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O\"/>
    </mc:Choice>
  </mc:AlternateContent>
  <bookViews>
    <workbookView xWindow="0" yWindow="0" windowWidth="28800" windowHeight="12210" activeTab="1"/>
  </bookViews>
  <sheets>
    <sheet name="airline_review-3(in)" sheetId="1" r:id="rId1"/>
    <sheet name="Cleaned_airline_review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3" i="3"/>
  <c r="F4" i="3"/>
  <c r="F5" i="3"/>
  <c r="F6" i="3"/>
  <c r="F7" i="3"/>
  <c r="F8" i="3"/>
  <c r="F9" i="3"/>
  <c r="F10" i="3"/>
  <c r="F11" i="3"/>
  <c r="F12" i="3"/>
  <c r="F13" i="3"/>
  <c r="F14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" i="3"/>
  <c r="E3619" i="3"/>
  <c r="D3619" i="3"/>
  <c r="C3619" i="1"/>
  <c r="D3619" i="1"/>
  <c r="E3619" i="1"/>
  <c r="F3619" i="1"/>
  <c r="G3619" i="1"/>
  <c r="H3619" i="1"/>
  <c r="B3619" i="1"/>
  <c r="B2538" i="3" l="1"/>
  <c r="H3619" i="3"/>
  <c r="G3619" i="3"/>
  <c r="F3619" i="3"/>
  <c r="C3619" i="3"/>
  <c r="B3619" i="3"/>
</calcChain>
</file>

<file path=xl/sharedStrings.xml><?xml version="1.0" encoding="utf-8"?>
<sst xmlns="http://schemas.openxmlformats.org/spreadsheetml/2006/main" count="22577" uniqueCount="6834">
  <si>
    <t>Rating</t>
  </si>
  <si>
    <t>Header</t>
  </si>
  <si>
    <t>Author</t>
  </si>
  <si>
    <t>Date</t>
  </si>
  <si>
    <t>Place</t>
  </si>
  <si>
    <t>Aircraft</t>
  </si>
  <si>
    <t>Traveller Type</t>
  </si>
  <si>
    <t>Seat Type</t>
  </si>
  <si>
    <t>Route</t>
  </si>
  <si>
    <t>Date Flown</t>
  </si>
  <si>
    <t>Trip Verified</t>
  </si>
  <si>
    <t>service was mediocre at best</t>
  </si>
  <si>
    <t>Gary Storer</t>
  </si>
  <si>
    <t>United Kingdom</t>
  </si>
  <si>
    <t>A380</t>
  </si>
  <si>
    <t>Couple Leisure</t>
  </si>
  <si>
    <t>Economy Class</t>
  </si>
  <si>
    <t>Chicago to Manchester via Heathrow</t>
  </si>
  <si>
    <t>Not Verified</t>
  </si>
  <si>
    <t>BA standards continue to decline</t>
  </si>
  <si>
    <t>A Jensen</t>
  </si>
  <si>
    <t>A320</t>
  </si>
  <si>
    <t>Business</t>
  </si>
  <si>
    <t>Business Class</t>
  </si>
  <si>
    <t>London Heathrow to Munich</t>
  </si>
  <si>
    <t>Verified</t>
  </si>
  <si>
    <t xml:space="preserve">won the race to the bottom" </t>
  </si>
  <si>
    <t>John Rockett</t>
  </si>
  <si>
    <t>Heathrow to Istanbul</t>
  </si>
  <si>
    <t>Not a reliable airline</t>
  </si>
  <si>
    <t>Tatiana Bobrovskaya</t>
  </si>
  <si>
    <t>London to Geneva</t>
  </si>
  <si>
    <t>It is a national disgrace</t>
  </si>
  <si>
    <t>A Dawson</t>
  </si>
  <si>
    <t>9/30/2023</t>
  </si>
  <si>
    <t>Athens to London</t>
  </si>
  <si>
    <t>The worst journey in my life</t>
  </si>
  <si>
    <t>Massimo Garavaglia</t>
  </si>
  <si>
    <t>Italy</t>
  </si>
  <si>
    <t>Milan to San Jose via London</t>
  </si>
  <si>
    <t>Very disappointed</t>
  </si>
  <si>
    <t>Tom Slowbe</t>
  </si>
  <si>
    <t>9/28/2023</t>
  </si>
  <si>
    <t>United States</t>
  </si>
  <si>
    <t>777-300 and A320</t>
  </si>
  <si>
    <t>First Class</t>
  </si>
  <si>
    <t>Dallas to Dubrovnik via Heathrow</t>
  </si>
  <si>
    <t>the service was shockingly bad</t>
  </si>
  <si>
    <t>E Anderson</t>
  </si>
  <si>
    <t>A321</t>
  </si>
  <si>
    <t>London to Seville</t>
  </si>
  <si>
    <t>Never again will I fly BA</t>
  </si>
  <si>
    <t>1 reviews</t>
  </si>
  <si>
    <t>9/27/2023</t>
  </si>
  <si>
    <t>London Heathrow to Tokyo</t>
  </si>
  <si>
    <t xml:space="preserve">never fly this awful airline again" </t>
  </si>
  <si>
    <t>P Cooper</t>
  </si>
  <si>
    <t>9/23/2023</t>
  </si>
  <si>
    <t>Solo Leisure</t>
  </si>
  <si>
    <t>Miami to Dublin via London Heathrow</t>
  </si>
  <si>
    <t>Iâ€™ll never fly with them again</t>
  </si>
  <si>
    <t>Bruce Friedman</t>
  </si>
  <si>
    <t>9/22/2023</t>
  </si>
  <si>
    <t>Prague to San Francisco via London</t>
  </si>
  <si>
    <t>the worst of the worst</t>
  </si>
  <si>
    <t>R Barton</t>
  </si>
  <si>
    <t>London to Glasgow</t>
  </si>
  <si>
    <t xml:space="preserve">everyone refused to help us" </t>
  </si>
  <si>
    <t>Terri Galli</t>
  </si>
  <si>
    <t>9/20/2023</t>
  </si>
  <si>
    <t>France</t>
  </si>
  <si>
    <t>Family Leisure</t>
  </si>
  <si>
    <t xml:space="preserve">San Diego to Marseille via London </t>
  </si>
  <si>
    <t>not a single feedback from British Airways</t>
  </si>
  <si>
    <t>Selcuk Benter</t>
  </si>
  <si>
    <t>Germany</t>
  </si>
  <si>
    <t>A350</t>
  </si>
  <si>
    <t>Premium Economy</t>
  </si>
  <si>
    <t>Hamburg to Las Vegas via London</t>
  </si>
  <si>
    <t>never fly British Airways again</t>
  </si>
  <si>
    <t>Marianne Roehricht</t>
  </si>
  <si>
    <t>9/19/2023</t>
  </si>
  <si>
    <t>Switzerland</t>
  </si>
  <si>
    <t>London to Los Angeles</t>
  </si>
  <si>
    <t>Club Europe doesnâ€™t feel very premium</t>
  </si>
  <si>
    <t>41 reviews</t>
  </si>
  <si>
    <t>9/18/2023</t>
  </si>
  <si>
    <t>London Heathrow to Porto</t>
  </si>
  <si>
    <t>the worst airline in the UK</t>
  </si>
  <si>
    <t>David Amory</t>
  </si>
  <si>
    <t>9/16/2023</t>
  </si>
  <si>
    <t>London to Dalaman</t>
  </si>
  <si>
    <t>Worst BA experience</t>
  </si>
  <si>
    <t>S Sharpe</t>
  </si>
  <si>
    <t>9/15/2023</t>
  </si>
  <si>
    <t>South Africa</t>
  </si>
  <si>
    <t>Johannesburg to Milan via London</t>
  </si>
  <si>
    <t>the worst airline service</t>
  </si>
  <si>
    <t>S Fane</t>
  </si>
  <si>
    <t>9/13/2023</t>
  </si>
  <si>
    <t>Canada</t>
  </si>
  <si>
    <t>Madrid to Vancouver via London</t>
  </si>
  <si>
    <t>service on board was impeccable</t>
  </si>
  <si>
    <t>Peter Costello</t>
  </si>
  <si>
    <t>Boeing 787</t>
  </si>
  <si>
    <t>London to Santiago</t>
  </si>
  <si>
    <t>a national disgrace</t>
  </si>
  <si>
    <t>Brent Davies</t>
  </si>
  <si>
    <t>London Heathrow to Faro</t>
  </si>
  <si>
    <t>The worst service ever</t>
  </si>
  <si>
    <t>Angie Rodrigues</t>
  </si>
  <si>
    <t>Kuwait</t>
  </si>
  <si>
    <t>Kuwait to Lisbon via London</t>
  </si>
  <si>
    <t>Cannot recommend</t>
  </si>
  <si>
    <t>E Durken</t>
  </si>
  <si>
    <t>London to Munich</t>
  </si>
  <si>
    <t>BA is worse than a low cost carrier</t>
  </si>
  <si>
    <t>N Gassel</t>
  </si>
  <si>
    <t>Frankfurt to London City</t>
  </si>
  <si>
    <t>less than a premium experience</t>
  </si>
  <si>
    <t>73 reviews</t>
  </si>
  <si>
    <t>Iceland</t>
  </si>
  <si>
    <t>London to Keflavik</t>
  </si>
  <si>
    <t>Boeing 777-200</t>
  </si>
  <si>
    <t>Mumbai to London</t>
  </si>
  <si>
    <t>Lies and misleading unprofessional service</t>
  </si>
  <si>
    <t>S Dateen</t>
  </si>
  <si>
    <t>Houston to London Heathrow</t>
  </si>
  <si>
    <t>avoid BA like the plague</t>
  </si>
  <si>
    <t>R H</t>
  </si>
  <si>
    <t>Australia</t>
  </si>
  <si>
    <t>London to Miami</t>
  </si>
  <si>
    <t>British Airways absolutely does not care</t>
  </si>
  <si>
    <t>May Porter</t>
  </si>
  <si>
    <t>Boeing 777</t>
  </si>
  <si>
    <t>Los Angeles to London</t>
  </si>
  <si>
    <t>utter abdication of responsibility</t>
  </si>
  <si>
    <t>Yelena Meyster</t>
  </si>
  <si>
    <t>New York JFK to Malaga via London</t>
  </si>
  <si>
    <t>express our displeasure and concerns</t>
  </si>
  <si>
    <t>Robert Brown</t>
  </si>
  <si>
    <t>8/31/2023</t>
  </si>
  <si>
    <t>Chicago to Rome via London</t>
  </si>
  <si>
    <t>they are the worst in Europe</t>
  </si>
  <si>
    <t>Rich Glasier</t>
  </si>
  <si>
    <t>8/30/2023</t>
  </si>
  <si>
    <t>London to Malaga</t>
  </si>
  <si>
    <t>customer service being so horrible</t>
  </si>
  <si>
    <t>S Palenski</t>
  </si>
  <si>
    <t>Frankfurt to London Heathrow</t>
  </si>
  <si>
    <t>appalling customer service</t>
  </si>
  <si>
    <t>C Hill</t>
  </si>
  <si>
    <t>8/28/2023</t>
  </si>
  <si>
    <t>Tenerife to Gatwick</t>
  </si>
  <si>
    <t xml:space="preserve">standards are worse than ever" </t>
  </si>
  <si>
    <t>E Michaels</t>
  </si>
  <si>
    <t>8/27/2023</t>
  </si>
  <si>
    <t xml:space="preserve">London Heathrow to Malaga </t>
  </si>
  <si>
    <t>still waiting for reimbursement</t>
  </si>
  <si>
    <t>M Morris</t>
  </si>
  <si>
    <t>Newark to London</t>
  </si>
  <si>
    <t>unprofessional, uncaring</t>
  </si>
  <si>
    <t>G Graham</t>
  </si>
  <si>
    <t>London to Johannesburg</t>
  </si>
  <si>
    <t>Nice flight, good crew, very good seat</t>
  </si>
  <si>
    <t>6 reviews</t>
  </si>
  <si>
    <t>8/26/2023</t>
  </si>
  <si>
    <t>Boeing 777-300</t>
  </si>
  <si>
    <t>LHR to LAX</t>
  </si>
  <si>
    <t>Such a horrible experience</t>
  </si>
  <si>
    <t>K Nuram</t>
  </si>
  <si>
    <t>Delhi to Vancouver via London</t>
  </si>
  <si>
    <t>Never again, BA</t>
  </si>
  <si>
    <t>Tine Ditmar Unnerup</t>
  </si>
  <si>
    <t>8/25/2023</t>
  </si>
  <si>
    <t>Denmark</t>
  </si>
  <si>
    <t>Copenhagen to London</t>
  </si>
  <si>
    <t>A320neo</t>
  </si>
  <si>
    <t>Larnaca to London Heathrow</t>
  </si>
  <si>
    <t>Great customer service</t>
  </si>
  <si>
    <t>S Brydon</t>
  </si>
  <si>
    <t>8/19/2023</t>
  </si>
  <si>
    <t>Washington to London</t>
  </si>
  <si>
    <t>Cabin crew were all fantastic</t>
  </si>
  <si>
    <t>E Smyth</t>
  </si>
  <si>
    <t>8/13/2023</t>
  </si>
  <si>
    <t>asked us to check our bags</t>
  </si>
  <si>
    <t>D Daly</t>
  </si>
  <si>
    <t>London to Paris</t>
  </si>
  <si>
    <t>service is extremely poor</t>
  </si>
  <si>
    <t>Karima Saci</t>
  </si>
  <si>
    <t>London to Algiers</t>
  </si>
  <si>
    <t>superior to mainline British Airways</t>
  </si>
  <si>
    <t>S Deynal</t>
  </si>
  <si>
    <t>Embraer-190</t>
  </si>
  <si>
    <t>Edinburgh to London City</t>
  </si>
  <si>
    <t>Staff quite unpleasant</t>
  </si>
  <si>
    <t>Branko Stolz</t>
  </si>
  <si>
    <t>London to Vienna</t>
  </si>
  <si>
    <t>They lost my baggage</t>
  </si>
  <si>
    <t>G Maysev</t>
  </si>
  <si>
    <t>Poland</t>
  </si>
  <si>
    <t>A380 / A320</t>
  </si>
  <si>
    <t>San Francisco to Warsaw via London</t>
  </si>
  <si>
    <t xml:space="preserve">leaving two hours late" </t>
  </si>
  <si>
    <t>2 reviews</t>
  </si>
  <si>
    <t>Embraer</t>
  </si>
  <si>
    <t xml:space="preserve">flight is delayed" </t>
  </si>
  <si>
    <t>Gustavo Sirna Barbosa</t>
  </si>
  <si>
    <t>London to Lyon</t>
  </si>
  <si>
    <t>Couldn't recommend BA more</t>
  </si>
  <si>
    <t>Andrew Ling</t>
  </si>
  <si>
    <t>Hong Kong</t>
  </si>
  <si>
    <t>London to Hong Kong</t>
  </si>
  <si>
    <t>Boeing 787-8</t>
  </si>
  <si>
    <t>London to Mumbai</t>
  </si>
  <si>
    <t>they have really gone downhill</t>
  </si>
  <si>
    <t>Andrew Peachey</t>
  </si>
  <si>
    <t>7/29/2023</t>
  </si>
  <si>
    <t>Gibraltar to London Heathrow</t>
  </si>
  <si>
    <t>lives in their past glory</t>
  </si>
  <si>
    <t>Alwaleed Althani</t>
  </si>
  <si>
    <t>7/26/2023</t>
  </si>
  <si>
    <t>Qatar</t>
  </si>
  <si>
    <t>Madrid to London</t>
  </si>
  <si>
    <t>Check-in Desk rude and dismissive</t>
  </si>
  <si>
    <t>Jonathan Hock</t>
  </si>
  <si>
    <t>Rhodes to Gatwick</t>
  </si>
  <si>
    <t>All in all, terrible</t>
  </si>
  <si>
    <t>G Nelson</t>
  </si>
  <si>
    <t>7/25/2023</t>
  </si>
  <si>
    <t>Spain</t>
  </si>
  <si>
    <t>Barcelona to London</t>
  </si>
  <si>
    <t>cancelled the rebooked flight</t>
  </si>
  <si>
    <t>Lynne McWhinnie</t>
  </si>
  <si>
    <t>7/24/2023</t>
  </si>
  <si>
    <t>Inverness to Los Angeles via London</t>
  </si>
  <si>
    <t>Zero empathy was shown</t>
  </si>
  <si>
    <t>B McIver</t>
  </si>
  <si>
    <t>7/21/2023</t>
  </si>
  <si>
    <t>London City Airport to Frankfurt</t>
  </si>
  <si>
    <t>pilot apologise at every step of the way</t>
  </si>
  <si>
    <t>D Keane</t>
  </si>
  <si>
    <t>E190</t>
  </si>
  <si>
    <t xml:space="preserve">Amsterdam to London City </t>
  </si>
  <si>
    <t>crew were always ready to top up drinks</t>
  </si>
  <si>
    <t>Alan Lacey</t>
  </si>
  <si>
    <t>7/20/2023</t>
  </si>
  <si>
    <t xml:space="preserve">Dalaman to Gatwick </t>
  </si>
  <si>
    <t>The service is really mediocre</t>
  </si>
  <si>
    <t>K Malec</t>
  </si>
  <si>
    <t>Seattle to London Heathrow</t>
  </si>
  <si>
    <t>Customer Service does not exist</t>
  </si>
  <si>
    <t>N Hancock</t>
  </si>
  <si>
    <t>7/18/2023</t>
  </si>
  <si>
    <t>London to Rhodes</t>
  </si>
  <si>
    <t>another great experience</t>
  </si>
  <si>
    <t>Steven Hodgson</t>
  </si>
  <si>
    <t>7/17/2023</t>
  </si>
  <si>
    <t>A320 A350</t>
  </si>
  <si>
    <t>Newcastle to Las Vegas via Heathrow</t>
  </si>
  <si>
    <t xml:space="preserve">Not recommended" </t>
  </si>
  <si>
    <t>John Grainger</t>
  </si>
  <si>
    <t>5 hours and 30 mins but no meal</t>
  </si>
  <si>
    <t>K Robson</t>
  </si>
  <si>
    <t>7/16/2023</t>
  </si>
  <si>
    <t>A320Neo</t>
  </si>
  <si>
    <t>Amman to London</t>
  </si>
  <si>
    <t>Things have really deteriorated</t>
  </si>
  <si>
    <t>Pradeep Madhavan</t>
  </si>
  <si>
    <t xml:space="preserve">Chennai to London </t>
  </si>
  <si>
    <t>I will never fly this airline again</t>
  </si>
  <si>
    <t>Jeffrey Rice</t>
  </si>
  <si>
    <t>A321neo</t>
  </si>
  <si>
    <t>Istanbul to London</t>
  </si>
  <si>
    <t>asked for an explanation but have received none</t>
  </si>
  <si>
    <t>Bridget Fagan</t>
  </si>
  <si>
    <t>London to Edinburgh</t>
  </si>
  <si>
    <t>short-changing passengers</t>
  </si>
  <si>
    <t>Bervin Hedman</t>
  </si>
  <si>
    <t>Boeing 777 -200</t>
  </si>
  <si>
    <t>Kingston to London</t>
  </si>
  <si>
    <t>Economy is absolutely awful</t>
  </si>
  <si>
    <t>Alastair Cockburn</t>
  </si>
  <si>
    <t>London Heathrow to Cape Town</t>
  </si>
  <si>
    <t>Shocking customer service</t>
  </si>
  <si>
    <t>S Carlsen</t>
  </si>
  <si>
    <t>London Heathrow to Ibiza</t>
  </si>
  <si>
    <t>no representative to help</t>
  </si>
  <si>
    <t>A Diamantopoulos</t>
  </si>
  <si>
    <t>Greece</t>
  </si>
  <si>
    <t>Boarding was chaotic</t>
  </si>
  <si>
    <t>Carlos Whilhelm</t>
  </si>
  <si>
    <t>London Heathrow to Naples</t>
  </si>
  <si>
    <t>In-line with competitors</t>
  </si>
  <si>
    <t>S Warten</t>
  </si>
  <si>
    <t>Senegal</t>
  </si>
  <si>
    <t>Berlin to London</t>
  </si>
  <si>
    <t>Luggage are still in Glasgow</t>
  </si>
  <si>
    <t>Kapil Tyagi</t>
  </si>
  <si>
    <t>6/30/2023</t>
  </si>
  <si>
    <t>Glasgow to London</t>
  </si>
  <si>
    <t>whole experience was terrible</t>
  </si>
  <si>
    <t>Saeed Alzubaidi</t>
  </si>
  <si>
    <t>6/29/2023</t>
  </si>
  <si>
    <t>United Arab Emirates</t>
  </si>
  <si>
    <t>Dubai to Keflavik via London</t>
  </si>
  <si>
    <t>A321Neo</t>
  </si>
  <si>
    <t>Cairo to London</t>
  </si>
  <si>
    <t>stated it is not their fault</t>
  </si>
  <si>
    <t>N Beale</t>
  </si>
  <si>
    <t>6/27/2023</t>
  </si>
  <si>
    <t>London to Madrid</t>
  </si>
  <si>
    <t>luggage was mis-tagged in Dallas</t>
  </si>
  <si>
    <t>T Casey</t>
  </si>
  <si>
    <t>London to Cairo</t>
  </si>
  <si>
    <t>The airline lost my luggage</t>
  </si>
  <si>
    <t>Paige Boet</t>
  </si>
  <si>
    <t>6/25/2023</t>
  </si>
  <si>
    <t>New Orleans to London</t>
  </si>
  <si>
    <t>fully refunded by our travel insurance</t>
  </si>
  <si>
    <t>S Layne</t>
  </si>
  <si>
    <t>London to Amman</t>
  </si>
  <si>
    <t>no boarding drinks provided</t>
  </si>
  <si>
    <t>E Lanewoski</t>
  </si>
  <si>
    <t>A321 neo</t>
  </si>
  <si>
    <t>Heathrow to Bodrum</t>
  </si>
  <si>
    <t xml:space="preserve">WiFi didn't work" </t>
  </si>
  <si>
    <t>Joel Burman</t>
  </si>
  <si>
    <t>6/24/2023</t>
  </si>
  <si>
    <t>stick with economy</t>
  </si>
  <si>
    <t>R Vines</t>
  </si>
  <si>
    <t>Embraer 190</t>
  </si>
  <si>
    <t>London City to Ibiza</t>
  </si>
  <si>
    <t>Communication is terrible</t>
  </si>
  <si>
    <t>M King</t>
  </si>
  <si>
    <t>6/23/2023</t>
  </si>
  <si>
    <t>London to Washington</t>
  </si>
  <si>
    <t>delays and cancellations</t>
  </si>
  <si>
    <t>C Dean</t>
  </si>
  <si>
    <t>6/22/2023</t>
  </si>
  <si>
    <t>Amsterdam to London</t>
  </si>
  <si>
    <t>Economy class seating was truly dreadful</t>
  </si>
  <si>
    <t>14 reviews</t>
  </si>
  <si>
    <t>6/20/2023</t>
  </si>
  <si>
    <t>Boeing 737</t>
  </si>
  <si>
    <t>London Heathrow to Kalamata</t>
  </si>
  <si>
    <t>flight failed at every level</t>
  </si>
  <si>
    <t>Carol Willmore</t>
  </si>
  <si>
    <t xml:space="preserve">London to Funchal </t>
  </si>
  <si>
    <t>BA refuses to make it right</t>
  </si>
  <si>
    <t>Nadine Kohler</t>
  </si>
  <si>
    <t>6/19/2023</t>
  </si>
  <si>
    <t>Marseille to Seattle via London Heathrow</t>
  </si>
  <si>
    <t>shame for such well known airline</t>
  </si>
  <si>
    <t>A. Adel</t>
  </si>
  <si>
    <t xml:space="preserve">Cairo to London </t>
  </si>
  <si>
    <t>Total garbage</t>
  </si>
  <si>
    <t>Cosmin Stefanescu</t>
  </si>
  <si>
    <t>6/16/2023</t>
  </si>
  <si>
    <t>Romania</t>
  </si>
  <si>
    <t>Bucharest to Dallas via London</t>
  </si>
  <si>
    <t>arrived at the airport only 1 hour before</t>
  </si>
  <si>
    <t>Emmeline Reichert</t>
  </si>
  <si>
    <t>6/13/2023</t>
  </si>
  <si>
    <t>Gatwick to Venice</t>
  </si>
  <si>
    <t>so callous and uncaring</t>
  </si>
  <si>
    <t>Jamie Gooding</t>
  </si>
  <si>
    <t>Dublin to London City</t>
  </si>
  <si>
    <t>uncomfy old planes</t>
  </si>
  <si>
    <t>Michael Hayward</t>
  </si>
  <si>
    <t>Tokyo to Manchester via Heathrow</t>
  </si>
  <si>
    <t>never fly British Airway ever again</t>
  </si>
  <si>
    <t xml:space="preserve">George W Edmonds </t>
  </si>
  <si>
    <t>San Francisco to London</t>
  </si>
  <si>
    <t>Most uncomfortable flight</t>
  </si>
  <si>
    <t>A Garlen</t>
  </si>
  <si>
    <t>Santiago to London</t>
  </si>
  <si>
    <t>I will never fly British Airways again</t>
  </si>
  <si>
    <t>K Pickering</t>
  </si>
  <si>
    <t>Seattle to Nice via London</t>
  </si>
  <si>
    <t>All in all very disappointing</t>
  </si>
  <si>
    <t>M Johnson</t>
  </si>
  <si>
    <t xml:space="preserve">Sydney via Singapore to London Heathrow </t>
  </si>
  <si>
    <t>customer service was horrendous</t>
  </si>
  <si>
    <t>Benjamin Stevens</t>
  </si>
  <si>
    <t>Seattle to Edinburgh via Heathrow</t>
  </si>
  <si>
    <t>All flights without exception were delayed</t>
  </si>
  <si>
    <t>V Samaras</t>
  </si>
  <si>
    <t>Athens to Durban via London Heathrow</t>
  </si>
  <si>
    <t>An excellent flight</t>
  </si>
  <si>
    <t>Christopher Neep</t>
  </si>
  <si>
    <t>Vancouver to London Heathrow</t>
  </si>
  <si>
    <t xml:space="preserve">luggage was still in London" </t>
  </si>
  <si>
    <t>Ali Balandy</t>
  </si>
  <si>
    <t>Vancouver to Barcelona via London</t>
  </si>
  <si>
    <t>worst experience in all my years of travel</t>
  </si>
  <si>
    <t>A Robinson</t>
  </si>
  <si>
    <t>Boston to Cairo via London</t>
  </si>
  <si>
    <t>The worst experience</t>
  </si>
  <si>
    <t>K Parker</t>
  </si>
  <si>
    <t>London to Santorini</t>
  </si>
  <si>
    <t>havenâ€™t received any reimbursement</t>
  </si>
  <si>
    <t>Tanya Tracy</t>
  </si>
  <si>
    <t>Heathrow to Mumbai</t>
  </si>
  <si>
    <t>the crew has helped me</t>
  </si>
  <si>
    <t>Christos Hadjipanayi</t>
  </si>
  <si>
    <t>Cyprus</t>
  </si>
  <si>
    <t>London to Larnaca</t>
  </si>
  <si>
    <t>check-in process was terrible</t>
  </si>
  <si>
    <t>N Stane</t>
  </si>
  <si>
    <t>5/30/2023</t>
  </si>
  <si>
    <t>Nice to London Heathrow</t>
  </si>
  <si>
    <t>the worst airline experience I've ever had to deal with</t>
  </si>
  <si>
    <t>Alex Martinez</t>
  </si>
  <si>
    <t>5/29/2023</t>
  </si>
  <si>
    <t>Las Vegas to Venice</t>
  </si>
  <si>
    <t>London to New York</t>
  </si>
  <si>
    <t>Last time I will fly British Airways</t>
  </si>
  <si>
    <t>S Anderson</t>
  </si>
  <si>
    <t>5/27/2023</t>
  </si>
  <si>
    <t xml:space="preserve">Lisbon to London </t>
  </si>
  <si>
    <t>cancel your flight without notice</t>
  </si>
  <si>
    <t>B Sherry</t>
  </si>
  <si>
    <t>5/23/2023</t>
  </si>
  <si>
    <t>Dallas to Madrid via London</t>
  </si>
  <si>
    <t>flights changed with no cost</t>
  </si>
  <si>
    <t>William Jackson</t>
  </si>
  <si>
    <t>London to Valencia</t>
  </si>
  <si>
    <t>Cheap, quick and efficient</t>
  </si>
  <si>
    <t>A Warten</t>
  </si>
  <si>
    <t>Chile</t>
  </si>
  <si>
    <t>5/22/2023</t>
  </si>
  <si>
    <t>do not think the fare was worth the money</t>
  </si>
  <si>
    <t>Steve Bennett</t>
  </si>
  <si>
    <t>A319</t>
  </si>
  <si>
    <t>London to Nice</t>
  </si>
  <si>
    <t>BA is on the skids downhill</t>
  </si>
  <si>
    <t>N Mayle</t>
  </si>
  <si>
    <t>5/19/2023</t>
  </si>
  <si>
    <t>London to San Francisco</t>
  </si>
  <si>
    <t>Absolutely terrible experience</t>
  </si>
  <si>
    <t>E Heale</t>
  </si>
  <si>
    <t>5/17/2023</t>
  </si>
  <si>
    <t>London to Dallas</t>
  </si>
  <si>
    <t>poor service and unhappy customers</t>
  </si>
  <si>
    <t xml:space="preserve">H Mike </t>
  </si>
  <si>
    <t>just won't use them again</t>
  </si>
  <si>
    <t>Richard Cruise</t>
  </si>
  <si>
    <t>London to Belfast</t>
  </si>
  <si>
    <t>Another bad show</t>
  </si>
  <si>
    <t>Kathi Blanning</t>
  </si>
  <si>
    <t>5/14/2023</t>
  </si>
  <si>
    <t>Atlanta to London</t>
  </si>
  <si>
    <t>I had to reschedule my flight</t>
  </si>
  <si>
    <t>Nicholas Felty</t>
  </si>
  <si>
    <t>5/13/2023</t>
  </si>
  <si>
    <t>most appalling airline service</t>
  </si>
  <si>
    <t>C Peale</t>
  </si>
  <si>
    <t>Boeing 787-9</t>
  </si>
  <si>
    <t>Sydney to London via Singapore</t>
  </si>
  <si>
    <t>Customer service is shocking</t>
  </si>
  <si>
    <t>Jason Wickert</t>
  </si>
  <si>
    <t>Heathrow to Faro</t>
  </si>
  <si>
    <t xml:space="preserve">Avoid this airline" </t>
  </si>
  <si>
    <t>S Dasirou</t>
  </si>
  <si>
    <t>London to Barcelona</t>
  </si>
  <si>
    <t>a lot of actual lies being told</t>
  </si>
  <si>
    <t>Alexander George</t>
  </si>
  <si>
    <t>New York to London</t>
  </si>
  <si>
    <t>premium price for very average service</t>
  </si>
  <si>
    <t>G Jones</t>
  </si>
  <si>
    <t>4/28/2023</t>
  </si>
  <si>
    <t>Singapore to London</t>
  </si>
  <si>
    <t>lack of customer service</t>
  </si>
  <si>
    <t>Michelle Morgan</t>
  </si>
  <si>
    <t>4/26/2023</t>
  </si>
  <si>
    <t>Sweden</t>
  </si>
  <si>
    <t>Sweden to Los Angeles via London</t>
  </si>
  <si>
    <t>Overall not a good airline</t>
  </si>
  <si>
    <t>Srinivasan Balaji</t>
  </si>
  <si>
    <t>4/24/2023</t>
  </si>
  <si>
    <t>Seattle to Zagreb via London</t>
  </si>
  <si>
    <t>delayed and missed connecting flight</t>
  </si>
  <si>
    <t>P Patel</t>
  </si>
  <si>
    <t xml:space="preserve">Bangalore to Toronto via London, </t>
  </si>
  <si>
    <t>!not a good experience</t>
  </si>
  <si>
    <t>C Mayre</t>
  </si>
  <si>
    <t>4/23/2023</t>
  </si>
  <si>
    <t>Ireland</t>
  </si>
  <si>
    <t>Dreamliner</t>
  </si>
  <si>
    <t>London to Denver</t>
  </si>
  <si>
    <t xml:space="preserve"> A very pleasant experience</t>
  </si>
  <si>
    <t>5 reviews</t>
  </si>
  <si>
    <t>4/22/2023</t>
  </si>
  <si>
    <t>It was a nightmare</t>
  </si>
  <si>
    <t>Guadalupe Carlos-Alarcon</t>
  </si>
  <si>
    <t>4/18/2023</t>
  </si>
  <si>
    <t>Brussels to Los Angeles via London Heathrow</t>
  </si>
  <si>
    <t>Abysmal service</t>
  </si>
  <si>
    <t>Patrick Sparks</t>
  </si>
  <si>
    <t>trained to give you the runaround</t>
  </si>
  <si>
    <t>T Cayle</t>
  </si>
  <si>
    <t>4/17/2023</t>
  </si>
  <si>
    <t>Hong Kong to London</t>
  </si>
  <si>
    <t>relentless BA cost cutting</t>
  </si>
  <si>
    <t>M Edwards</t>
  </si>
  <si>
    <t>4/16/2023</t>
  </si>
  <si>
    <t>Heathrow to Malaga</t>
  </si>
  <si>
    <t>I wouldn't recommend British Airways</t>
  </si>
  <si>
    <t>Luis Rojas</t>
  </si>
  <si>
    <t>4/15/2023</t>
  </si>
  <si>
    <t>Santorini to Gatwick</t>
  </si>
  <si>
    <t>Absolutely horrible experience</t>
  </si>
  <si>
    <t>C Maire</t>
  </si>
  <si>
    <t>Madrid to Belfast via London</t>
  </si>
  <si>
    <t>This is the worst airline</t>
  </si>
  <si>
    <t>Megan Campbell</t>
  </si>
  <si>
    <t>4/14/2023</t>
  </si>
  <si>
    <t>Dublin to London</t>
  </si>
  <si>
    <t>L Horten</t>
  </si>
  <si>
    <t>4/13/2023</t>
  </si>
  <si>
    <t>London to Venice</t>
  </si>
  <si>
    <t>seats were cramped and uncomfortable</t>
  </si>
  <si>
    <t>L Keane</t>
  </si>
  <si>
    <t>Las Vegas to London</t>
  </si>
  <si>
    <t>Faro to Heathrow</t>
  </si>
  <si>
    <t>found the food menu rather odd</t>
  </si>
  <si>
    <t>P Jones</t>
  </si>
  <si>
    <t>London to Atlanta</t>
  </si>
  <si>
    <t>cover 50% of my new luggage</t>
  </si>
  <si>
    <t>Colean Wright</t>
  </si>
  <si>
    <t>London to Copenhagen</t>
  </si>
  <si>
    <t>the worst flight of my life</t>
  </si>
  <si>
    <t>Andrew Fitch</t>
  </si>
  <si>
    <t>London to Malta</t>
  </si>
  <si>
    <t>flight was pleasant enough</t>
  </si>
  <si>
    <t>4 reviews</t>
  </si>
  <si>
    <t>Belfast to London</t>
  </si>
  <si>
    <t>downright rude and abusive</t>
  </si>
  <si>
    <t>Andrew Pybus</t>
  </si>
  <si>
    <t>disappointing staff</t>
  </si>
  <si>
    <t>K Bhaduri</t>
  </si>
  <si>
    <t>Mumbai to Chicago via London</t>
  </si>
  <si>
    <t>crew could not give a damn</t>
  </si>
  <si>
    <t>N Melville</t>
  </si>
  <si>
    <t>a very solid experience</t>
  </si>
  <si>
    <t>C Down</t>
  </si>
  <si>
    <t>3/31/2023</t>
  </si>
  <si>
    <t xml:space="preserve">Service was impeccable" </t>
  </si>
  <si>
    <t>Pieter Boone</t>
  </si>
  <si>
    <t>3/30/2023</t>
  </si>
  <si>
    <t>Netherlands</t>
  </si>
  <si>
    <t>Boeing 787 / A320</t>
  </si>
  <si>
    <t>Mexico City to Amsterdam via London</t>
  </si>
  <si>
    <t>Very poor service, very frustrating</t>
  </si>
  <si>
    <t>S Dartano</t>
  </si>
  <si>
    <t>3/29/2023</t>
  </si>
  <si>
    <t>Generally poor</t>
  </si>
  <si>
    <t>David Newman</t>
  </si>
  <si>
    <t>3/27/2023</t>
  </si>
  <si>
    <t>London to Lanzarote</t>
  </si>
  <si>
    <t>changed our prepaid seats</t>
  </si>
  <si>
    <t>Derek McLeod</t>
  </si>
  <si>
    <t>3/26/2023</t>
  </si>
  <si>
    <t>Marrakech to London Heathrow</t>
  </si>
  <si>
    <t>made a complaint, nothing happened</t>
  </si>
  <si>
    <t>Mohammed Laidi</t>
  </si>
  <si>
    <t>3/21/2023</t>
  </si>
  <si>
    <t>Every flight was delayed</t>
  </si>
  <si>
    <t>S Walder</t>
  </si>
  <si>
    <t>Austria</t>
  </si>
  <si>
    <t>Miami to Munich via London</t>
  </si>
  <si>
    <t>how far the quality level has slid</t>
  </si>
  <si>
    <t>L Garson</t>
  </si>
  <si>
    <t>3/20/2023</t>
  </si>
  <si>
    <t>worst cabin experience ever</t>
  </si>
  <si>
    <t>J Billot</t>
  </si>
  <si>
    <t>Very impressive and efficient</t>
  </si>
  <si>
    <t>l Higgs</t>
  </si>
  <si>
    <t>3/18/2023</t>
  </si>
  <si>
    <t>India</t>
  </si>
  <si>
    <t>Mumbai to Nassau via London</t>
  </si>
  <si>
    <t>We are done with BA</t>
  </si>
  <si>
    <t>D Vale</t>
  </si>
  <si>
    <t>Johannesburg to London</t>
  </si>
  <si>
    <t>I was left stranded at the airport</t>
  </si>
  <si>
    <t>Glen Patrizio</t>
  </si>
  <si>
    <t>3/17/2023</t>
  </si>
  <si>
    <t>Munich to London Heathrow</t>
  </si>
  <si>
    <t>I will never fly with them again</t>
  </si>
  <si>
    <t>C Lane</t>
  </si>
  <si>
    <t>A catalogue of failures</t>
  </si>
  <si>
    <t>G May</t>
  </si>
  <si>
    <t>3/16/2023</t>
  </si>
  <si>
    <t>Heathrow to Belfast City</t>
  </si>
  <si>
    <t>it's by no measure good</t>
  </si>
  <si>
    <t>A Ahmed</t>
  </si>
  <si>
    <t>3/15/2023</t>
  </si>
  <si>
    <t>Gatwick to Dubrovnik</t>
  </si>
  <si>
    <t>Avoid unless you have no other option</t>
  </si>
  <si>
    <t>S Paice</t>
  </si>
  <si>
    <t>London Heathrow to Amsterdam</t>
  </si>
  <si>
    <t>pathetically inefficient</t>
  </si>
  <si>
    <t>W Allen</t>
  </si>
  <si>
    <t>Zagreb to London Heathrow</t>
  </si>
  <si>
    <t>one of the worst experiences</t>
  </si>
  <si>
    <t>Martin McCormack</t>
  </si>
  <si>
    <t>3/13/2023</t>
  </si>
  <si>
    <t>Dublin to Orlando via Heathrow</t>
  </si>
  <si>
    <t>a horror show of incompetence</t>
  </si>
  <si>
    <t>R Worton</t>
  </si>
  <si>
    <t>My baggage never arrived</t>
  </si>
  <si>
    <t>N Gale</t>
  </si>
  <si>
    <t>London to Dubai</t>
  </si>
  <si>
    <t>Geneva to London</t>
  </si>
  <si>
    <t>what an absolute nightmare</t>
  </si>
  <si>
    <t>Monica Cullen</t>
  </si>
  <si>
    <t>Prague to London</t>
  </si>
  <si>
    <t>I detest British Airways</t>
  </si>
  <si>
    <t>Robert Davis</t>
  </si>
  <si>
    <t>Heathrow to Glasgow</t>
  </si>
  <si>
    <t>Clean aircraft, good crew, professional</t>
  </si>
  <si>
    <t>31 reviews</t>
  </si>
  <si>
    <t>London Heathrow to Arlanda Stockholm</t>
  </si>
  <si>
    <t>this airline is horrible</t>
  </si>
  <si>
    <t>Larry Schwartz</t>
  </si>
  <si>
    <t>Portland to Tel Aviv via Heathrow</t>
  </si>
  <si>
    <t>avoid flying British Airways</t>
  </si>
  <si>
    <t>Helen Thomson</t>
  </si>
  <si>
    <t>Heathrow to Milan Malpensa</t>
  </si>
  <si>
    <t>had better treatment from Ryanair</t>
  </si>
  <si>
    <t>Farid Filsoof</t>
  </si>
  <si>
    <t>Would happily fly them again</t>
  </si>
  <si>
    <t>M Kaminsky</t>
  </si>
  <si>
    <t>Boeing 777 / A320</t>
  </si>
  <si>
    <t>New York to Istanbul via London</t>
  </si>
  <si>
    <t>one drink service on 10 hour flight</t>
  </si>
  <si>
    <t>L Howard</t>
  </si>
  <si>
    <t>London Heathrow to Las Vegas</t>
  </si>
  <si>
    <t>squashed into regular seats</t>
  </si>
  <si>
    <t>Pam Schell</t>
  </si>
  <si>
    <t>2/28/2023</t>
  </si>
  <si>
    <t>nice and professional crew</t>
  </si>
  <si>
    <t>Janeks Volkovs</t>
  </si>
  <si>
    <t>2/27/2023</t>
  </si>
  <si>
    <t xml:space="preserve">London Singapore </t>
  </si>
  <si>
    <t>acceptable experience, nothing more</t>
  </si>
  <si>
    <t>37 reviews</t>
  </si>
  <si>
    <t>Belgium</t>
  </si>
  <si>
    <t>Brussels to London</t>
  </si>
  <si>
    <t>Lyon to London</t>
  </si>
  <si>
    <t>they could not serve hot drinks</t>
  </si>
  <si>
    <t>R Mawani</t>
  </si>
  <si>
    <t>2/23/2023</t>
  </si>
  <si>
    <t xml:space="preserve">Faro to Gatwick </t>
  </si>
  <si>
    <t>got virtually free tickets</t>
  </si>
  <si>
    <t>Chris Parker</t>
  </si>
  <si>
    <t>2/18/2023</t>
  </si>
  <si>
    <t>Oslo to London</t>
  </si>
  <si>
    <t xml:space="preserve">found the attitude appalling" </t>
  </si>
  <si>
    <t>C Barton</t>
  </si>
  <si>
    <t>crew were really nice</t>
  </si>
  <si>
    <t>Abs Ahmed</t>
  </si>
  <si>
    <t>2/16/2023</t>
  </si>
  <si>
    <t>Islamabad to London</t>
  </si>
  <si>
    <t>Lots of cancellations and delays</t>
  </si>
  <si>
    <t>Arsham Parsi</t>
  </si>
  <si>
    <t>2/15/2023</t>
  </si>
  <si>
    <t>Edinburgh to London</t>
  </si>
  <si>
    <t>Overall, very happy with BA</t>
  </si>
  <si>
    <t>Keat Tan</t>
  </si>
  <si>
    <t>Mexico City to London</t>
  </si>
  <si>
    <t>the best airline I've flown with</t>
  </si>
  <si>
    <t>Adam Churchill</t>
  </si>
  <si>
    <t>Palma to Gatwick</t>
  </si>
  <si>
    <t>so determined to help</t>
  </si>
  <si>
    <t>Maria del Carmen Riesco Martin</t>
  </si>
  <si>
    <t>1/31/2023</t>
  </si>
  <si>
    <t>catalogue of errors and inconveniences</t>
  </si>
  <si>
    <t>M Wilson</t>
  </si>
  <si>
    <t>London to Buenos Aires</t>
  </si>
  <si>
    <t>1/28/2023</t>
  </si>
  <si>
    <t>London to Vancouver</t>
  </si>
  <si>
    <t>No more BA for me</t>
  </si>
  <si>
    <t>Kathleen Lucey</t>
  </si>
  <si>
    <t>Faro to London</t>
  </si>
  <si>
    <t>Excellent service</t>
  </si>
  <si>
    <t>Ian Sinclair</t>
  </si>
  <si>
    <t>1/24/2023</t>
  </si>
  <si>
    <t>Heathrow to Johannesburg</t>
  </si>
  <si>
    <t>Cape Town to London</t>
  </si>
  <si>
    <t>A really excellent journey</t>
  </si>
  <si>
    <t xml:space="preserve"> Horton</t>
  </si>
  <si>
    <t>1/23/2023</t>
  </si>
  <si>
    <t>Boeing 777-300ER</t>
  </si>
  <si>
    <t>London to Male</t>
  </si>
  <si>
    <t>flight was one of the worst</t>
  </si>
  <si>
    <t>Marian Benedikovic</t>
  </si>
  <si>
    <t>1/21/2023</t>
  </si>
  <si>
    <t>there is a race to the bottom</t>
  </si>
  <si>
    <t>Thomas Kowalski</t>
  </si>
  <si>
    <t>1/19/2023</t>
  </si>
  <si>
    <t>Johannesburg to Los Angeles via London</t>
  </si>
  <si>
    <t>need to cancel the ticket and rebook</t>
  </si>
  <si>
    <t>Reyes Diaz</t>
  </si>
  <si>
    <t>London Gatwick to Alicante</t>
  </si>
  <si>
    <t>very friendly cabin crew</t>
  </si>
  <si>
    <t>London to Tel Aviv</t>
  </si>
  <si>
    <t>1/17/2023</t>
  </si>
  <si>
    <t>you should let me use the lounge</t>
  </si>
  <si>
    <t>Jozef Kis</t>
  </si>
  <si>
    <t>Gatwick to Dublin</t>
  </si>
  <si>
    <t>I find BA incredibly tacky</t>
  </si>
  <si>
    <t>Sam Hassan</t>
  </si>
  <si>
    <t>1/16/2023</t>
  </si>
  <si>
    <t xml:space="preserve">London Heathrow to Athens Greece </t>
  </si>
  <si>
    <t>This flight was so disappointing</t>
  </si>
  <si>
    <t>3 reviews</t>
  </si>
  <si>
    <t>London to Chicago</t>
  </si>
  <si>
    <t>the worst business class experience I've ever had</t>
  </si>
  <si>
    <t>G Jackson</t>
  </si>
  <si>
    <t>A320, A380</t>
  </si>
  <si>
    <t>Vienna to Los Angeles via London Heathrow</t>
  </si>
  <si>
    <t>not recommended for business class</t>
  </si>
  <si>
    <t>J Tucker</t>
  </si>
  <si>
    <t>London to San francisco</t>
  </si>
  <si>
    <t>having to pay to reserve a specific seat</t>
  </si>
  <si>
    <t>Stephen Segar</t>
  </si>
  <si>
    <t>12/30/2022</t>
  </si>
  <si>
    <t>London to Barbados</t>
  </si>
  <si>
    <t>12/29/2022</t>
  </si>
  <si>
    <t>London Gatwick to Cape Town</t>
  </si>
  <si>
    <t>minimal communication from their team</t>
  </si>
  <si>
    <t>S Marton</t>
  </si>
  <si>
    <t>London Heathrow to Frankfurt</t>
  </si>
  <si>
    <t>felt misguided and misinformed</t>
  </si>
  <si>
    <t>D Bartul</t>
  </si>
  <si>
    <t>12/28/2022</t>
  </si>
  <si>
    <t>Vancouver to Delhi via London</t>
  </si>
  <si>
    <t>Flight perfectly on time</t>
  </si>
  <si>
    <t>97 reviews</t>
  </si>
  <si>
    <t>12/24/2022</t>
  </si>
  <si>
    <t>Marseille to London</t>
  </si>
  <si>
    <t>treat your customers like idiots</t>
  </si>
  <si>
    <t>Amanda Edgar</t>
  </si>
  <si>
    <t>12/22/2022</t>
  </si>
  <si>
    <t>cancelled only 4 hours before take off</t>
  </si>
  <si>
    <t>Andrew Wilkes</t>
  </si>
  <si>
    <t>12/20/2022</t>
  </si>
  <si>
    <t>Keflavik to London Heathrow</t>
  </si>
  <si>
    <t>have to use other airlines now</t>
  </si>
  <si>
    <t>Nick Walker</t>
  </si>
  <si>
    <t>12/19/2022</t>
  </si>
  <si>
    <t>my suitcase didnâ€™t arrive with me</t>
  </si>
  <si>
    <t>E King</t>
  </si>
  <si>
    <t>London Heathrow to Bangkok via Doha</t>
  </si>
  <si>
    <t>Cabin crew - Treated passengers as an inconvenience</t>
  </si>
  <si>
    <t>Richard Cowling</t>
  </si>
  <si>
    <t>London Gatwick to Cancun</t>
  </si>
  <si>
    <t>luggage was finally delivered on Thursday</t>
  </si>
  <si>
    <t>R Marton</t>
  </si>
  <si>
    <t>12/17/2022</t>
  </si>
  <si>
    <t>London to Phoenix</t>
  </si>
  <si>
    <t>improvements needed with their ground staff2</t>
  </si>
  <si>
    <t>S Ward</t>
  </si>
  <si>
    <t>12/14/2022</t>
  </si>
  <si>
    <t>London to Rome</t>
  </si>
  <si>
    <t>appallingly uncomfortable flights</t>
  </si>
  <si>
    <t>Jeremy Archdale</t>
  </si>
  <si>
    <t>Barbados to London Heathrow</t>
  </si>
  <si>
    <t>Cabin crew very good</t>
  </si>
  <si>
    <t>Andrew Mortimer</t>
  </si>
  <si>
    <t>New Zealand</t>
  </si>
  <si>
    <t>Doha to  Gatwick</t>
  </si>
  <si>
    <t>late and delayed</t>
  </si>
  <si>
    <t>C King</t>
  </si>
  <si>
    <t>London to Boston</t>
  </si>
  <si>
    <t>No curtain between business and economy class</t>
  </si>
  <si>
    <t>A Lavochil</t>
  </si>
  <si>
    <t>Czech Republic</t>
  </si>
  <si>
    <t>London to Prague</t>
  </si>
  <si>
    <t>electronics are very poor</t>
  </si>
  <si>
    <t>A Gateolis</t>
  </si>
  <si>
    <t>couldn't even order any food / drink</t>
  </si>
  <si>
    <t>B Galanez</t>
  </si>
  <si>
    <t>My bag never showed up</t>
  </si>
  <si>
    <t>T Darsen</t>
  </si>
  <si>
    <t>Denver to London</t>
  </si>
  <si>
    <t>London to Marrakech</t>
  </si>
  <si>
    <t>Extremely sub-par service</t>
  </si>
  <si>
    <t>S SI</t>
  </si>
  <si>
    <t>11/28/2022</t>
  </si>
  <si>
    <t>London to Lisbon</t>
  </si>
  <si>
    <t>wouldn't let me check-in until 24 hours before</t>
  </si>
  <si>
    <t>M Beale</t>
  </si>
  <si>
    <t>11/23/2022</t>
  </si>
  <si>
    <t>Miami to Budapest via London</t>
  </si>
  <si>
    <t>Will honestly never fly them again if I can help it</t>
  </si>
  <si>
    <t>H Davidson</t>
  </si>
  <si>
    <t>11/19/2022</t>
  </si>
  <si>
    <t>Amman Jordan to London UK (Heathrow)</t>
  </si>
  <si>
    <t>Very unprofessional for a renowned airline like BA</t>
  </si>
  <si>
    <t xml:space="preserve">Raneem Awad </t>
  </si>
  <si>
    <t>Dusseldorf to London via Los Angeles</t>
  </si>
  <si>
    <t>London to Cape Town</t>
  </si>
  <si>
    <t>very uncomfortable trip</t>
  </si>
  <si>
    <t>Flavia Malusardi</t>
  </si>
  <si>
    <t xml:space="preserve">Milan to Dallas via London </t>
  </si>
  <si>
    <t>rate this just as a mediocre journey</t>
  </si>
  <si>
    <t>28 reviews</t>
  </si>
  <si>
    <t>Malaysia</t>
  </si>
  <si>
    <t>Baltimore to London Heathrow</t>
  </si>
  <si>
    <t>baggage yet to be delivered after 5 weeks</t>
  </si>
  <si>
    <t>Iviano Ossuetta</t>
  </si>
  <si>
    <t>Dubai to Belfast via London</t>
  </si>
  <si>
    <t>misplaced our luggage during our wedding trip</t>
  </si>
  <si>
    <t>Georgeta Costache</t>
  </si>
  <si>
    <t>10/31/2022</t>
  </si>
  <si>
    <t>Dallas to Bologna via London</t>
  </si>
  <si>
    <t>zero faith in British Airways</t>
  </si>
  <si>
    <t>R Zhang</t>
  </si>
  <si>
    <t>London Heathrow to Gibraltar</t>
  </si>
  <si>
    <t>10/30/2022</t>
  </si>
  <si>
    <t>has returned to full service</t>
  </si>
  <si>
    <t>Peter Pomeranze</t>
  </si>
  <si>
    <t>A350-1000</t>
  </si>
  <si>
    <t>no attempt to provide fresh or hot foo</t>
  </si>
  <si>
    <t>P Marten</t>
  </si>
  <si>
    <t>10/25/2022</t>
  </si>
  <si>
    <t>Larnaca to London</t>
  </si>
  <si>
    <t>Baggage took 3/4 hour to be delivered</t>
  </si>
  <si>
    <t>M Nettles</t>
  </si>
  <si>
    <t>10/23/2022</t>
  </si>
  <si>
    <t>Madrid to San Francisco via London</t>
  </si>
  <si>
    <t>10/22/2022</t>
  </si>
  <si>
    <t>Very rude and unhelpful staff</t>
  </si>
  <si>
    <t>Ben Mallinson</t>
  </si>
  <si>
    <t>cabin crew were very helping</t>
  </si>
  <si>
    <t>Sumit Rajwar</t>
  </si>
  <si>
    <t>10/21/2022</t>
  </si>
  <si>
    <t>London to Delhi</t>
  </si>
  <si>
    <t>Miami to London Heathrow</t>
  </si>
  <si>
    <t>Dubai to London</t>
  </si>
  <si>
    <t>hit the  call button, no response for an hour</t>
  </si>
  <si>
    <t>Steven Solomon</t>
  </si>
  <si>
    <t>10/16/2022</t>
  </si>
  <si>
    <t>She was attentive, warm, friendly</t>
  </si>
  <si>
    <t>Adam Kirk</t>
  </si>
  <si>
    <t>10/15/2022</t>
  </si>
  <si>
    <t>Orlando to London Gatwick</t>
  </si>
  <si>
    <t>I still found it underwhelming</t>
  </si>
  <si>
    <t>45 reviews</t>
  </si>
  <si>
    <t>9/25/2022</t>
  </si>
  <si>
    <t>A320-200</t>
  </si>
  <si>
    <t>Istanbul to London Heathrow</t>
  </si>
  <si>
    <t>London Heathrow to New York JFK</t>
  </si>
  <si>
    <t>I will never travel BA again</t>
  </si>
  <si>
    <t>Ida Johansson</t>
  </si>
  <si>
    <t>9/24/2022</t>
  </si>
  <si>
    <t>Singapore</t>
  </si>
  <si>
    <t>Gothenburg to Jersey via London</t>
  </si>
  <si>
    <t xml:space="preserve">Couldnâ€™t fault anything" </t>
  </si>
  <si>
    <t>Jennifer Foster</t>
  </si>
  <si>
    <t>9/23/2022</t>
  </si>
  <si>
    <t>Heathrow to Mexico City</t>
  </si>
  <si>
    <t>personnel was just magnificent</t>
  </si>
  <si>
    <t>Gaspard de Laaf</t>
  </si>
  <si>
    <t>9/20/2022</t>
  </si>
  <si>
    <t>London to Tampa</t>
  </si>
  <si>
    <t>Should be more snacks on board</t>
  </si>
  <si>
    <t>Elizabeth Vaughan</t>
  </si>
  <si>
    <t>9/16/2022</t>
  </si>
  <si>
    <t>Crew were friendly</t>
  </si>
  <si>
    <t>S Hearne</t>
  </si>
  <si>
    <t>9/14/2022</t>
  </si>
  <si>
    <t>very short leg space</t>
  </si>
  <si>
    <t>Shahid Habib</t>
  </si>
  <si>
    <t>London to Istanbul</t>
  </si>
  <si>
    <t>staff were no help and frankly rude</t>
  </si>
  <si>
    <t>Delphi Haigh</t>
  </si>
  <si>
    <t>London to Manchester</t>
  </si>
  <si>
    <t>Flight was cancelled at the last minute</t>
  </si>
  <si>
    <t>Carlo Bell</t>
  </si>
  <si>
    <t>review is for BA booking system</t>
  </si>
  <si>
    <t>P Walker</t>
  </si>
  <si>
    <t>Heathrow to Tenerife</t>
  </si>
  <si>
    <t>I will not be flying BA again</t>
  </si>
  <si>
    <t>Carol Jones</t>
  </si>
  <si>
    <t>8/31/2022</t>
  </si>
  <si>
    <t>Manchester to Seattle via London</t>
  </si>
  <si>
    <t>not been recompensed for our expenses</t>
  </si>
  <si>
    <t>E Garton</t>
  </si>
  <si>
    <t>8/28/2022</t>
  </si>
  <si>
    <t>she went above and beyond</t>
  </si>
  <si>
    <t>Alison Green</t>
  </si>
  <si>
    <t>8/23/2022</t>
  </si>
  <si>
    <t>Berlin to London City</t>
  </si>
  <si>
    <t>Philippines Airlines require a 24 hr negative covid test</t>
  </si>
  <si>
    <t>Raj Gharu</t>
  </si>
  <si>
    <t>8/22/2022</t>
  </si>
  <si>
    <t>London to Manila via Singapore</t>
  </si>
  <si>
    <t>not worth the risk of travelling with BA</t>
  </si>
  <si>
    <t>Christine Chapman</t>
  </si>
  <si>
    <t>8/21/2022</t>
  </si>
  <si>
    <t>cancelled my return flight</t>
  </si>
  <si>
    <t>N Ganovski</t>
  </si>
  <si>
    <t>8/20/2022</t>
  </si>
  <si>
    <t>Los Angeles to Thessaloniki via London</t>
  </si>
  <si>
    <t xml:space="preserve">staff were so friendly" </t>
  </si>
  <si>
    <t>M Lane</t>
  </si>
  <si>
    <t>8/15/2022</t>
  </si>
  <si>
    <t>Boston to Dublin via London</t>
  </si>
  <si>
    <t>amazing at her job</t>
  </si>
  <si>
    <t>Josephine Vega</t>
  </si>
  <si>
    <t>no food available for the 4 year old</t>
  </si>
  <si>
    <t>Stan Van Wyk</t>
  </si>
  <si>
    <t>Cape Town to London Heathrow</t>
  </si>
  <si>
    <t>We had a nice flight</t>
  </si>
  <si>
    <t>William Ross</t>
  </si>
  <si>
    <t>7/31/2022</t>
  </si>
  <si>
    <t>Dallas Ft Worth to London</t>
  </si>
  <si>
    <t>2 suitcases lost in 2 flights</t>
  </si>
  <si>
    <t>M Carena</t>
  </si>
  <si>
    <t>7/30/2022</t>
  </si>
  <si>
    <t>London to Amsterdam</t>
  </si>
  <si>
    <t>7/27/2022</t>
  </si>
  <si>
    <t>London to Marrakesh</t>
  </si>
  <si>
    <t>I have not received my refund</t>
  </si>
  <si>
    <t>Lilian Nelson</t>
  </si>
  <si>
    <t>Ghana</t>
  </si>
  <si>
    <t>Accra to London</t>
  </si>
  <si>
    <t>has taken a nosedive in my opinion</t>
  </si>
  <si>
    <t>Donald Haugh</t>
  </si>
  <si>
    <t>Nairobi to New York via London</t>
  </si>
  <si>
    <t>managed to lose my luggage</t>
  </si>
  <si>
    <t>Frank Houiellebecq</t>
  </si>
  <si>
    <t>7/22/2022</t>
  </si>
  <si>
    <t>get us on a flight 5 days later</t>
  </si>
  <si>
    <t>T Payne</t>
  </si>
  <si>
    <t>Edinburgh to Washington via London</t>
  </si>
  <si>
    <t>refund process is non responsive</t>
  </si>
  <si>
    <t>Rene Verhoef</t>
  </si>
  <si>
    <t>7/20/2022</t>
  </si>
  <si>
    <t>Vancouver to Amsterdam via London</t>
  </si>
  <si>
    <t>Seat was very uncomfortable</t>
  </si>
  <si>
    <t>J Tydeman</t>
  </si>
  <si>
    <t>7/18/2022</t>
  </si>
  <si>
    <t xml:space="preserve">Sao Paulo to Heathrow </t>
  </si>
  <si>
    <t>let down by chaotic check-in and boarding</t>
  </si>
  <si>
    <t>Michael Little</t>
  </si>
  <si>
    <t>London to Reykjavik</t>
  </si>
  <si>
    <t>become an absolute nightmare</t>
  </si>
  <si>
    <t>Mark Robinson</t>
  </si>
  <si>
    <t>7/13/2022</t>
  </si>
  <si>
    <t>wonderful BA representative</t>
  </si>
  <si>
    <t>Matthew Sheedy</t>
  </si>
  <si>
    <t>London to Toronto</t>
  </si>
  <si>
    <t>disappointed and angry</t>
  </si>
  <si>
    <t>Tanya Disselkoen</t>
  </si>
  <si>
    <t>lack of practical assistance</t>
  </si>
  <si>
    <t>Deanna Lacey</t>
  </si>
  <si>
    <t>they have no idea where our bags are</t>
  </si>
  <si>
    <t>J Gandre</t>
  </si>
  <si>
    <t>Limited TV and movie selections</t>
  </si>
  <si>
    <t>H Munstinelli</t>
  </si>
  <si>
    <t>A320, Boeing 787</t>
  </si>
  <si>
    <t>Venice to Baltimore via London Heathrow</t>
  </si>
  <si>
    <t>seat reservation fees are non refundable</t>
  </si>
  <si>
    <t>Gerald Kirby</t>
  </si>
  <si>
    <t>London to Nairobi</t>
  </si>
  <si>
    <t>cabin crew seemed to really struggle with service</t>
  </si>
  <si>
    <t>Nigel Forfar</t>
  </si>
  <si>
    <t>6/30/2022</t>
  </si>
  <si>
    <t>London Heathrow to Johannesburg</t>
  </si>
  <si>
    <t>Overall not happy at all</t>
  </si>
  <si>
    <t>Katie Mcdonald</t>
  </si>
  <si>
    <t>do not allow free seat selection</t>
  </si>
  <si>
    <t>Paul Mayer</t>
  </si>
  <si>
    <t>6/29/2022</t>
  </si>
  <si>
    <t>Really not fair to just take our money!</t>
  </si>
  <si>
    <t>Michael Ganey</t>
  </si>
  <si>
    <t>6/28/2022</t>
  </si>
  <si>
    <t>6/27/2022</t>
  </si>
  <si>
    <t>flight was delayed over 6 hours</t>
  </si>
  <si>
    <t>Amira Ali</t>
  </si>
  <si>
    <t>Edmonton to Cairo</t>
  </si>
  <si>
    <t>No respect with the customer!</t>
  </si>
  <si>
    <t>Andreia Costa</t>
  </si>
  <si>
    <t>Amsterdam to Montreal via London</t>
  </si>
  <si>
    <t>BA cancelled my flight, I never got on it</t>
  </si>
  <si>
    <t>James Pang</t>
  </si>
  <si>
    <t>6/25/2022</t>
  </si>
  <si>
    <t>think twice to take BA in the future</t>
  </si>
  <si>
    <t>N Gan</t>
  </si>
  <si>
    <t>I guess BA has selected the lowest budget option</t>
  </si>
  <si>
    <t>Kemal Can</t>
  </si>
  <si>
    <t>6/24/2022</t>
  </si>
  <si>
    <t>6/23/2022</t>
  </si>
  <si>
    <t>food choice and quality was poor</t>
  </si>
  <si>
    <t>Simon Fowler</t>
  </si>
  <si>
    <t>Portland to London</t>
  </si>
  <si>
    <t>Right now do not use British Airways</t>
  </si>
  <si>
    <t>David Stewart</t>
  </si>
  <si>
    <t>6/20/2022</t>
  </si>
  <si>
    <t>Boston to Edinburgh via Heathrow</t>
  </si>
  <si>
    <t>never use this company again</t>
  </si>
  <si>
    <t>H Schock</t>
  </si>
  <si>
    <t>6/19/2022</t>
  </si>
  <si>
    <t>Edmonton to Santorini via Toronto / London</t>
  </si>
  <si>
    <t>a fairly disappointing experience</t>
  </si>
  <si>
    <t>S Han</t>
  </si>
  <si>
    <t>6/18/2022</t>
  </si>
  <si>
    <t>Vancouver to London</t>
  </si>
  <si>
    <t>had to hand in my hand luggage</t>
  </si>
  <si>
    <t>G Gregory</t>
  </si>
  <si>
    <t>6/16/2022</t>
  </si>
  <si>
    <t>BA are putting the 'economy' back in premium economy</t>
  </si>
  <si>
    <t>S Gray</t>
  </si>
  <si>
    <t>6/15/2022</t>
  </si>
  <si>
    <t>Cancun to London Gatwick</t>
  </si>
  <si>
    <t>no information where my luggage is</t>
  </si>
  <si>
    <t>N Rochon</t>
  </si>
  <si>
    <t>6/13/2022</t>
  </si>
  <si>
    <t>Phoenix to Hamburg via London</t>
  </si>
  <si>
    <t>This airline is a complete disaster</t>
  </si>
  <si>
    <t>Price Johnson</t>
  </si>
  <si>
    <t>Dallas Fort-Worth to Toulouse via London</t>
  </si>
  <si>
    <t>the nicest crew I've ever had</t>
  </si>
  <si>
    <t>12 reviews</t>
  </si>
  <si>
    <t>London to Thira</t>
  </si>
  <si>
    <t>Munazza Razaq</t>
  </si>
  <si>
    <t>Islamabad to Manchester via Gatwick</t>
  </si>
  <si>
    <t>Overall it was a great flight</t>
  </si>
  <si>
    <t>Daniel Cook</t>
  </si>
  <si>
    <t>provide a hassle free flight to my son</t>
  </si>
  <si>
    <t>Manan Ghosh</t>
  </si>
  <si>
    <t>Johannesburg to Toronto via London</t>
  </si>
  <si>
    <t>finally agreed to refund my baggage charge</t>
  </si>
  <si>
    <t>F Keele</t>
  </si>
  <si>
    <t>Zurich to London</t>
  </si>
  <si>
    <t>Crew were good but lacked the personal touch</t>
  </si>
  <si>
    <t>Ken Howie</t>
  </si>
  <si>
    <t>5/30/2022</t>
  </si>
  <si>
    <t>Johannesburg to London Heathrow</t>
  </si>
  <si>
    <t>do not recommend this airline</t>
  </si>
  <si>
    <t>S Tharen</t>
  </si>
  <si>
    <t>Miami to Zurich via London</t>
  </si>
  <si>
    <t>I will never use them again</t>
  </si>
  <si>
    <t>Wayne Connolly</t>
  </si>
  <si>
    <t xml:space="preserve">Bridgetown to London </t>
  </si>
  <si>
    <t>economy style with an unsold middle seat</t>
  </si>
  <si>
    <t>B Owen</t>
  </si>
  <si>
    <t>5/24/2022</t>
  </si>
  <si>
    <t>Dubrovnik to London</t>
  </si>
  <si>
    <t>Amsterdam is the worst airport I have experienced</t>
  </si>
  <si>
    <t>Sarah Lorimer Turner</t>
  </si>
  <si>
    <t>5/23/2022</t>
  </si>
  <si>
    <t>Bermuda</t>
  </si>
  <si>
    <t>battling a long overdue refund</t>
  </si>
  <si>
    <t>Lizzy Keough</t>
  </si>
  <si>
    <t>5/18/2022</t>
  </si>
  <si>
    <t>London to Mauritius</t>
  </si>
  <si>
    <t>one excuse after another with BA these days</t>
  </si>
  <si>
    <t>Gary Mccartan</t>
  </si>
  <si>
    <t>London Heathrow to Malaga</t>
  </si>
  <si>
    <t>Cancelled connection flight</t>
  </si>
  <si>
    <t>M Mueller</t>
  </si>
  <si>
    <t>Basel to Johannesburg via London</t>
  </si>
  <si>
    <t>no cabin divider in the aircraft</t>
  </si>
  <si>
    <t>G Karakis</t>
  </si>
  <si>
    <t>decline in customer service</t>
  </si>
  <si>
    <t>Tyler Speer</t>
  </si>
  <si>
    <t>Glasgow to New York</t>
  </si>
  <si>
    <t>Iâ€™m extremely frustrated</t>
  </si>
  <si>
    <t>HJB Byers</t>
  </si>
  <si>
    <t>London Heathrow to Los Angeles</t>
  </si>
  <si>
    <t>upgrade had been given away to someone else</t>
  </si>
  <si>
    <t>J Barson</t>
  </si>
  <si>
    <t>discrepancy with the baggage allowance</t>
  </si>
  <si>
    <t>Kirsty Henderson</t>
  </si>
  <si>
    <t>4/29/2022</t>
  </si>
  <si>
    <t>Botswana</t>
  </si>
  <si>
    <t>thank you for the great service</t>
  </si>
  <si>
    <t>C Barteres</t>
  </si>
  <si>
    <t>Brazil</t>
  </si>
  <si>
    <t>SÃ£o Paulo to Milan via London</t>
  </si>
  <si>
    <t>food was first class, nothing was too much for the staff</t>
  </si>
  <si>
    <t>W Gordon</t>
  </si>
  <si>
    <t>4/28/2022</t>
  </si>
  <si>
    <t>Panama</t>
  </si>
  <si>
    <t>A321 Neo</t>
  </si>
  <si>
    <t>Madrid to London Heathrow</t>
  </si>
  <si>
    <t>Overall a very pleasant trip</t>
  </si>
  <si>
    <t>Leslie Percy</t>
  </si>
  <si>
    <t>4/27/2022</t>
  </si>
  <si>
    <t>Dubrovnik to London Heathrow</t>
  </si>
  <si>
    <t>have lost all patience with this airline</t>
  </si>
  <si>
    <t>K Marishan</t>
  </si>
  <si>
    <t>4/24/2022</t>
  </si>
  <si>
    <t>London to Aberdeen</t>
  </si>
  <si>
    <t>BA have no intention of resolving this</t>
  </si>
  <si>
    <t>Paul MacInnes</t>
  </si>
  <si>
    <t>4/23/2022</t>
  </si>
  <si>
    <t>Pisa to London Heathrow</t>
  </si>
  <si>
    <t>absolutely shocking service</t>
  </si>
  <si>
    <t>Charmaine Williams</t>
  </si>
  <si>
    <t>4/20/2022</t>
  </si>
  <si>
    <t>Boeing 737 800</t>
  </si>
  <si>
    <t>Johannesburg to Durban</t>
  </si>
  <si>
    <t>was a really bad experience</t>
  </si>
  <si>
    <t>Rolf Linden</t>
  </si>
  <si>
    <t>Gothenburg to Manchester via London</t>
  </si>
  <si>
    <t>lots of space and privacy, very good seat</t>
  </si>
  <si>
    <t>Guy Senior</t>
  </si>
  <si>
    <t>Chicago to London</t>
  </si>
  <si>
    <t>been an appalling experience</t>
  </si>
  <si>
    <t>Christy Chang</t>
  </si>
  <si>
    <t>4/16/2022</t>
  </si>
  <si>
    <t>Riyadh to Nice via London</t>
  </si>
  <si>
    <t>such terrible customer service</t>
  </si>
  <si>
    <t>K Fama</t>
  </si>
  <si>
    <t>4/15/2022</t>
  </si>
  <si>
    <t>Malaga to London</t>
  </si>
  <si>
    <t>Shout out to the help desk at Heathrow</t>
  </si>
  <si>
    <t>Bruce Derr</t>
  </si>
  <si>
    <t>Nice to Dallas via London</t>
  </si>
  <si>
    <t>disgraceful that a full fare paying passenger should be treated like this</t>
  </si>
  <si>
    <t>Nicholas Coveyduck</t>
  </si>
  <si>
    <t>A320 / Boeing 777</t>
  </si>
  <si>
    <t>Phoenix to Paris via London</t>
  </si>
  <si>
    <t>Phoenix to London Heathrow</t>
  </si>
  <si>
    <t>most terrible airline Iâ€™ve dealt with</t>
  </si>
  <si>
    <t>Gilbert Matni</t>
  </si>
  <si>
    <t>Santorini to Los Angeles via London</t>
  </si>
  <si>
    <t>caused our family extreme stress and disappointment</t>
  </si>
  <si>
    <t>D Meares</t>
  </si>
  <si>
    <t>London to Tokyo</t>
  </si>
  <si>
    <t>a virtually flawless experience</t>
  </si>
  <si>
    <t>David Stones</t>
  </si>
  <si>
    <t>New Club Suites are amazing</t>
  </si>
  <si>
    <t xml:space="preserve">B Dozza </t>
  </si>
  <si>
    <t>Boeing 777-200ER</t>
  </si>
  <si>
    <t>still no refunds 3 months on</t>
  </si>
  <si>
    <t>G Meaden</t>
  </si>
  <si>
    <t>Spent an hour checking in</t>
  </si>
  <si>
    <t>Haydn Robinson</t>
  </si>
  <si>
    <t>Heathrow to Bologna</t>
  </si>
  <si>
    <t>Onboard 10/10, getting to be onboard 1/10</t>
  </si>
  <si>
    <t>Jeff Michel</t>
  </si>
  <si>
    <t>Food and service appalling</t>
  </si>
  <si>
    <t>M Keare</t>
  </si>
  <si>
    <t>London to Singapore</t>
  </si>
  <si>
    <t>you can and need to do better than this</t>
  </si>
  <si>
    <t>Frances Firmin</t>
  </si>
  <si>
    <t>the limited food served was bland</t>
  </si>
  <si>
    <t>Edwin Roelink</t>
  </si>
  <si>
    <t>3/31/2022</t>
  </si>
  <si>
    <t>Sydney to Heathrow</t>
  </si>
  <si>
    <t>There is no customer support</t>
  </si>
  <si>
    <t>Shaun Woodard</t>
  </si>
  <si>
    <t>3/30/2022</t>
  </si>
  <si>
    <t>Austin to London via Dublin</t>
  </si>
  <si>
    <t>3/29/2022</t>
  </si>
  <si>
    <t>I couldnâ€™t check in online</t>
  </si>
  <si>
    <t>C Layne</t>
  </si>
  <si>
    <t>London Heathrow to Funchal</t>
  </si>
  <si>
    <t>flight to Antalya in May 2022 was cancelled</t>
  </si>
  <si>
    <t>R Stalorova</t>
  </si>
  <si>
    <t>Gatwick to Antalya</t>
  </si>
  <si>
    <t>If I had the option I would not fly BA</t>
  </si>
  <si>
    <t>S Sathe</t>
  </si>
  <si>
    <t>3/27/2022</t>
  </si>
  <si>
    <t>London to Austin</t>
  </si>
  <si>
    <t>The food was awful</t>
  </si>
  <si>
    <t>D Frankish</t>
  </si>
  <si>
    <t>3/25/2022</t>
  </si>
  <si>
    <t>Dubai to Heathrow</t>
  </si>
  <si>
    <t>really canâ€™t believe they have the audacity to call this First Class</t>
  </si>
  <si>
    <t>P Gough</t>
  </si>
  <si>
    <t>3/19/2022</t>
  </si>
  <si>
    <t>Boeing 787-900</t>
  </si>
  <si>
    <t>overall very medium experience</t>
  </si>
  <si>
    <t>Thomas Kelly</t>
  </si>
  <si>
    <t>3/18/2022</t>
  </si>
  <si>
    <t>Dublin to Dubai via London</t>
  </si>
  <si>
    <t>never use BA again for a long haul flight</t>
  </si>
  <si>
    <t>J Holt</t>
  </si>
  <si>
    <t>3/16/2022</t>
  </si>
  <si>
    <t>Male to London</t>
  </si>
  <si>
    <t>can't be reached on the phone</t>
  </si>
  <si>
    <t>A Burran</t>
  </si>
  <si>
    <t>downgraded at airport check in</t>
  </si>
  <si>
    <t>Rachel Mercado</t>
  </si>
  <si>
    <t>London Heathrow to Sofia</t>
  </si>
  <si>
    <t>worst customer service</t>
  </si>
  <si>
    <t>S Collins</t>
  </si>
  <si>
    <t>Athens to Boston via London</t>
  </si>
  <si>
    <t>the most shambolic customer support</t>
  </si>
  <si>
    <t>John Oberlin-Harris</t>
  </si>
  <si>
    <t>Bangalore to London</t>
  </si>
  <si>
    <t>continues to go downhill</t>
  </si>
  <si>
    <t>B Malten</t>
  </si>
  <si>
    <t>Lisbon to London</t>
  </si>
  <si>
    <t>got it all wrong with 6 hours delay</t>
  </si>
  <si>
    <t>D Gorles</t>
  </si>
  <si>
    <t>2/21/2022</t>
  </si>
  <si>
    <t>A322</t>
  </si>
  <si>
    <t>London to Athens</t>
  </si>
  <si>
    <t>could not rebook via BAâ€™s website</t>
  </si>
  <si>
    <t>Graham Law</t>
  </si>
  <si>
    <t>2/20/2022</t>
  </si>
  <si>
    <t>minimal leg room in economy</t>
  </si>
  <si>
    <t>S Meade</t>
  </si>
  <si>
    <t>2/18/2022</t>
  </si>
  <si>
    <t xml:space="preserve">Accra to London </t>
  </si>
  <si>
    <t>very disengaged management model</t>
  </si>
  <si>
    <t>David Houlihan</t>
  </si>
  <si>
    <t>2/13/2022</t>
  </si>
  <si>
    <t>such a nice employee</t>
  </si>
  <si>
    <t>M Peale</t>
  </si>
  <si>
    <t>MontrÃ©al to Dubai via London</t>
  </si>
  <si>
    <t>think that BA are getting their mojo back again</t>
  </si>
  <si>
    <t>Caleb Lowe</t>
  </si>
  <si>
    <t>Atlanta to Belfast via Heathrow</t>
  </si>
  <si>
    <t>1/25/2022</t>
  </si>
  <si>
    <t>BA has a lot to do to regain its standing</t>
  </si>
  <si>
    <t>John Prescott</t>
  </si>
  <si>
    <t>London Heathrow to Orlando</t>
  </si>
  <si>
    <t>Utterly appalling company</t>
  </si>
  <si>
    <t>T Rigby</t>
  </si>
  <si>
    <t>1/19/2022</t>
  </si>
  <si>
    <t>London Heathrow to Dubai</t>
  </si>
  <si>
    <t>I said I wanted 20-25% back off my holiday</t>
  </si>
  <si>
    <t>Thomas Scrivens</t>
  </si>
  <si>
    <t>New York to Newcastle via London</t>
  </si>
  <si>
    <t>Boeing 737-800</t>
  </si>
  <si>
    <t>staff was very kind and friendly</t>
  </si>
  <si>
    <t>Sonto Mtolo</t>
  </si>
  <si>
    <t>Durban to Cape Town</t>
  </si>
  <si>
    <t>complete disregard for your passengers</t>
  </si>
  <si>
    <t>G Thanidhar</t>
  </si>
  <si>
    <t>Bangalore to Detroit via London</t>
  </si>
  <si>
    <t>decline into a sub-par service</t>
  </si>
  <si>
    <t>C Heale</t>
  </si>
  <si>
    <t>very basic generic airline</t>
  </si>
  <si>
    <t>S Bartan</t>
  </si>
  <si>
    <t xml:space="preserve">Las Vegas to London </t>
  </si>
  <si>
    <t>doors cannot close till take off</t>
  </si>
  <si>
    <t>M Kalsiman</t>
  </si>
  <si>
    <t>sort ground service at Warsaw Airport</t>
  </si>
  <si>
    <t>A Wojcik</t>
  </si>
  <si>
    <t>Warsaw to London</t>
  </si>
  <si>
    <t>a pretty poor show by BA</t>
  </si>
  <si>
    <t>R Teel</t>
  </si>
  <si>
    <t>Glasgow to London Heathrow</t>
  </si>
  <si>
    <t>they've yet to respond</t>
  </si>
  <si>
    <t>S Harsun</t>
  </si>
  <si>
    <t>12/30/2021</t>
  </si>
  <si>
    <t>Very nice return flight with BA</t>
  </si>
  <si>
    <t>17 reviews</t>
  </si>
  <si>
    <t>12/29/2021</t>
  </si>
  <si>
    <t>the legroom was appalling</t>
  </si>
  <si>
    <t>Mario Vlachakis</t>
  </si>
  <si>
    <t>12/27/2021</t>
  </si>
  <si>
    <t>friendly and keen to please</t>
  </si>
  <si>
    <t>30 reviews</t>
  </si>
  <si>
    <t>London to St Lucia</t>
  </si>
  <si>
    <t>Food and drinks choices and tastes amazing</t>
  </si>
  <si>
    <t>Andy Lane</t>
  </si>
  <si>
    <t>12/24/2021</t>
  </si>
  <si>
    <t>BA hang your head in shame</t>
  </si>
  <si>
    <t>James Goldie</t>
  </si>
  <si>
    <t>12/23/2021</t>
  </si>
  <si>
    <t>just used the new Club World</t>
  </si>
  <si>
    <t>J Prescott</t>
  </si>
  <si>
    <t>12/20/2021</t>
  </si>
  <si>
    <t>Dubai to London Heaathrow</t>
  </si>
  <si>
    <t>waited for my bags for 3 hours</t>
  </si>
  <si>
    <t>Paul Vella</t>
  </si>
  <si>
    <t>12/19/2021</t>
  </si>
  <si>
    <t>certainly make us avoid BA in future</t>
  </si>
  <si>
    <t>Arthur Moore</t>
  </si>
  <si>
    <t>12/16/2021</t>
  </si>
  <si>
    <t>I am still waiting for an answer</t>
  </si>
  <si>
    <t>C Lazzani</t>
  </si>
  <si>
    <t>BA did nothing to ease the process</t>
  </si>
  <si>
    <t>Mangesh Kulkarni</t>
  </si>
  <si>
    <t>I don't even get an apology</t>
  </si>
  <si>
    <t>Anastasiia Nikolaeva</t>
  </si>
  <si>
    <t>Washington DC to Moscow via London</t>
  </si>
  <si>
    <t>whole experience was stressful, costly</t>
  </si>
  <si>
    <t>L Deane</t>
  </si>
  <si>
    <t>was refused an early check in</t>
  </si>
  <si>
    <t>N Marsen</t>
  </si>
  <si>
    <t>11/25/2021</t>
  </si>
  <si>
    <t>Manchester to London Heathrow</t>
  </si>
  <si>
    <t>The crew failed to work as a team</t>
  </si>
  <si>
    <t>W Anderson</t>
  </si>
  <si>
    <t>London to Tenerife</t>
  </si>
  <si>
    <t>an OK experience with a great cabin crew</t>
  </si>
  <si>
    <t>Ally Wharton</t>
  </si>
  <si>
    <t>11/24/2021</t>
  </si>
  <si>
    <t>Tenerife to London</t>
  </si>
  <si>
    <t>Crew good, seats very uncomfortable</t>
  </si>
  <si>
    <t>B Bjorn</t>
  </si>
  <si>
    <t>11/20/2021</t>
  </si>
  <si>
    <t>Stockholm to London Heathrow</t>
  </si>
  <si>
    <t>my booked seat is not available</t>
  </si>
  <si>
    <t>M Karvin</t>
  </si>
  <si>
    <t>11/19/2021</t>
  </si>
  <si>
    <t>Frankfurt to London</t>
  </si>
  <si>
    <t>A320 Neo</t>
  </si>
  <si>
    <t>They are so unorganized and slow!</t>
  </si>
  <si>
    <t>Elizabeth Rossi</t>
  </si>
  <si>
    <t>11/14/2021</t>
  </si>
  <si>
    <t>Customer service is non existent</t>
  </si>
  <si>
    <t xml:space="preserve">S Tanya </t>
  </si>
  <si>
    <t>11/13/2021</t>
  </si>
  <si>
    <t>London to Mexico</t>
  </si>
  <si>
    <t>their customer service is a shambles</t>
  </si>
  <si>
    <t>A Merson</t>
  </si>
  <si>
    <t>Manchester to Nassau via London</t>
  </si>
  <si>
    <t>Poorly mismanaged services</t>
  </si>
  <si>
    <t>Ratna Pillai</t>
  </si>
  <si>
    <t>Mumbai to Dublin via London</t>
  </si>
  <si>
    <t>Their customer service is a shambles</t>
  </si>
  <si>
    <t>Hollie Thomas</t>
  </si>
  <si>
    <t>Gibraltar to London</t>
  </si>
  <si>
    <t>could not have asked for better service</t>
  </si>
  <si>
    <t>Paul Frankelh</t>
  </si>
  <si>
    <t>10/29/2021</t>
  </si>
  <si>
    <t>Lisbon to London Heathrow</t>
  </si>
  <si>
    <t>BA at its best</t>
  </si>
  <si>
    <t>N Cooper</t>
  </si>
  <si>
    <t>boarding was chaos</t>
  </si>
  <si>
    <t>Rayan Hunjan</t>
  </si>
  <si>
    <t>10/25/2021</t>
  </si>
  <si>
    <t>A320NEO</t>
  </si>
  <si>
    <t>London to Bologna</t>
  </si>
  <si>
    <t>Whoâ€™d have thought BA could ever make Ryanair look like an attractive option</t>
  </si>
  <si>
    <t>Oliver White</t>
  </si>
  <si>
    <t>10/21/2021</t>
  </si>
  <si>
    <t>it was an absolute delight</t>
  </si>
  <si>
    <t>Lisa Hamblin</t>
  </si>
  <si>
    <t>10/20/2021</t>
  </si>
  <si>
    <t>plane was clean and air quality very good</t>
  </si>
  <si>
    <t>Debra Couto</t>
  </si>
  <si>
    <t>10/19/2021</t>
  </si>
  <si>
    <t>Overall a very enjoyable flight</t>
  </si>
  <si>
    <t>P Varlten</t>
  </si>
  <si>
    <t>10/18/2021</t>
  </si>
  <si>
    <t>a clear case of BA mis-selling</t>
  </si>
  <si>
    <t>Clifford Oakley</t>
  </si>
  <si>
    <t>10/16/2021</t>
  </si>
  <si>
    <t>London Heathrow to Athens Greece</t>
  </si>
  <si>
    <t>voucher is valid for another two years</t>
  </si>
  <si>
    <t>R Webb</t>
  </si>
  <si>
    <t>10/14/2021</t>
  </si>
  <si>
    <t xml:space="preserve">London to Cayman Islands </t>
  </si>
  <si>
    <t>Check-in was longer than normal</t>
  </si>
  <si>
    <t>25 reviews</t>
  </si>
  <si>
    <t>no response to my emails/messages</t>
  </si>
  <si>
    <t>Jade Bennett</t>
  </si>
  <si>
    <t xml:space="preserve">Heathrow to Manchester </t>
  </si>
  <si>
    <t>crew were so unorganised</t>
  </si>
  <si>
    <t>J Beale</t>
  </si>
  <si>
    <t>London to Jersey</t>
  </si>
  <si>
    <t>impressed with their customer service</t>
  </si>
  <si>
    <t>K Merlin</t>
  </si>
  <si>
    <t>our national flag carrier is being comfortably out performed by budget airlines</t>
  </si>
  <si>
    <t>J Makin</t>
  </si>
  <si>
    <t>Manchester to Aberdeen via Heathrow</t>
  </si>
  <si>
    <t>Such indifference and lackadaisical attitude</t>
  </si>
  <si>
    <t>Sujith Krishnan</t>
  </si>
  <si>
    <t>9/26/2021</t>
  </si>
  <si>
    <t>London Heathrow to Larnaca</t>
  </si>
  <si>
    <t>in the air great service</t>
  </si>
  <si>
    <t>A Vardana</t>
  </si>
  <si>
    <t>9/21/2021</t>
  </si>
  <si>
    <t>No refund for flights cancelled</t>
  </si>
  <si>
    <t>P Verson</t>
  </si>
  <si>
    <t>9/13/2021</t>
  </si>
  <si>
    <t>Geneva to Sao Paulo via London</t>
  </si>
  <si>
    <t>I wasn't allocated a seat</t>
  </si>
  <si>
    <t>D Waniko</t>
  </si>
  <si>
    <t>Nigeria</t>
  </si>
  <si>
    <t>Abuja to London</t>
  </si>
  <si>
    <t>stupidity of this whole situation</t>
  </si>
  <si>
    <t>G Bartakovics</t>
  </si>
  <si>
    <t>Mykonos to New York via London</t>
  </si>
  <si>
    <t>lost the connecting flight to Tirana</t>
  </si>
  <si>
    <t>M Himer</t>
  </si>
  <si>
    <t>Boston to Tirana London</t>
  </si>
  <si>
    <t>service on the same route is becoming worse</t>
  </si>
  <si>
    <t>F Jackson</t>
  </si>
  <si>
    <t xml:space="preserve">Washington Dulles to London </t>
  </si>
  <si>
    <t>cancellation two weeks before I was due to travel</t>
  </si>
  <si>
    <t>David Clark</t>
  </si>
  <si>
    <t>8/27/2021</t>
  </si>
  <si>
    <t>Gatwick to Catania</t>
  </si>
  <si>
    <t>the most comfortable seats</t>
  </si>
  <si>
    <t>Dmitry Kovalenko</t>
  </si>
  <si>
    <t>8/26/2021</t>
  </si>
  <si>
    <t>Russian Federation</t>
  </si>
  <si>
    <t>London to Moscow Domodedovo</t>
  </si>
  <si>
    <t>frustrated, upset and disappointed</t>
  </si>
  <si>
    <t>Marie Isma</t>
  </si>
  <si>
    <t>8/17/2021</t>
  </si>
  <si>
    <t>Moscow to London Heathrow</t>
  </si>
  <si>
    <t>piled into the bus and left</t>
  </si>
  <si>
    <t>N Garton</t>
  </si>
  <si>
    <t>On board staff were good</t>
  </si>
  <si>
    <t>T Gordon</t>
  </si>
  <si>
    <t>A330</t>
  </si>
  <si>
    <t>London Heathrow to Nice</t>
  </si>
  <si>
    <t xml:space="preserve">cancelled a flight booked three months ago </t>
  </si>
  <si>
    <t>T Lang</t>
  </si>
  <si>
    <t>7/27/2021</t>
  </si>
  <si>
    <t>Philippines</t>
  </si>
  <si>
    <t>Gatwick to Cancun</t>
  </si>
  <si>
    <t>no refund issued yet</t>
  </si>
  <si>
    <t>barbara ciereszko</t>
  </si>
  <si>
    <t>asking for upgrades to a best seat</t>
  </si>
  <si>
    <t>Emil Barbon</t>
  </si>
  <si>
    <t>Bucharest to Toronto via London</t>
  </si>
  <si>
    <t>didn't allow us to seat together</t>
  </si>
  <si>
    <t>Siddharth Senger</t>
  </si>
  <si>
    <t>6/27/2021</t>
  </si>
  <si>
    <t>Seattle to Bangalore via London</t>
  </si>
  <si>
    <t>I am really grateful</t>
  </si>
  <si>
    <t>Chris Abbosey</t>
  </si>
  <si>
    <t>London to Accra</t>
  </si>
  <si>
    <t>going in circles to avoid issuing any voucher</t>
  </si>
  <si>
    <t>R Baker</t>
  </si>
  <si>
    <t>5/26/2021</t>
  </si>
  <si>
    <t>Fantastic flight down to Heathrow</t>
  </si>
  <si>
    <t>Michael Clark</t>
  </si>
  <si>
    <t>5/15/2021</t>
  </si>
  <si>
    <t>A321NEO</t>
  </si>
  <si>
    <t>Aberdeen to London Heathrow</t>
  </si>
  <si>
    <t>appreciated the COVID measures</t>
  </si>
  <si>
    <t>P Geare</t>
  </si>
  <si>
    <t>4/24/2021</t>
  </si>
  <si>
    <t>COVID protocols are not as robust as they should be</t>
  </si>
  <si>
    <t>N Pearce</t>
  </si>
  <si>
    <t>Johannesburg to Cape Town</t>
  </si>
  <si>
    <t>I would need to call up to rebook</t>
  </si>
  <si>
    <t>L Ward</t>
  </si>
  <si>
    <t>had my flight cancelled on 3 occasions</t>
  </si>
  <si>
    <t>F Lewis</t>
  </si>
  <si>
    <t>3/14/2021</t>
  </si>
  <si>
    <t>Bridgetown to London</t>
  </si>
  <si>
    <t>A poor show with BA</t>
  </si>
  <si>
    <t>Anusha Bindu</t>
  </si>
  <si>
    <t>2/21/2021</t>
  </si>
  <si>
    <t>Ottawa to Ahmedabad</t>
  </si>
  <si>
    <t>promised to give me compensation</t>
  </si>
  <si>
    <t>Anna Kravtsova</t>
  </si>
  <si>
    <t>2/20/2021</t>
  </si>
  <si>
    <t>Antigua to London</t>
  </si>
  <si>
    <t>Do not recommend to anyone in Covid restrictions</t>
  </si>
  <si>
    <t xml:space="preserve">G Dimitar </t>
  </si>
  <si>
    <t>Bulgaria</t>
  </si>
  <si>
    <t>Sofia to London Heathrow</t>
  </si>
  <si>
    <t>She was an amazing person</t>
  </si>
  <si>
    <t>Raj Quadros</t>
  </si>
  <si>
    <t>not what you'd expect from a premium product</t>
  </si>
  <si>
    <t>Jonathan Simpson</t>
  </si>
  <si>
    <t>1/21/2021</t>
  </si>
  <si>
    <t>Mexico City to London Heathrow</t>
  </si>
  <si>
    <t>Absolutely disgraceful</t>
  </si>
  <si>
    <t>Adam Bainbridge</t>
  </si>
  <si>
    <t>12/30/2020</t>
  </si>
  <si>
    <t>London to Maldives</t>
  </si>
  <si>
    <t>Good service the whole way</t>
  </si>
  <si>
    <t>P McGirr</t>
  </si>
  <si>
    <t>12/27/2020</t>
  </si>
  <si>
    <t>Heathrow to Belfast</t>
  </si>
  <si>
    <t>British Airways customer review</t>
  </si>
  <si>
    <t>Jean-Claude Albrecht</t>
  </si>
  <si>
    <t>12/26/2020</t>
  </si>
  <si>
    <t>I do want to thank BA</t>
  </si>
  <si>
    <t>Nikol Firdzhanova</t>
  </si>
  <si>
    <t>12/25/2020</t>
  </si>
  <si>
    <t>passengers with masks below nose</t>
  </si>
  <si>
    <t>S Peale</t>
  </si>
  <si>
    <t>It's not at all child friendly</t>
  </si>
  <si>
    <t>Mahwish Ahsen</t>
  </si>
  <si>
    <t>Boeing 747</t>
  </si>
  <si>
    <t>London Heathrow to Lahore</t>
  </si>
  <si>
    <t>my experience with BA was very positive</t>
  </si>
  <si>
    <t>Victoria Huber</t>
  </si>
  <si>
    <t>10/22/2020</t>
  </si>
  <si>
    <t>refunded my tickets within 2 working days</t>
  </si>
  <si>
    <t>L Roberts</t>
  </si>
  <si>
    <t>Munich to London</t>
  </si>
  <si>
    <t>Everything was nice except food</t>
  </si>
  <si>
    <t>Gururaj Bolugallu</t>
  </si>
  <si>
    <t>London to Bangalore</t>
  </si>
  <si>
    <t>Everything I expected</t>
  </si>
  <si>
    <t>Mateusz Walter</t>
  </si>
  <si>
    <t>9/23/2020</t>
  </si>
  <si>
    <t>Warsaw to London-Heathrow</t>
  </si>
  <si>
    <t>told that the check-in had closed</t>
  </si>
  <si>
    <t>LÃ©a Chadfeau</t>
  </si>
  <si>
    <t>9/18/2020</t>
  </si>
  <si>
    <t>I was pleasantly surprised</t>
  </si>
  <si>
    <t>David Jackson</t>
  </si>
  <si>
    <t>Thailand</t>
  </si>
  <si>
    <t>Newcastle to London Heathrow</t>
  </si>
  <si>
    <t>have to call to redeem the voucher</t>
  </si>
  <si>
    <t>Chelsea Ong</t>
  </si>
  <si>
    <t>7/31/2020</t>
  </si>
  <si>
    <t>Service is non-existent</t>
  </si>
  <si>
    <t>C Beale</t>
  </si>
  <si>
    <t>7/23/2020</t>
  </si>
  <si>
    <t>Austin to London</t>
  </si>
  <si>
    <t>London to Frankfurt</t>
  </si>
  <si>
    <t>This is appalling business practice!</t>
  </si>
  <si>
    <t>Ursula Wingate</t>
  </si>
  <si>
    <t>London Heathrow to Lyon</t>
  </si>
  <si>
    <t>efficient, clean and punctual</t>
  </si>
  <si>
    <t>8 reviews</t>
  </si>
  <si>
    <t>Embraer 195</t>
  </si>
  <si>
    <t>London City to Edinburgh</t>
  </si>
  <si>
    <t xml:space="preserve"> Total rip off</t>
  </si>
  <si>
    <t>Justin Richardson</t>
  </si>
  <si>
    <t>San Francisco to Edinburgh via London</t>
  </si>
  <si>
    <t>totally ripped off by BA</t>
  </si>
  <si>
    <t>Juliet Ream</t>
  </si>
  <si>
    <t>Rome to Los Angeles via London</t>
  </si>
  <si>
    <t>tickets should have been refunded</t>
  </si>
  <si>
    <t>Alicia Demos</t>
  </si>
  <si>
    <t>5/29/2020</t>
  </si>
  <si>
    <t>Chicago to Seville via Miami / Madrid</t>
  </si>
  <si>
    <t>unable to offer a full refund</t>
  </si>
  <si>
    <t>R Mayle</t>
  </si>
  <si>
    <t>5/18/2020</t>
  </si>
  <si>
    <t>no refund or voucher</t>
  </si>
  <si>
    <t>Bret Baumbaugh</t>
  </si>
  <si>
    <t>San Diego to Barcelona via London</t>
  </si>
  <si>
    <t>withholding my money</t>
  </si>
  <si>
    <t>J Mead</t>
  </si>
  <si>
    <t>Toronto to London</t>
  </si>
  <si>
    <t>all about money with them</t>
  </si>
  <si>
    <t>F Larsen</t>
  </si>
  <si>
    <t>Tokyo to London</t>
  </si>
  <si>
    <t>it definitely lived up to my expectations</t>
  </si>
  <si>
    <t>Alistair Baker</t>
  </si>
  <si>
    <t>4/28/2020</t>
  </si>
  <si>
    <t xml:space="preserve">London Heathrow to Toronto </t>
  </si>
  <si>
    <t>4/27/2020</t>
  </si>
  <si>
    <t>Boeing 747-400</t>
  </si>
  <si>
    <t>never use this airline again</t>
  </si>
  <si>
    <t>E Partani</t>
  </si>
  <si>
    <t>avoid BA as much as possible</t>
  </si>
  <si>
    <t>R Keen</t>
  </si>
  <si>
    <t>4/25/2020</t>
  </si>
  <si>
    <t>trying every trick in the book</t>
  </si>
  <si>
    <t>R Cook</t>
  </si>
  <si>
    <t>4/19/2020</t>
  </si>
  <si>
    <t>Vienna to London</t>
  </si>
  <si>
    <t>laptop was left inside the flight</t>
  </si>
  <si>
    <t>M Irving</t>
  </si>
  <si>
    <t>worst sort of management bureaucracy</t>
  </si>
  <si>
    <t>S Wajani</t>
  </si>
  <si>
    <t>London to Stockholm</t>
  </si>
  <si>
    <t>poor customer service</t>
  </si>
  <si>
    <t>Ivana Baranova</t>
  </si>
  <si>
    <t>London to Budapest</t>
  </si>
  <si>
    <t>lies and lack of informatio</t>
  </si>
  <si>
    <t>J Meers</t>
  </si>
  <si>
    <t>Nashville to London via Chicago</t>
  </si>
  <si>
    <t>understand the turmoil caused by Covid-19</t>
  </si>
  <si>
    <t>K Schale</t>
  </si>
  <si>
    <t>A voucher is not sufficient</t>
  </si>
  <si>
    <t>Greg Woods</t>
  </si>
  <si>
    <t>3/31/2020</t>
  </si>
  <si>
    <t>use the travel credit by May 2020</t>
  </si>
  <si>
    <t>A Lee</t>
  </si>
  <si>
    <t>3/23/2020</t>
  </si>
  <si>
    <t>Seattle to Heathrow</t>
  </si>
  <si>
    <t>thank our crew in particular</t>
  </si>
  <si>
    <t>Felicity Nicol</t>
  </si>
  <si>
    <t>3/22/2020</t>
  </si>
  <si>
    <t>Mumbai to London Heathrow</t>
  </si>
  <si>
    <t>such deceitful practices</t>
  </si>
  <si>
    <t>Vic Payne</t>
  </si>
  <si>
    <t>3/18/2020</t>
  </si>
  <si>
    <t>not surprised they are in trouble</t>
  </si>
  <si>
    <t>M Lavelle</t>
  </si>
  <si>
    <t>3/17/2020</t>
  </si>
  <si>
    <t>London Gatwick to Funchal</t>
  </si>
  <si>
    <t>Chicago to London Heathrow</t>
  </si>
  <si>
    <t>London to New York JFK</t>
  </si>
  <si>
    <t>still forcing people to fly to Madrid</t>
  </si>
  <si>
    <t>Martin Lock</t>
  </si>
  <si>
    <t>3/16/2020</t>
  </si>
  <si>
    <t>unfriendly and inconsiderate to me</t>
  </si>
  <si>
    <t>J Hensen</t>
  </si>
  <si>
    <t>3/14/2020</t>
  </si>
  <si>
    <t>Argentina</t>
  </si>
  <si>
    <t>Frankfurt to Buenos Aires via London</t>
  </si>
  <si>
    <t>live in a conceited bubble</t>
  </si>
  <si>
    <t>David Parsons</t>
  </si>
  <si>
    <t>3/13/2020</t>
  </si>
  <si>
    <t>London to Paris CDG</t>
  </si>
  <si>
    <t>rude staff and service</t>
  </si>
  <si>
    <t>Anika Bormann</t>
  </si>
  <si>
    <t>London City to Berlin</t>
  </si>
  <si>
    <t>BA has really upped their game</t>
  </si>
  <si>
    <t>Adam Wang</t>
  </si>
  <si>
    <t>London to Beijing</t>
  </si>
  <si>
    <t>friendly and helpful</t>
  </si>
  <si>
    <t>Y Chan</t>
  </si>
  <si>
    <t>Very happy with the service</t>
  </si>
  <si>
    <t>Glenn Biffen</t>
  </si>
  <si>
    <t>flights to Italy for March, all cancelled</t>
  </si>
  <si>
    <t>S Gardner</t>
  </si>
  <si>
    <t>Paris to London</t>
  </si>
  <si>
    <t>never use British Airways again</t>
  </si>
  <si>
    <t>Alan Pursch</t>
  </si>
  <si>
    <t>Gatwick to Malaga</t>
  </si>
  <si>
    <t>Joe Merieux</t>
  </si>
  <si>
    <t>2/27/2020</t>
  </si>
  <si>
    <t>London to Seattle</t>
  </si>
  <si>
    <t>came to me to give me his pillow</t>
  </si>
  <si>
    <t>H Qan</t>
  </si>
  <si>
    <t>2/24/2020</t>
  </si>
  <si>
    <t>service that needs training</t>
  </si>
  <si>
    <t>Clarissa De Macedo</t>
  </si>
  <si>
    <t>2/23/2020</t>
  </si>
  <si>
    <t>packed out seating</t>
  </si>
  <si>
    <t>Gary Waters</t>
  </si>
  <si>
    <t>2/21/2020</t>
  </si>
  <si>
    <t xml:space="preserve">Rio de Janeiro to London </t>
  </si>
  <si>
    <t>require a transit visa</t>
  </si>
  <si>
    <t>Leani Van Tonder</t>
  </si>
  <si>
    <t>2/15/2020</t>
  </si>
  <si>
    <t>Johannesburg to Dublin via London</t>
  </si>
  <si>
    <t>backward facing seats</t>
  </si>
  <si>
    <t>R Diaz</t>
  </si>
  <si>
    <t>2/14/2020</t>
  </si>
  <si>
    <t>Las Vegas to Paris via London</t>
  </si>
  <si>
    <t>I want a refund</t>
  </si>
  <si>
    <t>A Manerides</t>
  </si>
  <si>
    <t>Geneva to Gatwick</t>
  </si>
  <si>
    <t>Mexico</t>
  </si>
  <si>
    <t>Arriving late to board</t>
  </si>
  <si>
    <t>Vahid Etemadmoghadam</t>
  </si>
  <si>
    <t>Manchester to Melbourne via London / Singapore</t>
  </si>
  <si>
    <t>a pathetic premium cabin</t>
  </si>
  <si>
    <t>Paul Crosby</t>
  </si>
  <si>
    <t xml:space="preserve">Madrid to London </t>
  </si>
  <si>
    <t>1/29/2020</t>
  </si>
  <si>
    <t>A380-800</t>
  </si>
  <si>
    <t>very disappointing service</t>
  </si>
  <si>
    <t>R Bowen</t>
  </si>
  <si>
    <t>Las Vegas to Gatwick</t>
  </si>
  <si>
    <t>roller coaster of incompetence</t>
  </si>
  <si>
    <t>R Gannon</t>
  </si>
  <si>
    <t>1/28/2020</t>
  </si>
  <si>
    <t>San Diego to Stockholm via London</t>
  </si>
  <si>
    <t>thank you for your service and kindness</t>
  </si>
  <si>
    <t>Irina Meskovic</t>
  </si>
  <si>
    <t xml:space="preserve">New York to London Heathrow via Copenhagen </t>
  </si>
  <si>
    <t>more than acceptable service</t>
  </si>
  <si>
    <t>B Stewart</t>
  </si>
  <si>
    <t>Phoenix to London</t>
  </si>
  <si>
    <t>only saving grace was a superb cabin staff</t>
  </si>
  <si>
    <t>S Morton</t>
  </si>
  <si>
    <t>1/26/2020</t>
  </si>
  <si>
    <t>London Heathrow to Bangkok</t>
  </si>
  <si>
    <t>the service was good</t>
  </si>
  <si>
    <t>Ishan Pai</t>
  </si>
  <si>
    <t>1/25/2020</t>
  </si>
  <si>
    <t>Mumbai to Boston via London</t>
  </si>
  <si>
    <t>refund for seat assignments</t>
  </si>
  <si>
    <t>Eric Garvin</t>
  </si>
  <si>
    <t>1/23/2020</t>
  </si>
  <si>
    <t>Orlando, Florida to Accra, Ghana</t>
  </si>
  <si>
    <t>still consider other airlines</t>
  </si>
  <si>
    <t>M Larson</t>
  </si>
  <si>
    <t>1/22/2020</t>
  </si>
  <si>
    <t>Toronto to Geneva via London</t>
  </si>
  <si>
    <t>sleeping was quite impossible</t>
  </si>
  <si>
    <t>A Palomo</t>
  </si>
  <si>
    <t>1/21/2020</t>
  </si>
  <si>
    <t>1/20/2020</t>
  </si>
  <si>
    <t>luggage was not loaded</t>
  </si>
  <si>
    <t>M Halten</t>
  </si>
  <si>
    <t>Singapore to Paris via London</t>
  </si>
  <si>
    <t>Everything went like clockwork</t>
  </si>
  <si>
    <t>W Heale</t>
  </si>
  <si>
    <t>1/18/2020</t>
  </si>
  <si>
    <t>never fly BA again</t>
  </si>
  <si>
    <t>Richard Odendaal</t>
  </si>
  <si>
    <t>1/17/2020</t>
  </si>
  <si>
    <t>offer a kids free zone</t>
  </si>
  <si>
    <t>JM Dixte</t>
  </si>
  <si>
    <t>London to Bangkok</t>
  </si>
  <si>
    <t>Boeing 777-200 / 747-400</t>
  </si>
  <si>
    <t>my husbands seat was broken</t>
  </si>
  <si>
    <t>A Larman</t>
  </si>
  <si>
    <t>My food was bad</t>
  </si>
  <si>
    <t>M Sanyaitis</t>
  </si>
  <si>
    <t>could not fault one aspect of the service</t>
  </si>
  <si>
    <t>B Edwards</t>
  </si>
  <si>
    <t>London Gatwick to Glasgow</t>
  </si>
  <si>
    <t>disappointed by the service</t>
  </si>
  <si>
    <t>Imanuel Caushi</t>
  </si>
  <si>
    <t>Gatwick to Tirana</t>
  </si>
  <si>
    <t>my food was inedible</t>
  </si>
  <si>
    <t>Thomas Russell</t>
  </si>
  <si>
    <t>London Heathrow to Vancouver</t>
  </si>
  <si>
    <t>staff were incredibly rude and lazy</t>
  </si>
  <si>
    <t>P Johnsdon</t>
  </si>
  <si>
    <t>Tokyo to London Heathrow</t>
  </si>
  <si>
    <t>job's worth high handed attitude</t>
  </si>
  <si>
    <t>P Tantram</t>
  </si>
  <si>
    <t>Saint Kitts and Nevis</t>
  </si>
  <si>
    <t>They have the worst customer service</t>
  </si>
  <si>
    <t>Omid Khodai</t>
  </si>
  <si>
    <t>Los Angeles to London Heathrow</t>
  </si>
  <si>
    <t>BA product is now tired</t>
  </si>
  <si>
    <t>R Easson</t>
  </si>
  <si>
    <t>no sandwiches left to purchase</t>
  </si>
  <si>
    <t>R Narsion</t>
  </si>
  <si>
    <t>London to Bucharest</t>
  </si>
  <si>
    <t>don't provide free food and drink</t>
  </si>
  <si>
    <t>Pavlos Triantafyllidis</t>
  </si>
  <si>
    <t>12/30/2019</t>
  </si>
  <si>
    <t>way below expected service</t>
  </si>
  <si>
    <t>S Harlund</t>
  </si>
  <si>
    <t>onboard charity collection is inappropriate</t>
  </si>
  <si>
    <t>Anders Pedersen</t>
  </si>
  <si>
    <t>12/29/2019</t>
  </si>
  <si>
    <t>Vietnam</t>
  </si>
  <si>
    <t>Budapest to Billund via London</t>
  </si>
  <si>
    <t>staff were so friendly</t>
  </si>
  <si>
    <t>Joy Vermaak</t>
  </si>
  <si>
    <t>12/27/2019</t>
  </si>
  <si>
    <t>Cape Town to Brussels via London</t>
  </si>
  <si>
    <t>comfort and service superb</t>
  </si>
  <si>
    <t>Phil McConnell</t>
  </si>
  <si>
    <t>Sydney to Toulouse via Singapore / London</t>
  </si>
  <si>
    <t>12/24/2019</t>
  </si>
  <si>
    <t>cabin crew were very friendly</t>
  </si>
  <si>
    <t>Veronica McQueen</t>
  </si>
  <si>
    <t>Edinburgh to Barbados via Gatwick</t>
  </si>
  <si>
    <t>delayed by 20 mins</t>
  </si>
  <si>
    <t>T Keilenberg</t>
  </si>
  <si>
    <t>12/22/2019</t>
  </si>
  <si>
    <t>middle name was not on her ticket</t>
  </si>
  <si>
    <t>S Yee</t>
  </si>
  <si>
    <t>12/21/2019</t>
  </si>
  <si>
    <t>charged 4 times for one bag</t>
  </si>
  <si>
    <t>Jessica Tupper</t>
  </si>
  <si>
    <t>12/18/2019</t>
  </si>
  <si>
    <t>cabin manager did not greet me</t>
  </si>
  <si>
    <t>26 reviews</t>
  </si>
  <si>
    <t>Boeing 777 - 200</t>
  </si>
  <si>
    <t>no proof I paid for them</t>
  </si>
  <si>
    <t>Nick Healing</t>
  </si>
  <si>
    <t>12/16/2019</t>
  </si>
  <si>
    <t>Awful airline</t>
  </si>
  <si>
    <t>Adrian Elliott</t>
  </si>
  <si>
    <t>12/15/2019</t>
  </si>
  <si>
    <t>we had to print out boarding passes</t>
  </si>
  <si>
    <t>Andrew Allen</t>
  </si>
  <si>
    <t>You get what you pay for</t>
  </si>
  <si>
    <t xml:space="preserve">D Corey </t>
  </si>
  <si>
    <t>Awful, rude airline</t>
  </si>
  <si>
    <t>Giovanni Giorgis</t>
  </si>
  <si>
    <t>Toulouse to London</t>
  </si>
  <si>
    <t>we had limited recline seats seats</t>
  </si>
  <si>
    <t>Cheryl Damen</t>
  </si>
  <si>
    <t>London Heathrow to Miami</t>
  </si>
  <si>
    <t>cabin crew where fantastic</t>
  </si>
  <si>
    <t>Cameron Martin</t>
  </si>
  <si>
    <t>London to Sydney via Singapore</t>
  </si>
  <si>
    <t>utter nightmares</t>
  </si>
  <si>
    <t>D Jonas</t>
  </si>
  <si>
    <t>the shortage of staff</t>
  </si>
  <si>
    <t>A Ward</t>
  </si>
  <si>
    <t>Gatwick to Bridgetown</t>
  </si>
  <si>
    <t>lacks personalized attention</t>
  </si>
  <si>
    <t>Everardus Hamans</t>
  </si>
  <si>
    <t>Brussels to Bangkok via London</t>
  </si>
  <si>
    <t>missed my connecting flight</t>
  </si>
  <si>
    <t>A Varsen</t>
  </si>
  <si>
    <t>11/28/2019</t>
  </si>
  <si>
    <t>Norway</t>
  </si>
  <si>
    <t>San Francisco to Oslo via London</t>
  </si>
  <si>
    <t>said that I need to check my baggage</t>
  </si>
  <si>
    <t>M Natarova</t>
  </si>
  <si>
    <t>11/27/2019</t>
  </si>
  <si>
    <t>Los Angeles to Berlin via London</t>
  </si>
  <si>
    <t>delayed due to maintenance</t>
  </si>
  <si>
    <t>R Garejal</t>
  </si>
  <si>
    <t>11/25/2019</t>
  </si>
  <si>
    <t>cabin crew were so kind</t>
  </si>
  <si>
    <t>Dianne Morgan</t>
  </si>
  <si>
    <t>11/24/2019</t>
  </si>
  <si>
    <t>Will never fly BA again</t>
  </si>
  <si>
    <t>M Vanson</t>
  </si>
  <si>
    <t>Surprisingly good flight</t>
  </si>
  <si>
    <t>A Maharif</t>
  </si>
  <si>
    <t>11/19/2019</t>
  </si>
  <si>
    <t>doha to londonDoha to London</t>
  </si>
  <si>
    <t>plane was old and cramped</t>
  </si>
  <si>
    <t>Sonia Mapp</t>
  </si>
  <si>
    <t>11/18/2019</t>
  </si>
  <si>
    <t>Movie selection below average</t>
  </si>
  <si>
    <t>D Hinton</t>
  </si>
  <si>
    <t>What a disappointment of an airline</t>
  </si>
  <si>
    <t>Darren Haynes</t>
  </si>
  <si>
    <t>Sydney to Singapore</t>
  </si>
  <si>
    <t>I begrudge flying with them</t>
  </si>
  <si>
    <t>D Anderson</t>
  </si>
  <si>
    <t>excellent premium host service</t>
  </si>
  <si>
    <t>Carol Lemmens</t>
  </si>
  <si>
    <t>11/17/2019</t>
  </si>
  <si>
    <t>Los Angeles to Amsterdam via London</t>
  </si>
  <si>
    <t>a remarkably bad experience</t>
  </si>
  <si>
    <t>J Cohlen</t>
  </si>
  <si>
    <t>11/16/2019</t>
  </si>
  <si>
    <t>It used to be a good airline</t>
  </si>
  <si>
    <t>L Benaud</t>
  </si>
  <si>
    <t>New York to Paris via London</t>
  </si>
  <si>
    <t>11/13/2019</t>
  </si>
  <si>
    <t>London Heathrow to Lisbon</t>
  </si>
  <si>
    <t>Food was fairly good both ways</t>
  </si>
  <si>
    <t>D Wheeler</t>
  </si>
  <si>
    <t>a very friendly and welcoming crew</t>
  </si>
  <si>
    <t>C Irving</t>
  </si>
  <si>
    <t xml:space="preserve">Tirana to London </t>
  </si>
  <si>
    <t>Great service on this flight</t>
  </si>
  <si>
    <t>Bradley Burrows</t>
  </si>
  <si>
    <t>Gatwick to St Lucia</t>
  </si>
  <si>
    <t>They were friendly, welcoming</t>
  </si>
  <si>
    <t>Alison Barnes</t>
  </si>
  <si>
    <t>find an alternative airline</t>
  </si>
  <si>
    <t>I Polson</t>
  </si>
  <si>
    <t>pleased with all aspects</t>
  </si>
  <si>
    <t>Geoffrey Carver</t>
  </si>
  <si>
    <t>still awaiting a refund</t>
  </si>
  <si>
    <t>Paul Coffey</t>
  </si>
  <si>
    <t>Bordeaux to Gatwick</t>
  </si>
  <si>
    <t>Seychelles to London</t>
  </si>
  <si>
    <t>donâ€™t trust BA with your loved ones</t>
  </si>
  <si>
    <t>O Robins</t>
  </si>
  <si>
    <t>downgraded to premium economy</t>
  </si>
  <si>
    <t>W Lang</t>
  </si>
  <si>
    <t>10/31/2019</t>
  </si>
  <si>
    <t>seems they were understaffed</t>
  </si>
  <si>
    <t>I Davis</t>
  </si>
  <si>
    <t>San Jose to London</t>
  </si>
  <si>
    <t>10/30/2019</t>
  </si>
  <si>
    <t>Gatwick to Barbados</t>
  </si>
  <si>
    <t>Service was fantastic</t>
  </si>
  <si>
    <t>Shayna Jewell</t>
  </si>
  <si>
    <t>check in counter was closed</t>
  </si>
  <si>
    <t>Nasir Uddin</t>
  </si>
  <si>
    <t>10/29/2019</t>
  </si>
  <si>
    <t>Jeddah to London</t>
  </si>
  <si>
    <t>no free food nor drink</t>
  </si>
  <si>
    <t>J Michel</t>
  </si>
  <si>
    <t>very happy with this short flight</t>
  </si>
  <si>
    <t>152 reviews</t>
  </si>
  <si>
    <t>10/27/2019</t>
  </si>
  <si>
    <t>Worst customer experience</t>
  </si>
  <si>
    <t>Darren Kinson</t>
  </si>
  <si>
    <t xml:space="preserve">London Gatwick to Salzburg </t>
  </si>
  <si>
    <t>three hours to get rebooking</t>
  </si>
  <si>
    <t>G Mardin</t>
  </si>
  <si>
    <t>10/26/2019</t>
  </si>
  <si>
    <t>an awesome experience</t>
  </si>
  <si>
    <t>S Pavisali</t>
  </si>
  <si>
    <t>10/25/2019</t>
  </si>
  <si>
    <t>Hyderabad to San Francisco via London</t>
  </si>
  <si>
    <t>seat are surprisingly comfortable</t>
  </si>
  <si>
    <t>Jean-Claude Liechti</t>
  </si>
  <si>
    <t>clueless staff full of attitude</t>
  </si>
  <si>
    <t>C Salander</t>
  </si>
  <si>
    <t>Extremely poor communication</t>
  </si>
  <si>
    <t>Marilena Dinca</t>
  </si>
  <si>
    <t>10/24/2019</t>
  </si>
  <si>
    <t>The seat was uncomfortable</t>
  </si>
  <si>
    <t>N Keale</t>
  </si>
  <si>
    <t>10/20/2019</t>
  </si>
  <si>
    <t>did not mention it was normal coffee</t>
  </si>
  <si>
    <t>A Tarneyso</t>
  </si>
  <si>
    <t>Kuala Lumpur to Glasgow via London</t>
  </si>
  <si>
    <t>45 minutes before my bag came</t>
  </si>
  <si>
    <t>Cameron Sprincz</t>
  </si>
  <si>
    <t>10/19/2019</t>
  </si>
  <si>
    <t>Edinburgh to London Heathrow</t>
  </si>
  <si>
    <t>comfortable seats</t>
  </si>
  <si>
    <t>Salem Ghawi</t>
  </si>
  <si>
    <t>10/16/2019</t>
  </si>
  <si>
    <t>Jordan</t>
  </si>
  <si>
    <t>glorified budget airline</t>
  </si>
  <si>
    <t>H Smith</t>
  </si>
  <si>
    <t>easily the most cramped space I have ever flown</t>
  </si>
  <si>
    <t>Mark Donadio</t>
  </si>
  <si>
    <t>New York JFK to London</t>
  </si>
  <si>
    <t>Seats were uncomfortable</t>
  </si>
  <si>
    <t>C Jordan</t>
  </si>
  <si>
    <t>10/15/2019</t>
  </si>
  <si>
    <t>Buenos Aires to London Heathrow</t>
  </si>
  <si>
    <t>Itâ€™s almost like a low cost</t>
  </si>
  <si>
    <t>Luis Casasola</t>
  </si>
  <si>
    <t>10/13/2019</t>
  </si>
  <si>
    <t>Boeing 787-9, A320-200</t>
  </si>
  <si>
    <t>Mexico City to Barcelona via London Heathrow</t>
  </si>
  <si>
    <t>Couldnâ€™t ask for more</t>
  </si>
  <si>
    <t>Alan Thompson</t>
  </si>
  <si>
    <t>Bari to London Gatwick</t>
  </si>
  <si>
    <t>zero feeling of comfort</t>
  </si>
  <si>
    <t>D Webb</t>
  </si>
  <si>
    <t>Abu Dhabi to London Heathrow</t>
  </si>
  <si>
    <t>they were really good</t>
  </si>
  <si>
    <t>Stew Oliver</t>
  </si>
  <si>
    <t>London Heathrow to Abu Dhabi</t>
  </si>
  <si>
    <t>cancelled and rescheduled</t>
  </si>
  <si>
    <t>Mirco Roberto Rosa</t>
  </si>
  <si>
    <t>Johannesburg to Amsterdam via London</t>
  </si>
  <si>
    <t>the experience was outstanding</t>
  </si>
  <si>
    <t>P Jacobs</t>
  </si>
  <si>
    <t>Dubai to London Heathrow</t>
  </si>
  <si>
    <t>appreciate your excellent service</t>
  </si>
  <si>
    <t>P Kan</t>
  </si>
  <si>
    <t>Rome to London Heathrow</t>
  </si>
  <si>
    <t>A King</t>
  </si>
  <si>
    <t>seats are incredibly uncomfortable</t>
  </si>
  <si>
    <t>R Roosman</t>
  </si>
  <si>
    <t>Calgary to Gothenburg via London</t>
  </si>
  <si>
    <t>such a pleasant experience</t>
  </si>
  <si>
    <t>Gia Robertson</t>
  </si>
  <si>
    <t>Kuala Lumpur to London</t>
  </si>
  <si>
    <t>Better than I was expecting</t>
  </si>
  <si>
    <t>M Jones</t>
  </si>
  <si>
    <t>London to Kuala Lumpur</t>
  </si>
  <si>
    <t>zero customer service</t>
  </si>
  <si>
    <t>Kirill Grin</t>
  </si>
  <si>
    <t>Newark to Madrid via London</t>
  </si>
  <si>
    <t>there is no lounge at Kos</t>
  </si>
  <si>
    <t>Dennis Le Quesne</t>
  </si>
  <si>
    <t>Kos to Gatwick</t>
  </si>
  <si>
    <t>Club Europe had no advantages</t>
  </si>
  <si>
    <t>Malcolm Kaye</t>
  </si>
  <si>
    <t>Gatwick to Alicante</t>
  </si>
  <si>
    <t>No room to move</t>
  </si>
  <si>
    <t>David Power</t>
  </si>
  <si>
    <t>9/30/2019</t>
  </si>
  <si>
    <t>staff wonderful. cheerful, efficient</t>
  </si>
  <si>
    <t>Rosemary Prescott</t>
  </si>
  <si>
    <t>9/28/2019</t>
  </si>
  <si>
    <t>London Heathrow to Austin</t>
  </si>
  <si>
    <t>it was the most enjoyable flight</t>
  </si>
  <si>
    <t>P James</t>
  </si>
  <si>
    <t>I never received the refund</t>
  </si>
  <si>
    <t>Steve Lyons</t>
  </si>
  <si>
    <t>9/27/2019</t>
  </si>
  <si>
    <t>London Gatwick to Jersey</t>
  </si>
  <si>
    <t>9/26/2019</t>
  </si>
  <si>
    <t>Delays after delays</t>
  </si>
  <si>
    <t>E Olivieri</t>
  </si>
  <si>
    <t>Chicago to Zurich via London</t>
  </si>
  <si>
    <t>a great flight</t>
  </si>
  <si>
    <t>13 reviews</t>
  </si>
  <si>
    <t>9/23/2019</t>
  </si>
  <si>
    <t>Japan</t>
  </si>
  <si>
    <t>Abysmal customer services</t>
  </si>
  <si>
    <t>S Deane</t>
  </si>
  <si>
    <t>9/19/2019</t>
  </si>
  <si>
    <t>London to Milan</t>
  </si>
  <si>
    <t>no different to a budget airline</t>
  </si>
  <si>
    <t>H Shaw</t>
  </si>
  <si>
    <t>EMB190</t>
  </si>
  <si>
    <t>wanted to change our departure date</t>
  </si>
  <si>
    <t>S Hasima</t>
  </si>
  <si>
    <t>9/18/2019</t>
  </si>
  <si>
    <t>Los Angeles to Istanbul via London</t>
  </si>
  <si>
    <t>a nightmare</t>
  </si>
  <si>
    <t>Orna Kaplan</t>
  </si>
  <si>
    <t>9/17/2019</t>
  </si>
  <si>
    <t>Phoenix to Tel Aviv via London</t>
  </si>
  <si>
    <t>9/16/2019</t>
  </si>
  <si>
    <t>donâ€™t know which airline is at fault</t>
  </si>
  <si>
    <t>K Thayne</t>
  </si>
  <si>
    <t>London to Dublin</t>
  </si>
  <si>
    <t>decline in the service level</t>
  </si>
  <si>
    <t>M Dean</t>
  </si>
  <si>
    <t>9/15/2019</t>
  </si>
  <si>
    <t>suitcase was 4cm oversize</t>
  </si>
  <si>
    <t>P Varamos</t>
  </si>
  <si>
    <t>Gatwick to Seville</t>
  </si>
  <si>
    <t>Full credit to the crew</t>
  </si>
  <si>
    <t>David Taylor</t>
  </si>
  <si>
    <t>9/14/2019</t>
  </si>
  <si>
    <t>London Heathrow to Abuja Nigeria</t>
  </si>
  <si>
    <t>What an awful plane</t>
  </si>
  <si>
    <t>Alex Blackstock</t>
  </si>
  <si>
    <t>9/13/2019</t>
  </si>
  <si>
    <t>inflight service was top notch</t>
  </si>
  <si>
    <t>W Dawson</t>
  </si>
  <si>
    <t>Belfast to San Francisco via London</t>
  </si>
  <si>
    <t>Still recommended by me</t>
  </si>
  <si>
    <t>Tony McLaughlin</t>
  </si>
  <si>
    <t>London to Gothenburg</t>
  </si>
  <si>
    <t>a waste of money</t>
  </si>
  <si>
    <t>L Sawden</t>
  </si>
  <si>
    <t>Orlando to Gatwick</t>
  </si>
  <si>
    <t>welcome wasnâ€™t especially friendly</t>
  </si>
  <si>
    <t>K Pellberg</t>
  </si>
  <si>
    <t xml:space="preserve">Mahe to Stockholm via London </t>
  </si>
  <si>
    <t>been upgraded to Club World</t>
  </si>
  <si>
    <t>John Allan</t>
  </si>
  <si>
    <t>A319 / Boeing777</t>
  </si>
  <si>
    <t>Glasgow to Tampa via Gatwick</t>
  </si>
  <si>
    <t>standards on BA have plummeted</t>
  </si>
  <si>
    <t>S Bailey</t>
  </si>
  <si>
    <t>Good value flight</t>
  </si>
  <si>
    <t>M Leyton</t>
  </si>
  <si>
    <t>London to Abu Dhabi</t>
  </si>
  <si>
    <t>not worth the money</t>
  </si>
  <si>
    <t>22 reviews</t>
  </si>
  <si>
    <t>London to St Petersburgh</t>
  </si>
  <si>
    <t>the food was horrendous</t>
  </si>
  <si>
    <t>20 reviews</t>
  </si>
  <si>
    <t>buyer beware</t>
  </si>
  <si>
    <t>J. Knopf</t>
  </si>
  <si>
    <t>A Foster</t>
  </si>
  <si>
    <t>Palma de Mallorca to London Heathrow</t>
  </si>
  <si>
    <t>trip has been really smooth</t>
  </si>
  <si>
    <t>Rangamani Vinjamoor</t>
  </si>
  <si>
    <t>8/29/2019</t>
  </si>
  <si>
    <t>Chennai to London</t>
  </si>
  <si>
    <t>she looked after me so well</t>
  </si>
  <si>
    <t>Alison Beck</t>
  </si>
  <si>
    <t>8/28/2019</t>
  </si>
  <si>
    <t>Edinburgh to Kuala Lumpur via London</t>
  </si>
  <si>
    <t>asked them to cancel my ticket</t>
  </si>
  <si>
    <t>Hungpin Hsieh</t>
  </si>
  <si>
    <t>8/26/2019</t>
  </si>
  <si>
    <t>Taiwan</t>
  </si>
  <si>
    <t>Dublin to Mauritius via London</t>
  </si>
  <si>
    <t>China</t>
  </si>
  <si>
    <t>London to Shanghai</t>
  </si>
  <si>
    <t>you will not be able to get any help</t>
  </si>
  <si>
    <t>M Simpson</t>
  </si>
  <si>
    <t>8/24/2019</t>
  </si>
  <si>
    <t>Chicago to Heathrow via Barcelona</t>
  </si>
  <si>
    <t>They were beyond amazing!</t>
  </si>
  <si>
    <t>Natalie James-Deegan</t>
  </si>
  <si>
    <t xml:space="preserve">flight was cancelled 3 days in a row"_x000D_
</t>
  </si>
  <si>
    <t>O Morton</t>
  </si>
  <si>
    <t>8/23/2019</t>
  </si>
  <si>
    <t>Boston to Copenhagen via London</t>
  </si>
  <si>
    <t>service was totally unacceptable</t>
  </si>
  <si>
    <t>Andrew Miao</t>
  </si>
  <si>
    <t xml:space="preserve">Hong Kong to Copenhagen via London </t>
  </si>
  <si>
    <t>customer service is increasingly low cost in feel</t>
  </si>
  <si>
    <t>A Norton</t>
  </si>
  <si>
    <t>8/22/2019</t>
  </si>
  <si>
    <t>London Gatwick to San Jose Costa Rica</t>
  </si>
  <si>
    <t>crew were very helpful</t>
  </si>
  <si>
    <t>Nakul Borade</t>
  </si>
  <si>
    <t>8/21/2019</t>
  </si>
  <si>
    <t>Crew on board very friendly and helpful</t>
  </si>
  <si>
    <t>Harry Aronowicz</t>
  </si>
  <si>
    <t>A340-300, A320</t>
  </si>
  <si>
    <t>Toronto to Pisa London Heathrow</t>
  </si>
  <si>
    <t>would do everything to never fly British Airways again</t>
  </si>
  <si>
    <t>Robert Young</t>
  </si>
  <si>
    <t>8/20/2019</t>
  </si>
  <si>
    <t>aircraft was narrow</t>
  </si>
  <si>
    <t>T Lasegiou</t>
  </si>
  <si>
    <t>8/17/2019</t>
  </si>
  <si>
    <t>Excellent customer service</t>
  </si>
  <si>
    <t>Duane Wade</t>
  </si>
  <si>
    <t>8/15/2019</t>
  </si>
  <si>
    <t>Gatwick to Orlando</t>
  </si>
  <si>
    <t>8/14/2019</t>
  </si>
  <si>
    <t>will try to avoid this airline</t>
  </si>
  <si>
    <t>Neil McKeganey</t>
  </si>
  <si>
    <t>seats are aging and uncomfortable</t>
  </si>
  <si>
    <t>Glenn Tong</t>
  </si>
  <si>
    <t>8/13/2019</t>
  </si>
  <si>
    <t>Slovakia</t>
  </si>
  <si>
    <t>A shambolic airline</t>
  </si>
  <si>
    <t>Peter Barker</t>
  </si>
  <si>
    <t xml:space="preserve">Malaga to London </t>
  </si>
  <si>
    <t>Extremely disappointed trip</t>
  </si>
  <si>
    <t>Z Han</t>
  </si>
  <si>
    <t>Utterly appalling</t>
  </si>
  <si>
    <t>H Lind</t>
  </si>
  <si>
    <t>London Heathrow to Inverness</t>
  </si>
  <si>
    <t>a below average service</t>
  </si>
  <si>
    <t>Dave Matthews</t>
  </si>
  <si>
    <t>London Heathrow to Brussels</t>
  </si>
  <si>
    <t>they managed to cut more costs</t>
  </si>
  <si>
    <t>P Garrett</t>
  </si>
  <si>
    <t>time for some heads to roll</t>
  </si>
  <si>
    <t>Michael Croft</t>
  </si>
  <si>
    <t>Palma to London Heathrow</t>
  </si>
  <si>
    <t>Trip was basic</t>
  </si>
  <si>
    <t>Mike Pettet</t>
  </si>
  <si>
    <t>split all family quite far away apart</t>
  </si>
  <si>
    <t>Ilona Brown</t>
  </si>
  <si>
    <t>London to Faro</t>
  </si>
  <si>
    <t>Staff  not in high standards</t>
  </si>
  <si>
    <t>M Dartira</t>
  </si>
  <si>
    <t>Calgary to London</t>
  </si>
  <si>
    <t>pretty good, despite the delay</t>
  </si>
  <si>
    <t>Milena Cook</t>
  </si>
  <si>
    <t>A321-200</t>
  </si>
  <si>
    <t>due to the delay I had to miss it</t>
  </si>
  <si>
    <t>A Almasha</t>
  </si>
  <si>
    <t>Nice to Kuwait via London</t>
  </si>
  <si>
    <t>made memorable by air hostess</t>
  </si>
  <si>
    <t>Peter Saunders</t>
  </si>
  <si>
    <t>What a useless organisation</t>
  </si>
  <si>
    <t>Tony Palmer</t>
  </si>
  <si>
    <t>7/31/2019</t>
  </si>
  <si>
    <t>are staff preparing to go on strike</t>
  </si>
  <si>
    <t>K Robinson</t>
  </si>
  <si>
    <t>7/30/2019</t>
  </si>
  <si>
    <t>B777-200</t>
  </si>
  <si>
    <t>Thank you so much!</t>
  </si>
  <si>
    <t>Barbara Chareka</t>
  </si>
  <si>
    <t>Seattle to Durban via London</t>
  </si>
  <si>
    <t>Noisy cabin, tiny screens</t>
  </si>
  <si>
    <t>A Hardein</t>
  </si>
  <si>
    <t>worst business class experience</t>
  </si>
  <si>
    <t>C  Marni</t>
  </si>
  <si>
    <t>7/29/2019</t>
  </si>
  <si>
    <t>Mykonos to London</t>
  </si>
  <si>
    <t>seat comfort has been sacrificed</t>
  </si>
  <si>
    <t>David Worten</t>
  </si>
  <si>
    <t>7/28/2019</t>
  </si>
  <si>
    <t>Grenada to Gatwick</t>
  </si>
  <si>
    <t>delayed by 3 hours</t>
  </si>
  <si>
    <t>M Elbadawi</t>
  </si>
  <si>
    <t>7/27/2019</t>
  </si>
  <si>
    <t>staff were helpful and friendly</t>
  </si>
  <si>
    <t>Karen Deitch</t>
  </si>
  <si>
    <t>7/21/2019</t>
  </si>
  <si>
    <t>Israel</t>
  </si>
  <si>
    <t>Tel Aviv to Toronto via London</t>
  </si>
  <si>
    <t xml:space="preserve">sent to the wrong baggage drop"_x000D_
</t>
  </si>
  <si>
    <t>P Meares</t>
  </si>
  <si>
    <t>7/20/2019</t>
  </si>
  <si>
    <t>Heathrow to Manchester</t>
  </si>
  <si>
    <t>The meal was inedible</t>
  </si>
  <si>
    <t>G Wailin</t>
  </si>
  <si>
    <t>7/16/2019</t>
  </si>
  <si>
    <t>Stockholm to London</t>
  </si>
  <si>
    <t>no apologies from the staff</t>
  </si>
  <si>
    <t>L Allen</t>
  </si>
  <si>
    <t>7/15/2019</t>
  </si>
  <si>
    <t>donâ€™t waste your money on an overnight flight</t>
  </si>
  <si>
    <t>Paul Rogers</t>
  </si>
  <si>
    <t>7/14/2019</t>
  </si>
  <si>
    <t>Orlando to London</t>
  </si>
  <si>
    <t>Meal service had no choice</t>
  </si>
  <si>
    <t>T Kerber</t>
  </si>
  <si>
    <t>7/13/2019</t>
  </si>
  <si>
    <t>changed to late evening arrival</t>
  </si>
  <si>
    <t>Peter Meikle</t>
  </si>
  <si>
    <t>Heathrow to Marseille</t>
  </si>
  <si>
    <t>nothing left of business class</t>
  </si>
  <si>
    <t>H Galloway</t>
  </si>
  <si>
    <t>would not help compensate\2</t>
  </si>
  <si>
    <t>A McFarlin</t>
  </si>
  <si>
    <t>Gatwick to Glasgow</t>
  </si>
  <si>
    <t>flight dispatcher closed the flight</t>
  </si>
  <si>
    <t>A Stardein</t>
  </si>
  <si>
    <t>Complete confusion</t>
  </si>
  <si>
    <t>Dr Amanda Harris</t>
  </si>
  <si>
    <t>London to Olbia</t>
  </si>
  <si>
    <t>I asked to be put in a hotel</t>
  </si>
  <si>
    <t>Mina Al-Lami</t>
  </si>
  <si>
    <t>Rotterdam to London City</t>
  </si>
  <si>
    <t>last we saw of the crew for 4 hours</t>
  </si>
  <si>
    <t>Andrew Moore</t>
  </si>
  <si>
    <t>Barbados to Gatwick</t>
  </si>
  <si>
    <t>outstanding courtesy and service</t>
  </si>
  <si>
    <t>Jane Nelson-Vladicescu</t>
  </si>
  <si>
    <t>London Heathrow to Singapore</t>
  </si>
  <si>
    <t>went above and beyond for me</t>
  </si>
  <si>
    <t>Georgia Hoddinott</t>
  </si>
  <si>
    <t>London Heathrow to Oslo</t>
  </si>
  <si>
    <t>delayed by over 3hrs</t>
  </si>
  <si>
    <t>75 reviews</t>
  </si>
  <si>
    <t>6/30/2019</t>
  </si>
  <si>
    <t>A319 / Boeing 789</t>
  </si>
  <si>
    <t>Hamburg to Abu Dhabi via London Heathrow</t>
  </si>
  <si>
    <t>a positive experience</t>
  </si>
  <si>
    <t>R Sanyal</t>
  </si>
  <si>
    <t>6/29/2019</t>
  </si>
  <si>
    <t>Boeing 777-200 and A319</t>
  </si>
  <si>
    <t>New York to Glasgow via London</t>
  </si>
  <si>
    <t>staff went above and beyond</t>
  </si>
  <si>
    <t>Pauline O'Driscoll</t>
  </si>
  <si>
    <t>6/28/2019</t>
  </si>
  <si>
    <t xml:space="preserve">London Heathrow to New York </t>
  </si>
  <si>
    <t>Terminal 5 is the most bizarre</t>
  </si>
  <si>
    <t>P Halarov</t>
  </si>
  <si>
    <t>6/24/2019</t>
  </si>
  <si>
    <t>I was told the gate was shut</t>
  </si>
  <si>
    <t>D Morton</t>
  </si>
  <si>
    <t>certainly one of the worst</t>
  </si>
  <si>
    <t>L Irving</t>
  </si>
  <si>
    <t>6/16/2019</t>
  </si>
  <si>
    <t xml:space="preserve">London to Seoul </t>
  </si>
  <si>
    <t>more cramped than I expected</t>
  </si>
  <si>
    <t>Janet Elphick</t>
  </si>
  <si>
    <t>6/14/2019</t>
  </si>
  <si>
    <t>ready with another ticket</t>
  </si>
  <si>
    <t>Aman Khanna</t>
  </si>
  <si>
    <t>Newcastle to Delhi via London</t>
  </si>
  <si>
    <t>Not worth the money</t>
  </si>
  <si>
    <t>D Smith</t>
  </si>
  <si>
    <t>Miami to Delhi via London Heathrow</t>
  </si>
  <si>
    <t>So much for British Airways</t>
  </si>
  <si>
    <t>Bronte Williams</t>
  </si>
  <si>
    <t>cramped seat with no lights</t>
  </si>
  <si>
    <t>James Leonard</t>
  </si>
  <si>
    <t>Phoenix to Amsterdam via London</t>
  </si>
  <si>
    <t>special meal not on either flight</t>
  </si>
  <si>
    <t>G Leane</t>
  </si>
  <si>
    <t>Boeing 777 / 747</t>
  </si>
  <si>
    <t>Tel Aviv to New York via London</t>
  </si>
  <si>
    <t>A319 / Boeing 777</t>
  </si>
  <si>
    <t>the crew that was so nice</t>
  </si>
  <si>
    <t>Carol Marchand</t>
  </si>
  <si>
    <t>Buenos Aires to London</t>
  </si>
  <si>
    <t>process was ridiculously slow</t>
  </si>
  <si>
    <t>T Allen</t>
  </si>
  <si>
    <t>Newcastle to Berlin via London</t>
  </si>
  <si>
    <t>suitcase didnâ€™t arrive</t>
  </si>
  <si>
    <t>Mohammed Habib</t>
  </si>
  <si>
    <t>Gatwick to Madrid</t>
  </si>
  <si>
    <t>wanted to return a day early</t>
  </si>
  <si>
    <t>C Malchier</t>
  </si>
  <si>
    <t>asked me to keep my luggage down</t>
  </si>
  <si>
    <t>Seema Shetti</t>
  </si>
  <si>
    <t>London to Bengaluru</t>
  </si>
  <si>
    <t>first class experience</t>
  </si>
  <si>
    <t>L Gill</t>
  </si>
  <si>
    <t>cancelled as we missed outgoing flight</t>
  </si>
  <si>
    <t>Helen Julian</t>
  </si>
  <si>
    <t>service went from good to superb</t>
  </si>
  <si>
    <t>Susan Holder</t>
  </si>
  <si>
    <t>5/30/2019</t>
  </si>
  <si>
    <t>trying to seat together</t>
  </si>
  <si>
    <t>Berneen Field</t>
  </si>
  <si>
    <t>5/29/2019</t>
  </si>
  <si>
    <t>couple of very good flights</t>
  </si>
  <si>
    <t>Mark Simons</t>
  </si>
  <si>
    <t>5/28/2019</t>
  </si>
  <si>
    <t>A319/A320</t>
  </si>
  <si>
    <t>5/27/2019</t>
  </si>
  <si>
    <t>The legroom was terrible</t>
  </si>
  <si>
    <t>C Perton</t>
  </si>
  <si>
    <t>Sofia to Belfast via London</t>
  </si>
  <si>
    <t>seat was uncomfortable</t>
  </si>
  <si>
    <t>Michael Hunt</t>
  </si>
  <si>
    <t>5/26/2019</t>
  </si>
  <si>
    <t>Lima to Gatwick</t>
  </si>
  <si>
    <t>comfort was very bad</t>
  </si>
  <si>
    <t>Alison Wescott</t>
  </si>
  <si>
    <t>5/23/2019</t>
  </si>
  <si>
    <t>Inverness to Auckland via Singapore</t>
  </si>
  <si>
    <t>expected a better level of attention to detail</t>
  </si>
  <si>
    <t>C Lewis</t>
  </si>
  <si>
    <t>Heathrow to Singapore</t>
  </si>
  <si>
    <t>an hour or so to drop off luggage</t>
  </si>
  <si>
    <t>Michael van Eimeren</t>
  </si>
  <si>
    <t>return flight extremely poor</t>
  </si>
  <si>
    <t>Ian Robinson</t>
  </si>
  <si>
    <t>5/22/2019</t>
  </si>
  <si>
    <t xml:space="preserve">should not have to pay water </t>
  </si>
  <si>
    <t>R Vangino</t>
  </si>
  <si>
    <t>5/20/2019</t>
  </si>
  <si>
    <t>crew were very efficient</t>
  </si>
  <si>
    <t>V Chandren</t>
  </si>
  <si>
    <t>London to Chennai</t>
  </si>
  <si>
    <t>Was very comfortable</t>
  </si>
  <si>
    <t>7 reviews</t>
  </si>
  <si>
    <t>5/18/2019</t>
  </si>
  <si>
    <t>A380 / Boeing 777</t>
  </si>
  <si>
    <t>Boston to London Heathrow</t>
  </si>
  <si>
    <t>the excellent cabin crew</t>
  </si>
  <si>
    <t>Mary Coogan</t>
  </si>
  <si>
    <t>5/17/2019</t>
  </si>
  <si>
    <t xml:space="preserve">New York to Heathrow </t>
  </si>
  <si>
    <t>V Yeldon</t>
  </si>
  <si>
    <t>5/13/2019</t>
  </si>
  <si>
    <t>was very disappointed</t>
  </si>
  <si>
    <t>B Liddle</t>
  </si>
  <si>
    <t>baggage is always last off</t>
  </si>
  <si>
    <t>Robert Taylor</t>
  </si>
  <si>
    <t>four rows away from my partner</t>
  </si>
  <si>
    <t>DAVID MEAD</t>
  </si>
  <si>
    <t>Gatwick to Tenerife</t>
  </si>
  <si>
    <t>nothing too much trouble</t>
  </si>
  <si>
    <t>Philip Gregory</t>
  </si>
  <si>
    <t>Boeing 747 400</t>
  </si>
  <si>
    <t>pleasant and professional</t>
  </si>
  <si>
    <t>Tony Hall</t>
  </si>
  <si>
    <t>Rome Fiumicino to London City</t>
  </si>
  <si>
    <t>disappointing business class</t>
  </si>
  <si>
    <t>P Merton</t>
  </si>
  <si>
    <t>customer service is horrible</t>
  </si>
  <si>
    <t>Tamara Vileta</t>
  </si>
  <si>
    <t>Seattle to London</t>
  </si>
  <si>
    <t>Thanks to the crew</t>
  </si>
  <si>
    <t>M Christie</t>
  </si>
  <si>
    <t>London City to Zurich</t>
  </si>
  <si>
    <t>delayed for 5 hours</t>
  </si>
  <si>
    <t>Bianca Schuster</t>
  </si>
  <si>
    <t>Bucharest to London</t>
  </si>
  <si>
    <t>impeccable, attentive and delightful</t>
  </si>
  <si>
    <t>Susan Peal</t>
  </si>
  <si>
    <t>London to Calgary</t>
  </si>
  <si>
    <t>staff were absolutely delightful</t>
  </si>
  <si>
    <t>Chris Howard</t>
  </si>
  <si>
    <t>Perfect welcome</t>
  </si>
  <si>
    <t>H Stewart</t>
  </si>
  <si>
    <t>4/30/2019</t>
  </si>
  <si>
    <t>appears it was a window</t>
  </si>
  <si>
    <t>C Marstan</t>
  </si>
  <si>
    <t>4/29/2019</t>
  </si>
  <si>
    <t>worst business class trip</t>
  </si>
  <si>
    <t>Susan Copland</t>
  </si>
  <si>
    <t>no longer getting compensated</t>
  </si>
  <si>
    <t>J Meares</t>
  </si>
  <si>
    <t>4/27/2019</t>
  </si>
  <si>
    <t>found the crew very friendly</t>
  </si>
  <si>
    <t>Dilip Kumar Vaikam</t>
  </si>
  <si>
    <t>4/23/2019</t>
  </si>
  <si>
    <t>Boeing 777-200/300</t>
  </si>
  <si>
    <t>London Heathrow to Bengaluru</t>
  </si>
  <si>
    <t>seats had been changed by BA</t>
  </si>
  <si>
    <t>B Hewson</t>
  </si>
  <si>
    <t>a very good overall service</t>
  </si>
  <si>
    <t>Christopher Rainbow</t>
  </si>
  <si>
    <t>4/22/2019</t>
  </si>
  <si>
    <t>Dublin to London Heathrow</t>
  </si>
  <si>
    <t>the product is outdated</t>
  </si>
  <si>
    <t>V Marasevic</t>
  </si>
  <si>
    <t>4/18/2019</t>
  </si>
  <si>
    <t>Not good for business</t>
  </si>
  <si>
    <t>R Defrutos</t>
  </si>
  <si>
    <t>4/17/2019</t>
  </si>
  <si>
    <t>4/14/2019</t>
  </si>
  <si>
    <t>London to Doha</t>
  </si>
  <si>
    <t>staff exceptionally friendly</t>
  </si>
  <si>
    <t>B Meares</t>
  </si>
  <si>
    <t>London Heathrow to Houston</t>
  </si>
  <si>
    <t>personal space is so tight</t>
  </si>
  <si>
    <t>Roger Street</t>
  </si>
  <si>
    <t>arrived reasonably promptly</t>
  </si>
  <si>
    <t>C Stainer</t>
  </si>
  <si>
    <t>London to Pisa</t>
  </si>
  <si>
    <t>a fantastic flight</t>
  </si>
  <si>
    <t>Alan Mountford</t>
  </si>
  <si>
    <t>London to Tokyo Narita</t>
  </si>
  <si>
    <t>onboard service was abysmal</t>
  </si>
  <si>
    <t>G Mearson</t>
  </si>
  <si>
    <t>Bridgetown to Gatwick</t>
  </si>
  <si>
    <t>both involuntarily downgraded</t>
  </si>
  <si>
    <t>H Warner</t>
  </si>
  <si>
    <t>St Lucia to Gatwick</t>
  </si>
  <si>
    <t>had to have a middle seat</t>
  </si>
  <si>
    <t>H Bayley</t>
  </si>
  <si>
    <t>food portions so meagre</t>
  </si>
  <si>
    <t>Hermeet Kaur</t>
  </si>
  <si>
    <t>treat customers with care.</t>
  </si>
  <si>
    <t>Henry Goode</t>
  </si>
  <si>
    <t>best short haul flight</t>
  </si>
  <si>
    <t>S Heeren</t>
  </si>
  <si>
    <t>3/29/2019</t>
  </si>
  <si>
    <t>Very, very mediocre</t>
  </si>
  <si>
    <t>P Harris</t>
  </si>
  <si>
    <t>3/28/2019</t>
  </si>
  <si>
    <t>my question never answered</t>
  </si>
  <si>
    <t>Steven Fickle</t>
  </si>
  <si>
    <t>3/19/2019</t>
  </si>
  <si>
    <t>Leeds Bradford to Las Vegas via Heathrow</t>
  </si>
  <si>
    <t>the worst experience</t>
  </si>
  <si>
    <t>Stein Rognlien</t>
  </si>
  <si>
    <t>Dallas to London Heathrow</t>
  </si>
  <si>
    <t>a good product and service</t>
  </si>
  <si>
    <t>Anthony Groom</t>
  </si>
  <si>
    <t>3/14/2019</t>
  </si>
  <si>
    <t>E Carter</t>
  </si>
  <si>
    <t>wouldn't allow change of dates</t>
  </si>
  <si>
    <t>R Morrison</t>
  </si>
  <si>
    <t>3/13/2019</t>
  </si>
  <si>
    <t>Rome to London</t>
  </si>
  <si>
    <t>No online check-in available</t>
  </si>
  <si>
    <t>Andrea Ficarelli</t>
  </si>
  <si>
    <t>Cologne to Gatwick</t>
  </si>
  <si>
    <t>won't reimburse me</t>
  </si>
  <si>
    <t>G Meesan</t>
  </si>
  <si>
    <t>Tampa to Gatwick</t>
  </si>
  <si>
    <t>effectively a low cost airline</t>
  </si>
  <si>
    <t>S Beale</t>
  </si>
  <si>
    <t>a very pleasant flight</t>
  </si>
  <si>
    <t>Peter Comeau</t>
  </si>
  <si>
    <t>The most miserable rip off</t>
  </si>
  <si>
    <t>Clive Drake</t>
  </si>
  <si>
    <t>planes are ancient</t>
  </si>
  <si>
    <t>R Davis</t>
  </si>
  <si>
    <t>B777</t>
  </si>
  <si>
    <t>Edinburgh to Boston via London</t>
  </si>
  <si>
    <t>British Airways are a disgrace</t>
  </si>
  <si>
    <t>E Mouton</t>
  </si>
  <si>
    <t>Gatwick to Mauritius</t>
  </si>
  <si>
    <t>crew on this flight amazing</t>
  </si>
  <si>
    <t>Sharon Baun</t>
  </si>
  <si>
    <t>Heathrow to New York</t>
  </si>
  <si>
    <t>Last long haul BA flight</t>
  </si>
  <si>
    <t>P Carlan</t>
  </si>
  <si>
    <t>Gatwick to Cape Town</t>
  </si>
  <si>
    <t>business class is just coach class</t>
  </si>
  <si>
    <t>Deni Carise</t>
  </si>
  <si>
    <t>2/28/2019</t>
  </si>
  <si>
    <t>New York to Venice via London</t>
  </si>
  <si>
    <t>B747-400</t>
  </si>
  <si>
    <t>Very disappointing service</t>
  </si>
  <si>
    <t>S Hall</t>
  </si>
  <si>
    <t>2/25/2019</t>
  </si>
  <si>
    <t>Prague to London Heathrow</t>
  </si>
  <si>
    <t>canceled 3 hours before</t>
  </si>
  <si>
    <t>Ilias Pavlidakis</t>
  </si>
  <si>
    <t>2/24/2019</t>
  </si>
  <si>
    <t>London City to Florence</t>
  </si>
  <si>
    <t>no pre-dinner drinks served</t>
  </si>
  <si>
    <t>18 reviews</t>
  </si>
  <si>
    <t>2/23/2019</t>
  </si>
  <si>
    <t>Doha to London Heathrow</t>
  </si>
  <si>
    <t>knowledgeable and nice agent</t>
  </si>
  <si>
    <t>Davina Siegel</t>
  </si>
  <si>
    <t>2/20/2019</t>
  </si>
  <si>
    <t>Miami to Tel Aviv via London</t>
  </si>
  <si>
    <t>worth the price</t>
  </si>
  <si>
    <t>S Willetts</t>
  </si>
  <si>
    <t>South Korea</t>
  </si>
  <si>
    <t>London to Seoul</t>
  </si>
  <si>
    <t>2/19/2019</t>
  </si>
  <si>
    <t>negligent in the extreme</t>
  </si>
  <si>
    <t>N Matthews</t>
  </si>
  <si>
    <t>San Diego to London</t>
  </si>
  <si>
    <t>Much improved, well done</t>
  </si>
  <si>
    <t>Martin Griffiths</t>
  </si>
  <si>
    <t>2/18/2019</t>
  </si>
  <si>
    <t>crew were very friendly</t>
  </si>
  <si>
    <t>Anojan Sanmugarasah</t>
  </si>
  <si>
    <t>pay BA to check the new bag</t>
  </si>
  <si>
    <t>Alison Conway</t>
  </si>
  <si>
    <t>2/15/2019</t>
  </si>
  <si>
    <t>would be my last choice</t>
  </si>
  <si>
    <t>G Beele</t>
  </si>
  <si>
    <t>overall experience was terrible</t>
  </si>
  <si>
    <t>Preslava Eneva</t>
  </si>
  <si>
    <t>Tokyo Narita to London Heathrow</t>
  </si>
  <si>
    <t>London to Tokyo Haneda</t>
  </si>
  <si>
    <t>he made my experience</t>
  </si>
  <si>
    <t>Sulekha Jimeaale</t>
  </si>
  <si>
    <t>London to Billund</t>
  </si>
  <si>
    <t>Online Check-in did not work</t>
  </si>
  <si>
    <t>S Carinsky</t>
  </si>
  <si>
    <t>San Diego to Frankfurt via London</t>
  </si>
  <si>
    <t>crew were extremely noisy</t>
  </si>
  <si>
    <t>Neeta Trivedi</t>
  </si>
  <si>
    <t>Edinburgh to Bangalore via Heathrow</t>
  </si>
  <si>
    <t>now struggle to see the value</t>
  </si>
  <si>
    <t>D Cofty</t>
  </si>
  <si>
    <t>1/31/2019</t>
  </si>
  <si>
    <t xml:space="preserve">London to Milan </t>
  </si>
  <si>
    <t>D Thomas</t>
  </si>
  <si>
    <t>New York to London via Geneva</t>
  </si>
  <si>
    <t xml:space="preserve">Johannesburg to London </t>
  </si>
  <si>
    <t>1/28/2019</t>
  </si>
  <si>
    <t>Excellent short flight</t>
  </si>
  <si>
    <t>Matthew Morris Morris</t>
  </si>
  <si>
    <t>a worn-out Boeing 777</t>
  </si>
  <si>
    <t>G Meares</t>
  </si>
  <si>
    <t>Bermuda to Gatwick</t>
  </si>
  <si>
    <t>business class seats were small</t>
  </si>
  <si>
    <t>Venaj Marsalam</t>
  </si>
  <si>
    <t>1/26/2019</t>
  </si>
  <si>
    <t>Kuala Lumpur to Miami via London</t>
  </si>
  <si>
    <t>I decided no BA anymore</t>
  </si>
  <si>
    <t>N Jalim</t>
  </si>
  <si>
    <t>Zurich to Heathrow</t>
  </si>
  <si>
    <t>breakfast served was terrible</t>
  </si>
  <si>
    <t>S Hagen</t>
  </si>
  <si>
    <t>1/25/2019</t>
  </si>
  <si>
    <t>Miami to London</t>
  </si>
  <si>
    <t xml:space="preserve">bothered by the adjacent toilets"_x000D_
</t>
  </si>
  <si>
    <t>R Dawson</t>
  </si>
  <si>
    <t>1/23/2019</t>
  </si>
  <si>
    <t>Antigua to Gatwick</t>
  </si>
  <si>
    <t>Worst long haul business class</t>
  </si>
  <si>
    <t>S Kemp</t>
  </si>
  <si>
    <t>1/21/2019</t>
  </si>
  <si>
    <t>1/19/2019</t>
  </si>
  <si>
    <t>offered me no compensation</t>
  </si>
  <si>
    <t>M Meeler</t>
  </si>
  <si>
    <t>Barcelona to New York via London</t>
  </si>
  <si>
    <t>Charging to choose seats</t>
  </si>
  <si>
    <t>Gustavo Barbosa</t>
  </si>
  <si>
    <t>1/18/2019</t>
  </si>
  <si>
    <t>Gatwick to Fort Lauderdale</t>
  </si>
  <si>
    <t>offered me half the money</t>
  </si>
  <si>
    <t>Wayne Mckay</t>
  </si>
  <si>
    <t>1/16/2019</t>
  </si>
  <si>
    <t>had a great experience</t>
  </si>
  <si>
    <t>Bimol Shah</t>
  </si>
  <si>
    <t>Venice to London City</t>
  </si>
  <si>
    <t>Cramped uncomfortable seats</t>
  </si>
  <si>
    <t>S Mayir</t>
  </si>
  <si>
    <t>seats booked not given</t>
  </si>
  <si>
    <t>B Thane</t>
  </si>
  <si>
    <t>1/15/2019</t>
  </si>
  <si>
    <t>Heathrow to Vancouver</t>
  </si>
  <si>
    <t>hand baggage only fare</t>
  </si>
  <si>
    <t>J Heittle</t>
  </si>
  <si>
    <t>1/14/2019</t>
  </si>
  <si>
    <t>Stuttgart to London</t>
  </si>
  <si>
    <t>Boston to London</t>
  </si>
  <si>
    <t>Thank you British Airways</t>
  </si>
  <si>
    <t>M Cheyle</t>
  </si>
  <si>
    <t>offer some additional comfort</t>
  </si>
  <si>
    <t>R Barsat</t>
  </si>
  <si>
    <t xml:space="preserve">Boeing 787-9 / 777 </t>
  </si>
  <si>
    <t>Newark to Bangalore via London</t>
  </si>
  <si>
    <t>my flight was canceled</t>
  </si>
  <si>
    <t>L Hergan</t>
  </si>
  <si>
    <t>London to Berlin</t>
  </si>
  <si>
    <t>I think they had overbooked</t>
  </si>
  <si>
    <t>D Garitadis</t>
  </si>
  <si>
    <t>Athens to Los Angeles via London</t>
  </si>
  <si>
    <t>gave us some First Class goodies</t>
  </si>
  <si>
    <t>H Neale</t>
  </si>
  <si>
    <t>Heathrow to Sydney via Singapore</t>
  </si>
  <si>
    <t>could not upgrade the flight</t>
  </si>
  <si>
    <t>Mike Mangum</t>
  </si>
  <si>
    <t>12/24/2018</t>
  </si>
  <si>
    <t>Denver to Paris via London</t>
  </si>
  <si>
    <t>a total disappointment</t>
  </si>
  <si>
    <t>last time flying with BA</t>
  </si>
  <si>
    <t>H Jones</t>
  </si>
  <si>
    <t>I donâ€™t like pasta</t>
  </si>
  <si>
    <t>Muthu Ramar</t>
  </si>
  <si>
    <t>12/23/2018</t>
  </si>
  <si>
    <t>not going to receive refund</t>
  </si>
  <si>
    <t>A Mezati</t>
  </si>
  <si>
    <t>Fantastic first class service</t>
  </si>
  <si>
    <t>Alex Johnson</t>
  </si>
  <si>
    <t>12/19/2018</t>
  </si>
  <si>
    <t>Moscow to London</t>
  </si>
  <si>
    <t>I felt like a nuisance</t>
  </si>
  <si>
    <t>S Bamato</t>
  </si>
  <si>
    <t>Poor cabin staff attitude</t>
  </si>
  <si>
    <t>C Dawson</t>
  </si>
  <si>
    <t>Gavin Morrison</t>
  </si>
  <si>
    <t>12/18/2018</t>
  </si>
  <si>
    <t>Glasgow to New York via London</t>
  </si>
  <si>
    <t>would not recommend BA</t>
  </si>
  <si>
    <t>J Leeson</t>
  </si>
  <si>
    <t>worst business class</t>
  </si>
  <si>
    <t>G Terigonis</t>
  </si>
  <si>
    <t>12/13/2018</t>
  </si>
  <si>
    <t>First class was third rate</t>
  </si>
  <si>
    <t>M Dyson</t>
  </si>
  <si>
    <t>unimpressive amenities and service</t>
  </si>
  <si>
    <t>M Garrett</t>
  </si>
  <si>
    <t>not giving free food and drinks</t>
  </si>
  <si>
    <t>Alexandru Albu</t>
  </si>
  <si>
    <t>wonderful cabin crew</t>
  </si>
  <si>
    <t>Fakheezah Borhan</t>
  </si>
  <si>
    <t>Kuala Lumpur to Mexico City via London</t>
  </si>
  <si>
    <t>I didnâ€™t like either choice</t>
  </si>
  <si>
    <t>F Sewell</t>
  </si>
  <si>
    <t xml:space="preserve">a very enjoyable flight"_x000D_
</t>
  </si>
  <si>
    <t>Mary Lawless</t>
  </si>
  <si>
    <t>London Gatwick to Tampa</t>
  </si>
  <si>
    <t>transformation into an overpriced EasyJet</t>
  </si>
  <si>
    <t>M Lewis</t>
  </si>
  <si>
    <t>Bordeaux to London Gatwick</t>
  </si>
  <si>
    <t>L Carini</t>
  </si>
  <si>
    <t>Los Angeles to Rome via London</t>
  </si>
  <si>
    <t>a very enjoyable flight</t>
  </si>
  <si>
    <t>Gatwick to Las Vegas</t>
  </si>
  <si>
    <t>Premium Economy is a joke</t>
  </si>
  <si>
    <t>P Downing</t>
  </si>
  <si>
    <t>Nassau to London</t>
  </si>
  <si>
    <t>gesture of professionalism</t>
  </si>
  <si>
    <t>N Heane</t>
  </si>
  <si>
    <t>11/30/2018</t>
  </si>
  <si>
    <t>Phoenix to Accra via London</t>
  </si>
  <si>
    <t>Not exactly best of British</t>
  </si>
  <si>
    <t>T Marston</t>
  </si>
  <si>
    <t>Manchester to London</t>
  </si>
  <si>
    <t>not offered any assistance</t>
  </si>
  <si>
    <t>Sally Macdonald</t>
  </si>
  <si>
    <t>11/27/2018</t>
  </si>
  <si>
    <t>London Heathrow to Stuttgart</t>
  </si>
  <si>
    <t>an excellent flight</t>
  </si>
  <si>
    <t>11/22/2018</t>
  </si>
  <si>
    <t>the staff were very helpful</t>
  </si>
  <si>
    <t>S Kane</t>
  </si>
  <si>
    <t>service was below standard</t>
  </si>
  <si>
    <t>J Masson</t>
  </si>
  <si>
    <t>11/21/2018</t>
  </si>
  <si>
    <t>Boston to Nairobi via London</t>
  </si>
  <si>
    <t>space around the seat is cramped</t>
  </si>
  <si>
    <t>B Worley</t>
  </si>
  <si>
    <t>11/20/2018</t>
  </si>
  <si>
    <t>Basel to San Fransisco via Heathrow</t>
  </si>
  <si>
    <t>forced me to check-in my suitcase</t>
  </si>
  <si>
    <t>J Barvele</t>
  </si>
  <si>
    <t>11/17/2018</t>
  </si>
  <si>
    <t xml:space="preserve">extremely nice and helpful </t>
  </si>
  <si>
    <t>T Neale</t>
  </si>
  <si>
    <t>11/16/2018</t>
  </si>
  <si>
    <t>Iâ€™m sure itâ€™s bad luck</t>
  </si>
  <si>
    <t>C Porter</t>
  </si>
  <si>
    <t>11/14/2018</t>
  </si>
  <si>
    <t>plane seating is worn out</t>
  </si>
  <si>
    <t>H Parker</t>
  </si>
  <si>
    <t>space is ridiculously narrow</t>
  </si>
  <si>
    <t>F Carini</t>
  </si>
  <si>
    <t>Saudi Arabia</t>
  </si>
  <si>
    <t>Riyadh to London</t>
  </si>
  <si>
    <t>Aberdeen to London</t>
  </si>
  <si>
    <t>would not recommend</t>
  </si>
  <si>
    <t>U Davis</t>
  </si>
  <si>
    <t>Singapore to Sydney</t>
  </si>
  <si>
    <t>Hungary</t>
  </si>
  <si>
    <t>sufficient seat legroom</t>
  </si>
  <si>
    <t>S Marden</t>
  </si>
  <si>
    <t>do not match expectations</t>
  </si>
  <si>
    <t>T Smart</t>
  </si>
  <si>
    <t>operated by Air Belgium</t>
  </si>
  <si>
    <t>Mark Stanger</t>
  </si>
  <si>
    <t>10/28/2018</t>
  </si>
  <si>
    <t>A340-300</t>
  </si>
  <si>
    <t>Abu Dhabi to London</t>
  </si>
  <si>
    <t>ditch this non responsive airline</t>
  </si>
  <si>
    <t>Keiran Coulton</t>
  </si>
  <si>
    <t>10/27/2018</t>
  </si>
  <si>
    <t>10/25/2018</t>
  </si>
  <si>
    <t>I was disappointed</t>
  </si>
  <si>
    <t>52 reviews</t>
  </si>
  <si>
    <t>London to Philadelphia</t>
  </si>
  <si>
    <t>Flight was uneventful</t>
  </si>
  <si>
    <t>34 reviews</t>
  </si>
  <si>
    <t>10/23/2018</t>
  </si>
  <si>
    <t>Air conditioning problem</t>
  </si>
  <si>
    <t>Bernard Kauffmann</t>
  </si>
  <si>
    <t>10/22/2018</t>
  </si>
  <si>
    <t>very smooth and professional</t>
  </si>
  <si>
    <t>Bill Atkins</t>
  </si>
  <si>
    <t>A319 / Boeing 747-400</t>
  </si>
  <si>
    <t>Manchester to Philadelphia via London</t>
  </si>
  <si>
    <t>experience was bad</t>
  </si>
  <si>
    <t>R Nieters</t>
  </si>
  <si>
    <t>10/21/2018</t>
  </si>
  <si>
    <t>Boieng 777-200</t>
  </si>
  <si>
    <t>Bangkok to London</t>
  </si>
  <si>
    <t>lost my clubs for 7 days</t>
  </si>
  <si>
    <t>W Reed</t>
  </si>
  <si>
    <t>10/18/2018</t>
  </si>
  <si>
    <t>BA provides buy onboard</t>
  </si>
  <si>
    <t>Lukas Steinberger</t>
  </si>
  <si>
    <t>10/17/2018</t>
  </si>
  <si>
    <t>does not seem to get any better</t>
  </si>
  <si>
    <t>Luc Vannevel</t>
  </si>
  <si>
    <t>Singapore to London Heathrow</t>
  </si>
  <si>
    <t>BA lacks consistency</t>
  </si>
  <si>
    <t>Gordon Smith</t>
  </si>
  <si>
    <t>10/13/2018</t>
  </si>
  <si>
    <t>unbelievably rude and unhelpful</t>
  </si>
  <si>
    <t>Michael LiBassi</t>
  </si>
  <si>
    <t>London Heathrow to Milan Malpensa</t>
  </si>
  <si>
    <t>5 mins too late for me to check in</t>
  </si>
  <si>
    <t>Bruce Symons</t>
  </si>
  <si>
    <t>Calgary to Rome via London</t>
  </si>
  <si>
    <t xml:space="preserve">aircraft interior was old"_x000D_
</t>
  </si>
  <si>
    <t>B Maltin</t>
  </si>
  <si>
    <t>9/28/2018</t>
  </si>
  <si>
    <t>crew was very friendly</t>
  </si>
  <si>
    <t>J Tarbiner</t>
  </si>
  <si>
    <t>wonâ€™t be flying again</t>
  </si>
  <si>
    <t>Faiz Mohammad</t>
  </si>
  <si>
    <t>9/26/2018</t>
  </si>
  <si>
    <t>Helen Vozenilek</t>
  </si>
  <si>
    <t>9/24/2018</t>
  </si>
  <si>
    <t>Prague to Heathrow</t>
  </si>
  <si>
    <t>BA sort this shambles out</t>
  </si>
  <si>
    <t xml:space="preserve">Brian Entwistle </t>
  </si>
  <si>
    <t>9/18/2018</t>
  </si>
  <si>
    <t xml:space="preserve">Los Angeles to Leeds via London Heathrow </t>
  </si>
  <si>
    <t>dreadful seats by the toilet</t>
  </si>
  <si>
    <t>C Thane</t>
  </si>
  <si>
    <t>9/16/2018</t>
  </si>
  <si>
    <t>do not serve free water</t>
  </si>
  <si>
    <t>M Kamucheski</t>
  </si>
  <si>
    <t>staff was professional</t>
  </si>
  <si>
    <t>F Salih</t>
  </si>
  <si>
    <t xml:space="preserve">Riyadh to London </t>
  </si>
  <si>
    <t>a surprisingly good flight</t>
  </si>
  <si>
    <t>H Larson</t>
  </si>
  <si>
    <t>9/15/2018</t>
  </si>
  <si>
    <t>A320 / Boeing 787-9</t>
  </si>
  <si>
    <t>Rome to Newark via London</t>
  </si>
  <si>
    <t>This was a great flight</t>
  </si>
  <si>
    <t>D Kemble</t>
  </si>
  <si>
    <t>Left luggage on belt by mistake</t>
  </si>
  <si>
    <t>Gaurav bavdankar</t>
  </si>
  <si>
    <t>Heraklion to Gatwick</t>
  </si>
  <si>
    <t>staff were very efficient</t>
  </si>
  <si>
    <t>38 reviews</t>
  </si>
  <si>
    <t>Boeing 767</t>
  </si>
  <si>
    <t>we demanded we keep it</t>
  </si>
  <si>
    <t>J Jordan</t>
  </si>
  <si>
    <t>Hamburg to London</t>
  </si>
  <si>
    <t>overall job well done</t>
  </si>
  <si>
    <t>G Smith</t>
  </si>
  <si>
    <t>Glasgow to Miami via London</t>
  </si>
  <si>
    <t>London Heathrow to Budapest</t>
  </si>
  <si>
    <t>Budapest to London Heathrow</t>
  </si>
  <si>
    <t>never provide any assistance</t>
  </si>
  <si>
    <t>C Leane</t>
  </si>
  <si>
    <t>8/30/2018</t>
  </si>
  <si>
    <t>Madrid to Heathrow</t>
  </si>
  <si>
    <t>legroom seemed very small</t>
  </si>
  <si>
    <t>W Tan</t>
  </si>
  <si>
    <t>8/29/2018</t>
  </si>
  <si>
    <t>IFE was the size of my wallet</t>
  </si>
  <si>
    <t>H Fanzen</t>
  </si>
  <si>
    <t>Boeing 747-400 / A319</t>
  </si>
  <si>
    <t>Washington to Frankfurt via London</t>
  </si>
  <si>
    <t>on the next flight tomorrow</t>
  </si>
  <si>
    <t>J Kumar</t>
  </si>
  <si>
    <t>8/28/2018</t>
  </si>
  <si>
    <t>the food is really poor</t>
  </si>
  <si>
    <t>J Cooper</t>
  </si>
  <si>
    <t>8/23/2018</t>
  </si>
  <si>
    <t>London Heathrow to Hong Kong</t>
  </si>
  <si>
    <t>Really good crew</t>
  </si>
  <si>
    <t>Jennifer Cousins</t>
  </si>
  <si>
    <t>8/21/2018</t>
  </si>
  <si>
    <t>A318</t>
  </si>
  <si>
    <t>London Heathrow to DÃ¼sseldorf</t>
  </si>
  <si>
    <t>the quality becomes worse</t>
  </si>
  <si>
    <t>S Andrews</t>
  </si>
  <si>
    <t>no foil covering the food</t>
  </si>
  <si>
    <t>M Weale</t>
  </si>
  <si>
    <t>8/20/2018</t>
  </si>
  <si>
    <t>Philadelphia to London</t>
  </si>
  <si>
    <t>choose another airline</t>
  </si>
  <si>
    <t>G Barold</t>
  </si>
  <si>
    <t>8/18/2018</t>
  </si>
  <si>
    <t>London to Las Vegas</t>
  </si>
  <si>
    <t>asked if I would like any food</t>
  </si>
  <si>
    <t>K Darinic</t>
  </si>
  <si>
    <t>8/17/2018</t>
  </si>
  <si>
    <t>Zagreb to London</t>
  </si>
  <si>
    <t>totally disappointed</t>
  </si>
  <si>
    <t>M Daleto</t>
  </si>
  <si>
    <t>8/16/2018</t>
  </si>
  <si>
    <t>Los Angeles to Milan via London</t>
  </si>
  <si>
    <t>improved on board experience</t>
  </si>
  <si>
    <t>Mike Palmer</t>
  </si>
  <si>
    <t>8/15/2018</t>
  </si>
  <si>
    <t>pathetic compensation</t>
  </si>
  <si>
    <t>K Lorney</t>
  </si>
  <si>
    <t>Gatwick to Paphos</t>
  </si>
  <si>
    <t>charges to select Business Class seats</t>
  </si>
  <si>
    <t>E Marston</t>
  </si>
  <si>
    <t>New York to Nairobi via London</t>
  </si>
  <si>
    <t>need to improve service levels</t>
  </si>
  <si>
    <t>Matt Beks</t>
  </si>
  <si>
    <t>my flight was cancelled</t>
  </si>
  <si>
    <t>R Benson</t>
  </si>
  <si>
    <t>Heathrow to Milan</t>
  </si>
  <si>
    <t>7/30/2018</t>
  </si>
  <si>
    <t>overall, itâ€™s a good option</t>
  </si>
  <si>
    <t>B Robinson</t>
  </si>
  <si>
    <t>London Gatwick to Tirana Rinas</t>
  </si>
  <si>
    <t>the flights were excellent</t>
  </si>
  <si>
    <t>J Blanchard</t>
  </si>
  <si>
    <t>7/29/2018</t>
  </si>
  <si>
    <t xml:space="preserve">London to Murcia </t>
  </si>
  <si>
    <t>gone notably downhill</t>
  </si>
  <si>
    <t>G Meales</t>
  </si>
  <si>
    <t>7/28/2018</t>
  </si>
  <si>
    <t>Couldn't care less I feel</t>
  </si>
  <si>
    <t>T Meares</t>
  </si>
  <si>
    <t>7/27/2018</t>
  </si>
  <si>
    <t>Aberdeen to Abu Dhabi via London</t>
  </si>
  <si>
    <t>A delayed BA flight</t>
  </si>
  <si>
    <t>S Teen</t>
  </si>
  <si>
    <t>7/23/2018</t>
  </si>
  <si>
    <t>On arrival no bags</t>
  </si>
  <si>
    <t>P Kim</t>
  </si>
  <si>
    <t xml:space="preserve">Gatwick to Barcelona </t>
  </si>
  <si>
    <t>an enjoyable experience</t>
  </si>
  <si>
    <t>Roger Stone</t>
  </si>
  <si>
    <t>Boeing 777 / A380</t>
  </si>
  <si>
    <t>HKG to LHR</t>
  </si>
  <si>
    <t>7/22/2018</t>
  </si>
  <si>
    <t>crew were helpful and generous</t>
  </si>
  <si>
    <t>Mohammed Aljefri</t>
  </si>
  <si>
    <t>Boeing 787-9 / A380-800</t>
  </si>
  <si>
    <t>Jeddah to Chicago via London</t>
  </si>
  <si>
    <t>lounges in Heathrow are overcrowded</t>
  </si>
  <si>
    <t>P Kuran</t>
  </si>
  <si>
    <t>7/20/2018</t>
  </si>
  <si>
    <t>was nicely impressed</t>
  </si>
  <si>
    <t>Siobhean Gribbin</t>
  </si>
  <si>
    <t>7/19/2018</t>
  </si>
  <si>
    <t>seats weren't wide enough</t>
  </si>
  <si>
    <t>Mike O'Donovan</t>
  </si>
  <si>
    <t>Aberdeen to Boston via London</t>
  </si>
  <si>
    <t>Seat was quite comfortable</t>
  </si>
  <si>
    <t>10 reviews</t>
  </si>
  <si>
    <t>7/18/2018</t>
  </si>
  <si>
    <t>London to Hamburg</t>
  </si>
  <si>
    <t>Better service with Ryanair</t>
  </si>
  <si>
    <t>John Ellis</t>
  </si>
  <si>
    <t>gate staff should be better trained</t>
  </si>
  <si>
    <t>Colin Lewis</t>
  </si>
  <si>
    <t>7/17/2018</t>
  </si>
  <si>
    <t xml:space="preserve">crew welcoming and orderly"_x000D_
</t>
  </si>
  <si>
    <t>S Norton</t>
  </si>
  <si>
    <t>7/15/2018</t>
  </si>
  <si>
    <t>Wonderful service</t>
  </si>
  <si>
    <t>R Johnson</t>
  </si>
  <si>
    <t xml:space="preserve">Edinburgh-Florence </t>
  </si>
  <si>
    <t>would rather walk to Manchester</t>
  </si>
  <si>
    <t>J Reid</t>
  </si>
  <si>
    <t>London Heathrow to Manchester</t>
  </si>
  <si>
    <t>not sitting together</t>
  </si>
  <si>
    <t>S Peel</t>
  </si>
  <si>
    <t>7/13/2018</t>
  </si>
  <si>
    <t>not provided any explanation</t>
  </si>
  <si>
    <t>Barrie Lancaster</t>
  </si>
  <si>
    <t>seats were uncomfortable</t>
  </si>
  <si>
    <t>A Jaleni</t>
  </si>
  <si>
    <t>London to Tehran</t>
  </si>
  <si>
    <t>it's not extra leg room</t>
  </si>
  <si>
    <t>C Leare</t>
  </si>
  <si>
    <t>had upgraded people in first</t>
  </si>
  <si>
    <t>K Farmer</t>
  </si>
  <si>
    <t>first and last experience</t>
  </si>
  <si>
    <t>H Reyes</t>
  </si>
  <si>
    <t>Dublin to Miami via London</t>
  </si>
  <si>
    <t>charged Â£65 to bring my bike back</t>
  </si>
  <si>
    <t>Mark Howes</t>
  </si>
  <si>
    <t>Johannesburg to Heathrow</t>
  </si>
  <si>
    <t>queue for bag drop was massive</t>
  </si>
  <si>
    <t>L Wang</t>
  </si>
  <si>
    <t>they did not care</t>
  </si>
  <si>
    <t>David Moss</t>
  </si>
  <si>
    <t>Rome to Gatwick</t>
  </si>
  <si>
    <t>always had a great experience</t>
  </si>
  <si>
    <t>Kirsten Durward</t>
  </si>
  <si>
    <t>6/29/2018</t>
  </si>
  <si>
    <t>Mumbai to Edinburgh via London</t>
  </si>
  <si>
    <t>Disappointing experience</t>
  </si>
  <si>
    <t>C Veare</t>
  </si>
  <si>
    <t>6/28/2018</t>
  </si>
  <si>
    <t>satisfied with all aspects</t>
  </si>
  <si>
    <t>Ian Graham</t>
  </si>
  <si>
    <t>6/27/2018</t>
  </si>
  <si>
    <t>Boeing 747 / 777</t>
  </si>
  <si>
    <t>Delhi to London</t>
  </si>
  <si>
    <t>seat was below my expectation</t>
  </si>
  <si>
    <t>W James</t>
  </si>
  <si>
    <t>6/25/2018</t>
  </si>
  <si>
    <t>Boeing 787(9)</t>
  </si>
  <si>
    <t>return flight was faultless</t>
  </si>
  <si>
    <t>S Verden</t>
  </si>
  <si>
    <t>Gatwick to Gibraltar</t>
  </si>
  <si>
    <t>not worth the name anymore</t>
  </si>
  <si>
    <t>Nigel Johnson</t>
  </si>
  <si>
    <t>did not take responsibility</t>
  </si>
  <si>
    <t>Alessandra Negroni</t>
  </si>
  <si>
    <t>Milan to London</t>
  </si>
  <si>
    <t>Horrible, horrible service</t>
  </si>
  <si>
    <t>James Mchugh</t>
  </si>
  <si>
    <t>6/23/2018</t>
  </si>
  <si>
    <t>New York JFK to Rome via London Heathrow</t>
  </si>
  <si>
    <t>experience has deteriorated significantly</t>
  </si>
  <si>
    <t>William Steward</t>
  </si>
  <si>
    <t>6/22/2018</t>
  </si>
  <si>
    <t>Newark to London Heathrow</t>
  </si>
  <si>
    <t>London Heathrow to Seattle</t>
  </si>
  <si>
    <t>last choice in future</t>
  </si>
  <si>
    <t>C Poole</t>
  </si>
  <si>
    <t>6/21/2018</t>
  </si>
  <si>
    <t>unexpected problem with the systems</t>
  </si>
  <si>
    <t>Robert Dixon-Gough</t>
  </si>
  <si>
    <t>6/20/2018</t>
  </si>
  <si>
    <t>The airline isnâ€™t bad</t>
  </si>
  <si>
    <t>Colin Voide</t>
  </si>
  <si>
    <t>London to Zurich</t>
  </si>
  <si>
    <t>aircraft lacked the legroom</t>
  </si>
  <si>
    <t>P Ritter</t>
  </si>
  <si>
    <t>London Heathrow to Baltimore</t>
  </si>
  <si>
    <t>6/13/2018</t>
  </si>
  <si>
    <t>everything was comfy enough</t>
  </si>
  <si>
    <t>Josh Vine</t>
  </si>
  <si>
    <t>Tampa to London</t>
  </si>
  <si>
    <t>Boeing 777-200 ER</t>
  </si>
  <si>
    <t>very good service indeed</t>
  </si>
  <si>
    <t>Carlo Caroli</t>
  </si>
  <si>
    <t>flights to Vancouver abysmal</t>
  </si>
  <si>
    <t>Chantal Mamboury</t>
  </si>
  <si>
    <t>Geneva to Vancouver via London</t>
  </si>
  <si>
    <t>budget airlines can do better</t>
  </si>
  <si>
    <t>Leslie Mardell</t>
  </si>
  <si>
    <t>Barcelona to Gatwick</t>
  </si>
  <si>
    <t>little value for money</t>
  </si>
  <si>
    <t>W Gale</t>
  </si>
  <si>
    <t>London to Warsaw</t>
  </si>
  <si>
    <t xml:space="preserve">nearly three hours late" </t>
  </si>
  <si>
    <t>V Caulsen</t>
  </si>
  <si>
    <t>a hit-or-miss affair</t>
  </si>
  <si>
    <t>David Ellis</t>
  </si>
  <si>
    <t>Avios program is nearly worthless</t>
  </si>
  <si>
    <t>J Keapher</t>
  </si>
  <si>
    <t>Miami to Hamburg via London</t>
  </si>
  <si>
    <t>unhelpful and unprofessional</t>
  </si>
  <si>
    <t>C Kent</t>
  </si>
  <si>
    <t>Turin to London Gatwick</t>
  </si>
  <si>
    <t>7 hours later no luggage</t>
  </si>
  <si>
    <t>T Leane</t>
  </si>
  <si>
    <t>5/31/2018</t>
  </si>
  <si>
    <t>such a poor quality product</t>
  </si>
  <si>
    <t>G Layton</t>
  </si>
  <si>
    <t>did not keep us updated</t>
  </si>
  <si>
    <t>Emily Serchen</t>
  </si>
  <si>
    <t>5/29/2018</t>
  </si>
  <si>
    <t>Paris to Newark</t>
  </si>
  <si>
    <t>never fly with them again</t>
  </si>
  <si>
    <t>Nicholas Robinson</t>
  </si>
  <si>
    <t>5/28/2018</t>
  </si>
  <si>
    <t>5/25/2018</t>
  </si>
  <si>
    <t>Brian Walker</t>
  </si>
  <si>
    <t>Malaga to Gatwick</t>
  </si>
  <si>
    <t>5/23/2018</t>
  </si>
  <si>
    <t>generous hand luggage rules</t>
  </si>
  <si>
    <t>35 reviews</t>
  </si>
  <si>
    <t>very poor cabin service</t>
  </si>
  <si>
    <t>Neil McAndrew</t>
  </si>
  <si>
    <t>5/17/2018</t>
  </si>
  <si>
    <t>almost a low fare airline</t>
  </si>
  <si>
    <t>J Measen</t>
  </si>
  <si>
    <t>5/14/2018</t>
  </si>
  <si>
    <t>Washington to Prague via London</t>
  </si>
  <si>
    <t>shameful for BA management</t>
  </si>
  <si>
    <t>H Blumenthal</t>
  </si>
  <si>
    <t>close call to make connections</t>
  </si>
  <si>
    <t>G Roach</t>
  </si>
  <si>
    <t>Washington to Glasgow via London</t>
  </si>
  <si>
    <t>I had to buy a new return ticket</t>
  </si>
  <si>
    <t>A Hanusa</t>
  </si>
  <si>
    <t>London to Montreal</t>
  </si>
  <si>
    <t>pathetic cost cutting antics</t>
  </si>
  <si>
    <t>K Healy</t>
  </si>
  <si>
    <t>London Heathrow to Vienna</t>
  </si>
  <si>
    <t>Glasgow to Heathrow</t>
  </si>
  <si>
    <t>the service pleasant enough</t>
  </si>
  <si>
    <t>S Dolan</t>
  </si>
  <si>
    <t xml:space="preserve">London to Phoenix </t>
  </si>
  <si>
    <t>full price to rebook</t>
  </si>
  <si>
    <t>S Hosen</t>
  </si>
  <si>
    <t>cabin crew friendly</t>
  </si>
  <si>
    <t>Zoraya Ulloa</t>
  </si>
  <si>
    <t>Brussels to Shanghai via London</t>
  </si>
  <si>
    <t>T Razim</t>
  </si>
  <si>
    <t>once again disappointed</t>
  </si>
  <si>
    <t>Nicolas Simonis</t>
  </si>
  <si>
    <t>A320 / Boeing 787</t>
  </si>
  <si>
    <t>Athens to Philadelphia via London</t>
  </si>
  <si>
    <t>experience was totally acceptable</t>
  </si>
  <si>
    <t>B Stuart</t>
  </si>
  <si>
    <t>GIG to LHR</t>
  </si>
  <si>
    <t>no accessory pack of eye shades</t>
  </si>
  <si>
    <t>Helen Santry</t>
  </si>
  <si>
    <t>4/29/2018</t>
  </si>
  <si>
    <t>bags cannot be fastened together</t>
  </si>
  <si>
    <t>A Mareza</t>
  </si>
  <si>
    <t>4/26/2018</t>
  </si>
  <si>
    <t>Venice to Gatwick</t>
  </si>
  <si>
    <t>It was all handled very poorly</t>
  </si>
  <si>
    <t>J Cole</t>
  </si>
  <si>
    <t>Singapore to Dublin via London</t>
  </si>
  <si>
    <t>no real added value</t>
  </si>
  <si>
    <t>S Vincent</t>
  </si>
  <si>
    <t>bumped off flight</t>
  </si>
  <si>
    <t>Daniel Lossos</t>
  </si>
  <si>
    <t>4/25/2018</t>
  </si>
  <si>
    <t>Florence to London Gatwick</t>
  </si>
  <si>
    <t>Worst BA flight ever!</t>
  </si>
  <si>
    <t>R SchrÃ¶der</t>
  </si>
  <si>
    <t>4/22/2018</t>
  </si>
  <si>
    <t>Tampa to London Gatwick</t>
  </si>
  <si>
    <t>crew professional and friendly</t>
  </si>
  <si>
    <t>this change is not acceptable</t>
  </si>
  <si>
    <t>Vera Broussova</t>
  </si>
  <si>
    <t>4/17/2018</t>
  </si>
  <si>
    <t>London to Moscow</t>
  </si>
  <si>
    <t>recent BA experience was positive</t>
  </si>
  <si>
    <t>P Steiger</t>
  </si>
  <si>
    <t>4/16/2018</t>
  </si>
  <si>
    <t xml:space="preserve">Miami to London </t>
  </si>
  <si>
    <t>cheaper than competitors</t>
  </si>
  <si>
    <t>L Harper</t>
  </si>
  <si>
    <t>4/15/2018</t>
  </si>
  <si>
    <t>among the most greedy airlines</t>
  </si>
  <si>
    <t>J Chekasul</t>
  </si>
  <si>
    <t>London Heathrow to Dallas</t>
  </si>
  <si>
    <t>the seat pitch is ridiculous</t>
  </si>
  <si>
    <t>J Aberg</t>
  </si>
  <si>
    <t>4/14/2018</t>
  </si>
  <si>
    <t xml:space="preserve">London to Copenhagen </t>
  </si>
  <si>
    <t>itâ€™s become a last resort</t>
  </si>
  <si>
    <t>M Owen</t>
  </si>
  <si>
    <t>Unprofessional staff, uncomfortable seats</t>
  </si>
  <si>
    <t>B Seares</t>
  </si>
  <si>
    <t>4/13/2018</t>
  </si>
  <si>
    <t xml:space="preserve">started with a 2.5 hours delay"_x000D_
</t>
  </si>
  <si>
    <t>A Thadaram</t>
  </si>
  <si>
    <t xml:space="preserve">Belfast to London </t>
  </si>
  <si>
    <t>C Bowen</t>
  </si>
  <si>
    <t>Naples to Gatwick</t>
  </si>
  <si>
    <t>Not value for money</t>
  </si>
  <si>
    <t>C Norton</t>
  </si>
  <si>
    <t>SÃ£o Paulo to London Heathrow</t>
  </si>
  <si>
    <t>nothing special, such a disappointment</t>
  </si>
  <si>
    <t>A George</t>
  </si>
  <si>
    <t>Dallas to Lagos via London Heathrow</t>
  </si>
  <si>
    <t>the worst flight I have ever had</t>
  </si>
  <si>
    <t>B Palmer</t>
  </si>
  <si>
    <t>service was outstanding</t>
  </si>
  <si>
    <t>D Kemp</t>
  </si>
  <si>
    <t>My bag was damaged</t>
  </si>
  <si>
    <t>C Larbey</t>
  </si>
  <si>
    <t>complete waste of money</t>
  </si>
  <si>
    <t>Charles Gwillim</t>
  </si>
  <si>
    <t>the utmost courtesy and assistance</t>
  </si>
  <si>
    <t>E Penton</t>
  </si>
  <si>
    <t>crew very friendly and professional</t>
  </si>
  <si>
    <t>F Hamzil</t>
  </si>
  <si>
    <t>London to Muscat</t>
  </si>
  <si>
    <t>entertainment was not working</t>
  </si>
  <si>
    <t>Muhammad Kajee</t>
  </si>
  <si>
    <t>staff try so very hard to please</t>
  </si>
  <si>
    <t>P Dean</t>
  </si>
  <si>
    <t>3/30/2018</t>
  </si>
  <si>
    <t>Gatwick to Madeira</t>
  </si>
  <si>
    <t>extremely unprofessional</t>
  </si>
  <si>
    <t>E Christie</t>
  </si>
  <si>
    <t>London to Casablanca</t>
  </si>
  <si>
    <t>manager is very professional</t>
  </si>
  <si>
    <t>N Wang</t>
  </si>
  <si>
    <t>3/28/2018</t>
  </si>
  <si>
    <t>Berlin to Hong Kong via London</t>
  </si>
  <si>
    <t>regret choosing BA</t>
  </si>
  <si>
    <t>Aditya Nagaram</t>
  </si>
  <si>
    <t>Hyderabad to Brussels via London</t>
  </si>
  <si>
    <t>3/24/2018</t>
  </si>
  <si>
    <t>one of the most pleasurable flights</t>
  </si>
  <si>
    <t>TL Robinson</t>
  </si>
  <si>
    <t>London to Helsinki</t>
  </si>
  <si>
    <t>gratitude and appreciation</t>
  </si>
  <si>
    <t>Carey Cloud</t>
  </si>
  <si>
    <t>3/22/2018</t>
  </si>
  <si>
    <t>London Heathrow to Denver</t>
  </si>
  <si>
    <t>I had to ask where is my food</t>
  </si>
  <si>
    <t>P King</t>
  </si>
  <si>
    <t>3/20/2018</t>
  </si>
  <si>
    <t>Heathrow to Kuala Lumpur</t>
  </si>
  <si>
    <t>you are facing a stranger</t>
  </si>
  <si>
    <t>Bob Dilokjeerapan</t>
  </si>
  <si>
    <t>3/19/2018</t>
  </si>
  <si>
    <t>service was really good</t>
  </si>
  <si>
    <t>A Maltam</t>
  </si>
  <si>
    <t>Beijing to London</t>
  </si>
  <si>
    <t>served the worst food</t>
  </si>
  <si>
    <t>Carl Dawson</t>
  </si>
  <si>
    <t>cabin staff were almost robotic</t>
  </si>
  <si>
    <t>Michael Wyatt</t>
  </si>
  <si>
    <t>3/14/2018</t>
  </si>
  <si>
    <t>Moscow to Heathrow</t>
  </si>
  <si>
    <t>no one to escort you to the seat</t>
  </si>
  <si>
    <t>Paramjeet Summy</t>
  </si>
  <si>
    <t>3/13/2018</t>
  </si>
  <si>
    <t>London Heathrow to Delhi Airport</t>
  </si>
  <si>
    <t>service is very attentive and polite</t>
  </si>
  <si>
    <t>Angelo Menezes</t>
  </si>
  <si>
    <t>Portugal</t>
  </si>
  <si>
    <t>Belfast to Lisbon via London</t>
  </si>
  <si>
    <t>Worn seats, cracks in the walls</t>
  </si>
  <si>
    <t>K King</t>
  </si>
  <si>
    <t>service attentive and prompt</t>
  </si>
  <si>
    <t>B Leeson</t>
  </si>
  <si>
    <t>they do not offer anything free</t>
  </si>
  <si>
    <t>Jennifer Nylen</t>
  </si>
  <si>
    <t xml:space="preserve">don't have spare water" </t>
  </si>
  <si>
    <t>L Jones</t>
  </si>
  <si>
    <t>Singapore to Heathrow</t>
  </si>
  <si>
    <t>my worst experience in business class</t>
  </si>
  <si>
    <t>C Martin</t>
  </si>
  <si>
    <t>you would expect a better meal</t>
  </si>
  <si>
    <t>47 reviews</t>
  </si>
  <si>
    <t>2/27/2018</t>
  </si>
  <si>
    <t>I will never fly BA again</t>
  </si>
  <si>
    <t>David Gregg</t>
  </si>
  <si>
    <t>a miserable experience</t>
  </si>
  <si>
    <t>W Upson</t>
  </si>
  <si>
    <t>2/26/2018</t>
  </si>
  <si>
    <t xml:space="preserve">at least a decade out of date"_x000D_
</t>
  </si>
  <si>
    <t>D Dawes</t>
  </si>
  <si>
    <t>2/22/2018</t>
  </si>
  <si>
    <t xml:space="preserve">has adopted the low cost airline mentality"_x000D_
</t>
  </si>
  <si>
    <t>24 reviews</t>
  </si>
  <si>
    <t>Boeing 757</t>
  </si>
  <si>
    <t xml:space="preserve">meals were served very slowly"_x000D_
</t>
  </si>
  <si>
    <t>S Stevens</t>
  </si>
  <si>
    <t>2/21/2018</t>
  </si>
  <si>
    <t>Bad service</t>
  </si>
  <si>
    <t>S Burton</t>
  </si>
  <si>
    <t>2/17/2018</t>
  </si>
  <si>
    <t>London Heathrow to Prague</t>
  </si>
  <si>
    <t>journey was very irritating</t>
  </si>
  <si>
    <t>Sudarshan Byreddy</t>
  </si>
  <si>
    <t>New Orleans to Hyderabad via London</t>
  </si>
  <si>
    <t>Extremely dated aircraft</t>
  </si>
  <si>
    <t>Nikolaos Krommydas</t>
  </si>
  <si>
    <t>food has noticeably improved</t>
  </si>
  <si>
    <t>O Thompson</t>
  </si>
  <si>
    <t>2/15/2018</t>
  </si>
  <si>
    <t>really poor food</t>
  </si>
  <si>
    <t>T Norton</t>
  </si>
  <si>
    <t>2/14/2018</t>
  </si>
  <si>
    <t>Las Vegas to London Heathrow</t>
  </si>
  <si>
    <t>Very satisfied with BA</t>
  </si>
  <si>
    <t>D Harschule</t>
  </si>
  <si>
    <t>Dusseldorf to London</t>
  </si>
  <si>
    <t>utterly appalling food</t>
  </si>
  <si>
    <t>F Meares</t>
  </si>
  <si>
    <t>I was very pleasantly surprised</t>
  </si>
  <si>
    <t>B Hardy</t>
  </si>
  <si>
    <t>cabin staff polite and friendly</t>
  </si>
  <si>
    <t>H Shaugur</t>
  </si>
  <si>
    <t>Chicago to Hyderabad via London Heathrow</t>
  </si>
  <si>
    <t>first and last journey</t>
  </si>
  <si>
    <t>P Harna</t>
  </si>
  <si>
    <t>San Francisco to Hyderabad via London</t>
  </si>
  <si>
    <t xml:space="preserve">I was downgraded"_x000D_
</t>
  </si>
  <si>
    <t>C Andrews</t>
  </si>
  <si>
    <t>Rio de Janiero to London</t>
  </si>
  <si>
    <t>A very unpleasant experience</t>
  </si>
  <si>
    <t>M Davidson</t>
  </si>
  <si>
    <t>BA did a good job</t>
  </si>
  <si>
    <t>D Roberts</t>
  </si>
  <si>
    <t>Houston to Dublin via London Heathrow</t>
  </si>
  <si>
    <t>have to pay for food and beverages</t>
  </si>
  <si>
    <t>C Deroit</t>
  </si>
  <si>
    <t>Reykjavik to London</t>
  </si>
  <si>
    <t>given no notifications or help</t>
  </si>
  <si>
    <t>Bhon Raksakulnit</t>
  </si>
  <si>
    <t>Bangkok to Lisbon via Heathrow</t>
  </si>
  <si>
    <t>missed our connection in London</t>
  </si>
  <si>
    <t>Noemie Benacin</t>
  </si>
  <si>
    <t>1/25/2018</t>
  </si>
  <si>
    <t>New York to Paris</t>
  </si>
  <si>
    <t>Service was inattentive at best</t>
  </si>
  <si>
    <t>J Pearce</t>
  </si>
  <si>
    <t>1/24/2018</t>
  </si>
  <si>
    <t>Singapore to Madrid via London Heathrow</t>
  </si>
  <si>
    <t>if we want anything, get it yourself</t>
  </si>
  <si>
    <t>Jonathan Grimshaw</t>
  </si>
  <si>
    <t>1/22/2018</t>
  </si>
  <si>
    <t>Gatwick to Tobago</t>
  </si>
  <si>
    <t>1/20/2018</t>
  </si>
  <si>
    <t>policy is arbitrary and unfair</t>
  </si>
  <si>
    <t>Marcin Kolaszewski</t>
  </si>
  <si>
    <t>Warsaw to London Heathrow</t>
  </si>
  <si>
    <t>Six hours before it was cancelled</t>
  </si>
  <si>
    <t>S Porter</t>
  </si>
  <si>
    <t>asked to pay extra to book specific seats</t>
  </si>
  <si>
    <t>Cathryn Bennett</t>
  </si>
  <si>
    <t>1/19/2018</t>
  </si>
  <si>
    <t xml:space="preserve"> London Heathrow to Madrid</t>
  </si>
  <si>
    <t>1/17/2018</t>
  </si>
  <si>
    <t>staff attitude so nonchalant</t>
  </si>
  <si>
    <t>P Taleen</t>
  </si>
  <si>
    <t>pulling in the right direction</t>
  </si>
  <si>
    <t>Ian Smith</t>
  </si>
  <si>
    <t>London Gatwick to Rome Fiumicino</t>
  </si>
  <si>
    <t xml:space="preserve">impressed with level of service" </t>
  </si>
  <si>
    <t>Tony Banwait</t>
  </si>
  <si>
    <t>1/16/2018</t>
  </si>
  <si>
    <t>San Jose, CA to London Heathrow</t>
  </si>
  <si>
    <t>full-service airline or low cost</t>
  </si>
  <si>
    <t>K Murten</t>
  </si>
  <si>
    <t>E170 / A319</t>
  </si>
  <si>
    <t>London to DÃ¼sseldorf</t>
  </si>
  <si>
    <t>such a poor service</t>
  </si>
  <si>
    <t>Tanbir Kaur</t>
  </si>
  <si>
    <t>should get behind out national carrier</t>
  </si>
  <si>
    <t>G Shaw</t>
  </si>
  <si>
    <t>Bangkok to Aberdeen via Heathrow</t>
  </si>
  <si>
    <t>there's room for improvement</t>
  </si>
  <si>
    <t>40 reviews</t>
  </si>
  <si>
    <t>used to be such a wonderful airline</t>
  </si>
  <si>
    <t>S Johnson</t>
  </si>
  <si>
    <t>need to roll out promised changes</t>
  </si>
  <si>
    <t>Michael Palmer</t>
  </si>
  <si>
    <t>Paul Renshaw</t>
  </si>
  <si>
    <t>Las Vegas to Manchester via London</t>
  </si>
  <si>
    <t>a terrible flight</t>
  </si>
  <si>
    <t>C Ralton</t>
  </si>
  <si>
    <t>go with a budget airline</t>
  </si>
  <si>
    <t>T Mason</t>
  </si>
  <si>
    <t>Allan Gittens</t>
  </si>
  <si>
    <t>BA is now as bad as Ryanair</t>
  </si>
  <si>
    <t>Christine Johnson</t>
  </si>
  <si>
    <t>Gatwick to Funchal</t>
  </si>
  <si>
    <t>waiting on my luggage for five days</t>
  </si>
  <si>
    <t>S Brill</t>
  </si>
  <si>
    <t>plane was very outdated</t>
  </si>
  <si>
    <t>H Humphreys</t>
  </si>
  <si>
    <t>12/23/2017</t>
  </si>
  <si>
    <t>worst business class I have flown</t>
  </si>
  <si>
    <t>Gaurav Malhotra</t>
  </si>
  <si>
    <t>12/22/2017</t>
  </si>
  <si>
    <t>Budapest to Philadelphia via London</t>
  </si>
  <si>
    <t>The attendants were polite</t>
  </si>
  <si>
    <t>H Watson</t>
  </si>
  <si>
    <t>bad service with delayed luggage</t>
  </si>
  <si>
    <t>Francisco Massanet</t>
  </si>
  <si>
    <t>12/19/2017</t>
  </si>
  <si>
    <t>currently looking for the luggage</t>
  </si>
  <si>
    <t>L Vanton</t>
  </si>
  <si>
    <t>12/17/2017</t>
  </si>
  <si>
    <t>London to Houston</t>
  </si>
  <si>
    <t>Absolutely horrendous experience</t>
  </si>
  <si>
    <t>J Hester</t>
  </si>
  <si>
    <t>biggest disappointment was the cabin crew</t>
  </si>
  <si>
    <t>Omar Swidan</t>
  </si>
  <si>
    <t>12/15/2017</t>
  </si>
  <si>
    <t>cancelled due to heavy snow</t>
  </si>
  <si>
    <t>Szabina Fetter</t>
  </si>
  <si>
    <t>12/13/2017</t>
  </si>
  <si>
    <t>New York to Budapest via London</t>
  </si>
  <si>
    <t>I was very hungry throughout the service</t>
  </si>
  <si>
    <t>Tim Bailey</t>
  </si>
  <si>
    <t>no longer a full service airline</t>
  </si>
  <si>
    <t>H Kawaldha</t>
  </si>
  <si>
    <t>London to Toulouse</t>
  </si>
  <si>
    <t>Lovely, friendly crew</t>
  </si>
  <si>
    <t>H Burton</t>
  </si>
  <si>
    <t xml:space="preserve">London to Santiago </t>
  </si>
  <si>
    <t>morphing into a low-cost carrier</t>
  </si>
  <si>
    <t>9 reviews</t>
  </si>
  <si>
    <t>the worst travel experience</t>
  </si>
  <si>
    <t>Heidy Lopez</t>
  </si>
  <si>
    <t>Vancouver to Edinburgh via London</t>
  </si>
  <si>
    <t>Noticeable cost cutting measures</t>
  </si>
  <si>
    <t>T Mallison</t>
  </si>
  <si>
    <t>London to Berlin Tegel</t>
  </si>
  <si>
    <t>BA quality is severely lacking</t>
  </si>
  <si>
    <t>Jenny Bentley</t>
  </si>
  <si>
    <t>Saint Lucia to London Gatwick</t>
  </si>
  <si>
    <t>itâ€™s just spiralling down</t>
  </si>
  <si>
    <t>Lane Allan</t>
  </si>
  <si>
    <t>11/30/2017</t>
  </si>
  <si>
    <t>unreliable, unprofessional airline</t>
  </si>
  <si>
    <t>H Lewis</t>
  </si>
  <si>
    <t>pleasure to fly with a great airline</t>
  </si>
  <si>
    <t>Victor Mendonca</t>
  </si>
  <si>
    <t xml:space="preserve">Funchal to London Gatwick </t>
  </si>
  <si>
    <t>One issue after another!</t>
  </si>
  <si>
    <t>Raymond Grayson</t>
  </si>
  <si>
    <t>Newcastle to San Francisco via London Heathrow</t>
  </si>
  <si>
    <t>BA needs to improve and fast</t>
  </si>
  <si>
    <t>E Marvin</t>
  </si>
  <si>
    <t>11/28/2017</t>
  </si>
  <si>
    <t>check in my carry on luggage for free</t>
  </si>
  <si>
    <t>Petros Klironomos</t>
  </si>
  <si>
    <t>11/26/2017</t>
  </si>
  <si>
    <t>sad to see how BA service went down</t>
  </si>
  <si>
    <t>M Kemp</t>
  </si>
  <si>
    <t>11/25/2017</t>
  </si>
  <si>
    <t>A320/319</t>
  </si>
  <si>
    <t>Berlin Tegel to London Heathrow</t>
  </si>
  <si>
    <t>British Airways is seriously lacking</t>
  </si>
  <si>
    <t>Corey Diffin</t>
  </si>
  <si>
    <t>11/24/2017</t>
  </si>
  <si>
    <t>BA is shameless and embarrassing</t>
  </si>
  <si>
    <t>H Peel</t>
  </si>
  <si>
    <t>London Heathrow to Basel</t>
  </si>
  <si>
    <t>poor quality product crew have to support</t>
  </si>
  <si>
    <t>William Beard</t>
  </si>
  <si>
    <t>the worst airline I have flown</t>
  </si>
  <si>
    <t>D Karnda</t>
  </si>
  <si>
    <t>11/23/2017</t>
  </si>
  <si>
    <t>Prague to Washington via London</t>
  </si>
  <si>
    <t>the CEO is running BA to the ground</t>
  </si>
  <si>
    <t>B Mantourieux</t>
  </si>
  <si>
    <t>11/21/2017</t>
  </si>
  <si>
    <t>Bangkok to London Heathrow</t>
  </si>
  <si>
    <t>bus transfer and arrival at 2.30am</t>
  </si>
  <si>
    <t>A Lewis</t>
  </si>
  <si>
    <t>London Gatwick to Verona</t>
  </si>
  <si>
    <t>11/19/2017</t>
  </si>
  <si>
    <t>this was not acceptable</t>
  </si>
  <si>
    <t>Ian Henderson</t>
  </si>
  <si>
    <t>Bologna to London Heathrow</t>
  </si>
  <si>
    <t>prepare to be nickled and dimed</t>
  </si>
  <si>
    <t>Courtney Ross</t>
  </si>
  <si>
    <t>11/18/2017</t>
  </si>
  <si>
    <t>Baltimore to Rome via London</t>
  </si>
  <si>
    <t>11/17/2017</t>
  </si>
  <si>
    <t>will think twice before choosing again</t>
  </si>
  <si>
    <t>C Davies</t>
  </si>
  <si>
    <t xml:space="preserve">a functional, disinterested service"_x000D_
</t>
  </si>
  <si>
    <t>Melanie Dunn</t>
  </si>
  <si>
    <t>11/16/2017</t>
  </si>
  <si>
    <t>It was the most uncomfortable flight</t>
  </si>
  <si>
    <t>Saunders Mark</t>
  </si>
  <si>
    <t>crew amazingly helpful</t>
  </si>
  <si>
    <t>Edward Warren</t>
  </si>
  <si>
    <t>11/14/2017</t>
  </si>
  <si>
    <t>11/13/2017</t>
  </si>
  <si>
    <t>requested Asian vegetarian food</t>
  </si>
  <si>
    <t>Komalpreet Gill</t>
  </si>
  <si>
    <t>Oakland to Gatwick</t>
  </si>
  <si>
    <t>need to clean the planes more often</t>
  </si>
  <si>
    <t>G Searle</t>
  </si>
  <si>
    <t>Complete rip-off sums it up</t>
  </si>
  <si>
    <t>Mike Randall</t>
  </si>
  <si>
    <t>exactly the same width and pitch</t>
  </si>
  <si>
    <t>Yuriy Karpov</t>
  </si>
  <si>
    <t>Johannesburg to Victoria Falls</t>
  </si>
  <si>
    <t>disappointed with the return flight</t>
  </si>
  <si>
    <t xml:space="preserve">C Ward </t>
  </si>
  <si>
    <t>They were refused boarding</t>
  </si>
  <si>
    <t>Mubashira Bukhari Khwaja</t>
  </si>
  <si>
    <t>The worst customer service</t>
  </si>
  <si>
    <t>D Matovic</t>
  </si>
  <si>
    <t>Heathrow to Lyon</t>
  </si>
  <si>
    <t>Absolutely appalling service</t>
  </si>
  <si>
    <t>Charlie Davies</t>
  </si>
  <si>
    <t>I had a horrid experience</t>
  </si>
  <si>
    <t>D Warren</t>
  </si>
  <si>
    <t>Kingston to London Gatwick</t>
  </si>
  <si>
    <t>well below standards of competition</t>
  </si>
  <si>
    <t>B Warden</t>
  </si>
  <si>
    <t>Heathrow to Barcelona</t>
  </si>
  <si>
    <t>just getting worse and worse</t>
  </si>
  <si>
    <t>Paul Steensen</t>
  </si>
  <si>
    <t>ashamed this is my national airline</t>
  </si>
  <si>
    <t>E Meaden</t>
  </si>
  <si>
    <t>Heathrow to Dubai</t>
  </si>
  <si>
    <t>one of the worst flights</t>
  </si>
  <si>
    <t>Robert Lazare</t>
  </si>
  <si>
    <t>Tokyo Haneda to Heathrow</t>
  </si>
  <si>
    <t>today just another 2 star airline</t>
  </si>
  <si>
    <t>Christian Kurmann</t>
  </si>
  <si>
    <t>BA is now grossly overpriced</t>
  </si>
  <si>
    <t>Michael Edwards</t>
  </si>
  <si>
    <t>I will not use BA again</t>
  </si>
  <si>
    <t>S Hammis</t>
  </si>
  <si>
    <t>10/31/2017</t>
  </si>
  <si>
    <t>Gatwick to Marrakech</t>
  </si>
  <si>
    <t>on-board experience was good</t>
  </si>
  <si>
    <t>29 reviews</t>
  </si>
  <si>
    <t>10/30/2017</t>
  </si>
  <si>
    <t>deplorable customer service</t>
  </si>
  <si>
    <t>K Chater</t>
  </si>
  <si>
    <t>10/28/2017</t>
  </si>
  <si>
    <t>Shanghai to Tampa via Heathrow/Gatwick</t>
  </si>
  <si>
    <t>10/26/2017</t>
  </si>
  <si>
    <t>now becoming as bad as Ryanair</t>
  </si>
  <si>
    <t>V Mitov</t>
  </si>
  <si>
    <t>London to Sofia</t>
  </si>
  <si>
    <t>a dismal airline to fly with</t>
  </si>
  <si>
    <t>K Gaulin</t>
  </si>
  <si>
    <t>10/25/2017</t>
  </si>
  <si>
    <t>Singapore to Nassau via Heathrow</t>
  </si>
  <si>
    <t>London Heathrow to Madrid</t>
  </si>
  <si>
    <t>budget airline at premium price</t>
  </si>
  <si>
    <t>P Verran</t>
  </si>
  <si>
    <t>10/23/2017</t>
  </si>
  <si>
    <t>service levels are dropping so low</t>
  </si>
  <si>
    <t>P Leane</t>
  </si>
  <si>
    <t>10/22/2017</t>
  </si>
  <si>
    <t>10/21/2017</t>
  </si>
  <si>
    <t>at best a three star airline</t>
  </si>
  <si>
    <t>D Gold</t>
  </si>
  <si>
    <t>Impressed with legroom on E190</t>
  </si>
  <si>
    <t>Anthony Geddes</t>
  </si>
  <si>
    <t>E-190</t>
  </si>
  <si>
    <t>10/20/2017</t>
  </si>
  <si>
    <t>the experience was shameful</t>
  </si>
  <si>
    <t>Stephen Sales</t>
  </si>
  <si>
    <t>crew seem genuinely fed up</t>
  </si>
  <si>
    <t>S Kenton</t>
  </si>
  <si>
    <t>how disappointed I was</t>
  </si>
  <si>
    <t>M Seward</t>
  </si>
  <si>
    <t>10/19/2017</t>
  </si>
  <si>
    <t>Deliberate extortion</t>
  </si>
  <si>
    <t>N Jeffery</t>
  </si>
  <si>
    <t>10/17/2017</t>
  </si>
  <si>
    <t>I won't fly with them again</t>
  </si>
  <si>
    <t>K Lanson</t>
  </si>
  <si>
    <t>true case of rip-off BA</t>
  </si>
  <si>
    <t>Paul Dreyfuss</t>
  </si>
  <si>
    <t>10/13/2017</t>
  </si>
  <si>
    <t>London Heathrow  to Madrid</t>
  </si>
  <si>
    <t>staff were insanely rude2</t>
  </si>
  <si>
    <t>B Davis</t>
  </si>
  <si>
    <t>truly disappointed with BA</t>
  </si>
  <si>
    <t>S Laiken</t>
  </si>
  <si>
    <t>Cayman Islands</t>
  </si>
  <si>
    <t>Grand Cayman to London</t>
  </si>
  <si>
    <t>I tried BA, never again</t>
  </si>
  <si>
    <t>J Thalon</t>
  </si>
  <si>
    <t>Sydney to Paris via London</t>
  </si>
  <si>
    <t>like a 'posh' Ryanair</t>
  </si>
  <si>
    <t>B Rawlin</t>
  </si>
  <si>
    <t>provided a chaotic service</t>
  </si>
  <si>
    <t>Brian Hill</t>
  </si>
  <si>
    <t>Funchal to Gatwick</t>
  </si>
  <si>
    <t>would highly recommend</t>
  </si>
  <si>
    <t>J Barten</t>
  </si>
  <si>
    <t>is quite clearly in decline</t>
  </si>
  <si>
    <t>A Madek</t>
  </si>
  <si>
    <t>London Heathrow to Istanbul</t>
  </si>
  <si>
    <t xml:space="preserve">cost of the luggage was outrageous </t>
  </si>
  <si>
    <t>C Benson</t>
  </si>
  <si>
    <t xml:space="preserve">Slowest baggage drop service </t>
  </si>
  <si>
    <t>M Leventis</t>
  </si>
  <si>
    <t>a service of 2 halves</t>
  </si>
  <si>
    <t>Alistair Wharton</t>
  </si>
  <si>
    <t>9/29/2017</t>
  </si>
  <si>
    <t>now worse than Ryanair</t>
  </si>
  <si>
    <t>Samuele Scagnetti</t>
  </si>
  <si>
    <t>9/27/2017</t>
  </si>
  <si>
    <t>BA has fallen even lower</t>
  </si>
  <si>
    <t>Paul Taylor</t>
  </si>
  <si>
    <t>9/26/2017</t>
  </si>
  <si>
    <t>Simply appalling</t>
  </si>
  <si>
    <t>Douglas Day</t>
  </si>
  <si>
    <t xml:space="preserve">London Heathrow to Chicago </t>
  </si>
  <si>
    <t>on a par with low cost carriers</t>
  </si>
  <si>
    <t>T Mallon</t>
  </si>
  <si>
    <t>Jersey to Gatwick</t>
  </si>
  <si>
    <t>nothing special to recommend</t>
  </si>
  <si>
    <t>D Whalley</t>
  </si>
  <si>
    <t>9/24/2017</t>
  </si>
  <si>
    <t>assumption it was a quality carrier</t>
  </si>
  <si>
    <t>Alice Sinclair</t>
  </si>
  <si>
    <t>Reykjavik to London Heathrow</t>
  </si>
  <si>
    <t>Economy seats are small</t>
  </si>
  <si>
    <t>J Gaswana</t>
  </si>
  <si>
    <t>9/22/2017</t>
  </si>
  <si>
    <t>Kuala Lumpur to Berlin via London</t>
  </si>
  <si>
    <t>9/21/2017</t>
  </si>
  <si>
    <t>clean plane, punctual service, pleasant cabin crew</t>
  </si>
  <si>
    <t>B Morrison</t>
  </si>
  <si>
    <t>service is similar to Eurowings</t>
  </si>
  <si>
    <t>A Wharton</t>
  </si>
  <si>
    <t>9/19/2017</t>
  </si>
  <si>
    <t>Heathrow to Bilbao</t>
  </si>
  <si>
    <t>are a bottom tier airline</t>
  </si>
  <si>
    <t>C Lambie</t>
  </si>
  <si>
    <t>9/18/2017</t>
  </si>
  <si>
    <t>London Heathrow to KrakÃ³w</t>
  </si>
  <si>
    <t>9/17/2017</t>
  </si>
  <si>
    <t>downgrade them to 3 stars</t>
  </si>
  <si>
    <t>Mike Gardiner</t>
  </si>
  <si>
    <t>respect for BA standards thoroughly destroyed</t>
  </si>
  <si>
    <t>A Trent</t>
  </si>
  <si>
    <t>9/16/2017</t>
  </si>
  <si>
    <t>very poor and disappointing experience</t>
  </si>
  <si>
    <t>D Masiko</t>
  </si>
  <si>
    <t>airline is clearly failing fast</t>
  </si>
  <si>
    <t>C Rankin</t>
  </si>
  <si>
    <t>nice flight with good cabin service</t>
  </si>
  <si>
    <t>Anthony Hutt</t>
  </si>
  <si>
    <t>London Heathrow to Biarritz</t>
  </si>
  <si>
    <t>very good flight again</t>
  </si>
  <si>
    <t>John Barry</t>
  </si>
  <si>
    <t>Zakinthos to London Heathrow</t>
  </si>
  <si>
    <t>expensive at Â£343 return</t>
  </si>
  <si>
    <t>Alan Wan</t>
  </si>
  <si>
    <t>Belfast City to London Heathrow</t>
  </si>
  <si>
    <t>staff were extremely friendly</t>
  </si>
  <si>
    <t>K Bevin</t>
  </si>
  <si>
    <t>Toronto to London Heathrow</t>
  </si>
  <si>
    <t>wonderful member of crew</t>
  </si>
  <si>
    <t>H Cole</t>
  </si>
  <si>
    <t>become a budget airline</t>
  </si>
  <si>
    <t>Kemal Giray</t>
  </si>
  <si>
    <t>not worth the extra money</t>
  </si>
  <si>
    <t>P Richards</t>
  </si>
  <si>
    <t>significant downgrade in BA service</t>
  </si>
  <si>
    <t>E Lanson</t>
  </si>
  <si>
    <t>8/31/2017</t>
  </si>
  <si>
    <t>downgraded so drastically</t>
  </si>
  <si>
    <t>T Merton</t>
  </si>
  <si>
    <t>airline has gone downhill</t>
  </si>
  <si>
    <t>Darren Harris</t>
  </si>
  <si>
    <t>8/29/2017</t>
  </si>
  <si>
    <t>staff were friendly and efficient</t>
  </si>
  <si>
    <t>Doris Ward</t>
  </si>
  <si>
    <t>8/28/2017</t>
  </si>
  <si>
    <t>Costa Rica</t>
  </si>
  <si>
    <t>San Jose to Gatwick</t>
  </si>
  <si>
    <t>avoid at all costs</t>
  </si>
  <si>
    <t>E Snowden</t>
  </si>
  <si>
    <t>your budget airline status</t>
  </si>
  <si>
    <t>S Copelan</t>
  </si>
  <si>
    <t>8/27/2017</t>
  </si>
  <si>
    <t>Tokyo Haneda to London</t>
  </si>
  <si>
    <t>Absolutely appalling airline</t>
  </si>
  <si>
    <t>Daniel Shaw</t>
  </si>
  <si>
    <t>8/26/2017</t>
  </si>
  <si>
    <t>a noticeable degradation of service</t>
  </si>
  <si>
    <t>David Cooke</t>
  </si>
  <si>
    <t>8/23/2017</t>
  </si>
  <si>
    <t>Zurich to London Heathrow</t>
  </si>
  <si>
    <t>A huge disappointment</t>
  </si>
  <si>
    <t>C Berlin</t>
  </si>
  <si>
    <t>8/22/2017</t>
  </si>
  <si>
    <t>New York to Cape Town via London</t>
  </si>
  <si>
    <t>8/21/2017</t>
  </si>
  <si>
    <t>positive first experience</t>
  </si>
  <si>
    <t>S Ballimore</t>
  </si>
  <si>
    <t>Florence to Bristol</t>
  </si>
  <si>
    <t>A national disgrace</t>
  </si>
  <si>
    <t>Harsha Kariyawasam</t>
  </si>
  <si>
    <t>8/20/2017</t>
  </si>
  <si>
    <t>Salzburg to Gatwick</t>
  </si>
  <si>
    <t>downgrade rating of British Airways</t>
  </si>
  <si>
    <t>Philip Hermon</t>
  </si>
  <si>
    <t>8/19/2017</t>
  </si>
  <si>
    <t>Nice to Heathrow</t>
  </si>
  <si>
    <t>8/17/2017</t>
  </si>
  <si>
    <t>cheap and sleazy budget airline</t>
  </si>
  <si>
    <t>E Salter</t>
  </si>
  <si>
    <t>Toulouse to London Heathrow</t>
  </si>
  <si>
    <t>cabin crew fell below the standard</t>
  </si>
  <si>
    <t>B Rawlins</t>
  </si>
  <si>
    <t>Embraer 170</t>
  </si>
  <si>
    <t>London City to Dusseldorf</t>
  </si>
  <si>
    <t>8/16/2017</t>
  </si>
  <si>
    <t>very good experience</t>
  </si>
  <si>
    <t>Francois Koenig</t>
  </si>
  <si>
    <t>Boeing 747-400 / A380</t>
  </si>
  <si>
    <t>extremely disappointed with Business Class</t>
  </si>
  <si>
    <t>S Vernon</t>
  </si>
  <si>
    <t>8/15/2017</t>
  </si>
  <si>
    <t>Oslo to Philadelphia via London</t>
  </si>
  <si>
    <t>pay for your food on board</t>
  </si>
  <si>
    <t>B Chan</t>
  </si>
  <si>
    <t>8/13/2017</t>
  </si>
  <si>
    <t>some sort of mean spirited joke</t>
  </si>
  <si>
    <t>G Lawrence</t>
  </si>
  <si>
    <t>full price for a low cost service</t>
  </si>
  <si>
    <t>B Tramese</t>
  </si>
  <si>
    <t>Egypt</t>
  </si>
  <si>
    <t>Cairo to Montreal via London</t>
  </si>
  <si>
    <t>downgraded the ticket</t>
  </si>
  <si>
    <t>S Tallouhe</t>
  </si>
  <si>
    <t>they are now a junk airline</t>
  </si>
  <si>
    <t>E Hanner</t>
  </si>
  <si>
    <t>way below the normal standard</t>
  </si>
  <si>
    <t>Tim Peel</t>
  </si>
  <si>
    <t>C Lanton</t>
  </si>
  <si>
    <t>Paris CDG to London</t>
  </si>
  <si>
    <t>has become a disgrace</t>
  </si>
  <si>
    <t>A Alzuhairi</t>
  </si>
  <si>
    <t>bad experience with BA</t>
  </si>
  <si>
    <t>Andrei Chiciu</t>
  </si>
  <si>
    <t>catch up with the others BA</t>
  </si>
  <si>
    <t>11 reviews</t>
  </si>
  <si>
    <t>7/31/2017</t>
  </si>
  <si>
    <t>London Heathrow to Accra</t>
  </si>
  <si>
    <t>I will not be using BA again</t>
  </si>
  <si>
    <t>S Varinder</t>
  </si>
  <si>
    <t xml:space="preserve">Gatwick to Orlando </t>
  </si>
  <si>
    <t>The worst business class</t>
  </si>
  <si>
    <t>B Rowden</t>
  </si>
  <si>
    <t>7/28/2017</t>
  </si>
  <si>
    <t>have never been treated as badly</t>
  </si>
  <si>
    <t>Steve Shaw</t>
  </si>
  <si>
    <t>Budapest to London</t>
  </si>
  <si>
    <t>I had to pay a Â£140 excess</t>
  </si>
  <si>
    <t>Ian Makinson</t>
  </si>
  <si>
    <t>Bangkok to Manchester</t>
  </si>
  <si>
    <t>they have become so budget</t>
  </si>
  <si>
    <t>L Peck</t>
  </si>
  <si>
    <t>7/27/2017</t>
  </si>
  <si>
    <t>Singapore to Newcastle via London</t>
  </si>
  <si>
    <t>happily fly with them again</t>
  </si>
  <si>
    <t>I Cameron</t>
  </si>
  <si>
    <t>Newcastle to Boston via London</t>
  </si>
  <si>
    <t>they are truly awful now</t>
  </si>
  <si>
    <t>E Mandell</t>
  </si>
  <si>
    <t>7/26/2017</t>
  </si>
  <si>
    <t>slips further and further</t>
  </si>
  <si>
    <t xml:space="preserve">I Teale </t>
  </si>
  <si>
    <t>We won't be flying with BA again</t>
  </si>
  <si>
    <t>P Cole</t>
  </si>
  <si>
    <t>7/24/2017</t>
  </si>
  <si>
    <t>such appalling customer service</t>
  </si>
  <si>
    <t>R Banner</t>
  </si>
  <si>
    <t>London Heathrow to Berlin</t>
  </si>
  <si>
    <t>BA cut us no slack for the injury</t>
  </si>
  <si>
    <t>P Gerton</t>
  </si>
  <si>
    <t>A321 / Boeing 777</t>
  </si>
  <si>
    <t>Barcelona to Boston via London</t>
  </si>
  <si>
    <t>no different to EasyJet</t>
  </si>
  <si>
    <t>Richard Marshall</t>
  </si>
  <si>
    <t>7/23/2017</t>
  </si>
  <si>
    <t>endured rather than enjoyed</t>
  </si>
  <si>
    <t>M Keane</t>
  </si>
  <si>
    <t>7/22/2017</t>
  </si>
  <si>
    <t xml:space="preserve">London to Brussels </t>
  </si>
  <si>
    <t>7/21/2017</t>
  </si>
  <si>
    <t>service has gone downhill</t>
  </si>
  <si>
    <t>N Tappin</t>
  </si>
  <si>
    <t>Krakow to London</t>
  </si>
  <si>
    <t>BA is just a budget airline</t>
  </si>
  <si>
    <t>S Marichev</t>
  </si>
  <si>
    <t>7/16/2017</t>
  </si>
  <si>
    <t>Mauritius to Gatwick</t>
  </si>
  <si>
    <t>never going to choose BA again</t>
  </si>
  <si>
    <t>A Shuman</t>
  </si>
  <si>
    <t>7/14/2017</t>
  </si>
  <si>
    <t>won't be flying BA again</t>
  </si>
  <si>
    <t>D Gordon</t>
  </si>
  <si>
    <t>New York JFK to Manchester via Heathrow</t>
  </si>
  <si>
    <t>crew are still doing a great job</t>
  </si>
  <si>
    <t>Henry Loughlin</t>
  </si>
  <si>
    <t>am soon likely to hate it</t>
  </si>
  <si>
    <t>W Mierden</t>
  </si>
  <si>
    <t>on a par with Ryanair</t>
  </si>
  <si>
    <t>B Daliana</t>
  </si>
  <si>
    <t>really pleasant experience</t>
  </si>
  <si>
    <t>J Dallen</t>
  </si>
  <si>
    <t>see the decline in quality from BA</t>
  </si>
  <si>
    <t>K Sawyer</t>
  </si>
  <si>
    <t>declined due to cost cutting</t>
  </si>
  <si>
    <t>John Keeler</t>
  </si>
  <si>
    <t>Boston to Barcelona via London</t>
  </si>
  <si>
    <t>turn it into a budget airline</t>
  </si>
  <si>
    <t>Neil Baines</t>
  </si>
  <si>
    <t>recommend to avoid flying with BA</t>
  </si>
  <si>
    <t>S Garton</t>
  </si>
  <si>
    <t>serious need of a makeover</t>
  </si>
  <si>
    <t>John Wallace</t>
  </si>
  <si>
    <t>Belfast to Munich via Heathrow</t>
  </si>
  <si>
    <t>living in the past century</t>
  </si>
  <si>
    <t>Alberto Ruiz</t>
  </si>
  <si>
    <t>a most unpleasant flight</t>
  </si>
  <si>
    <t>D Graham</t>
  </si>
  <si>
    <t>Dubrovnik to Gatwick</t>
  </si>
  <si>
    <t>recommend taking own food</t>
  </si>
  <si>
    <t>S Graham</t>
  </si>
  <si>
    <t>London to Dubrovnik</t>
  </si>
  <si>
    <t>Accra to London Heathrow</t>
  </si>
  <si>
    <t>BA need to do better</t>
  </si>
  <si>
    <t>Peter Olbison</t>
  </si>
  <si>
    <t>Malta to Gatwick</t>
  </si>
  <si>
    <t>D Wardan</t>
  </si>
  <si>
    <t>London to Zagreb</t>
  </si>
  <si>
    <t>They are truly incompetent</t>
  </si>
  <si>
    <t>M Axford</t>
  </si>
  <si>
    <t>Manchester to Philadelphia</t>
  </si>
  <si>
    <t>attentive and good natured</t>
  </si>
  <si>
    <t>Timothy Farr</t>
  </si>
  <si>
    <t>6/30/2017</t>
  </si>
  <si>
    <t>Baggage had not been loaded</t>
  </si>
  <si>
    <t>Piers Croke</t>
  </si>
  <si>
    <t>airline is a national disgrace</t>
  </si>
  <si>
    <t>D Harben</t>
  </si>
  <si>
    <t>6/29/2017</t>
  </si>
  <si>
    <t>they are failing dismally</t>
  </si>
  <si>
    <t>R Jarvis</t>
  </si>
  <si>
    <t>I will no longer pick BA</t>
  </si>
  <si>
    <t>G Stratton</t>
  </si>
  <si>
    <t>BA has lost the plot</t>
  </si>
  <si>
    <t>Edward Smith</t>
  </si>
  <si>
    <t>6/28/2017</t>
  </si>
  <si>
    <t>Rome to Heathrow</t>
  </si>
  <si>
    <t>BA are going backwards</t>
  </si>
  <si>
    <t>M Hart</t>
  </si>
  <si>
    <t>6/27/2017</t>
  </si>
  <si>
    <t>Beijing to London Heathrow</t>
  </si>
  <si>
    <t>BA please admit your mistake</t>
  </si>
  <si>
    <t>Kevin Edgar</t>
  </si>
  <si>
    <t>6/26/2017</t>
  </si>
  <si>
    <t>Corfu to London</t>
  </si>
  <si>
    <t>such bad customer service</t>
  </si>
  <si>
    <t>Melanie Marsh</t>
  </si>
  <si>
    <t>6/25/2017</t>
  </si>
  <si>
    <t>Heathrow to Santorini</t>
  </si>
  <si>
    <t>has been hit by cost savings</t>
  </si>
  <si>
    <t>Kenneth Howie</t>
  </si>
  <si>
    <t>6/24/2017</t>
  </si>
  <si>
    <t>A319 / A380 / Boeing 737</t>
  </si>
  <si>
    <t>Leeds to Durban via London / Johannesburg</t>
  </si>
  <si>
    <t>such a miserly product</t>
  </si>
  <si>
    <t>C Barnham</t>
  </si>
  <si>
    <t>6/23/2017</t>
  </si>
  <si>
    <t>London Heathrow to Dublin</t>
  </si>
  <si>
    <t>time to pull up its socks</t>
  </si>
  <si>
    <t>T Donovan</t>
  </si>
  <si>
    <t>Laos</t>
  </si>
  <si>
    <t>Bangkok to Luxembourg via London</t>
  </si>
  <si>
    <t>inadequate for the money paid</t>
  </si>
  <si>
    <t>C Armstrong</t>
  </si>
  <si>
    <t>6/22/2017</t>
  </si>
  <si>
    <t>New York JFK to Copenhagen via Heathrow</t>
  </si>
  <si>
    <t>They should be ashamed of themselves</t>
  </si>
  <si>
    <t>H Jackson</t>
  </si>
  <si>
    <t>6/21/2017</t>
  </si>
  <si>
    <t>I cannot recommend this cabin</t>
  </si>
  <si>
    <t>W Charles</t>
  </si>
  <si>
    <t>6/20/2017</t>
  </si>
  <si>
    <t>stupidity, bad management and poor service</t>
  </si>
  <si>
    <t>R Gregory</t>
  </si>
  <si>
    <t>6/18/2017</t>
  </si>
  <si>
    <t>Dublin to Marseille via London</t>
  </si>
  <si>
    <t>6/16/2017</t>
  </si>
  <si>
    <t>possibly my last BA flights</t>
  </si>
  <si>
    <t>27 reviews</t>
  </si>
  <si>
    <t>A320 / Boeing 767</t>
  </si>
  <si>
    <t>service by a low-cost airline</t>
  </si>
  <si>
    <t>Francesco Bosio</t>
  </si>
  <si>
    <t>6/15/2017</t>
  </si>
  <si>
    <t>Brussels to Rome via London</t>
  </si>
  <si>
    <t>cost cutting beyond belief</t>
  </si>
  <si>
    <t>M Williams</t>
  </si>
  <si>
    <t>third world experience</t>
  </si>
  <si>
    <t>John Drennan</t>
  </si>
  <si>
    <t>6/13/2017</t>
  </si>
  <si>
    <t>the same price as normal</t>
  </si>
  <si>
    <t>Jay Gallup</t>
  </si>
  <si>
    <t>a bare-bones airline</t>
  </si>
  <si>
    <t>P Reardon</t>
  </si>
  <si>
    <t>London City to Milan</t>
  </si>
  <si>
    <t>very little care of customers</t>
  </si>
  <si>
    <t>R Burry</t>
  </si>
  <si>
    <t>Boeing 747 &amp; A319</t>
  </si>
  <si>
    <t>Boston to Geneva via Heathrow</t>
  </si>
  <si>
    <t>BA has gone downhill</t>
  </si>
  <si>
    <t>a low cost experience</t>
  </si>
  <si>
    <t>R Drew</t>
  </si>
  <si>
    <t>like a low cost carrier</t>
  </si>
  <si>
    <t>23 reviews</t>
  </si>
  <si>
    <t>Turkey</t>
  </si>
  <si>
    <t>Terrible customer service</t>
  </si>
  <si>
    <t>S Harvan</t>
  </si>
  <si>
    <t>a much lower standard than other airlines</t>
  </si>
  <si>
    <t>M Spencer</t>
  </si>
  <si>
    <t>London Heathrow to Sydney via Singapore</t>
  </si>
  <si>
    <t>it's not really premium economy</t>
  </si>
  <si>
    <t>W Cooper</t>
  </si>
  <si>
    <t>BA now gone to the dogs</t>
  </si>
  <si>
    <t>T Palmer</t>
  </si>
  <si>
    <t>one of the worst airlines</t>
  </si>
  <si>
    <t>have become a long haul Ryanair</t>
  </si>
  <si>
    <t>A Evans</t>
  </si>
  <si>
    <t>Heathrow to Miami</t>
  </si>
  <si>
    <t>crew on both flights friendly and efficient</t>
  </si>
  <si>
    <t>Kathleen Kirby</t>
  </si>
  <si>
    <t>A19</t>
  </si>
  <si>
    <t>from bad to worse</t>
  </si>
  <si>
    <t>A Marham</t>
  </si>
  <si>
    <t>BA is going to the dogs</t>
  </si>
  <si>
    <t>Lucye Deacon</t>
  </si>
  <si>
    <t>Lima to London Gatwick</t>
  </si>
  <si>
    <t>service on BA really is terrible</t>
  </si>
  <si>
    <t>W Leeson</t>
  </si>
  <si>
    <t>I'm sticking with them</t>
  </si>
  <si>
    <t>Vincent Borlaug</t>
  </si>
  <si>
    <t>Boeing 747-400 / A320</t>
  </si>
  <si>
    <t>Washington to Sofia via London</t>
  </si>
  <si>
    <t>are not a 4 star airline</t>
  </si>
  <si>
    <t>J Rose</t>
  </si>
  <si>
    <t>Edinburgh to Rome via Heathrow</t>
  </si>
  <si>
    <t>deteriorating service recently</t>
  </si>
  <si>
    <t>G Buss</t>
  </si>
  <si>
    <t>V Graham</t>
  </si>
  <si>
    <t>Tampa to Tirana via Gatwick</t>
  </si>
  <si>
    <t>this service is a joke</t>
  </si>
  <si>
    <t>D Logan</t>
  </si>
  <si>
    <t>won the race to the bottom</t>
  </si>
  <si>
    <t>D Howell</t>
  </si>
  <si>
    <t>very evident cost cutting</t>
  </si>
  <si>
    <t>Colin Boakes</t>
  </si>
  <si>
    <t>London Heathrow to Tokyo Narita</t>
  </si>
  <si>
    <t xml:space="preserve">BA insisted I only had one bag allowance </t>
  </si>
  <si>
    <t>L Rennie</t>
  </si>
  <si>
    <t>Geneva to Dallas via Heathrow</t>
  </si>
  <si>
    <t>magic of our national carrier has gone</t>
  </si>
  <si>
    <t>D Lewis</t>
  </si>
  <si>
    <t>5/30/2017</t>
  </si>
  <si>
    <t>Heathrow to Bergen</t>
  </si>
  <si>
    <t>wasn't worth the hassle for me</t>
  </si>
  <si>
    <t>Craig Cain</t>
  </si>
  <si>
    <t>Seoul to London</t>
  </si>
  <si>
    <t>A Breceita</t>
  </si>
  <si>
    <t>Cheapskate airline now</t>
  </si>
  <si>
    <t>J Hanson</t>
  </si>
  <si>
    <t>London Heathrow to Geneva</t>
  </si>
  <si>
    <t>business class is very cramped</t>
  </si>
  <si>
    <t>R Warren</t>
  </si>
  <si>
    <t>5/29/2017</t>
  </si>
  <si>
    <t>Gatwick to Lima</t>
  </si>
  <si>
    <t>no more than a budget carrier</t>
  </si>
  <si>
    <t>Clive Norman</t>
  </si>
  <si>
    <t>London Heathrow to Santorini</t>
  </si>
  <si>
    <t>cost cutting may back fire</t>
  </si>
  <si>
    <t>L Denham</t>
  </si>
  <si>
    <t>London Heathrow to Bilbao</t>
  </si>
  <si>
    <t xml:space="preserve">very disappointing experience </t>
  </si>
  <si>
    <t>S Cartey</t>
  </si>
  <si>
    <t>Madeira to Gatwick</t>
  </si>
  <si>
    <t>abandoned us at Rome airport</t>
  </si>
  <si>
    <t>T Lameera</t>
  </si>
  <si>
    <t>5/27/2017</t>
  </si>
  <si>
    <t>little to no service</t>
  </si>
  <si>
    <t>M Sissel</t>
  </si>
  <si>
    <t>5/24/2017</t>
  </si>
  <si>
    <t>The crew were amazing</t>
  </si>
  <si>
    <t>J Sissel</t>
  </si>
  <si>
    <t>overall truly awful experience</t>
  </si>
  <si>
    <t>S Roper</t>
  </si>
  <si>
    <t>5/23/2017</t>
  </si>
  <si>
    <t>attendents cordial and professional</t>
  </si>
  <si>
    <t>D Kramer</t>
  </si>
  <si>
    <t>5/22/2017</t>
  </si>
  <si>
    <t>Moscow to Houston via London</t>
  </si>
  <si>
    <t>London to Brussels</t>
  </si>
  <si>
    <t>it's basically a con</t>
  </si>
  <si>
    <t>Andrew Henderson</t>
  </si>
  <si>
    <t>5/20/2017</t>
  </si>
  <si>
    <t>R Stratton</t>
  </si>
  <si>
    <t>5/19/2017</t>
  </si>
  <si>
    <t>total lack of customer service</t>
  </si>
  <si>
    <t>Mike O'Connor</t>
  </si>
  <si>
    <t>5/17/2017</t>
  </si>
  <si>
    <t>expected service onboard</t>
  </si>
  <si>
    <t>Dirk Verzijl</t>
  </si>
  <si>
    <t>A321 / Boeing 777-300</t>
  </si>
  <si>
    <t>Amsterdam to Tokyo via London</t>
  </si>
  <si>
    <t>5/15/2017</t>
  </si>
  <si>
    <t>the crew were fantastic</t>
  </si>
  <si>
    <t>P Andrews</t>
  </si>
  <si>
    <t>this relic of an airline</t>
  </si>
  <si>
    <t>Glen George</t>
  </si>
  <si>
    <t>5/14/2017</t>
  </si>
  <si>
    <t>Overall a good experience</t>
  </si>
  <si>
    <t>J Frewen-Lord</t>
  </si>
  <si>
    <t>5/13/2017</t>
  </si>
  <si>
    <t>getting a refund is a nightmare</t>
  </si>
  <si>
    <t>E Barmiden</t>
  </si>
  <si>
    <t>Gatwick to Amsterdam</t>
  </si>
  <si>
    <t>How far BA has sunk!</t>
  </si>
  <si>
    <t>D Norden</t>
  </si>
  <si>
    <t>I was very disappointed</t>
  </si>
  <si>
    <t>B Perton</t>
  </si>
  <si>
    <t>BA has lost two loyal customers</t>
  </si>
  <si>
    <t>Andrew McKee</t>
  </si>
  <si>
    <t>LHR to TXL</t>
  </si>
  <si>
    <t>not the BA that people once knew</t>
  </si>
  <si>
    <t>A Lavinassou</t>
  </si>
  <si>
    <t>Rio de Janeiro to London</t>
  </si>
  <si>
    <t>staff could not have cared less</t>
  </si>
  <si>
    <t>C Lennard</t>
  </si>
  <si>
    <t>service is consistently unacceptable</t>
  </si>
  <si>
    <t>N Pallan</t>
  </si>
  <si>
    <t>a very cheap offer to upgrade</t>
  </si>
  <si>
    <t>Matt Tyler</t>
  </si>
  <si>
    <t>Berlin Tegel to London</t>
  </si>
  <si>
    <t>Staff are polite and friendly</t>
  </si>
  <si>
    <t>R Jackson</t>
  </si>
  <si>
    <t>Manchester, UK to Billund, Denmark</t>
  </si>
  <si>
    <t>a surly disapproving stewardess</t>
  </si>
  <si>
    <t>A Wiggins</t>
  </si>
  <si>
    <t>Boeing 777 200/300</t>
  </si>
  <si>
    <t>game over for me</t>
  </si>
  <si>
    <t>Olive Perrins</t>
  </si>
  <si>
    <t>Funchal to Edinburgh via Heathrow</t>
  </si>
  <si>
    <t>cost cutting affects all cabins</t>
  </si>
  <si>
    <t>C Kay</t>
  </si>
  <si>
    <t>A380 and Boeing 747</t>
  </si>
  <si>
    <t>An absolute disgrace</t>
  </si>
  <si>
    <t>Paul Witten</t>
  </si>
  <si>
    <t>Rude and aggressive customer service</t>
  </si>
  <si>
    <t>Alastair Salmon</t>
  </si>
  <si>
    <t xml:space="preserve">a poor service all round </t>
  </si>
  <si>
    <t>Andrew Macleod</t>
  </si>
  <si>
    <t>Glasgow to Chicago via Heathrow</t>
  </si>
  <si>
    <t>I have lost my patience</t>
  </si>
  <si>
    <t>Dave Houlihan</t>
  </si>
  <si>
    <t>Bahrain</t>
  </si>
  <si>
    <t>Boeing 777 200</t>
  </si>
  <si>
    <t>Bahrain to Dublin via london</t>
  </si>
  <si>
    <t>Absolutely useless</t>
  </si>
  <si>
    <t>Andrew McLean</t>
  </si>
  <si>
    <t>never seen an airline deteriorate so quickly</t>
  </si>
  <si>
    <t>H Cutts</t>
  </si>
  <si>
    <t>things are not as they were</t>
  </si>
  <si>
    <t>D Moir</t>
  </si>
  <si>
    <t>Hong Kong to London Heathrow</t>
  </si>
  <si>
    <t>Service was an absolute shambles</t>
  </si>
  <si>
    <t>M Coates</t>
  </si>
  <si>
    <t>pleasant and enjoyable experience</t>
  </si>
  <si>
    <t>Tony Spitale</t>
  </si>
  <si>
    <t>ZÃ¼rich to London</t>
  </si>
  <si>
    <t>should not call this business class</t>
  </si>
  <si>
    <t>H Lamurah</t>
  </si>
  <si>
    <t>4/30/2017</t>
  </si>
  <si>
    <t>what you expect from a budget carrier</t>
  </si>
  <si>
    <t>Dayne Moir</t>
  </si>
  <si>
    <t>on the edge of abandoning them</t>
  </si>
  <si>
    <t>P Rennie</t>
  </si>
  <si>
    <t>4/29/2017</t>
  </si>
  <si>
    <t>Heathrow to San Francisco</t>
  </si>
  <si>
    <t>carrier has become a laughing stock</t>
  </si>
  <si>
    <t>G Rankin</t>
  </si>
  <si>
    <t>4/26/2017</t>
  </si>
  <si>
    <t>Gatwick to Pisa</t>
  </si>
  <si>
    <t>national carrier turned into the worst</t>
  </si>
  <si>
    <t>S Dawson</t>
  </si>
  <si>
    <t>London Heathrow to Phoenix</t>
  </si>
  <si>
    <t>we shall be flying with you again</t>
  </si>
  <si>
    <t>David Armstrong</t>
  </si>
  <si>
    <t>pay extra to reserve the seats</t>
  </si>
  <si>
    <t>Julie Torcasio</t>
  </si>
  <si>
    <t>4/25/2017</t>
  </si>
  <si>
    <t>I prepared myself for the worst</t>
  </si>
  <si>
    <t>S Dawkins</t>
  </si>
  <si>
    <t>4/24/2017</t>
  </si>
  <si>
    <t>rapidly becoming a budget airline</t>
  </si>
  <si>
    <t>S Dewhurst</t>
  </si>
  <si>
    <t>London to Stockholm Arlanda</t>
  </si>
  <si>
    <t>told snacks had been withdrawn</t>
  </si>
  <si>
    <t>S Lennon</t>
  </si>
  <si>
    <t>little more than a budget airline</t>
  </si>
  <si>
    <t>C Walton</t>
  </si>
  <si>
    <t>4/23/2017</t>
  </si>
  <si>
    <t>something has gone terribly wrong</t>
  </si>
  <si>
    <t>G Leader</t>
  </si>
  <si>
    <t>airline is in terminal decline</t>
  </si>
  <si>
    <t>B Williams</t>
  </si>
  <si>
    <t>Paris to London Heathrow</t>
  </si>
  <si>
    <t>BA shined post-flight</t>
  </si>
  <si>
    <t>T Smythson</t>
  </si>
  <si>
    <t>warned that BA had gone downhill</t>
  </si>
  <si>
    <t>Ivan Sterdza</t>
  </si>
  <si>
    <t>4/22/2017</t>
  </si>
  <si>
    <t>a high cost no frills airline</t>
  </si>
  <si>
    <t>G Rawson</t>
  </si>
  <si>
    <t>4/21/2017</t>
  </si>
  <si>
    <t>how things have changed</t>
  </si>
  <si>
    <t>B Parkes</t>
  </si>
  <si>
    <t>crew very polite and helpful</t>
  </si>
  <si>
    <t>T Martin</t>
  </si>
  <si>
    <t>4/20/2017</t>
  </si>
  <si>
    <t>London LGW to Lima</t>
  </si>
  <si>
    <t>if possible never fly BA again</t>
  </si>
  <si>
    <t>Richard Turnley</t>
  </si>
  <si>
    <t>Dominican Republic</t>
  </si>
  <si>
    <t>Punta Cana to Gatwick</t>
  </si>
  <si>
    <t>full service or a low cost</t>
  </si>
  <si>
    <t>L Raymer</t>
  </si>
  <si>
    <t>4/19/2017</t>
  </si>
  <si>
    <t>attendants were very attentive</t>
  </si>
  <si>
    <t>Antony Vaughn</t>
  </si>
  <si>
    <t>nearly 2 hours to be served</t>
  </si>
  <si>
    <t>S Dramesch</t>
  </si>
  <si>
    <t>fantastic staff at Terminal 3</t>
  </si>
  <si>
    <t>R Battisloe</t>
  </si>
  <si>
    <t>Stavanger to Las Vegas via London</t>
  </si>
  <si>
    <t>employs tactics of EasyJet</t>
  </si>
  <si>
    <t>B Renny</t>
  </si>
  <si>
    <t>4/18/2017</t>
  </si>
  <si>
    <t>BA is now a budget airline</t>
  </si>
  <si>
    <t>T Masson</t>
  </si>
  <si>
    <t>I am ever increasingly disappointed</t>
  </si>
  <si>
    <t>R Moody</t>
  </si>
  <si>
    <t>LHR to IST</t>
  </si>
  <si>
    <t>slightly above a budget airline</t>
  </si>
  <si>
    <t>C Hosters</t>
  </si>
  <si>
    <t>4/17/2017</t>
  </si>
  <si>
    <t>ORY to JFK via LHR</t>
  </si>
  <si>
    <t>I won't be flying BA anymore</t>
  </si>
  <si>
    <t>A Stewart</t>
  </si>
  <si>
    <t>charged me for a bottle of water</t>
  </si>
  <si>
    <t>Ed Postal</t>
  </si>
  <si>
    <t>don't cater for families</t>
  </si>
  <si>
    <t>L Mcmahon</t>
  </si>
  <si>
    <t>4/16/2017</t>
  </si>
  <si>
    <t>I have had it with BA</t>
  </si>
  <si>
    <t>M Dell</t>
  </si>
  <si>
    <t>Baltimore to Nice via London</t>
  </si>
  <si>
    <t>Excellent service and food</t>
  </si>
  <si>
    <t>E Rubin</t>
  </si>
  <si>
    <t>Sofia to Boston via London</t>
  </si>
  <si>
    <t>4/15/2017</t>
  </si>
  <si>
    <t>airline with low cost service</t>
  </si>
  <si>
    <t>Stylianos Stylianou</t>
  </si>
  <si>
    <t>4/14/2017</t>
  </si>
  <si>
    <t>not a good first trip on British Airways</t>
  </si>
  <si>
    <t>Tassos Kyriakides</t>
  </si>
  <si>
    <t>Very very poor customer service</t>
  </si>
  <si>
    <t>C Fisher</t>
  </si>
  <si>
    <t>4/13/2017</t>
  </si>
  <si>
    <t>London to New Delhi</t>
  </si>
  <si>
    <t>want to be a no-frills airline</t>
  </si>
  <si>
    <t>C Morgan</t>
  </si>
  <si>
    <t>what was I thinking flying this airline?</t>
  </si>
  <si>
    <t>Janeane Lanson</t>
  </si>
  <si>
    <t>legroom is an absolute joke</t>
  </si>
  <si>
    <t>Adrian Beck</t>
  </si>
  <si>
    <t>London to New Orleans</t>
  </si>
  <si>
    <t>feel disrespected and undervalued</t>
  </si>
  <si>
    <t>C Haines</t>
  </si>
  <si>
    <t>turning BA into a low-cost carrier</t>
  </si>
  <si>
    <t>R Thomas</t>
  </si>
  <si>
    <t>Cape Town to Berlin via London</t>
  </si>
  <si>
    <t>service inevitably snail-paced</t>
  </si>
  <si>
    <t>O Francis</t>
  </si>
  <si>
    <t>Marrakech to London Gatwick</t>
  </si>
  <si>
    <t>can no longer live on past reputation</t>
  </si>
  <si>
    <t>L Johnson</t>
  </si>
  <si>
    <t>London Heathrow to Rome</t>
  </si>
  <si>
    <t>BA is now a no-frills carrier</t>
  </si>
  <si>
    <t>J Egleton</t>
  </si>
  <si>
    <t>the worst flight I've been on</t>
  </si>
  <si>
    <t>Andy Magowan</t>
  </si>
  <si>
    <t>Belfast to Gibraltar via Heathrow</t>
  </si>
  <si>
    <t>now at an all time low</t>
  </si>
  <si>
    <t>S Saunders</t>
  </si>
  <si>
    <t>BA has gone cattle</t>
  </si>
  <si>
    <t>B Taylor</t>
  </si>
  <si>
    <t>expect you to pay to reserve seats</t>
  </si>
  <si>
    <t>Richard Holt</t>
  </si>
  <si>
    <t>Gatwick to Grenada</t>
  </si>
  <si>
    <t>not worth the money spent</t>
  </si>
  <si>
    <t>16 reviews</t>
  </si>
  <si>
    <t>does not value their customers</t>
  </si>
  <si>
    <t>L Reiker</t>
  </si>
  <si>
    <t>Amsterdam to Cape Town via Gatwick</t>
  </si>
  <si>
    <t>atrocious customer service</t>
  </si>
  <si>
    <t>G Stainer</t>
  </si>
  <si>
    <t>3/29/2017</t>
  </si>
  <si>
    <t xml:space="preserve">very lazy and oblivious staff </t>
  </si>
  <si>
    <t>Ashley Mayes</t>
  </si>
  <si>
    <t>staff were absolutely appalling</t>
  </si>
  <si>
    <t>Peter Sharp</t>
  </si>
  <si>
    <t>3/27/2017</t>
  </si>
  <si>
    <t>has really gone downhill</t>
  </si>
  <si>
    <t>P Cleare</t>
  </si>
  <si>
    <t>well below every major competitor</t>
  </si>
  <si>
    <t>Paul Burgess</t>
  </si>
  <si>
    <t>3/26/2017</t>
  </si>
  <si>
    <t>Frankfurt to Hong Kong via London</t>
  </si>
  <si>
    <t>how much of a budget are they on now?</t>
  </si>
  <si>
    <t>B Andrews</t>
  </si>
  <si>
    <t>3/23/2017</t>
  </si>
  <si>
    <t>seats are narrow</t>
  </si>
  <si>
    <t xml:space="preserve">David Taylor </t>
  </si>
  <si>
    <t>3/22/2017</t>
  </si>
  <si>
    <t>C Leventis</t>
  </si>
  <si>
    <t>Montreal to Athens via Heathrow</t>
  </si>
  <si>
    <t>just about ok for value for money</t>
  </si>
  <si>
    <t>R Tompkins</t>
  </si>
  <si>
    <t>3/21/2017</t>
  </si>
  <si>
    <t>London Heathrow to Innsbruck</t>
  </si>
  <si>
    <t>disgusted, what a rip off</t>
  </si>
  <si>
    <t>Robin Ingleton</t>
  </si>
  <si>
    <t>not be flying BA again</t>
  </si>
  <si>
    <t>Maz Syed</t>
  </si>
  <si>
    <t>3/20/2017</t>
  </si>
  <si>
    <t>budget experience at premium price</t>
  </si>
  <si>
    <t>Robert Crawford</t>
  </si>
  <si>
    <t>here is where the "value" ends</t>
  </si>
  <si>
    <t>W Cole</t>
  </si>
  <si>
    <t>3/17/2017</t>
  </si>
  <si>
    <t>not what one expects from Business Class</t>
  </si>
  <si>
    <t>Ron Baker</t>
  </si>
  <si>
    <t>LHR to GVA</t>
  </si>
  <si>
    <t>Air Canada next time</t>
  </si>
  <si>
    <t>S Trickett</t>
  </si>
  <si>
    <t>3/16/2017</t>
  </si>
  <si>
    <t>Montreal to London Heathrow</t>
  </si>
  <si>
    <t>Will switch to Lufthansa</t>
  </si>
  <si>
    <t>T Sahlen</t>
  </si>
  <si>
    <t>Boeing 747-400 / 777-200</t>
  </si>
  <si>
    <t>GOT to SFO/PHX via LHR</t>
  </si>
  <si>
    <t>delayed 1 hour due to no cleaners</t>
  </si>
  <si>
    <t>T Madson</t>
  </si>
  <si>
    <t>Owen Griffiths</t>
  </si>
  <si>
    <t>so disappointed with the service</t>
  </si>
  <si>
    <t>A Browne</t>
  </si>
  <si>
    <t>3/14/2017</t>
  </si>
  <si>
    <t>3/13/2017</t>
  </si>
  <si>
    <t>now charge for food and drink</t>
  </si>
  <si>
    <t>B Carr</t>
  </si>
  <si>
    <t>worst airline I have ever flown</t>
  </si>
  <si>
    <t>G Riggs</t>
  </si>
  <si>
    <t xml:space="preserve"> cutbacks are a cut too far</t>
  </si>
  <si>
    <t>Pam Stephenson</t>
  </si>
  <si>
    <t>not worth paying for business</t>
  </si>
  <si>
    <t>Anastasia Therianou</t>
  </si>
  <si>
    <t>lack of care extremely disappointing</t>
  </si>
  <si>
    <t>E Roper</t>
  </si>
  <si>
    <t>Hyderabad to London</t>
  </si>
  <si>
    <t>will not be flying BA any more</t>
  </si>
  <si>
    <t>C Newton</t>
  </si>
  <si>
    <t>plane in both directions old and shabby</t>
  </si>
  <si>
    <t>K Tatten</t>
  </si>
  <si>
    <t>LHR to YVR</t>
  </si>
  <si>
    <t>Inflight service was basic</t>
  </si>
  <si>
    <t>Kah Kay Au</t>
  </si>
  <si>
    <t>A380/A320</t>
  </si>
  <si>
    <t>Singapore to Venice via London</t>
  </si>
  <si>
    <t>nothing short of chaotic</t>
  </si>
  <si>
    <t>T Robinson</t>
  </si>
  <si>
    <t>British Airways have lost the plot</t>
  </si>
  <si>
    <t>how the mighty have fallen</t>
  </si>
  <si>
    <t>Geoffrey Wyndham-Jones</t>
  </si>
  <si>
    <t>Boeing 747-400 &amp; A320/321</t>
  </si>
  <si>
    <t>Kuwait to Edinburgh via London</t>
  </si>
  <si>
    <t>worst airline customer service</t>
  </si>
  <si>
    <t>Pooran Noorafshan</t>
  </si>
  <si>
    <t>Tehran to Vancouver via London</t>
  </si>
  <si>
    <t>a sad reflection on the country</t>
  </si>
  <si>
    <t>David Humphrey</t>
  </si>
  <si>
    <t>unhelpful, uncomfortable and shabby</t>
  </si>
  <si>
    <t>Michael Souter</t>
  </si>
  <si>
    <t>2/28/2017</t>
  </si>
  <si>
    <t>Mumbai to Seattle via London</t>
  </si>
  <si>
    <t>they continue to impress</t>
  </si>
  <si>
    <t>P Butterworth</t>
  </si>
  <si>
    <t>the worlds biggest rip off</t>
  </si>
  <si>
    <t>Paul Dixon</t>
  </si>
  <si>
    <t>2/27/2017</t>
  </si>
  <si>
    <t>a journey of disappointment</t>
  </si>
  <si>
    <t>Nicola Beretta</t>
  </si>
  <si>
    <t>2/25/2017</t>
  </si>
  <si>
    <t>dreadful, stressful experience</t>
  </si>
  <si>
    <t>Ken Wilkins</t>
  </si>
  <si>
    <t>2/24/2017</t>
  </si>
  <si>
    <t>San Jose to London Gatwick</t>
  </si>
  <si>
    <t>minimalistic in their service</t>
  </si>
  <si>
    <t>K Maroumas</t>
  </si>
  <si>
    <t>major issue is their penny pinching</t>
  </si>
  <si>
    <t>J Laws</t>
  </si>
  <si>
    <t>rebrand to a budget airline</t>
  </si>
  <si>
    <t>C Christodolou</t>
  </si>
  <si>
    <t>2/23/2017</t>
  </si>
  <si>
    <t>the worst airline so far</t>
  </si>
  <si>
    <t>S Hanylu</t>
  </si>
  <si>
    <t>this is an airline in decline</t>
  </si>
  <si>
    <t>T Davidson</t>
  </si>
  <si>
    <t>2/22/2017</t>
  </si>
  <si>
    <t>London Heathrow to Chicago</t>
  </si>
  <si>
    <t>this is by far the worst</t>
  </si>
  <si>
    <t>H Rainer</t>
  </si>
  <si>
    <t>comfortable economy seat</t>
  </si>
  <si>
    <t>J Stewart</t>
  </si>
  <si>
    <t>2/21/2017</t>
  </si>
  <si>
    <t>no better than no frills competitors</t>
  </si>
  <si>
    <t>Peter Hill</t>
  </si>
  <si>
    <t>professional and friendly</t>
  </si>
  <si>
    <t>H Wills</t>
  </si>
  <si>
    <t>2/20/2017</t>
  </si>
  <si>
    <t>on a race to the bottom</t>
  </si>
  <si>
    <t>Michael Davies</t>
  </si>
  <si>
    <t>treats customers with such contempt</t>
  </si>
  <si>
    <t>A Galyan</t>
  </si>
  <si>
    <t>I was highly disappointed</t>
  </si>
  <si>
    <t>S Simpson</t>
  </si>
  <si>
    <t>2/19/2017</t>
  </si>
  <si>
    <t>2/18/2017</t>
  </si>
  <si>
    <t>a reasonable experience</t>
  </si>
  <si>
    <t>C Drew</t>
  </si>
  <si>
    <t>service good, food adequate</t>
  </si>
  <si>
    <t>57 reviews</t>
  </si>
  <si>
    <t>2/16/2017</t>
  </si>
  <si>
    <t>British Airways has declined badly</t>
  </si>
  <si>
    <t>Christopher Loftus</t>
  </si>
  <si>
    <t>quality of British Airways has most certainly gone downhill</t>
  </si>
  <si>
    <t>A Chinnery</t>
  </si>
  <si>
    <t>2/15/2017</t>
  </si>
  <si>
    <t>Boeing 767, A319</t>
  </si>
  <si>
    <t>crew was nice and friendly</t>
  </si>
  <si>
    <t>Clementine Dubois</t>
  </si>
  <si>
    <t>food was bland to say the least</t>
  </si>
  <si>
    <t>Y Areemitr</t>
  </si>
  <si>
    <t>Dublin to Seattle via London Heathrow</t>
  </si>
  <si>
    <t>BA is now a low cost carrier</t>
  </si>
  <si>
    <t>James Duckworth</t>
  </si>
  <si>
    <t>2/14/2017</t>
  </si>
  <si>
    <t xml:space="preserve">Boeing 767-300 </t>
  </si>
  <si>
    <t>London Heathrow to Athens</t>
  </si>
  <si>
    <t>British Airways was a shock</t>
  </si>
  <si>
    <t>N Smee</t>
  </si>
  <si>
    <t>Will never touch British Airways again</t>
  </si>
  <si>
    <t>D Williams</t>
  </si>
  <si>
    <t>2/13/2017</t>
  </si>
  <si>
    <t>Orlando to London Heathrow</t>
  </si>
  <si>
    <t>equal to Ryanair and EasyJet</t>
  </si>
  <si>
    <t>D Naylor</t>
  </si>
  <si>
    <t>LBA to LHR</t>
  </si>
  <si>
    <t>they couldn't do anything for me</t>
  </si>
  <si>
    <t>R Lake</t>
  </si>
  <si>
    <t>Vienna to Los Angeles via London</t>
  </si>
  <si>
    <t>next time I will fly Ryanair</t>
  </si>
  <si>
    <t>A Taylor</t>
  </si>
  <si>
    <t>Heathrow to Innsbruck</t>
  </si>
  <si>
    <t xml:space="preserve">turning a once great airline into low cost </t>
  </si>
  <si>
    <t>N Drew</t>
  </si>
  <si>
    <t>Gatwick to Barcelona</t>
  </si>
  <si>
    <t>quality dropped dramatically</t>
  </si>
  <si>
    <t>Gillian Seaton</t>
  </si>
  <si>
    <t>London to Rio de Janeiro</t>
  </si>
  <si>
    <t>I will never fly with BA again</t>
  </si>
  <si>
    <t>David Brittain</t>
  </si>
  <si>
    <t>overall a good experience</t>
  </si>
  <si>
    <t>Jeremy Thompson</t>
  </si>
  <si>
    <t>TPA to ATH via LGW</t>
  </si>
  <si>
    <t>learn from other airlines</t>
  </si>
  <si>
    <t>M Daoudi</t>
  </si>
  <si>
    <t>these were pleasant flights</t>
  </si>
  <si>
    <t>G Senior</t>
  </si>
  <si>
    <t>Gatwick to Salzburg</t>
  </si>
  <si>
    <t>British Airways, you need improve</t>
  </si>
  <si>
    <t>Peter Maidment</t>
  </si>
  <si>
    <t>the wines are not good</t>
  </si>
  <si>
    <t>Peter Crameri</t>
  </si>
  <si>
    <t>attentive, friendly cabin crew</t>
  </si>
  <si>
    <t>Hamilton Lowe</t>
  </si>
  <si>
    <t>LHR to SFO</t>
  </si>
  <si>
    <t>stooped to its lowest level</t>
  </si>
  <si>
    <t>T Sadar</t>
  </si>
  <si>
    <t>Aberdeen to Paris via Heathrow</t>
  </si>
  <si>
    <t>LHR to IAD</t>
  </si>
  <si>
    <t>fallen behind other airlines</t>
  </si>
  <si>
    <t>Mike Bailey</t>
  </si>
  <si>
    <t>LHR to HKG</t>
  </si>
  <si>
    <t>friendly and efficient service</t>
  </si>
  <si>
    <t>M Lester</t>
  </si>
  <si>
    <t>London Gatwick to Mauritius</t>
  </si>
  <si>
    <t>Travel Nightmare</t>
  </si>
  <si>
    <t>B Martin</t>
  </si>
  <si>
    <t>LAX to NCE via LHR</t>
  </si>
  <si>
    <t>reputation is on the slide</t>
  </si>
  <si>
    <t>Paul Langer</t>
  </si>
  <si>
    <t>1/31/2017</t>
  </si>
  <si>
    <t>dreadful business class experience</t>
  </si>
  <si>
    <t>S Mullins</t>
  </si>
  <si>
    <t>London Gatwick to Barcelona</t>
  </si>
  <si>
    <t>slipped to low budget airline</t>
  </si>
  <si>
    <t>K Yamichev</t>
  </si>
  <si>
    <t>SOF to LHR</t>
  </si>
  <si>
    <t>1/30/2017</t>
  </si>
  <si>
    <t>YVR to LHR</t>
  </si>
  <si>
    <t>no better than Ryanair now</t>
  </si>
  <si>
    <t>C Bulmer</t>
  </si>
  <si>
    <t>LHR to MXP</t>
  </si>
  <si>
    <t>Inflight food shocking</t>
  </si>
  <si>
    <t>Stephen F Ratcliffe</t>
  </si>
  <si>
    <t>LGW to BGI</t>
  </si>
  <si>
    <t>P Eden</t>
  </si>
  <si>
    <t>1/29/2017</t>
  </si>
  <si>
    <t>1/27/2017</t>
  </si>
  <si>
    <t>a par with low cost standards</t>
  </si>
  <si>
    <t>David Greenhalgh</t>
  </si>
  <si>
    <t>MAD to LHR</t>
  </si>
  <si>
    <t>LHR to PHL</t>
  </si>
  <si>
    <t>they have lost absolutely their unique selling points</t>
  </si>
  <si>
    <t>Gerald Pitcher</t>
  </si>
  <si>
    <t>1/26/2017</t>
  </si>
  <si>
    <t>MLA to LGW</t>
  </si>
  <si>
    <t>vowed to never fly with BA</t>
  </si>
  <si>
    <t>E Sapiwu</t>
  </si>
  <si>
    <t>London to Abuja</t>
  </si>
  <si>
    <t>LHR to CPT</t>
  </si>
  <si>
    <t>cost saving is clearly evident</t>
  </si>
  <si>
    <t>Simon Warner</t>
  </si>
  <si>
    <t>LHR to ORD</t>
  </si>
  <si>
    <t>letting themselves down badly</t>
  </si>
  <si>
    <t>Susan Constantinou</t>
  </si>
  <si>
    <t>1/24/2017</t>
  </si>
  <si>
    <t>narrower seats than other airlines</t>
  </si>
  <si>
    <t>S Shanker</t>
  </si>
  <si>
    <t>1/23/2017</t>
  </si>
  <si>
    <t>Lisbon to San Jose via London</t>
  </si>
  <si>
    <t>S Humphrey</t>
  </si>
  <si>
    <t>LHR to PHX</t>
  </si>
  <si>
    <t>can only be described as appalling</t>
  </si>
  <si>
    <t>Julie Smith</t>
  </si>
  <si>
    <t>Gatwick to Tampa</t>
  </si>
  <si>
    <t>the aircraft was filthy</t>
  </si>
  <si>
    <t>D Norman</t>
  </si>
  <si>
    <t>1/22/2017</t>
  </si>
  <si>
    <t>horrible food, unmotivated crew</t>
  </si>
  <si>
    <t>Y Woodrow</t>
  </si>
  <si>
    <t>LHR to DXB</t>
  </si>
  <si>
    <t>1/21/2017</t>
  </si>
  <si>
    <t>CDG to LHR</t>
  </si>
  <si>
    <t>not fair for the fare</t>
  </si>
  <si>
    <t>S Parent</t>
  </si>
  <si>
    <t>BKK to CDG via LHR</t>
  </si>
  <si>
    <t>1/20/2017</t>
  </si>
  <si>
    <t>a very good airline</t>
  </si>
  <si>
    <t>Andrzej Olszewski</t>
  </si>
  <si>
    <t>BKK to LHR</t>
  </si>
  <si>
    <t>1/18/2017</t>
  </si>
  <si>
    <t>LHR to KUL</t>
  </si>
  <si>
    <t>reduced to that of a budget airline</t>
  </si>
  <si>
    <t>Alan Whitlock</t>
  </si>
  <si>
    <t>LED to LHR</t>
  </si>
  <si>
    <t>a budget airline at premium airline prices</t>
  </si>
  <si>
    <t>H Anderson</t>
  </si>
  <si>
    <t>LGW to CUN</t>
  </si>
  <si>
    <t>incompetence and insincerity</t>
  </si>
  <si>
    <t>Y Li</t>
  </si>
  <si>
    <t>1/17/2017</t>
  </si>
  <si>
    <t>PVG to ZRH via LHR</t>
  </si>
  <si>
    <t>plane had not been cleaned well</t>
  </si>
  <si>
    <t>M Cooper</t>
  </si>
  <si>
    <t>felt I was flying with a low cost airline</t>
  </si>
  <si>
    <t>Rodrigo Steed</t>
  </si>
  <si>
    <t>1/16/2017</t>
  </si>
  <si>
    <t>JFK to LHR</t>
  </si>
  <si>
    <t>will never fly them again</t>
  </si>
  <si>
    <t>Gail Ballantyne</t>
  </si>
  <si>
    <t>see no point in using BA now</t>
  </si>
  <si>
    <t>Jim McGregor</t>
  </si>
  <si>
    <t>ATH to LHR</t>
  </si>
  <si>
    <t>no appeal whatsoever anymore</t>
  </si>
  <si>
    <t>B Saunders</t>
  </si>
  <si>
    <t>FUE to LGW</t>
  </si>
  <si>
    <t>business class in need of major refurbishment</t>
  </si>
  <si>
    <t>S Sidwell</t>
  </si>
  <si>
    <t>1/14/2017</t>
  </si>
  <si>
    <t>we don't deserve the shoddy treatment</t>
  </si>
  <si>
    <t>Alice Boyd</t>
  </si>
  <si>
    <t>LHR to DFW</t>
  </si>
  <si>
    <t>profit at any price</t>
  </si>
  <si>
    <t>Rosemary Hill</t>
  </si>
  <si>
    <t>1/13/2017</t>
  </si>
  <si>
    <t>joined budget airline bunch</t>
  </si>
  <si>
    <t>J Kovasko</t>
  </si>
  <si>
    <t>LHR to PRG</t>
  </si>
  <si>
    <t>D Alleva</t>
  </si>
  <si>
    <t>LHR to FCO</t>
  </si>
  <si>
    <t>British Airways has lost it class</t>
  </si>
  <si>
    <t>G Tanner</t>
  </si>
  <si>
    <t>make sure you pack a sandwich</t>
  </si>
  <si>
    <t>Lynda Wenham-Jones</t>
  </si>
  <si>
    <t>inflight entertainment didn't work</t>
  </si>
  <si>
    <t>V Gallam</t>
  </si>
  <si>
    <t>KUL to LHR</t>
  </si>
  <si>
    <t>experience was excellent</t>
  </si>
  <si>
    <t>I Vounelakis</t>
  </si>
  <si>
    <t>Laurence Ng-Cordell</t>
  </si>
  <si>
    <t>MAN to LAX via LHR</t>
  </si>
  <si>
    <t>MAN to LAS via LHR</t>
  </si>
  <si>
    <t>have once again been disappointed by British Airways</t>
  </si>
  <si>
    <t>P Brown</t>
  </si>
  <si>
    <t>MIA to LHR</t>
  </si>
  <si>
    <t>cabin staff stomp up and down the aisle</t>
  </si>
  <si>
    <t>C Richards</t>
  </si>
  <si>
    <t>SYD to LHR</t>
  </si>
  <si>
    <t>too much cost cutting</t>
  </si>
  <si>
    <t>Stephane Parent</t>
  </si>
  <si>
    <t>CDG to BKK via LHR</t>
  </si>
  <si>
    <t>tired, grey Boeing 777 interior</t>
  </si>
  <si>
    <t>Alan Clare</t>
  </si>
  <si>
    <t>LHR to LIM</t>
  </si>
  <si>
    <t>airline is going down fast</t>
  </si>
  <si>
    <t>A Leventis</t>
  </si>
  <si>
    <t>a very dated experience</t>
  </si>
  <si>
    <t>Alexander Dangler</t>
  </si>
  <si>
    <t>ARN to DEN via LHR</t>
  </si>
  <si>
    <t>disappointed with lack of food</t>
  </si>
  <si>
    <t>M Razzin</t>
  </si>
  <si>
    <t>IKA to LHR</t>
  </si>
  <si>
    <t>pay more for another airline</t>
  </si>
  <si>
    <t>Martin Sharp</t>
  </si>
  <si>
    <t>12/29/2016</t>
  </si>
  <si>
    <t>CUN to LGW</t>
  </si>
  <si>
    <t>Andre Esteves</t>
  </si>
  <si>
    <t>MAD to YUL via LHR</t>
  </si>
  <si>
    <t>12/27/2016</t>
  </si>
  <si>
    <t>crew were helpful and attentive</t>
  </si>
  <si>
    <t>J Brown</t>
  </si>
  <si>
    <t>LGW to TPA</t>
  </si>
  <si>
    <t>stood waiting for assistance</t>
  </si>
  <si>
    <t>E Damelina</t>
  </si>
  <si>
    <t>12/26/2016</t>
  </si>
  <si>
    <t>DXB to LHR</t>
  </si>
  <si>
    <t>LAX to LHR</t>
  </si>
  <si>
    <t>appreciation to be passed on</t>
  </si>
  <si>
    <t>Michael Abbott</t>
  </si>
  <si>
    <t>12/25/2016</t>
  </si>
  <si>
    <t>BUD to LHR</t>
  </si>
  <si>
    <t>a dirty seat and cabin</t>
  </si>
  <si>
    <t>A Hillier</t>
  </si>
  <si>
    <t>12/23/2016</t>
  </si>
  <si>
    <t>Luxembourg</t>
  </si>
  <si>
    <t>FRA to CPT via LHR</t>
  </si>
  <si>
    <t>no customer loyalty sought</t>
  </si>
  <si>
    <t>P Greeson</t>
  </si>
  <si>
    <t>12/22/2016</t>
  </si>
  <si>
    <t>BWI to LHR</t>
  </si>
  <si>
    <t>not allowed to choose a seat</t>
  </si>
  <si>
    <t>Chris Masters</t>
  </si>
  <si>
    <t>the staff were on the ball</t>
  </si>
  <si>
    <t>P Tyler</t>
  </si>
  <si>
    <t>give this rotten airline 0/10</t>
  </si>
  <si>
    <t>M Dammud</t>
  </si>
  <si>
    <t>12/21/2016</t>
  </si>
  <si>
    <t>DXB to YYZ via LHR</t>
  </si>
  <si>
    <t>contempt for its customers</t>
  </si>
  <si>
    <t>N Anderson</t>
  </si>
  <si>
    <t>LHR to CPH</t>
  </si>
  <si>
    <t>run by bean counters</t>
  </si>
  <si>
    <t>Ann Harley</t>
  </si>
  <si>
    <t>12/19/2016</t>
  </si>
  <si>
    <t>LGW to ANU</t>
  </si>
  <si>
    <t>terrible customer care</t>
  </si>
  <si>
    <t>E Tansett</t>
  </si>
  <si>
    <t>KBP to BFS via LHR</t>
  </si>
  <si>
    <t>S Wilkinson</t>
  </si>
  <si>
    <t>12/17/2016</t>
  </si>
  <si>
    <t>surly and generally unhelpful</t>
  </si>
  <si>
    <t>John H Griffiths</t>
  </si>
  <si>
    <t>BKK to MAN via LHR</t>
  </si>
  <si>
    <t>UVF to LGW</t>
  </si>
  <si>
    <t>LHR to EDI</t>
  </si>
  <si>
    <t>12/14/2016</t>
  </si>
  <si>
    <t>seats are so narrow</t>
  </si>
  <si>
    <t>James Eaton</t>
  </si>
  <si>
    <t>LHR to EZE</t>
  </si>
  <si>
    <t>food was miserable</t>
  </si>
  <si>
    <t>Natalie Tan</t>
  </si>
  <si>
    <t>12/13/2016</t>
  </si>
  <si>
    <t>LHR to BKK</t>
  </si>
  <si>
    <t>quality and quantity was extremely poor</t>
  </si>
  <si>
    <t>R Prakash</t>
  </si>
  <si>
    <t>IAD to DEL via LHR</t>
  </si>
  <si>
    <t>a cheap airline that cannot be relied on</t>
  </si>
  <si>
    <t>A Hudson</t>
  </si>
  <si>
    <t>SAN to SVQ via LHR</t>
  </si>
  <si>
    <t>not up to par with competitors</t>
  </si>
  <si>
    <t>S Ratham</t>
  </si>
  <si>
    <t>DFW to BOM via LHR</t>
  </si>
  <si>
    <t>profoundly uncomfortable when fully flat</t>
  </si>
  <si>
    <t>G Dawson</t>
  </si>
  <si>
    <t>LHR to AUS</t>
  </si>
  <si>
    <t>extremely rude and aggressive</t>
  </si>
  <si>
    <t>W Cheung</t>
  </si>
  <si>
    <t>MAN to PVG via LHR</t>
  </si>
  <si>
    <t>IAD to LHR</t>
  </si>
  <si>
    <t>poor facilities BA now provide</t>
  </si>
  <si>
    <t>Simon Channon</t>
  </si>
  <si>
    <t>CTU to LHR</t>
  </si>
  <si>
    <t>disinterested and unhelpful</t>
  </si>
  <si>
    <t>Andrew Staton</t>
  </si>
  <si>
    <t>LGW to MCO</t>
  </si>
  <si>
    <t>LHR to MAN</t>
  </si>
  <si>
    <t>like some cut-rate budget airline</t>
  </si>
  <si>
    <t>S Mallen</t>
  </si>
  <si>
    <t>NBO to LHR</t>
  </si>
  <si>
    <t>LGW to UVF</t>
  </si>
  <si>
    <t>SYD to LHR via SIN</t>
  </si>
  <si>
    <t>paid to book 2 seats, both broken</t>
  </si>
  <si>
    <t>Denise Hagin</t>
  </si>
  <si>
    <t>LHR to YYC</t>
  </si>
  <si>
    <t>nothing good to say about this trip</t>
  </si>
  <si>
    <t>R Schroeder</t>
  </si>
  <si>
    <t>LHR to LIS</t>
  </si>
  <si>
    <t>I would not recommend BA</t>
  </si>
  <si>
    <t>John Speir</t>
  </si>
  <si>
    <t>A380 800</t>
  </si>
  <si>
    <t>aircraft are very old</t>
  </si>
  <si>
    <t>R Christie</t>
  </si>
  <si>
    <t>the crew were pleasant and efficient</t>
  </si>
  <si>
    <t>Simon Castleman</t>
  </si>
  <si>
    <t>LHR to MAD</t>
  </si>
  <si>
    <t>hit a new low for me</t>
  </si>
  <si>
    <t>C Draper</t>
  </si>
  <si>
    <t>SIN to  SYD</t>
  </si>
  <si>
    <t>one of the worst journeys</t>
  </si>
  <si>
    <t>B Najati</t>
  </si>
  <si>
    <t>LHR to ARN</t>
  </si>
  <si>
    <t>closer to low-cost carriers</t>
  </si>
  <si>
    <t>M Warburton</t>
  </si>
  <si>
    <t>LHR to ZRH</t>
  </si>
  <si>
    <t>the service was merely adequate</t>
  </si>
  <si>
    <t>S Long</t>
  </si>
  <si>
    <t>LGW to MRU</t>
  </si>
  <si>
    <t>absolute disgrace</t>
  </si>
  <si>
    <t>A Oldham</t>
  </si>
  <si>
    <t>11/30/2016</t>
  </si>
  <si>
    <t>11/29/2016</t>
  </si>
  <si>
    <t>SIN to LHR</t>
  </si>
  <si>
    <t>friendly and attentive</t>
  </si>
  <si>
    <t>Kuhan Kandiah</t>
  </si>
  <si>
    <t>LHR to BHD</t>
  </si>
  <si>
    <t>LHR to YYZ</t>
  </si>
  <si>
    <t>Boeing 787-800</t>
  </si>
  <si>
    <t>11/27/2016</t>
  </si>
  <si>
    <t>RAK to LGW</t>
  </si>
  <si>
    <t>was a horrible experience</t>
  </si>
  <si>
    <t>Pradeep Kumar</t>
  </si>
  <si>
    <t>SYD to SIN</t>
  </si>
  <si>
    <t>BA is beneath contempt</t>
  </si>
  <si>
    <t>S Caruana</t>
  </si>
  <si>
    <t>AMS to LHR</t>
  </si>
  <si>
    <t>the value for money is no longer given</t>
  </si>
  <si>
    <t>J Caws</t>
  </si>
  <si>
    <t>11/25/2016</t>
  </si>
  <si>
    <t>DUS to BOS via LHR</t>
  </si>
  <si>
    <t>LHR to SIN</t>
  </si>
  <si>
    <t>nightmare experience</t>
  </si>
  <si>
    <t>R Hasinghat</t>
  </si>
  <si>
    <t>LHR to DEL</t>
  </si>
  <si>
    <t>never be using BA again</t>
  </si>
  <si>
    <t>C Bramill</t>
  </si>
  <si>
    <t>11/23/2016</t>
  </si>
  <si>
    <t>LHR to LAS</t>
  </si>
  <si>
    <t>a worn out and low cost discount carrier</t>
  </si>
  <si>
    <t>B Pearson</t>
  </si>
  <si>
    <t>Various</t>
  </si>
  <si>
    <t>BKK to LHR via LAD &amp; ABV</t>
  </si>
  <si>
    <t>food absolutely atrocious</t>
  </si>
  <si>
    <t>James Jose</t>
  </si>
  <si>
    <t>LHR to IAH</t>
  </si>
  <si>
    <t>cutting too many corners</t>
  </si>
  <si>
    <t>Anne Drew</t>
  </si>
  <si>
    <t>a total embarrassment</t>
  </si>
  <si>
    <t>W Peters</t>
  </si>
  <si>
    <t>11/22/2016</t>
  </si>
  <si>
    <t>food not great and entertainment options poor</t>
  </si>
  <si>
    <t>Mary Clarke</t>
  </si>
  <si>
    <t>11/21/2016</t>
  </si>
  <si>
    <t>JNB to LHR</t>
  </si>
  <si>
    <t>service was the usual British Airways</t>
  </si>
  <si>
    <t>Simon Crockford</t>
  </si>
  <si>
    <t>low-cost airline standard</t>
  </si>
  <si>
    <t>K Yasimov</t>
  </si>
  <si>
    <t>BA have refused all responsibility</t>
  </si>
  <si>
    <t>Steve Greenway</t>
  </si>
  <si>
    <t>11/17/2016</t>
  </si>
  <si>
    <t>space provided for business class is just ludicrous</t>
  </si>
  <si>
    <t>Kevin Clarke</t>
  </si>
  <si>
    <t>CPT to DUR</t>
  </si>
  <si>
    <t>cabin was immaculate</t>
  </si>
  <si>
    <t>J Lemon</t>
  </si>
  <si>
    <t>11/16/2016</t>
  </si>
  <si>
    <t>BCN to LHR</t>
  </si>
  <si>
    <t>DFW to LHR</t>
  </si>
  <si>
    <t>11/14/2016</t>
  </si>
  <si>
    <t>I will no longer fly with BA</t>
  </si>
  <si>
    <t>Matthew Jefrrey</t>
  </si>
  <si>
    <t>LHR to MIA</t>
  </si>
  <si>
    <t>LIS to LHR</t>
  </si>
  <si>
    <t xml:space="preserve">bit amateur for business class </t>
  </si>
  <si>
    <t>R Gordon</t>
  </si>
  <si>
    <t>LGW to ALC</t>
  </si>
  <si>
    <t>was one bad trip too many</t>
  </si>
  <si>
    <t>P Cleary</t>
  </si>
  <si>
    <t>plane very dated and dirty</t>
  </si>
  <si>
    <t>Sheila Gale</t>
  </si>
  <si>
    <t>cabin crew did a sterling job</t>
  </si>
  <si>
    <t>R Collins</t>
  </si>
  <si>
    <t>DUB to LCY</t>
  </si>
  <si>
    <t>seat was very uncomfortable</t>
  </si>
  <si>
    <t>Geoff Williams</t>
  </si>
  <si>
    <t>JNB to CLT via LHR</t>
  </si>
  <si>
    <t>service was second to none</t>
  </si>
  <si>
    <t>G Crowther</t>
  </si>
  <si>
    <t>Goodbye British Airways</t>
  </si>
  <si>
    <t>C Drake</t>
  </si>
  <si>
    <t>MRU to LGW</t>
  </si>
  <si>
    <t>need to revaluate their offering</t>
  </si>
  <si>
    <t>Steve Geneux</t>
  </si>
  <si>
    <t>budget service at a high price</t>
  </si>
  <si>
    <t>P Lee</t>
  </si>
  <si>
    <t>LGW to LIM</t>
  </si>
  <si>
    <t>Boeing 767-300</t>
  </si>
  <si>
    <t>LCA to LHR</t>
  </si>
  <si>
    <t>nothing short of a joke</t>
  </si>
  <si>
    <t>Martin Roper</t>
  </si>
  <si>
    <t>Cabin looked worn and dated</t>
  </si>
  <si>
    <t>James Allen</t>
  </si>
  <si>
    <t>cabin crew were excellent in every way</t>
  </si>
  <si>
    <t>Chris Rawson</t>
  </si>
  <si>
    <t>we had been downgraded</t>
  </si>
  <si>
    <t>Chris Matthews</t>
  </si>
  <si>
    <t>UVF  to LGW</t>
  </si>
  <si>
    <t>Will not use BA again</t>
  </si>
  <si>
    <t>S Hunt</t>
  </si>
  <si>
    <t>LHR to BOS</t>
  </si>
  <si>
    <t>they started dropping the ball</t>
  </si>
  <si>
    <t>Bram Vanderelst</t>
  </si>
  <si>
    <t>LGW to SVQ via MAD</t>
  </si>
  <si>
    <t>leg room was poor</t>
  </si>
  <si>
    <t>Chris Malone</t>
  </si>
  <si>
    <t>LHR to JFK</t>
  </si>
  <si>
    <t>good service levels</t>
  </si>
  <si>
    <t>M Cowell</t>
  </si>
  <si>
    <t>A380 and Boeing 737-800</t>
  </si>
  <si>
    <t>LHR to CPT via JNB</t>
  </si>
  <si>
    <t>no longer my airline of choice</t>
  </si>
  <si>
    <t>Michael Laing</t>
  </si>
  <si>
    <t>BA crews are tremendous</t>
  </si>
  <si>
    <t>S Brown</t>
  </si>
  <si>
    <t>10/31/2016</t>
  </si>
  <si>
    <t>standard slipped considerably</t>
  </si>
  <si>
    <t>J Fang</t>
  </si>
  <si>
    <t>10/30/2016</t>
  </si>
  <si>
    <t>pleasantly surprised by the experience</t>
  </si>
  <si>
    <t>Andrew Needs</t>
  </si>
  <si>
    <t>10/29/2016</t>
  </si>
  <si>
    <t>EDI to LGW</t>
  </si>
  <si>
    <t>BA trying to save money</t>
  </si>
  <si>
    <t>A Peters</t>
  </si>
  <si>
    <t>10/27/2016</t>
  </si>
  <si>
    <t>SIN to BCN via LHR</t>
  </si>
  <si>
    <t>don't make same mistake as me</t>
  </si>
  <si>
    <t>P Hardiman</t>
  </si>
  <si>
    <t>LHR to BRU</t>
  </si>
  <si>
    <t>embarrass flight staff so much</t>
  </si>
  <si>
    <t>E Mason</t>
  </si>
  <si>
    <t>10/26/2016</t>
  </si>
  <si>
    <t>excellent and friendly cabin crew</t>
  </si>
  <si>
    <t>K Jansen</t>
  </si>
  <si>
    <t>10/25/2016</t>
  </si>
  <si>
    <t>10/24/2016</t>
  </si>
  <si>
    <t>the cabin appeared dated and untidy</t>
  </si>
  <si>
    <t>Ian Marsh</t>
  </si>
  <si>
    <t>CNX  to LHR via BKK</t>
  </si>
  <si>
    <t>great welcome and service</t>
  </si>
  <si>
    <t>Peter Morris</t>
  </si>
  <si>
    <t>10/23/2016</t>
  </si>
  <si>
    <t>cost cutting to extreme levels</t>
  </si>
  <si>
    <t>M Ghislandi</t>
  </si>
  <si>
    <t>HND to LHR</t>
  </si>
  <si>
    <t>listening to cabin crew moaning</t>
  </si>
  <si>
    <t>R Wood</t>
  </si>
  <si>
    <t>10/22/2016</t>
  </si>
  <si>
    <t>SFO to MAN via LHR</t>
  </si>
  <si>
    <t>10/20/2016</t>
  </si>
  <si>
    <t>lost my patience with BA</t>
  </si>
  <si>
    <t>Sandeep Mander</t>
  </si>
  <si>
    <t>another abysmal flight from BA</t>
  </si>
  <si>
    <t>Sarah Heale</t>
  </si>
  <si>
    <t>10/18/2016</t>
  </si>
  <si>
    <t>BRI to LGW</t>
  </si>
  <si>
    <t>disappointed and expected so much more</t>
  </si>
  <si>
    <t>Alexandros Panas</t>
  </si>
  <si>
    <t>Boeing 747, A380</t>
  </si>
  <si>
    <t>JNB to ATH via LHR</t>
  </si>
  <si>
    <t>IFE poor to say the least</t>
  </si>
  <si>
    <t>A Gold</t>
  </si>
  <si>
    <t>10/17/2016</t>
  </si>
  <si>
    <t>service become far more erratic</t>
  </si>
  <si>
    <t>Paul Frankel</t>
  </si>
  <si>
    <t>LGW to MLA</t>
  </si>
  <si>
    <t>not travel with them again</t>
  </si>
  <si>
    <t>Lai Yin Chiew</t>
  </si>
  <si>
    <t>10/16/2016</t>
  </si>
  <si>
    <t>used to be such a class act</t>
  </si>
  <si>
    <t>S Hards</t>
  </si>
  <si>
    <t>no longer the premier airline</t>
  </si>
  <si>
    <t>Daryl Bensons</t>
  </si>
  <si>
    <t>10/15/2016</t>
  </si>
  <si>
    <t>LGW to NCE</t>
  </si>
  <si>
    <t>Very poor service</t>
  </si>
  <si>
    <t>Zafrullah Hamzah</t>
  </si>
  <si>
    <t>the crew make the difference</t>
  </si>
  <si>
    <t xml:space="preserve">Chris Sansom </t>
  </si>
  <si>
    <t>PMI to LHR</t>
  </si>
  <si>
    <t>lack of space ruined an otherwise flawless flight</t>
  </si>
  <si>
    <t>Pat Howard</t>
  </si>
  <si>
    <t>LHR to ICN</t>
  </si>
  <si>
    <t>breakfast was a bad joke</t>
  </si>
  <si>
    <t>Martin Cerny</t>
  </si>
  <si>
    <t>SEA to PRG via LHR</t>
  </si>
  <si>
    <t>worst long-haul experience</t>
  </si>
  <si>
    <t>S Kendall</t>
  </si>
  <si>
    <t>10/13/2016</t>
  </si>
  <si>
    <t>yet another abysmal flight</t>
  </si>
  <si>
    <t>Sarah Shailes</t>
  </si>
  <si>
    <t>LHR to BUD</t>
  </si>
  <si>
    <t xml:space="preserve">they are unreliable </t>
  </si>
  <si>
    <t>Charles Berger</t>
  </si>
  <si>
    <t>IAD to NBO via LHR</t>
  </si>
  <si>
    <t>not customer focussed in any way whatsoever</t>
  </si>
  <si>
    <t>R Nelson</t>
  </si>
  <si>
    <t>AGP to LGW</t>
  </si>
  <si>
    <t>how disappointed we were</t>
  </si>
  <si>
    <t>Penelope Knollys</t>
  </si>
  <si>
    <t>the lowering of standards</t>
  </si>
  <si>
    <t>P Harvey</t>
  </si>
  <si>
    <t>DBV to LGW</t>
  </si>
  <si>
    <t>avoid British Airways at all costs</t>
  </si>
  <si>
    <t>N Rempe</t>
  </si>
  <si>
    <t>Boeing 787-8 / A320</t>
  </si>
  <si>
    <t>YYC to FCO via LHR</t>
  </si>
  <si>
    <t>I dislike them so much</t>
  </si>
  <si>
    <t>G Streater</t>
  </si>
  <si>
    <t>this is a humourless service</t>
  </si>
  <si>
    <t>Peter Cleland</t>
  </si>
  <si>
    <t>LHR to DEN</t>
  </si>
  <si>
    <t>LAS to LHR</t>
  </si>
  <si>
    <t>BOS to LHR</t>
  </si>
  <si>
    <t>indifferent attitudes of cabin service</t>
  </si>
  <si>
    <t>Jeffrey Davies</t>
  </si>
  <si>
    <t>LHR to ATL</t>
  </si>
  <si>
    <t>reduction in quality of food</t>
  </si>
  <si>
    <t>P Reese</t>
  </si>
  <si>
    <t>luggage misplaced in the plane</t>
  </si>
  <si>
    <t>Amir Ghamalin</t>
  </si>
  <si>
    <t>JFK to DUS via LHR</t>
  </si>
  <si>
    <t>staff were just about acceptable</t>
  </si>
  <si>
    <t>B Rozalla</t>
  </si>
  <si>
    <t>Seats hard but okay</t>
  </si>
  <si>
    <t>Murat Nal</t>
  </si>
  <si>
    <t>LHR to BGO</t>
  </si>
  <si>
    <t>staff were rude and inattentive</t>
  </si>
  <si>
    <t>E Maldema</t>
  </si>
  <si>
    <t>9/30/2016</t>
  </si>
  <si>
    <t>a mistake to choose BA</t>
  </si>
  <si>
    <t>Michael Shortland</t>
  </si>
  <si>
    <t>unlikely we will ever fly with them again</t>
  </si>
  <si>
    <t>F Glencross</t>
  </si>
  <si>
    <t>GLA to ZRH via LCY</t>
  </si>
  <si>
    <t>not fit for purpose</t>
  </si>
  <si>
    <t>Gregory Burton</t>
  </si>
  <si>
    <t>provided a high quality service</t>
  </si>
  <si>
    <t>Colin Barry</t>
  </si>
  <si>
    <t>trading on previous good reputation</t>
  </si>
  <si>
    <t>Terry Pyle-Corney</t>
  </si>
  <si>
    <t>9/29/2016</t>
  </si>
  <si>
    <t>SJO to LGW</t>
  </si>
  <si>
    <t>expectations low and still disappointed</t>
  </si>
  <si>
    <t>K Thomsen</t>
  </si>
  <si>
    <t>LHR to AMS</t>
  </si>
  <si>
    <t>9/28/2016</t>
  </si>
  <si>
    <t>start offering food for purchase?</t>
  </si>
  <si>
    <t>P Herman</t>
  </si>
  <si>
    <t>LGW to OPO</t>
  </si>
  <si>
    <t>feel of a budget carrier</t>
  </si>
  <si>
    <t>E Ivers</t>
  </si>
  <si>
    <t>9/27/2016</t>
  </si>
  <si>
    <t>Boeing 747-400 / 777</t>
  </si>
  <si>
    <t>BAH to BOS via LHR</t>
  </si>
  <si>
    <t>9/25/2016</t>
  </si>
  <si>
    <t>staff were professional and helpful</t>
  </si>
  <si>
    <t>Paul Rutledge</t>
  </si>
  <si>
    <t>LHR to JNB</t>
  </si>
  <si>
    <t>was a nightmare experience</t>
  </si>
  <si>
    <t>M Dreelan</t>
  </si>
  <si>
    <t>ATL to GVA via LHR</t>
  </si>
  <si>
    <t>9/23/2016</t>
  </si>
  <si>
    <t>ATL to LHR</t>
  </si>
  <si>
    <t>AUH to LHR</t>
  </si>
  <si>
    <t>why would anyone fly BA</t>
  </si>
  <si>
    <t>N Brown</t>
  </si>
  <si>
    <t>London to JFK</t>
  </si>
  <si>
    <t>one of the worst flight/travel experiences</t>
  </si>
  <si>
    <t>Mark Dixon</t>
  </si>
  <si>
    <t>9/22/2016</t>
  </si>
  <si>
    <t>food just gets worse each trip</t>
  </si>
  <si>
    <t>S Veeren</t>
  </si>
  <si>
    <t>LGW to AGP</t>
  </si>
  <si>
    <t>9/21/2016</t>
  </si>
  <si>
    <t>food tasty and staff friendly</t>
  </si>
  <si>
    <t>Streb Lovell</t>
  </si>
  <si>
    <t>by far the worst cabin crew</t>
  </si>
  <si>
    <t>Paul Bryde</t>
  </si>
  <si>
    <t>9/20/2016</t>
  </si>
  <si>
    <t>LHR to ATH</t>
  </si>
  <si>
    <t>no one cares about anything</t>
  </si>
  <si>
    <t>C Levige</t>
  </si>
  <si>
    <t>LGW to BIO</t>
  </si>
  <si>
    <t>positioning as a budget airline</t>
  </si>
  <si>
    <t>P Latore</t>
  </si>
  <si>
    <t>9/19/2016</t>
  </si>
  <si>
    <t>MAD to PER via SIN</t>
  </si>
  <si>
    <t>not worth paying for First Class</t>
  </si>
  <si>
    <t xml:space="preserve">A Dawson </t>
  </si>
  <si>
    <t>9/18/2016</t>
  </si>
  <si>
    <t>better to find another airline</t>
  </si>
  <si>
    <t>Jon Maclaren</t>
  </si>
  <si>
    <t>9/17/2016</t>
  </si>
  <si>
    <t>more uncomfortable than many airlines</t>
  </si>
  <si>
    <t>Robert Tursan</t>
  </si>
  <si>
    <t>unfair and bad business practice</t>
  </si>
  <si>
    <t>Maurice Hill</t>
  </si>
  <si>
    <t>9/15/2016</t>
  </si>
  <si>
    <t>NAP to LGW</t>
  </si>
  <si>
    <t>only 4 seats available to choose from</t>
  </si>
  <si>
    <t>G Trenton</t>
  </si>
  <si>
    <t>9/14/2016</t>
  </si>
  <si>
    <t>LHR to LCA</t>
  </si>
  <si>
    <t>LHR to DUB</t>
  </si>
  <si>
    <t>very disappointed by gate agents</t>
  </si>
  <si>
    <t>51 reviews</t>
  </si>
  <si>
    <t>gradually declined in quality</t>
  </si>
  <si>
    <t>J Spencer</t>
  </si>
  <si>
    <t>crew were polite and helpful</t>
  </si>
  <si>
    <t>Jean Doherty</t>
  </si>
  <si>
    <t>in all a waste of money</t>
  </si>
  <si>
    <t>K Haymes</t>
  </si>
  <si>
    <t>BA treats as a normal practice</t>
  </si>
  <si>
    <t>S Yergeysin</t>
  </si>
  <si>
    <t>LHR to SVO</t>
  </si>
  <si>
    <t>aircraft was very old, outdated</t>
  </si>
  <si>
    <t>Ralf Richter</t>
  </si>
  <si>
    <t>MUC to CPT via LHR</t>
  </si>
  <si>
    <t>cancelled due to technical issues</t>
  </si>
  <si>
    <t>Lewis Dwyer</t>
  </si>
  <si>
    <t>E-170</t>
  </si>
  <si>
    <t>LCY to GVA</t>
  </si>
  <si>
    <t>LHR to MUC</t>
  </si>
  <si>
    <t>Club Europe seats are a joke</t>
  </si>
  <si>
    <t>Peter McDonald</t>
  </si>
  <si>
    <t>cabin crew excellent</t>
  </si>
  <si>
    <t>K Morrison</t>
  </si>
  <si>
    <t>the best thing was the crew</t>
  </si>
  <si>
    <t xml:space="preserve">H Ballner </t>
  </si>
  <si>
    <t>8/31/2016</t>
  </si>
  <si>
    <t>LHR to PVG</t>
  </si>
  <si>
    <t>crew below average</t>
  </si>
  <si>
    <t>S. Sepesi</t>
  </si>
  <si>
    <t>PRG to SIN via LHR</t>
  </si>
  <si>
    <t>LHR to GLA</t>
  </si>
  <si>
    <t>seats are dirty and ripped</t>
  </si>
  <si>
    <t>R Owen-Browne</t>
  </si>
  <si>
    <t>8/30/2016</t>
  </si>
  <si>
    <t>PHX to LHR</t>
  </si>
  <si>
    <t>charges for baggage are outrageous</t>
  </si>
  <si>
    <t>T Bowman</t>
  </si>
  <si>
    <t>8/29/2016</t>
  </si>
  <si>
    <t>was like a no frills airline</t>
  </si>
  <si>
    <t>Shah Noor</t>
  </si>
  <si>
    <t>LGW to RAK</t>
  </si>
  <si>
    <t>service was good</t>
  </si>
  <si>
    <t>Chris Coates</t>
  </si>
  <si>
    <t>8/28/2016</t>
  </si>
  <si>
    <t>no longer lives up to expectations</t>
  </si>
  <si>
    <t>Rita Farren</t>
  </si>
  <si>
    <t>8/27/2016</t>
  </si>
  <si>
    <t>doesn't cut the mustard any longer</t>
  </si>
  <si>
    <t>K Simpson</t>
  </si>
  <si>
    <t>8/26/2016</t>
  </si>
  <si>
    <t>LHR to BOS, SEA to LHR</t>
  </si>
  <si>
    <t>TXL to LHR</t>
  </si>
  <si>
    <t>decline in the BA level of service</t>
  </si>
  <si>
    <t>K Larcin</t>
  </si>
  <si>
    <t>8/23/2016</t>
  </si>
  <si>
    <t>WAW to LHR</t>
  </si>
  <si>
    <t>aging BA B747 aircraft</t>
  </si>
  <si>
    <t>P Morley</t>
  </si>
  <si>
    <t>MAN to JFK via LHR</t>
  </si>
  <si>
    <t>experience has really declined</t>
  </si>
  <si>
    <t>G Mantimo</t>
  </si>
  <si>
    <t>BA has declined significantly</t>
  </si>
  <si>
    <t>Richard Brown</t>
  </si>
  <si>
    <t>8/22/2016</t>
  </si>
  <si>
    <t xml:space="preserve">MLA to LHR </t>
  </si>
  <si>
    <t>PHL to LHR</t>
  </si>
  <si>
    <t>every time I complain about the breakfast</t>
  </si>
  <si>
    <t>H Lowe</t>
  </si>
  <si>
    <t>8/19/2016</t>
  </si>
  <si>
    <t>customer services representatives were unhelpful</t>
  </si>
  <si>
    <t>S Green</t>
  </si>
  <si>
    <t>choice between a mini Kitkat or a mini mars bar</t>
  </si>
  <si>
    <t>Lesley Marchant</t>
  </si>
  <si>
    <t>8/17/2016</t>
  </si>
  <si>
    <t>ABV to LHR</t>
  </si>
  <si>
    <t>hope this experience is not repeated</t>
  </si>
  <si>
    <t>H Porter</t>
  </si>
  <si>
    <t>8/16/2016</t>
  </si>
  <si>
    <t>bag did not arrive into Dublin</t>
  </si>
  <si>
    <t>Richard Tobin</t>
  </si>
  <si>
    <t>friendly and professional</t>
  </si>
  <si>
    <t>B Richardson</t>
  </si>
  <si>
    <t>8/14/2016</t>
  </si>
  <si>
    <t>A380 is unconscionably crammed</t>
  </si>
  <si>
    <t>W Jackson</t>
  </si>
  <si>
    <t xml:space="preserve">LHR to IAD </t>
  </si>
  <si>
    <t>no respect for economy travellers</t>
  </si>
  <si>
    <t>R Anderson</t>
  </si>
  <si>
    <t>LHR to YUL</t>
  </si>
  <si>
    <t>8/13/2016</t>
  </si>
  <si>
    <t>superb service was provided</t>
  </si>
  <si>
    <t>Chris Martin</t>
  </si>
  <si>
    <t>Boeing 777-236 ER</t>
  </si>
  <si>
    <t>why do they fly such wrecks?</t>
  </si>
  <si>
    <t>D Andrews</t>
  </si>
  <si>
    <t>FRA to LHR</t>
  </si>
  <si>
    <t>not provided the service or flight I paid for</t>
  </si>
  <si>
    <t>Sally Russell</t>
  </si>
  <si>
    <t>DUB to SFO via PHL</t>
  </si>
  <si>
    <t>experience with BA has been awful</t>
  </si>
  <si>
    <t>Carolina Gomez</t>
  </si>
  <si>
    <t>MEX to AMS via LHR</t>
  </si>
  <si>
    <t>cello seat needs to have an ESTA visa!</t>
  </si>
  <si>
    <t>Jane Bevan</t>
  </si>
  <si>
    <t>ZRH to BWI via LHR</t>
  </si>
  <si>
    <t>SIN to SYD</t>
  </si>
  <si>
    <t>not direct but it was well worth it.</t>
  </si>
  <si>
    <t>Ben Thain</t>
  </si>
  <si>
    <t>7/31/2016</t>
  </si>
  <si>
    <t>DOH to CDG via BAH / LHR</t>
  </si>
  <si>
    <t>GRU to LHR</t>
  </si>
  <si>
    <t>overall, a reasonable flight</t>
  </si>
  <si>
    <t>Edward Smyth</t>
  </si>
  <si>
    <t>7/26/2016</t>
  </si>
  <si>
    <t>lounge at T5 is large and busy</t>
  </si>
  <si>
    <t>R Coltman</t>
  </si>
  <si>
    <t>7/25/2016</t>
  </si>
  <si>
    <t>ATH to KUL via LHR</t>
  </si>
  <si>
    <t>7/24/2016</t>
  </si>
  <si>
    <t>aircraft hadn't been cleaned</t>
  </si>
  <si>
    <t>B Volk</t>
  </si>
  <si>
    <t>cannot fault the airline</t>
  </si>
  <si>
    <t>Russell Edwards</t>
  </si>
  <si>
    <t>service was variable</t>
  </si>
  <si>
    <t>Richard Welfare</t>
  </si>
  <si>
    <t>7/23/2016</t>
  </si>
  <si>
    <t>BLR to LHR</t>
  </si>
  <si>
    <t>7/22/2016</t>
  </si>
  <si>
    <t>they have just lost a customer</t>
  </si>
  <si>
    <t>Bhavini Shah</t>
  </si>
  <si>
    <t>MRU to LHR</t>
  </si>
  <si>
    <t>meal 3 sandwiches and a stodgy cake</t>
  </si>
  <si>
    <t>Colin Bell</t>
  </si>
  <si>
    <t>7/19/2016</t>
  </si>
  <si>
    <t>GLA to LIS via LHR</t>
  </si>
  <si>
    <t>customer service advisor disinterested</t>
  </si>
  <si>
    <t>Ken Starr</t>
  </si>
  <si>
    <t>7/18/2016</t>
  </si>
  <si>
    <t>EDI to PRG via LHR</t>
  </si>
  <si>
    <t>O Brettel</t>
  </si>
  <si>
    <t>7/16/2016</t>
  </si>
  <si>
    <t>ABZ to SFO via LHR</t>
  </si>
  <si>
    <t>definitely not worth it</t>
  </si>
  <si>
    <t>S Lister</t>
  </si>
  <si>
    <t>a dedicated and professional crew</t>
  </si>
  <si>
    <t>Andrew Hickling</t>
  </si>
  <si>
    <t>7/15/2016</t>
  </si>
  <si>
    <t>never set foot in another BA flight</t>
  </si>
  <si>
    <t>Jim Zaza</t>
  </si>
  <si>
    <t>7/13/2016</t>
  </si>
  <si>
    <t>no longer worth any extra cost</t>
  </si>
  <si>
    <t>F Peters</t>
  </si>
  <si>
    <t>not value for money</t>
  </si>
  <si>
    <t>Rene de Bruin</t>
  </si>
  <si>
    <t>AMS to BKK via LHR</t>
  </si>
  <si>
    <t>extremely disappointed</t>
  </si>
  <si>
    <t>Juan Carlos Toffano</t>
  </si>
  <si>
    <t>MXP to MEX via LHR</t>
  </si>
  <si>
    <t>not worth it on every level</t>
  </si>
  <si>
    <t>Owain Cartledge</t>
  </si>
  <si>
    <t>GVA to LHR</t>
  </si>
  <si>
    <t>standards have dropped dramatically</t>
  </si>
  <si>
    <t>R Lloyd</t>
  </si>
  <si>
    <t>stop charging people extras</t>
  </si>
  <si>
    <t>Brian Tan</t>
  </si>
  <si>
    <t>Boeing 777 and Boeing 787</t>
  </si>
  <si>
    <t>LHR to BKK via KUL</t>
  </si>
  <si>
    <t>Business class beware</t>
  </si>
  <si>
    <t>B H Wilcox</t>
  </si>
  <si>
    <t>business configuration is far from personal</t>
  </si>
  <si>
    <t>Justin Brooks</t>
  </si>
  <si>
    <t>generous with the amount of food</t>
  </si>
  <si>
    <t>19 reviews</t>
  </si>
  <si>
    <t>YYZ to EBB via LHR</t>
  </si>
  <si>
    <t>appalling service received</t>
  </si>
  <si>
    <t>Samuel Shehu</t>
  </si>
  <si>
    <t>AMS to LGW</t>
  </si>
  <si>
    <t>lost my business forever</t>
  </si>
  <si>
    <t>P Sarkins</t>
  </si>
  <si>
    <t>perhaps BA are finally listening</t>
  </si>
  <si>
    <t>M Marshall</t>
  </si>
  <si>
    <t>6/30/2016</t>
  </si>
  <si>
    <t>let us sit inside for 3 hours</t>
  </si>
  <si>
    <t>Mesunge Mbwoge</t>
  </si>
  <si>
    <t>BWI to AMS via LHR</t>
  </si>
  <si>
    <t>well worth the money paid</t>
  </si>
  <si>
    <t>Judith Hamilton</t>
  </si>
  <si>
    <t>6/29/2016</t>
  </si>
  <si>
    <t>MAN to JNB via LHR</t>
  </si>
  <si>
    <t>reasonable inflight service</t>
  </si>
  <si>
    <t xml:space="preserve">Edward Smyth </t>
  </si>
  <si>
    <t>6/28/2016</t>
  </si>
  <si>
    <t>LGW to SVQ</t>
  </si>
  <si>
    <t>crew were superb and professional</t>
  </si>
  <si>
    <t>Karl Doyle</t>
  </si>
  <si>
    <t>6/27/2016</t>
  </si>
  <si>
    <t>not fly British Airways again</t>
  </si>
  <si>
    <t>Kate Russell</t>
  </si>
  <si>
    <t>6/24/2016</t>
  </si>
  <si>
    <t>absolutely terrible service</t>
  </si>
  <si>
    <t>C Johnson</t>
  </si>
  <si>
    <t>6/23/2016</t>
  </si>
  <si>
    <t>MRS to LHR</t>
  </si>
  <si>
    <t>seats very narrow and close together</t>
  </si>
  <si>
    <t>G Simpson</t>
  </si>
  <si>
    <t>6/21/2016</t>
  </si>
  <si>
    <t>LAX to FCO via LHR</t>
  </si>
  <si>
    <t>6/20/2016</t>
  </si>
  <si>
    <t>British Airways is the worst</t>
  </si>
  <si>
    <t>Stuart Campbell</t>
  </si>
  <si>
    <t>LHR to EWR</t>
  </si>
  <si>
    <t>overall a pleasant flight</t>
  </si>
  <si>
    <t>E Daley</t>
  </si>
  <si>
    <t>6/18/2016</t>
  </si>
  <si>
    <t>handled a difficult situation professionally</t>
  </si>
  <si>
    <t>Christine Brallisford</t>
  </si>
  <si>
    <t>NCL to LAS via LHR</t>
  </si>
  <si>
    <t>passing off economy seats as business</t>
  </si>
  <si>
    <t>Y Wong</t>
  </si>
  <si>
    <t>service is simply terrible</t>
  </si>
  <si>
    <t>Deborah Jones</t>
  </si>
  <si>
    <t>6/17/2016</t>
  </si>
  <si>
    <t>NAS to LHR</t>
  </si>
  <si>
    <t>customer service the worst going</t>
  </si>
  <si>
    <t>B Phelp</t>
  </si>
  <si>
    <t>not an uncommon occurrence</t>
  </si>
  <si>
    <t>Sandra Schofield</t>
  </si>
  <si>
    <t>6/16/2016</t>
  </si>
  <si>
    <t>LHR to MCI via ORD</t>
  </si>
  <si>
    <t>flight was late and chaotic</t>
  </si>
  <si>
    <t>N Ashton</t>
  </si>
  <si>
    <t>LGW to FAO</t>
  </si>
  <si>
    <t>book with anyone but BA</t>
  </si>
  <si>
    <t>Jeremy Sparrow</t>
  </si>
  <si>
    <t>did not have a good experience</t>
  </si>
  <si>
    <t>K Johnson</t>
  </si>
  <si>
    <t>6/15/2016</t>
  </si>
  <si>
    <t>6/14/2016</t>
  </si>
  <si>
    <t>cabin crew were excellent</t>
  </si>
  <si>
    <t>Mark Dobson</t>
  </si>
  <si>
    <t>BGI to LGW</t>
  </si>
  <si>
    <t>staff are extremely unhelpful</t>
  </si>
  <si>
    <t>H Lord</t>
  </si>
  <si>
    <t>every flight had huge problems</t>
  </si>
  <si>
    <t>H Loach</t>
  </si>
  <si>
    <t>LHR to SAN</t>
  </si>
  <si>
    <t>attention to detail is lacking</t>
  </si>
  <si>
    <t>K Richards</t>
  </si>
  <si>
    <t>food was just appalling</t>
  </si>
  <si>
    <t>Harold Bush-Howard</t>
  </si>
  <si>
    <t>poorest seating arrangement</t>
  </si>
  <si>
    <t>Gerard Gartlan</t>
  </si>
  <si>
    <t>crew friendly and efficient</t>
  </si>
  <si>
    <t>A Whyte</t>
  </si>
  <si>
    <t>LGW to PFO</t>
  </si>
  <si>
    <t>service was fine but underwhelming</t>
  </si>
  <si>
    <t>P Pomeranze</t>
  </si>
  <si>
    <t>BCN to SFO via LHR</t>
  </si>
  <si>
    <t>a mediocre service</t>
  </si>
  <si>
    <t>M Steger</t>
  </si>
  <si>
    <t>LHR to STR</t>
  </si>
  <si>
    <t>flight had been over booked</t>
  </si>
  <si>
    <t>J Kirkpatrick</t>
  </si>
  <si>
    <t>LGW to EDI</t>
  </si>
  <si>
    <t>have let their standards slip</t>
  </si>
  <si>
    <t>Annika Evans</t>
  </si>
  <si>
    <t>little advantage using BA on this route</t>
  </si>
  <si>
    <t>S Bomford</t>
  </si>
  <si>
    <t>attendants were very polite</t>
  </si>
  <si>
    <t>M Stewart</t>
  </si>
  <si>
    <t>not better service than EasyJet</t>
  </si>
  <si>
    <t>M Parler</t>
  </si>
  <si>
    <t>5/31/2016</t>
  </si>
  <si>
    <t>GVA to INV via LHR</t>
  </si>
  <si>
    <t>very disappointing experience</t>
  </si>
  <si>
    <t>A Trathen</t>
  </si>
  <si>
    <t>BA falls down on presentation</t>
  </si>
  <si>
    <t>C Neal</t>
  </si>
  <si>
    <t>5/30/2016</t>
  </si>
  <si>
    <t>seat was very comfortable</t>
  </si>
  <si>
    <t>Nicholas King</t>
  </si>
  <si>
    <t>5/29/2016</t>
  </si>
  <si>
    <t>overall a negative experience</t>
  </si>
  <si>
    <t>Carlo Mantovani</t>
  </si>
  <si>
    <t>5/27/2016</t>
  </si>
  <si>
    <t>LGW to PUJ</t>
  </si>
  <si>
    <t>5/26/2016</t>
  </si>
  <si>
    <t>wish I'd never upgraded</t>
  </si>
  <si>
    <t>Richard Poppleton</t>
  </si>
  <si>
    <t>MXP to LHR</t>
  </si>
  <si>
    <t>just about adequate</t>
  </si>
  <si>
    <t>R Bell</t>
  </si>
  <si>
    <t>5/25/2016</t>
  </si>
  <si>
    <t>5/24/2016</t>
  </si>
  <si>
    <t>exception is British Airways</t>
  </si>
  <si>
    <t>Leo Walters</t>
  </si>
  <si>
    <t>SFO to LHR</t>
  </si>
  <si>
    <t>unexpectedly served breakfast</t>
  </si>
  <si>
    <t>Jake Walker</t>
  </si>
  <si>
    <t>5/23/2016</t>
  </si>
  <si>
    <t>Saab 2000</t>
  </si>
  <si>
    <t>LCY to IOM</t>
  </si>
  <si>
    <t>F Kleinen Hammans</t>
  </si>
  <si>
    <t>5/21/2016</t>
  </si>
  <si>
    <t>A321 / Boeing 747-400</t>
  </si>
  <si>
    <t>AMS to GRU via LHR</t>
  </si>
  <si>
    <t>outrageous red tape</t>
  </si>
  <si>
    <t>T Brettel</t>
  </si>
  <si>
    <t>5/20/2016</t>
  </si>
  <si>
    <t>LCY to GLA</t>
  </si>
  <si>
    <t>A Golding</t>
  </si>
  <si>
    <t>LHR to BOM</t>
  </si>
  <si>
    <t>rude and obnoxious</t>
  </si>
  <si>
    <t>Kate Smyth</t>
  </si>
  <si>
    <t>treated incredibly well</t>
  </si>
  <si>
    <t>Walter Mythen</t>
  </si>
  <si>
    <t>5/18/2016</t>
  </si>
  <si>
    <t>food is minimal</t>
  </si>
  <si>
    <t>R Mortara</t>
  </si>
  <si>
    <t>LHR to BCN</t>
  </si>
  <si>
    <t>I would fly BA again</t>
  </si>
  <si>
    <t>C O'Hanlon</t>
  </si>
  <si>
    <t>5/17/2016</t>
  </si>
  <si>
    <t>probably the worst food experienced</t>
  </si>
  <si>
    <t>R Klingelholler</t>
  </si>
  <si>
    <t>Andrew Doherty</t>
  </si>
  <si>
    <t>PVG to LHR</t>
  </si>
  <si>
    <t>G Seeter</t>
  </si>
  <si>
    <t>5/16/2016</t>
  </si>
  <si>
    <t>not a bad flight</t>
  </si>
  <si>
    <t>E Bartam</t>
  </si>
  <si>
    <t>5/15/2016</t>
  </si>
  <si>
    <t>going downhill BA</t>
  </si>
  <si>
    <t>Anthony Price</t>
  </si>
  <si>
    <t>5/14/2016</t>
  </si>
  <si>
    <t>LHR to BSL</t>
  </si>
  <si>
    <t>journey was chaotic and stressful</t>
  </si>
  <si>
    <t>S Williams</t>
  </si>
  <si>
    <t>LYS to LHR</t>
  </si>
  <si>
    <t>operated by American Airlines</t>
  </si>
  <si>
    <t>Matteo Tonelli</t>
  </si>
  <si>
    <t>PSA to ORD via LHR</t>
  </si>
  <si>
    <t>not very accommodating</t>
  </si>
  <si>
    <t>S Benet</t>
  </si>
  <si>
    <t>NAS to CDG via LHR</t>
  </si>
  <si>
    <t>seats badly need up-dating</t>
  </si>
  <si>
    <t>I Stranner</t>
  </si>
  <si>
    <t>LHR to Seoul</t>
  </si>
  <si>
    <t>economy seats sold as business</t>
  </si>
  <si>
    <t>P Trevatt</t>
  </si>
  <si>
    <t>LHR to JTR</t>
  </si>
  <si>
    <t>O Portich</t>
  </si>
  <si>
    <t>TXL to PHL via LHR</t>
  </si>
  <si>
    <t>unimpressed with British Airways</t>
  </si>
  <si>
    <t>Eliza Bramwell</t>
  </si>
  <si>
    <t>DUB to LHR</t>
  </si>
  <si>
    <t>Avianca not part of oneworld</t>
  </si>
  <si>
    <t>JC Albrecht</t>
  </si>
  <si>
    <t>cabin crew service was lacklustre</t>
  </si>
  <si>
    <t>S Lewis</t>
  </si>
  <si>
    <t>bumped off this BA flight</t>
  </si>
  <si>
    <t>Gerard Dunne</t>
  </si>
  <si>
    <t>LGW to AMS</t>
  </si>
  <si>
    <t>A Cook</t>
  </si>
  <si>
    <t>ACC to LHR</t>
  </si>
  <si>
    <t>delay outbound and back</t>
  </si>
  <si>
    <t>John Phillips</t>
  </si>
  <si>
    <t>business class is a joke</t>
  </si>
  <si>
    <t>Ian Vortsov</t>
  </si>
  <si>
    <t>OSL to LHR</t>
  </si>
  <si>
    <t>ORD to LHR</t>
  </si>
  <si>
    <t>flight was excellent</t>
  </si>
  <si>
    <t>Seb Kupers</t>
  </si>
  <si>
    <t>4/27/2016</t>
  </si>
  <si>
    <t>ORD to AMS via LHR</t>
  </si>
  <si>
    <t>was the worst flight</t>
  </si>
  <si>
    <t>A Hall</t>
  </si>
  <si>
    <t>EDI to YYZ via LHR</t>
  </si>
  <si>
    <t>days of glory are long gone</t>
  </si>
  <si>
    <t>E Larries</t>
  </si>
  <si>
    <t>4/26/2016</t>
  </si>
  <si>
    <t>MAN to DXB via LHR</t>
  </si>
  <si>
    <t>cares nothing for its passengers</t>
  </si>
  <si>
    <t>Arthur Kay</t>
  </si>
  <si>
    <t>4/25/2016</t>
  </si>
  <si>
    <t>style and attention to detail</t>
  </si>
  <si>
    <t>Mark Freyton</t>
  </si>
  <si>
    <t>4/22/2016</t>
  </si>
  <si>
    <t>most exhausting trip</t>
  </si>
  <si>
    <t>Sohrab Rafie</t>
  </si>
  <si>
    <t>4/21/2016</t>
  </si>
  <si>
    <t>AMS to HKG via LHR</t>
  </si>
  <si>
    <t>experience was fantastic</t>
  </si>
  <si>
    <t>Alastair Birkett</t>
  </si>
  <si>
    <t>FAs were brilliant</t>
  </si>
  <si>
    <t>S Redfern</t>
  </si>
  <si>
    <t>4/20/2016</t>
  </si>
  <si>
    <t>LHR to GRU</t>
  </si>
  <si>
    <t>LHR to NBO</t>
  </si>
  <si>
    <t>a very uncomfortable flight</t>
  </si>
  <si>
    <t>Wayne Williams</t>
  </si>
  <si>
    <t>YVR to BCN via LHR</t>
  </si>
  <si>
    <t>would avoid again</t>
  </si>
  <si>
    <t>John O Connor</t>
  </si>
  <si>
    <t>4/19/2016</t>
  </si>
  <si>
    <t>DOH to LHR via BAH</t>
  </si>
  <si>
    <t>better alternatives out there</t>
  </si>
  <si>
    <t>A Davies</t>
  </si>
  <si>
    <t>4/18/2016</t>
  </si>
  <si>
    <t xml:space="preserve">deeply distressing flight </t>
  </si>
  <si>
    <t>N Rawler</t>
  </si>
  <si>
    <t>4/17/2016</t>
  </si>
  <si>
    <t>customer service non existent</t>
  </si>
  <si>
    <t>D Provan</t>
  </si>
  <si>
    <t>4/16/2016</t>
  </si>
  <si>
    <t>A320 / A380</t>
  </si>
  <si>
    <t>worse than Ryanair or EasyJet</t>
  </si>
  <si>
    <t>D Rigby</t>
  </si>
  <si>
    <t>4/15/2016</t>
  </si>
  <si>
    <t>GIB to LHR</t>
  </si>
  <si>
    <t>very pleased with the experience</t>
  </si>
  <si>
    <t>Mike Saunders</t>
  </si>
  <si>
    <t>4/14/2016</t>
  </si>
  <si>
    <t>4/13/2016</t>
  </si>
  <si>
    <t>LHR to PEK</t>
  </si>
  <si>
    <t>food was above average</t>
  </si>
  <si>
    <t>S Davis</t>
  </si>
  <si>
    <t>YVR to CDG via LHR</t>
  </si>
  <si>
    <t xml:space="preserve">made me check in the trolley </t>
  </si>
  <si>
    <t>Raphael Goossens</t>
  </si>
  <si>
    <t>RUH to DUS via LHR</t>
  </si>
  <si>
    <t>used to be better than this</t>
  </si>
  <si>
    <t>Mark McCullough</t>
  </si>
  <si>
    <t>not what you call a happy customer</t>
  </si>
  <si>
    <t>Myriam Mansouri</t>
  </si>
  <si>
    <t>MRS to YUL via LHR</t>
  </si>
  <si>
    <t>BA got us all home</t>
  </si>
  <si>
    <t>Kenny Alexander</t>
  </si>
  <si>
    <t>SAAB 2000</t>
  </si>
  <si>
    <t>CPH to LHR</t>
  </si>
  <si>
    <t>absurd cost-cutting measure</t>
  </si>
  <si>
    <t>B Wijesinghe</t>
  </si>
  <si>
    <t>A380 / Boeing 747-400</t>
  </si>
  <si>
    <t>IAD to DXB via LHR</t>
  </si>
  <si>
    <t>aircraft was very old and dated</t>
  </si>
  <si>
    <t>R Carter</t>
  </si>
  <si>
    <t>3/31/2016</t>
  </si>
  <si>
    <t>MIA to MAN via LHR</t>
  </si>
  <si>
    <t>LHR to PSA</t>
  </si>
  <si>
    <t>worst flight for some time</t>
  </si>
  <si>
    <t>Tim Francis</t>
  </si>
  <si>
    <t>3/27/2016</t>
  </si>
  <si>
    <t>better than most shorthaul</t>
  </si>
  <si>
    <t>John Rolfe</t>
  </si>
  <si>
    <t>seat let down very good flight</t>
  </si>
  <si>
    <t>Gregory Martinez</t>
  </si>
  <si>
    <t>3/26/2016</t>
  </si>
  <si>
    <t>BCN to SEL via LHR</t>
  </si>
  <si>
    <t>same leg room as in Economy</t>
  </si>
  <si>
    <t>J Dand</t>
  </si>
  <si>
    <t>IST to LHR</t>
  </si>
  <si>
    <t>Philip Djaferis</t>
  </si>
  <si>
    <t>3/25/2016</t>
  </si>
  <si>
    <t>BA.com been truly appalling</t>
  </si>
  <si>
    <t>Joanne Le Bon</t>
  </si>
  <si>
    <t>3/24/2016</t>
  </si>
  <si>
    <t>overall experience was pleasant</t>
  </si>
  <si>
    <t>J Lawrence</t>
  </si>
  <si>
    <t>3/23/2016</t>
  </si>
  <si>
    <t>Boeing 747-400 /A380</t>
  </si>
  <si>
    <t>SEA to JNB via LHR</t>
  </si>
  <si>
    <t>food served has declined</t>
  </si>
  <si>
    <t>Terry Stevens</t>
  </si>
  <si>
    <t>the most uncomfortable flight</t>
  </si>
  <si>
    <t>K Ong</t>
  </si>
  <si>
    <t>3/20/2016</t>
  </si>
  <si>
    <t>degraded its economy product</t>
  </si>
  <si>
    <t>A Asprakis</t>
  </si>
  <si>
    <t>seat was truly dreadful</t>
  </si>
  <si>
    <t>Martine Sullivan</t>
  </si>
  <si>
    <t>3/19/2016</t>
  </si>
  <si>
    <t>in my case worth the money</t>
  </si>
  <si>
    <t>Chris Harper</t>
  </si>
  <si>
    <t>3/18/2016</t>
  </si>
  <si>
    <t>seats feel very cramped</t>
  </si>
  <si>
    <t>A Douas</t>
  </si>
  <si>
    <t>3/16/2016</t>
  </si>
  <si>
    <t>ATH to LAX via LHR</t>
  </si>
  <si>
    <t>turf you into cattle class</t>
  </si>
  <si>
    <t>Meg Ferguson</t>
  </si>
  <si>
    <t>3/15/2016</t>
  </si>
  <si>
    <t>AUS to LHR</t>
  </si>
  <si>
    <t>staff energetic and motivated</t>
  </si>
  <si>
    <t>Tapani Utunen</t>
  </si>
  <si>
    <t>3/14/2016</t>
  </si>
  <si>
    <t>Finland</t>
  </si>
  <si>
    <t>A320, Boeing 777</t>
  </si>
  <si>
    <t>HEL to BOM via LHR</t>
  </si>
  <si>
    <t>terrible customer service</t>
  </si>
  <si>
    <t>Sarah Hopkins</t>
  </si>
  <si>
    <t>not overly happy with experience</t>
  </si>
  <si>
    <t>M Haugh</t>
  </si>
  <si>
    <t>what a mistake</t>
  </si>
  <si>
    <t>D Finlay</t>
  </si>
  <si>
    <t>polite and professional</t>
  </si>
  <si>
    <t>Alison Poole</t>
  </si>
  <si>
    <t>never to be repeated by us</t>
  </si>
  <si>
    <t>Erica Quarterman</t>
  </si>
  <si>
    <t xml:space="preserve">Boeing 777 </t>
  </si>
  <si>
    <t>Premium Economy recommended</t>
  </si>
  <si>
    <t>Steven Carrie</t>
  </si>
  <si>
    <t>EDI to SFO via LHR</t>
  </si>
  <si>
    <t>cabin was comfortable</t>
  </si>
  <si>
    <t>F Raveney</t>
  </si>
  <si>
    <t>lounge closed for some time</t>
  </si>
  <si>
    <t>N Cumbers</t>
  </si>
  <si>
    <t>end-to-end experience poor</t>
  </si>
  <si>
    <t>D Day</t>
  </si>
  <si>
    <t>product can be so variable</t>
  </si>
  <si>
    <t>Jeff Evans</t>
  </si>
  <si>
    <t>a good experience flying BA</t>
  </si>
  <si>
    <t>Klaus Malling Olsen</t>
  </si>
  <si>
    <t>CPH to ACC via LHR</t>
  </si>
  <si>
    <t>Friendly staff</t>
  </si>
  <si>
    <t>Rob Ward</t>
  </si>
  <si>
    <t>VCE to LGW</t>
  </si>
  <si>
    <t>seat was comfortable</t>
  </si>
  <si>
    <t>Ken Lim</t>
  </si>
  <si>
    <t>LHR to MAA</t>
  </si>
  <si>
    <t>decided to upgrade</t>
  </si>
  <si>
    <t>J Garin</t>
  </si>
  <si>
    <t>J Sarson</t>
  </si>
  <si>
    <t>cabin looks a bit shabby</t>
  </si>
  <si>
    <t>P Weber</t>
  </si>
  <si>
    <t>ACC to ZRH via LHR</t>
  </si>
  <si>
    <t>do what they say they will do</t>
  </si>
  <si>
    <t>S Lammi</t>
  </si>
  <si>
    <t>OUL to LHR via HEL</t>
  </si>
  <si>
    <t>they have lost my business</t>
  </si>
  <si>
    <t>J Joseph</t>
  </si>
  <si>
    <t>2/29/2016</t>
  </si>
  <si>
    <t>shocking lack of legroom</t>
  </si>
  <si>
    <t>Charles Stevenson</t>
  </si>
  <si>
    <t>OTP to LHR</t>
  </si>
  <si>
    <t>flight was amazing</t>
  </si>
  <si>
    <t>Mark Kamensek</t>
  </si>
  <si>
    <t>2/28/2016</t>
  </si>
  <si>
    <t>no entertainment</t>
  </si>
  <si>
    <t>Barry Dennis</t>
  </si>
  <si>
    <t>2/27/2016</t>
  </si>
  <si>
    <t>BA has become so complacent</t>
  </si>
  <si>
    <t>Gordon Hulme</t>
  </si>
  <si>
    <t>MAN to GIG via LHR</t>
  </si>
  <si>
    <t>customer service is abysmal</t>
  </si>
  <si>
    <t>Debra Alexander</t>
  </si>
  <si>
    <t>Amsterdam to Orlando</t>
  </si>
  <si>
    <t xml:space="preserve">Service top notch </t>
  </si>
  <si>
    <t>Ray Santos</t>
  </si>
  <si>
    <t>2/26/2016</t>
  </si>
  <si>
    <t>Boeing 777, A320, A380</t>
  </si>
  <si>
    <t>LAX to AMS via LHR</t>
  </si>
  <si>
    <t>dingy and tired looking</t>
  </si>
  <si>
    <t>S Bryan</t>
  </si>
  <si>
    <t>2/25/2016</t>
  </si>
  <si>
    <t>flight just about adequate</t>
  </si>
  <si>
    <t>J Gwizdala</t>
  </si>
  <si>
    <t>2/24/2016</t>
  </si>
  <si>
    <t>unlikely I will fly BA again</t>
  </si>
  <si>
    <t>Blair Dubois</t>
  </si>
  <si>
    <t>Boeing 787 / 777</t>
  </si>
  <si>
    <t>SEA to TLV via LHR</t>
  </si>
  <si>
    <t>service was satisfactory</t>
  </si>
  <si>
    <t>Casey Frasi</t>
  </si>
  <si>
    <t>2/22/2016</t>
  </si>
  <si>
    <t>never travel with BA again</t>
  </si>
  <si>
    <t>Tom Lewis</t>
  </si>
  <si>
    <t>not responsible for luggage</t>
  </si>
  <si>
    <t>Manny Ferreira</t>
  </si>
  <si>
    <t>2/18/2016</t>
  </si>
  <si>
    <t>YVR to LIS via LHR</t>
  </si>
  <si>
    <t>food was outstanding</t>
  </si>
  <si>
    <t>Mark Williams</t>
  </si>
  <si>
    <t>2/13/2016</t>
  </si>
  <si>
    <t>LHR to MIa</t>
  </si>
  <si>
    <t>seating configuration is odd</t>
  </si>
  <si>
    <t>P Cartwright</t>
  </si>
  <si>
    <t>EDI to LAS via LHR</t>
  </si>
  <si>
    <t>clean new leather seats</t>
  </si>
  <si>
    <t>R Brown</t>
  </si>
  <si>
    <t>definitely fly them again</t>
  </si>
  <si>
    <t>A D Storey</t>
  </si>
  <si>
    <t>incompetent staff at check in</t>
  </si>
  <si>
    <t>David Singh</t>
  </si>
  <si>
    <t>ZRH to LCY</t>
  </si>
  <si>
    <t>in need of urgent update</t>
  </si>
  <si>
    <t>F Camara</t>
  </si>
  <si>
    <t>good hand baggage only deal</t>
  </si>
  <si>
    <t>D Bourne</t>
  </si>
  <si>
    <t>KBP to LHR</t>
  </si>
  <si>
    <t>first and last time</t>
  </si>
  <si>
    <t>Matt Reed</t>
  </si>
  <si>
    <t>service was excellent</t>
  </si>
  <si>
    <t>Derek Salter</t>
  </si>
  <si>
    <t>A380, Boeing 747 and Boeing 777</t>
  </si>
  <si>
    <t>JNB to JFK via LHR</t>
  </si>
  <si>
    <t>shockingly poor</t>
  </si>
  <si>
    <t>Michael Traynor</t>
  </si>
  <si>
    <t>crew were fine but nothing special</t>
  </si>
  <si>
    <t>Glenn Standish</t>
  </si>
  <si>
    <t>1/30/2016</t>
  </si>
  <si>
    <t>A320, A380, Boeing 777-300</t>
  </si>
  <si>
    <t>WAW to HKG via LHR</t>
  </si>
  <si>
    <t>Nick Berry</t>
  </si>
  <si>
    <t>1/29/2016</t>
  </si>
  <si>
    <t>staff were loud and abrupt</t>
  </si>
  <si>
    <t>M Stanger</t>
  </si>
  <si>
    <t>1/27/2016</t>
  </si>
  <si>
    <t>another dreadful experience</t>
  </si>
  <si>
    <t>Juliane Okot Bitek</t>
  </si>
  <si>
    <t>1/26/2016</t>
  </si>
  <si>
    <t>YVR to NBO via LHR</t>
  </si>
  <si>
    <t>extremely moody check in</t>
  </si>
  <si>
    <t>F George</t>
  </si>
  <si>
    <t>1/23/2016</t>
  </si>
  <si>
    <t>last time with BA ever</t>
  </si>
  <si>
    <t>Ann Habens</t>
  </si>
  <si>
    <t>1/22/2016</t>
  </si>
  <si>
    <t>LGW to MLE</t>
  </si>
  <si>
    <t>great at helping us</t>
  </si>
  <si>
    <t>Julie Johnston</t>
  </si>
  <si>
    <t>GLA to CDG via LHR</t>
  </si>
  <si>
    <t>think twice about booking</t>
  </si>
  <si>
    <t>T Carr</t>
  </si>
  <si>
    <t>1/20/2016</t>
  </si>
  <si>
    <t>zero customer service skills</t>
  </si>
  <si>
    <t>J Goulding</t>
  </si>
  <si>
    <t>1/19/2016</t>
  </si>
  <si>
    <t>very pleasant flights</t>
  </si>
  <si>
    <t>David Bollaert</t>
  </si>
  <si>
    <t>1/18/2016</t>
  </si>
  <si>
    <t>GLA to JFK via LHR</t>
  </si>
  <si>
    <t>1/16/2016</t>
  </si>
  <si>
    <t>extra fare not justified</t>
  </si>
  <si>
    <t>Christopher Duffey</t>
  </si>
  <si>
    <t>my bags haven't arrived</t>
  </si>
  <si>
    <t>J Donaldson</t>
  </si>
  <si>
    <t>LHR to SFO via EDI</t>
  </si>
  <si>
    <t>the lack of service</t>
  </si>
  <si>
    <t>Susan Walker</t>
  </si>
  <si>
    <t>1/15/2016</t>
  </si>
  <si>
    <t>won't be using BA again</t>
  </si>
  <si>
    <t>James Deverick</t>
  </si>
  <si>
    <t>needs to up its game</t>
  </si>
  <si>
    <t>Tim Brear</t>
  </si>
  <si>
    <t>1/14/2016</t>
  </si>
  <si>
    <t>old but comfortable Boeing 767</t>
  </si>
  <si>
    <t>N Brandts</t>
  </si>
  <si>
    <t>1/13/2016</t>
  </si>
  <si>
    <t>champagne almost as warm as cup of tea</t>
  </si>
  <si>
    <t>Hans Roloff</t>
  </si>
  <si>
    <t>time to upgrade the cabin</t>
  </si>
  <si>
    <t>J vanRooyen</t>
  </si>
  <si>
    <t>CPT to LHR</t>
  </si>
  <si>
    <t>they really do not care</t>
  </si>
  <si>
    <t>P Wood</t>
  </si>
  <si>
    <t>MCO to LHR via MIA</t>
  </si>
  <si>
    <t>would fly them again</t>
  </si>
  <si>
    <t>where have standards gone?</t>
  </si>
  <si>
    <t>Ian Taylor</t>
  </si>
  <si>
    <t xml:space="preserve">not sure I'd fly British Airways </t>
  </si>
  <si>
    <t>Pat Malcolm</t>
  </si>
  <si>
    <t>really slipping down</t>
  </si>
  <si>
    <t>Michael Ingram</t>
  </si>
  <si>
    <t>standards are slipping</t>
  </si>
  <si>
    <t>Andrew Blakesley</t>
  </si>
  <si>
    <t>FNC to LGW</t>
  </si>
  <si>
    <t>abyssal customer service</t>
  </si>
  <si>
    <t>Leigh Moore</t>
  </si>
  <si>
    <t>it's disappointing</t>
  </si>
  <si>
    <t>S Bird</t>
  </si>
  <si>
    <t>iAH to LHR</t>
  </si>
  <si>
    <t>Claudiu Savulescu</t>
  </si>
  <si>
    <t>A320/A321</t>
  </si>
  <si>
    <t>they are old planes</t>
  </si>
  <si>
    <t>E Eyre</t>
  </si>
  <si>
    <t>Paul Budd</t>
  </si>
  <si>
    <t>MUC to JFK via LHR</t>
  </si>
  <si>
    <t>BA should have done more</t>
  </si>
  <si>
    <t>Alan O'Brien</t>
  </si>
  <si>
    <t>another shabby experience</t>
  </si>
  <si>
    <t>E Thomson</t>
  </si>
  <si>
    <t>seats quite comfortable</t>
  </si>
  <si>
    <t>Sebastian O'Connor</t>
  </si>
  <si>
    <t>service was terrible</t>
  </si>
  <si>
    <t>Gayle Lee</t>
  </si>
  <si>
    <t>JNB to DUB via LHR</t>
  </si>
  <si>
    <t>food was pretty good</t>
  </si>
  <si>
    <t>J Brett</t>
  </si>
  <si>
    <t>TLV to PHL via LHR</t>
  </si>
  <si>
    <t>staff was very helpful</t>
  </si>
  <si>
    <t>Daniel Oliva</t>
  </si>
  <si>
    <t>NCE to YUL via LHR</t>
  </si>
  <si>
    <t>gave their friends first class champagne</t>
  </si>
  <si>
    <t>Paige Marshall</t>
  </si>
  <si>
    <t>a very poor experience</t>
  </si>
  <si>
    <t>John Davey</t>
  </si>
  <si>
    <t>professional attentive cabin crew</t>
  </si>
  <si>
    <t>Nicholas Benito</t>
  </si>
  <si>
    <t>B767 / A380</t>
  </si>
  <si>
    <t>MAD to LAX via LHR</t>
  </si>
  <si>
    <t>the worst business class</t>
  </si>
  <si>
    <t>C Walker</t>
  </si>
  <si>
    <t>CPH to ORD via LHR</t>
  </si>
  <si>
    <t>12/30/2015</t>
  </si>
  <si>
    <t>cost no more than Ryanair</t>
  </si>
  <si>
    <t>J Fairclough</t>
  </si>
  <si>
    <t xml:space="preserve">sad to see the same old planes </t>
  </si>
  <si>
    <t>Rob Jacobs</t>
  </si>
  <si>
    <t>12/28/2015</t>
  </si>
  <si>
    <t>LHR to NCL</t>
  </si>
  <si>
    <t>service onboard was dreadful</t>
  </si>
  <si>
    <t>A Saraiva</t>
  </si>
  <si>
    <t>12/27/2015</t>
  </si>
  <si>
    <t>entirely unsympathetic</t>
  </si>
  <si>
    <t>James Cohen</t>
  </si>
  <si>
    <t>12/25/2015</t>
  </si>
  <si>
    <t>Rowan Michaels</t>
  </si>
  <si>
    <t>last time I will fly British Airways</t>
  </si>
  <si>
    <t>Robert Overbury</t>
  </si>
  <si>
    <t>Siobhan Steinhagen</t>
  </si>
  <si>
    <t>12/22/2015</t>
  </si>
  <si>
    <t>CPT to GVA via LHR</t>
  </si>
  <si>
    <t>I am left disappointed</t>
  </si>
  <si>
    <t>M Spielbichler</t>
  </si>
  <si>
    <t>12/21/2015</t>
  </si>
  <si>
    <t>tired and jaded aircraft</t>
  </si>
  <si>
    <t>Sayantan Biswas</t>
  </si>
  <si>
    <t>upped their game with food</t>
  </si>
  <si>
    <t>Mark Dawes</t>
  </si>
  <si>
    <t>12/20/2015</t>
  </si>
  <si>
    <t>excellent flights</t>
  </si>
  <si>
    <t>Shirley Scott</t>
  </si>
  <si>
    <t>GLA to MUC via LHR</t>
  </si>
  <si>
    <t>tired, overpriced airline</t>
  </si>
  <si>
    <t>G Black</t>
  </si>
  <si>
    <t>12/19/2015</t>
  </si>
  <si>
    <t>don't bother with British Airways</t>
  </si>
  <si>
    <t>Alex Sawle</t>
  </si>
  <si>
    <t>LGW to SSH</t>
  </si>
  <si>
    <t>we are disappointed</t>
  </si>
  <si>
    <t>A Bhatia</t>
  </si>
  <si>
    <t>12/18/2015</t>
  </si>
  <si>
    <t>satisfactory and recommended</t>
  </si>
  <si>
    <t>S Siauw</t>
  </si>
  <si>
    <t>Embraer170</t>
  </si>
  <si>
    <t>seat very comfortable</t>
  </si>
  <si>
    <t>D Goodman-Anders</t>
  </si>
  <si>
    <t>12/16/2015</t>
  </si>
  <si>
    <t>good experience for the price</t>
  </si>
  <si>
    <t>D Giertlova</t>
  </si>
  <si>
    <t>Prague to New York via London</t>
  </si>
  <si>
    <t>service very good and friendly</t>
  </si>
  <si>
    <t>Brian Park</t>
  </si>
  <si>
    <t>12/15/2015</t>
  </si>
  <si>
    <t>definitely to be avoided</t>
  </si>
  <si>
    <t>Graham Turner</t>
  </si>
  <si>
    <t>Linda Sharp</t>
  </si>
  <si>
    <t>adequate inflight service</t>
  </si>
  <si>
    <t>A Bailey</t>
  </si>
  <si>
    <t>12/14/2015</t>
  </si>
  <si>
    <t>Newcastle to Heathrow</t>
  </si>
  <si>
    <t>thoroughly enjoyed the food</t>
  </si>
  <si>
    <t>Cameron Smith</t>
  </si>
  <si>
    <t>layout of seating poor</t>
  </si>
  <si>
    <t>James Snow</t>
  </si>
  <si>
    <t>enough legroom for a tall man</t>
  </si>
  <si>
    <t>Andrew Hopkin</t>
  </si>
  <si>
    <t>consistent erosion in quality</t>
  </si>
  <si>
    <t>Andrew Thomas</t>
  </si>
  <si>
    <t>continues to set high standards</t>
  </si>
  <si>
    <t>Neil Turner</t>
  </si>
  <si>
    <t>impressive all round</t>
  </si>
  <si>
    <t>B Crockford</t>
  </si>
  <si>
    <t>Patrick Beet</t>
  </si>
  <si>
    <t>definitely fly again</t>
  </si>
  <si>
    <t>A Zanier</t>
  </si>
  <si>
    <t>BA really did not care</t>
  </si>
  <si>
    <t>E Davis-Bennett</t>
  </si>
  <si>
    <t>JFK to London</t>
  </si>
  <si>
    <t>relaxing and luxurious</t>
  </si>
  <si>
    <t>Tim Farr</t>
  </si>
  <si>
    <t>London Gatwick to Punta Cana</t>
  </si>
  <si>
    <t>very friendly crew</t>
  </si>
  <si>
    <t>D Marsh</t>
  </si>
  <si>
    <t>Very little leg room</t>
  </si>
  <si>
    <t>Lydia Lee</t>
  </si>
  <si>
    <t>cabin now feels outdated</t>
  </si>
  <si>
    <t>C Adams</t>
  </si>
  <si>
    <t>never been so disappointed</t>
  </si>
  <si>
    <t>Thomas Wengler</t>
  </si>
  <si>
    <t>comfortable, if narrow, seats</t>
  </si>
  <si>
    <t>Richard Hodges</t>
  </si>
  <si>
    <t xml:space="preserve">never going to fly them again </t>
  </si>
  <si>
    <t>M Taylor</t>
  </si>
  <si>
    <t>disappointed by lack of care</t>
  </si>
  <si>
    <t>Richard Sheppard</t>
  </si>
  <si>
    <t>horrid excuse for customer service</t>
  </si>
  <si>
    <t>Gary Barnes</t>
  </si>
  <si>
    <t>YUL to FCO via LHR</t>
  </si>
  <si>
    <t>staff bordering on rude</t>
  </si>
  <si>
    <t>Kevin Barrance</t>
  </si>
  <si>
    <t>flights therefore very uncomfortable</t>
  </si>
  <si>
    <t>Nadia Ramia</t>
  </si>
  <si>
    <t>pleasantly surprised</t>
  </si>
  <si>
    <t>Paul Cartwright</t>
  </si>
  <si>
    <t>miserable Business Class experience</t>
  </si>
  <si>
    <t>Peter Ingham</t>
  </si>
  <si>
    <t>11/30/2015</t>
  </si>
  <si>
    <t>Lynn Ting</t>
  </si>
  <si>
    <t>aircraft are old and shabby</t>
  </si>
  <si>
    <t>A Sommerville</t>
  </si>
  <si>
    <t>11/29/2015</t>
  </si>
  <si>
    <t>GLA to BKK via LHR</t>
  </si>
  <si>
    <t>the food was shocking</t>
  </si>
  <si>
    <t>P O'Sullivan</t>
  </si>
  <si>
    <t>LHR to BNE via SIN</t>
  </si>
  <si>
    <t>made me check my carry-on bag</t>
  </si>
  <si>
    <t>G Silvin</t>
  </si>
  <si>
    <t>11/28/2015</t>
  </si>
  <si>
    <t>service very mediocre at best</t>
  </si>
  <si>
    <t>M Palmer</t>
  </si>
  <si>
    <t>11/27/2015</t>
  </si>
  <si>
    <t>disgusted by such treatment</t>
  </si>
  <si>
    <t>G Bradley</t>
  </si>
  <si>
    <t>large and very private seating</t>
  </si>
  <si>
    <t>P Beet</t>
  </si>
  <si>
    <t>11/26/2015</t>
  </si>
  <si>
    <t>just about okay overall</t>
  </si>
  <si>
    <t>Graham Norman</t>
  </si>
  <si>
    <t>11/25/2015</t>
  </si>
  <si>
    <t>A320/321</t>
  </si>
  <si>
    <t>LHR to Krakow</t>
  </si>
  <si>
    <t>excellent flight on A380</t>
  </si>
  <si>
    <t>Charles Price</t>
  </si>
  <si>
    <t>BSL to JNB via LHR</t>
  </si>
  <si>
    <t>pleased with my flight</t>
  </si>
  <si>
    <t>D Cusator</t>
  </si>
  <si>
    <t>11/24/2015</t>
  </si>
  <si>
    <t>sunk to new depths</t>
  </si>
  <si>
    <t>Peter Jones</t>
  </si>
  <si>
    <t>uncomfortable business class flight</t>
  </si>
  <si>
    <t>Vernon Hills</t>
  </si>
  <si>
    <t>11/23/2015</t>
  </si>
  <si>
    <t>this policy is ridiculous</t>
  </si>
  <si>
    <t>Michael Orshan</t>
  </si>
  <si>
    <t>11/21/2015</t>
  </si>
  <si>
    <t>11/20/2015</t>
  </si>
  <si>
    <t>inconsistency with cabin crew</t>
  </si>
  <si>
    <t>Trevor Slade</t>
  </si>
  <si>
    <t>FCO to LGW</t>
  </si>
  <si>
    <t>11/18/2015</t>
  </si>
  <si>
    <t>not received a refund</t>
  </si>
  <si>
    <t>Patrick Moore</t>
  </si>
  <si>
    <t>out of date with modern standards</t>
  </si>
  <si>
    <t>Sylvia Goddard</t>
  </si>
  <si>
    <t xml:space="preserve">not a First Class experience </t>
  </si>
  <si>
    <t>R Tomkins</t>
  </si>
  <si>
    <t>11/17/2015</t>
  </si>
  <si>
    <t>Heathrow to Houston</t>
  </si>
  <si>
    <t>uninterested and unfriendly</t>
  </si>
  <si>
    <t>A Aryan</t>
  </si>
  <si>
    <t>Kiev to Dublin via LHR</t>
  </si>
  <si>
    <t>11/15/2015</t>
  </si>
  <si>
    <t>service was lousy on both flights</t>
  </si>
  <si>
    <t>Michael Schulz</t>
  </si>
  <si>
    <t>loyalty may have come to an end</t>
  </si>
  <si>
    <t>D Cadogan</t>
  </si>
  <si>
    <t>11/14/2015</t>
  </si>
  <si>
    <t>Mauritius to London</t>
  </si>
  <si>
    <t>just did not care at all</t>
  </si>
  <si>
    <t>A Boyle</t>
  </si>
  <si>
    <t>farcical flight to be honest</t>
  </si>
  <si>
    <t>H Singh</t>
  </si>
  <si>
    <t>Heathrow to Las Vegas</t>
  </si>
  <si>
    <t>meal was past terrible</t>
  </si>
  <si>
    <t>Janet Robinson</t>
  </si>
  <si>
    <t>really below average</t>
  </si>
  <si>
    <t>L Aritonang</t>
  </si>
  <si>
    <t>London to Luanda</t>
  </si>
  <si>
    <t>interior very old and dirty</t>
  </si>
  <si>
    <t>Nima Ghaemi</t>
  </si>
  <si>
    <t>Denver to Heathrow</t>
  </si>
  <si>
    <t>Business seats are horrid</t>
  </si>
  <si>
    <t>Stephen Riches</t>
  </si>
  <si>
    <t>awful customer service</t>
  </si>
  <si>
    <t>Jim Dennis</t>
  </si>
  <si>
    <t>Maureen Pratten</t>
  </si>
  <si>
    <t>London to Sydney</t>
  </si>
  <si>
    <t>not at all impressed</t>
  </si>
  <si>
    <t>H Balakrishnan</t>
  </si>
  <si>
    <t>a good experience</t>
  </si>
  <si>
    <t>Jeremy Ross</t>
  </si>
  <si>
    <t>NCE to LAS via LHR</t>
  </si>
  <si>
    <t>they are so greedy</t>
  </si>
  <si>
    <t>Mary Durst</t>
  </si>
  <si>
    <t>not flying British Airways again</t>
  </si>
  <si>
    <t>L Angus</t>
  </si>
  <si>
    <t>way British Airways handled this was atrocious</t>
  </si>
  <si>
    <t>Erin Methered</t>
  </si>
  <si>
    <t>DFW to DEL via LHR</t>
  </si>
  <si>
    <t>try to avoid BA in the future</t>
  </si>
  <si>
    <t>J Griffiths</t>
  </si>
  <si>
    <t>no space to work</t>
  </si>
  <si>
    <t>A Long</t>
  </si>
  <si>
    <t>exemplary in every way</t>
  </si>
  <si>
    <t>John Geoffrey Pierson</t>
  </si>
  <si>
    <t xml:space="preserve">going back to Virgin Atlantic </t>
  </si>
  <si>
    <t>Brenda Hayden</t>
  </si>
  <si>
    <t>Newark to Heathrow</t>
  </si>
  <si>
    <t>dismayed by the BA agent</t>
  </si>
  <si>
    <t>Kath Boddy</t>
  </si>
  <si>
    <t>lack of service amazed me</t>
  </si>
  <si>
    <t>R Kohn</t>
  </si>
  <si>
    <t>PHL to ATH via LHR</t>
  </si>
  <si>
    <t>you will get value for money</t>
  </si>
  <si>
    <t>R Ninikova</t>
  </si>
  <si>
    <t>indifferent cabin crew</t>
  </si>
  <si>
    <t>N Beri</t>
  </si>
  <si>
    <t>prefer the 747 upper deck</t>
  </si>
  <si>
    <t>Uri Dotan</t>
  </si>
  <si>
    <t>BA really need to address this</t>
  </si>
  <si>
    <t>Amanda Russell</t>
  </si>
  <si>
    <t>SSH to LGW</t>
  </si>
  <si>
    <t>flight attendants seemed friendly</t>
  </si>
  <si>
    <t>John Sheridan</t>
  </si>
  <si>
    <t>10/31/2015</t>
  </si>
  <si>
    <t>extremely friendly and competent</t>
  </si>
  <si>
    <t>Claudio Aliverti</t>
  </si>
  <si>
    <t>a mediocre performance from BA</t>
  </si>
  <si>
    <t>Nicholas Ware</t>
  </si>
  <si>
    <t>LHR to Chengdu</t>
  </si>
  <si>
    <t>will use other carriers</t>
  </si>
  <si>
    <t>Jonathon Marshall</t>
  </si>
  <si>
    <t>10/30/2015</t>
  </si>
  <si>
    <t>Boeing 747- 400</t>
  </si>
  <si>
    <t>the seat was roomy</t>
  </si>
  <si>
    <t>M Dye</t>
  </si>
  <si>
    <t>Heathrow (London) to JFK (New York City)</t>
  </si>
  <si>
    <t>FA's were happy to assist</t>
  </si>
  <si>
    <t>J R Garin</t>
  </si>
  <si>
    <t>very high standard of service</t>
  </si>
  <si>
    <t>Shaleel Kesavan</t>
  </si>
  <si>
    <t>10/29/2015</t>
  </si>
  <si>
    <t>very good flying experience</t>
  </si>
  <si>
    <t>Phil Carter</t>
  </si>
  <si>
    <t>LHR to Venice</t>
  </si>
  <si>
    <t>not helped by customer service</t>
  </si>
  <si>
    <t>K Riley</t>
  </si>
  <si>
    <t>SFO to EDI via LHR</t>
  </si>
  <si>
    <t>nothing was offered to help</t>
  </si>
  <si>
    <t>K Anderson</t>
  </si>
  <si>
    <t>10/27/2015</t>
  </si>
  <si>
    <t>Antigua to St Kitts</t>
  </si>
  <si>
    <t>lot of money for little in return</t>
  </si>
  <si>
    <t>Peter Dimblad</t>
  </si>
  <si>
    <t xml:space="preserve">complain about the way we were treated </t>
  </si>
  <si>
    <t>Arthur Savage</t>
  </si>
  <si>
    <t>10/26/2015</t>
  </si>
  <si>
    <t>service however lacked shine</t>
  </si>
  <si>
    <t>L Rowland</t>
  </si>
  <si>
    <t>cracks are starting to appear</t>
  </si>
  <si>
    <t>G Muir</t>
  </si>
  <si>
    <t>10/25/2015</t>
  </si>
  <si>
    <t>10/23/2015</t>
  </si>
  <si>
    <t>advise not to waste your money</t>
  </si>
  <si>
    <t>S Wroe</t>
  </si>
  <si>
    <t>Heathrow to Cancun via Madrid</t>
  </si>
  <si>
    <t>plenty of legroom</t>
  </si>
  <si>
    <t>S Jamieson</t>
  </si>
  <si>
    <t>10/22/2015</t>
  </si>
  <si>
    <t>LHR to SYD via SIN</t>
  </si>
  <si>
    <t>premium economy pathetic</t>
  </si>
  <si>
    <t>B Whitehead</t>
  </si>
  <si>
    <t xml:space="preserve">last time using British Airways </t>
  </si>
  <si>
    <t>Paul Todd</t>
  </si>
  <si>
    <t>a huge improvement</t>
  </si>
  <si>
    <t>J Reed</t>
  </si>
  <si>
    <t>10/21/2015</t>
  </si>
  <si>
    <t>how underwhelmed we were</t>
  </si>
  <si>
    <t>Steven Murphy</t>
  </si>
  <si>
    <t>my seat was broken</t>
  </si>
  <si>
    <t>S Khans</t>
  </si>
  <si>
    <t>food and wine excellent</t>
  </si>
  <si>
    <t>Nicholas Berry</t>
  </si>
  <si>
    <t>10/20/2015</t>
  </si>
  <si>
    <t>minimized the leg space</t>
  </si>
  <si>
    <t xml:space="preserve">I  Iliopoulos </t>
  </si>
  <si>
    <t>10/18/2015</t>
  </si>
  <si>
    <t>cabin crew efficient</t>
  </si>
  <si>
    <t>D Orchard</t>
  </si>
  <si>
    <t>SAN to LHR</t>
  </si>
  <si>
    <t>Sarah Howell</t>
  </si>
  <si>
    <t>10/17/2015</t>
  </si>
  <si>
    <t>food was indifferent</t>
  </si>
  <si>
    <t>ian depper</t>
  </si>
  <si>
    <t>leg room was good</t>
  </si>
  <si>
    <t>Owen Evans</t>
  </si>
  <si>
    <t>10/16/2015</t>
  </si>
  <si>
    <t>clearly cost cutting now</t>
  </si>
  <si>
    <t>J Rodder</t>
  </si>
  <si>
    <t>Bologna to Heathrow</t>
  </si>
  <si>
    <t>TV did not work entire flight</t>
  </si>
  <si>
    <t>Ian Lancaster</t>
  </si>
  <si>
    <t>a total rip off</t>
  </si>
  <si>
    <t>Sylvia McConnell</t>
  </si>
  <si>
    <t>Stuart Veazey</t>
  </si>
  <si>
    <t>10/15/2015</t>
  </si>
  <si>
    <t>L Payson</t>
  </si>
  <si>
    <t>SIN to BOS via LHR</t>
  </si>
  <si>
    <t>pay to choose seats</t>
  </si>
  <si>
    <t>Daniel Baldock</t>
  </si>
  <si>
    <t>10/14/2015</t>
  </si>
  <si>
    <t>behind their competitors</t>
  </si>
  <si>
    <t>Scott Harris</t>
  </si>
  <si>
    <t>767-300</t>
  </si>
  <si>
    <t>great choice of films</t>
  </si>
  <si>
    <t>Andrew Kirkpatrick</t>
  </si>
  <si>
    <t>MAN to SVO via LHR</t>
  </si>
  <si>
    <t>disgraceful attitude</t>
  </si>
  <si>
    <t>Y Shachar</t>
  </si>
  <si>
    <t>TLV to SAN via LHR</t>
  </si>
  <si>
    <t>a disgrace and inedible</t>
  </si>
  <si>
    <t>D Taylor</t>
  </si>
  <si>
    <t>Heathrow to Bahrain</t>
  </si>
  <si>
    <t>Paul Karagounis</t>
  </si>
  <si>
    <t>cabin the biggest disappointment</t>
  </si>
  <si>
    <t>T Long</t>
  </si>
  <si>
    <t>failed to provide information</t>
  </si>
  <si>
    <t>A Puhakka</t>
  </si>
  <si>
    <t>HEL to JNB via LHR</t>
  </si>
  <si>
    <t>a pleasant flight</t>
  </si>
  <si>
    <t>B Degener</t>
  </si>
  <si>
    <t>inflight entertainment is rubbish</t>
  </si>
  <si>
    <t>T Ronayne</t>
  </si>
  <si>
    <t>Jersey to MIA via London</t>
  </si>
  <si>
    <t>no passenger baggage arrived</t>
  </si>
  <si>
    <t>David Trounce</t>
  </si>
  <si>
    <t>YYZ to FCO via LHR</t>
  </si>
  <si>
    <t>need help to get the service right</t>
  </si>
  <si>
    <t>Nick Read</t>
  </si>
  <si>
    <t>you could care less</t>
  </si>
  <si>
    <t>E Ohler</t>
  </si>
  <si>
    <t>Fawlty Towers of customer service</t>
  </si>
  <si>
    <t>Steve Purkis</t>
  </si>
  <si>
    <t>seamless and effortless</t>
  </si>
  <si>
    <t>Leon Rossouw</t>
  </si>
  <si>
    <t>airline with very mixed quality</t>
  </si>
  <si>
    <t>C Jasper</t>
  </si>
  <si>
    <t>DUS to PHL via LHR</t>
  </si>
  <si>
    <t>food choice was great</t>
  </si>
  <si>
    <t>C Volk</t>
  </si>
  <si>
    <t>brusque drinks service</t>
  </si>
  <si>
    <t>G Leach</t>
  </si>
  <si>
    <t>our luggage left at Heathrow</t>
  </si>
  <si>
    <t>Marion Bailey</t>
  </si>
  <si>
    <t>Boeing 747 horribly outdated</t>
  </si>
  <si>
    <t>T Lambord</t>
  </si>
  <si>
    <t>very disappointed in British Airways</t>
  </si>
  <si>
    <t>A Boyd</t>
  </si>
  <si>
    <t>LHR to Chicago O'Hare</t>
  </si>
  <si>
    <t>disgraceful level of cleanliness</t>
  </si>
  <si>
    <t>Jonathan Green</t>
  </si>
  <si>
    <t>Nairobi to London</t>
  </si>
  <si>
    <t>staff were great</t>
  </si>
  <si>
    <t>Peter Driscoll</t>
  </si>
  <si>
    <t>A320 and A319</t>
  </si>
  <si>
    <t>lgw to alicante</t>
  </si>
  <si>
    <t>seats are far too cramped</t>
  </si>
  <si>
    <t>W Sardar</t>
  </si>
  <si>
    <t>Phoenix to Heathrow</t>
  </si>
  <si>
    <t>crew were friendly and attentive</t>
  </si>
  <si>
    <t>Rhys Crompton</t>
  </si>
  <si>
    <t>clapped-out aircraft</t>
  </si>
  <si>
    <t>P Hilliard</t>
  </si>
  <si>
    <t>seats were extremely small</t>
  </si>
  <si>
    <t>Travis Rodgers</t>
  </si>
  <si>
    <t>a smile would go a long way</t>
  </si>
  <si>
    <t>Suzi Bashford</t>
  </si>
  <si>
    <t>made to feel a huge inconvenience</t>
  </si>
  <si>
    <t>J Dall</t>
  </si>
  <si>
    <t>Heathrow to Munich</t>
  </si>
  <si>
    <t>Janet Kay Cox</t>
  </si>
  <si>
    <t>9/30/2015</t>
  </si>
  <si>
    <t>fare paid very similar to easyJet</t>
  </si>
  <si>
    <t>Raymond Dowling</t>
  </si>
  <si>
    <t xml:space="preserve">LGW to SSH </t>
  </si>
  <si>
    <t>we were pleasantly surprised</t>
  </si>
  <si>
    <t>G Thomas</t>
  </si>
  <si>
    <t>9/29/2015</t>
  </si>
  <si>
    <t>LHR to GIB</t>
  </si>
  <si>
    <t>cabin crew tend to forget you</t>
  </si>
  <si>
    <t>R Dunigan</t>
  </si>
  <si>
    <t>9/27/2015</t>
  </si>
  <si>
    <t>they did not have my vegetarian meal</t>
  </si>
  <si>
    <t>Suzanne Bougham</t>
  </si>
  <si>
    <t>lose some of their arrogant approach</t>
  </si>
  <si>
    <t>B Weaver</t>
  </si>
  <si>
    <t>for just Â£39 was a bargain</t>
  </si>
  <si>
    <t>Michael Shoesmith</t>
  </si>
  <si>
    <t>9/26/2015</t>
  </si>
  <si>
    <t>Barcelona to London Heathrow</t>
  </si>
  <si>
    <t>British Airways could not care less</t>
  </si>
  <si>
    <t>Fiona Beck</t>
  </si>
  <si>
    <t>St Kitts to Gatwick via Antigua</t>
  </si>
  <si>
    <t>British Airways a cut above US carriers</t>
  </si>
  <si>
    <t>C Garzich</t>
  </si>
  <si>
    <t>not recommend flying long haul with BA</t>
  </si>
  <si>
    <t>Y Cole</t>
  </si>
  <si>
    <t>9/25/2015</t>
  </si>
  <si>
    <t>wouldn't recommend spending extra for Club Europe</t>
  </si>
  <si>
    <t>B Jones</t>
  </si>
  <si>
    <t>9/24/2015</t>
  </si>
  <si>
    <t>LHR to Bologna</t>
  </si>
  <si>
    <t>my wife and I were seated 4 rows apart</t>
  </si>
  <si>
    <t>M Bailey</t>
  </si>
  <si>
    <t>9/23/2015</t>
  </si>
  <si>
    <t>customer service was poor</t>
  </si>
  <si>
    <t>Patrick Johnson</t>
  </si>
  <si>
    <t>look at competitors. otherwise book economy</t>
  </si>
  <si>
    <t>Brian Rippingale</t>
  </si>
  <si>
    <t>9/20/2015</t>
  </si>
  <si>
    <t>Gatwick to Naples</t>
  </si>
  <si>
    <t>British Airways service getting worse and worse</t>
  </si>
  <si>
    <t>B Holmes</t>
  </si>
  <si>
    <t>9/19/2015</t>
  </si>
  <si>
    <t>what has happened to British Airways</t>
  </si>
  <si>
    <t>A Macpherson</t>
  </si>
  <si>
    <t>Glasgow to Paris via LHR</t>
  </si>
  <si>
    <t>enjoyed the flight in Club World</t>
  </si>
  <si>
    <t>C Sansom</t>
  </si>
  <si>
    <t>St Lucia to LGW</t>
  </si>
  <si>
    <t>9/18/2015</t>
  </si>
  <si>
    <t>greedy company who are in decline</t>
  </si>
  <si>
    <t>Tony Handley</t>
  </si>
  <si>
    <t>British Airways has fallen prey to greed</t>
  </si>
  <si>
    <t>Vikramaditya Singh</t>
  </si>
  <si>
    <t xml:space="preserve">will never fly British Airways again </t>
  </si>
  <si>
    <t>Greg Pile</t>
  </si>
  <si>
    <t>9/15/2015</t>
  </si>
  <si>
    <t>Boeing 747 / 777 / A380</t>
  </si>
  <si>
    <t>DXB to IAD via LHR</t>
  </si>
  <si>
    <t>British Airways customer service is laughable</t>
  </si>
  <si>
    <t>Philip Sharp</t>
  </si>
  <si>
    <t>Heathrow to Amsterdam</t>
  </si>
  <si>
    <t>I will avoid British Airways in the future</t>
  </si>
  <si>
    <t>Julie Green</t>
  </si>
  <si>
    <t>9/14/2015</t>
  </si>
  <si>
    <t>Istanbul to Denver via LHR</t>
  </si>
  <si>
    <t>I was very disappointed with British Airways</t>
  </si>
  <si>
    <t>Daryl Marshall-Tarling</t>
  </si>
  <si>
    <t>even US carriers offer superior seating</t>
  </si>
  <si>
    <t>Jason Duckling</t>
  </si>
  <si>
    <t>customer service gone out of the window</t>
  </si>
  <si>
    <t>Cynthia Norman</t>
  </si>
  <si>
    <t>not recommend British Airways to worst enemy</t>
  </si>
  <si>
    <t>Michelle Scott</t>
  </si>
  <si>
    <t>London Heathrow to Rome FCO</t>
  </si>
  <si>
    <t>never recommend British Airways to anyone</t>
  </si>
  <si>
    <t>Jordan Heseltine</t>
  </si>
  <si>
    <t>JFK to Heathrow</t>
  </si>
  <si>
    <t>space for improvement at British Airways</t>
  </si>
  <si>
    <t>Maddalena Bitonte</t>
  </si>
  <si>
    <t>Vancouver to Milan via LHR</t>
  </si>
  <si>
    <t>British Airways is simply terrible</t>
  </si>
  <si>
    <t>Evilasio Silva</t>
  </si>
  <si>
    <t>plane was freezing both there and back</t>
  </si>
  <si>
    <t>Ray Woodward</t>
  </si>
  <si>
    <t>Heathrow to Bangkok</t>
  </si>
  <si>
    <t>Frye Callaghan</t>
  </si>
  <si>
    <t>JFK to Manchester via LHR</t>
  </si>
  <si>
    <t>other budget airlines better wake up</t>
  </si>
  <si>
    <t>Ian Pattison</t>
  </si>
  <si>
    <t>what is there to like about BA</t>
  </si>
  <si>
    <t>Roger Tilling</t>
  </si>
  <si>
    <t>dirt between seats that is disgusting</t>
  </si>
  <si>
    <t>Jeremy Ferendinos</t>
  </si>
  <si>
    <t>too much money for such mediocre service</t>
  </si>
  <si>
    <t>Jeremy Fry</t>
  </si>
  <si>
    <t>BA have improved both service</t>
  </si>
  <si>
    <t>Susan Dennis</t>
  </si>
  <si>
    <t>need to up their game</t>
  </si>
  <si>
    <t>David Passmore</t>
  </si>
  <si>
    <t>our last flight with British Airways</t>
  </si>
  <si>
    <t>Marcus Hoellrich</t>
  </si>
  <si>
    <t>staff amiable and present</t>
  </si>
  <si>
    <t>Chris Hall</t>
  </si>
  <si>
    <t>cannot fault the service</t>
  </si>
  <si>
    <t>Diane Mothersole</t>
  </si>
  <si>
    <t>8/31/2015</t>
  </si>
  <si>
    <t>David Hookway</t>
  </si>
  <si>
    <t>8/30/2015</t>
  </si>
  <si>
    <t>Ste Morris</t>
  </si>
  <si>
    <t>8/29/2015</t>
  </si>
  <si>
    <t>Lyon to London Heathrow</t>
  </si>
  <si>
    <t>Kim Dollery</t>
  </si>
  <si>
    <t>Neil Oakshott</t>
  </si>
  <si>
    <t>8/28/2015</t>
  </si>
  <si>
    <t>Karen Hibbert</t>
  </si>
  <si>
    <t>Manchester to Boston via Heathrow</t>
  </si>
  <si>
    <t>8/27/2015</t>
  </si>
  <si>
    <t>Ray Fan</t>
  </si>
  <si>
    <t>Heathrow to Aberdeen</t>
  </si>
  <si>
    <t>O Mcgann</t>
  </si>
  <si>
    <t>London to Kuala lumpur</t>
  </si>
  <si>
    <t>8/26/2015</t>
  </si>
  <si>
    <t>J Mackenzie</t>
  </si>
  <si>
    <t>A Coogans</t>
  </si>
  <si>
    <t>GLA to PRG via LHR</t>
  </si>
  <si>
    <t>Kwong Yu</t>
  </si>
  <si>
    <t>Boeing 737-400</t>
  </si>
  <si>
    <t>Gatwick to Genoa</t>
  </si>
  <si>
    <t>Kenneth Barton</t>
  </si>
  <si>
    <t>8/25/2015</t>
  </si>
  <si>
    <t>London Heathrow to Toulouse</t>
  </si>
  <si>
    <t>Desmond Jones</t>
  </si>
  <si>
    <t>Colin Pay</t>
  </si>
  <si>
    <t>8/23/2015</t>
  </si>
  <si>
    <t>8/20/2015</t>
  </si>
  <si>
    <t>Mark Cowell</t>
  </si>
  <si>
    <t>Emma L Robson</t>
  </si>
  <si>
    <t>Hiba Ahmed</t>
  </si>
  <si>
    <t>8/18/2015</t>
  </si>
  <si>
    <t>Hanan Shamrani</t>
  </si>
  <si>
    <t>London to Jeddah</t>
  </si>
  <si>
    <t>Simon Bush</t>
  </si>
  <si>
    <t>Raheel Zia</t>
  </si>
  <si>
    <t>8/17/2015</t>
  </si>
  <si>
    <t>H Ballard</t>
  </si>
  <si>
    <t>Amsterdam to London Heathrow</t>
  </si>
  <si>
    <t>K Ballantine</t>
  </si>
  <si>
    <t>Steve Pilibbossian</t>
  </si>
  <si>
    <t>Marseille to London Heathrow</t>
  </si>
  <si>
    <t>8/15/2015</t>
  </si>
  <si>
    <t>J Stower</t>
  </si>
  <si>
    <t>8/14/2015</t>
  </si>
  <si>
    <t>Antonis Asprakis</t>
  </si>
  <si>
    <t>PHL to TXL via LHR</t>
  </si>
  <si>
    <t>Yvonne Attridge</t>
  </si>
  <si>
    <t>8/13/2015</t>
  </si>
  <si>
    <t>R Gudavalli</t>
  </si>
  <si>
    <t>Hyderabad to Phoenix via LHR</t>
  </si>
  <si>
    <t>M Nal</t>
  </si>
  <si>
    <t>Washington Dulles to Heathrow</t>
  </si>
  <si>
    <t>John Simonyan</t>
  </si>
  <si>
    <t>London to Nassau</t>
  </si>
  <si>
    <t>Mary J Dinan</t>
  </si>
  <si>
    <t>Dublin to Vancouver via London Heathrow</t>
  </si>
  <si>
    <t>Sean Patterson</t>
  </si>
  <si>
    <t>Walter Williams</t>
  </si>
  <si>
    <t>T Farr</t>
  </si>
  <si>
    <t>Glasgow to London Gatwick</t>
  </si>
  <si>
    <t>Shannon O'Hara</t>
  </si>
  <si>
    <t>London to Orlando via Miami</t>
  </si>
  <si>
    <t>Paul Ackroyd</t>
  </si>
  <si>
    <t>A Wade</t>
  </si>
  <si>
    <t>Keith Giddard</t>
  </si>
  <si>
    <t>Riaz Osmani</t>
  </si>
  <si>
    <t>Dublin to LHR</t>
  </si>
  <si>
    <t>M Hatoum</t>
  </si>
  <si>
    <t>Lebanon to Calgary</t>
  </si>
  <si>
    <t>Michelle Bennett</t>
  </si>
  <si>
    <t>Sydney to Lisbon via LHR</t>
  </si>
  <si>
    <t>Daniel Wilkie</t>
  </si>
  <si>
    <t>Nigel Diepering</t>
  </si>
  <si>
    <t>David George</t>
  </si>
  <si>
    <t>Washington Dulles to LHR</t>
  </si>
  <si>
    <t>Richard Newport</t>
  </si>
  <si>
    <t>G Bale</t>
  </si>
  <si>
    <t>Manchester to San Fran via London</t>
  </si>
  <si>
    <t>C Lindsay</t>
  </si>
  <si>
    <t>John Durkin</t>
  </si>
  <si>
    <t>7/31/2015</t>
  </si>
  <si>
    <t>B Stauffer</t>
  </si>
  <si>
    <t>Yang Zhou</t>
  </si>
  <si>
    <t>7/29/2015</t>
  </si>
  <si>
    <t>MichaÃ«l Steiner</t>
  </si>
  <si>
    <t>Boeing 747 and A320</t>
  </si>
  <si>
    <t>San Francisco to Zurich via LHR</t>
  </si>
  <si>
    <t>Eamon Callan</t>
  </si>
  <si>
    <t>7/28/2015</t>
  </si>
  <si>
    <t>Vancouver to Heathrow</t>
  </si>
  <si>
    <t>7/27/2015</t>
  </si>
  <si>
    <t>A Gibson</t>
  </si>
  <si>
    <t xml:space="preserve">MAN-LHR </t>
  </si>
  <si>
    <t>K Weller</t>
  </si>
  <si>
    <t>7/26/2015</t>
  </si>
  <si>
    <t>London to Entebbe</t>
  </si>
  <si>
    <t>7/25/2015</t>
  </si>
  <si>
    <t>Lawrence Hunt</t>
  </si>
  <si>
    <t>7/23/2015</t>
  </si>
  <si>
    <t>Jeffrey Elledge</t>
  </si>
  <si>
    <t>7/22/2015</t>
  </si>
  <si>
    <t>M Hawthorn</t>
  </si>
  <si>
    <t>LHR to VIE return</t>
  </si>
  <si>
    <t>Gina Valdez</t>
  </si>
  <si>
    <t>7/21/2015</t>
  </si>
  <si>
    <t>London Gatwick to Tampa International</t>
  </si>
  <si>
    <t>Edwin Ng</t>
  </si>
  <si>
    <t>London to Singapire</t>
  </si>
  <si>
    <t>N Sunder</t>
  </si>
  <si>
    <t>7/20/2015</t>
  </si>
  <si>
    <t>A Ray</t>
  </si>
  <si>
    <t>7/17/2015</t>
  </si>
  <si>
    <t>Charles Kemp</t>
  </si>
  <si>
    <t>Richard Wilson</t>
  </si>
  <si>
    <t>7/16/2015</t>
  </si>
  <si>
    <t>Bob Motto</t>
  </si>
  <si>
    <t>Pauline James</t>
  </si>
  <si>
    <t>7/15/2015</t>
  </si>
  <si>
    <t>Vancouver Canada to London</t>
  </si>
  <si>
    <t>Robert Borman</t>
  </si>
  <si>
    <t>CAI to JFK via LHR</t>
  </si>
  <si>
    <t>N Reeves</t>
  </si>
  <si>
    <t>7/14/2015</t>
  </si>
  <si>
    <t>Richard Dalgleish</t>
  </si>
  <si>
    <t>Heathrow to Brussels</t>
  </si>
  <si>
    <t xml:space="preserve">Benjamin Bar </t>
  </si>
  <si>
    <t>7/13/2015</t>
  </si>
  <si>
    <t>Tel Aviv to London LHR</t>
  </si>
  <si>
    <t>Alan Spencer</t>
  </si>
  <si>
    <t>John Duffus</t>
  </si>
  <si>
    <t>Paul Hillsmith</t>
  </si>
  <si>
    <t>Shanghai to London Heathrow</t>
  </si>
  <si>
    <t>D Powell</t>
  </si>
  <si>
    <t>Chicago to Paris via London</t>
  </si>
  <si>
    <t>Paul Nesbitt</t>
  </si>
  <si>
    <t>Ash Aryan</t>
  </si>
  <si>
    <t>E170</t>
  </si>
  <si>
    <t>Angela Chadwick</t>
  </si>
  <si>
    <t>London Gatwick to Orlando MCO</t>
  </si>
  <si>
    <t>Ben Millard</t>
  </si>
  <si>
    <t>LCY to JFK via Shannon</t>
  </si>
  <si>
    <t>Ronald Pinto</t>
  </si>
  <si>
    <t>Geraldine Marshall</t>
  </si>
  <si>
    <t>Jenny Phan</t>
  </si>
  <si>
    <t>JFK to TAV via LHR</t>
  </si>
  <si>
    <t>Benedict Hung</t>
  </si>
  <si>
    <t>Toronto to Rome via London</t>
  </si>
  <si>
    <t>JinDao Zhou</t>
  </si>
  <si>
    <t>Rotterdam to London</t>
  </si>
  <si>
    <t>I Rodriguez</t>
  </si>
  <si>
    <t xml:space="preserve">LHR to JFK  </t>
  </si>
  <si>
    <t>Lee Bailey</t>
  </si>
  <si>
    <t>Heathrow to Ibiza</t>
  </si>
  <si>
    <t>Felix Maltchinski</t>
  </si>
  <si>
    <t>6/30/2015</t>
  </si>
  <si>
    <t>Heather Worthington</t>
  </si>
  <si>
    <t>6/29/2015</t>
  </si>
  <si>
    <t>Washington DC to Heathrow</t>
  </si>
  <si>
    <t>John Gray</t>
  </si>
  <si>
    <t>6/26/2015</t>
  </si>
  <si>
    <t>LHR to Grand Cayman via Nassau</t>
  </si>
  <si>
    <t>Andrew Coogans</t>
  </si>
  <si>
    <t>John Reed</t>
  </si>
  <si>
    <t>6/25/2015</t>
  </si>
  <si>
    <t>Airbus A380</t>
  </si>
  <si>
    <t>Aaron Edy</t>
  </si>
  <si>
    <t>6/22/2015</t>
  </si>
  <si>
    <t>Naples to London Gatwick</t>
  </si>
  <si>
    <t>B Vincent</t>
  </si>
  <si>
    <t>6/20/2015</t>
  </si>
  <si>
    <t>B747-400 / A319</t>
  </si>
  <si>
    <t>Vancouver to Berlin via London</t>
  </si>
  <si>
    <t>C Barkei</t>
  </si>
  <si>
    <t>6/19/2015</t>
  </si>
  <si>
    <t>LHR to LUX</t>
  </si>
  <si>
    <t>Neil Astley</t>
  </si>
  <si>
    <t>6/17/2015</t>
  </si>
  <si>
    <t>B747 400</t>
  </si>
  <si>
    <t>Karen Lolley</t>
  </si>
  <si>
    <t>777-200</t>
  </si>
  <si>
    <t>Bangkok to Heathrow</t>
  </si>
  <si>
    <t>Tom Moore</t>
  </si>
  <si>
    <t xml:space="preserve">Los Angeles to London to Paris to Rome </t>
  </si>
  <si>
    <t>Michael Stanley</t>
  </si>
  <si>
    <t>Denise Hanlon</t>
  </si>
  <si>
    <t>LHR to Milan Malpensa</t>
  </si>
  <si>
    <t>Richard Vines</t>
  </si>
  <si>
    <t>6/16/2015</t>
  </si>
  <si>
    <t>boeing 787</t>
  </si>
  <si>
    <t>Nazira Khatun</t>
  </si>
  <si>
    <t>6/14/2015</t>
  </si>
  <si>
    <t>London to Turkey</t>
  </si>
  <si>
    <t>J Harrison</t>
  </si>
  <si>
    <t>Steve Gatenby</t>
  </si>
  <si>
    <t>6/13/2015</t>
  </si>
  <si>
    <t>LGW to VCE</t>
  </si>
  <si>
    <t>Andrew Gascoyne</t>
  </si>
  <si>
    <t>LHR to SOF</t>
  </si>
  <si>
    <t>James Williamson</t>
  </si>
  <si>
    <t>B747</t>
  </si>
  <si>
    <t>LHR-DEN</t>
  </si>
  <si>
    <t>Mike Dickinson</t>
  </si>
  <si>
    <t>Sasha Guignard</t>
  </si>
  <si>
    <t>Ukraine</t>
  </si>
  <si>
    <t>Airbus 319</t>
  </si>
  <si>
    <t>Kiev to London</t>
  </si>
  <si>
    <t>D Lee</t>
  </si>
  <si>
    <t>D Ross</t>
  </si>
  <si>
    <t>London-Vancouver return</t>
  </si>
  <si>
    <t>Tarun Thadani</t>
  </si>
  <si>
    <t>Thomas Varughese</t>
  </si>
  <si>
    <t>A Anderson</t>
  </si>
  <si>
    <t>Bradley Baker</t>
  </si>
  <si>
    <t>Conrad Winchester</t>
  </si>
  <si>
    <t>D Evans</t>
  </si>
  <si>
    <t>Sean Kyte</t>
  </si>
  <si>
    <t>Peter Gordon</t>
  </si>
  <si>
    <t>W Woon</t>
  </si>
  <si>
    <t>5/31/2015</t>
  </si>
  <si>
    <t>Clive V Drake</t>
  </si>
  <si>
    <t>D Southee</t>
  </si>
  <si>
    <t>Grant Cooper</t>
  </si>
  <si>
    <t>Lucas Robert</t>
  </si>
  <si>
    <t>A Stevenson</t>
  </si>
  <si>
    <t>Rod Cobain</t>
  </si>
  <si>
    <t>Clare Roberts</t>
  </si>
  <si>
    <t>David Hardy</t>
  </si>
  <si>
    <t>5/29/2015</t>
  </si>
  <si>
    <t>K Tinashe</t>
  </si>
  <si>
    <t>5/28/2015</t>
  </si>
  <si>
    <t>M Neave</t>
  </si>
  <si>
    <t>K Jackson</t>
  </si>
  <si>
    <t>5/27/2015</t>
  </si>
  <si>
    <t>L Laidlaw</t>
  </si>
  <si>
    <t>B Crompton</t>
  </si>
  <si>
    <t>P Alderson</t>
  </si>
  <si>
    <t>Farouk Zuhair</t>
  </si>
  <si>
    <t>5/25/2015</t>
  </si>
  <si>
    <t>Damon Goodman</t>
  </si>
  <si>
    <t>J K Suykerbuyk</t>
  </si>
  <si>
    <t>5/22/2015</t>
  </si>
  <si>
    <t>Richard Taylor</t>
  </si>
  <si>
    <t>J Sales</t>
  </si>
  <si>
    <t>Franci Ghe</t>
  </si>
  <si>
    <t>A Domican</t>
  </si>
  <si>
    <t>5/20/2015</t>
  </si>
  <si>
    <t>D Chamberlain</t>
  </si>
  <si>
    <t>W Coenik</t>
  </si>
  <si>
    <t>P Evans</t>
  </si>
  <si>
    <t>S Carver</t>
  </si>
  <si>
    <t>Kathleen Lee</t>
  </si>
  <si>
    <t>Y Karanjia</t>
  </si>
  <si>
    <t>Jerry Wiseman</t>
  </si>
  <si>
    <t>J Clark</t>
  </si>
  <si>
    <t>5/18/2015</t>
  </si>
  <si>
    <t>J Southwell</t>
  </si>
  <si>
    <t>5/16/2015</t>
  </si>
  <si>
    <t>Marta Cremades</t>
  </si>
  <si>
    <t>G James</t>
  </si>
  <si>
    <t>5/13/2015</t>
  </si>
  <si>
    <t>A Veccio</t>
  </si>
  <si>
    <t>K Doyle</t>
  </si>
  <si>
    <t>Jordan Charles</t>
  </si>
  <si>
    <t>N Goodwin</t>
  </si>
  <si>
    <t>Rene van Mierlo</t>
  </si>
  <si>
    <t>David Rees</t>
  </si>
  <si>
    <t>A Khasawneh</t>
  </si>
  <si>
    <t>John Murray</t>
  </si>
  <si>
    <t>Brian Humphries</t>
  </si>
  <si>
    <t>R Stuart</t>
  </si>
  <si>
    <t>Rey Sales</t>
  </si>
  <si>
    <t>Ed Roggeveen</t>
  </si>
  <si>
    <t>4/30/2015</t>
  </si>
  <si>
    <t>R Mehta</t>
  </si>
  <si>
    <t>W Roberts</t>
  </si>
  <si>
    <t>Smith Christine</t>
  </si>
  <si>
    <t>4/24/2015</t>
  </si>
  <si>
    <t>Stephen Mordey</t>
  </si>
  <si>
    <t>Gary O'Neill</t>
  </si>
  <si>
    <t>G Alexander</t>
  </si>
  <si>
    <t>4/23/2015</t>
  </si>
  <si>
    <t>Telli Ali</t>
  </si>
  <si>
    <t>C Hadjinicolaou</t>
  </si>
  <si>
    <t>Patrick Ferrall</t>
  </si>
  <si>
    <t>Alex Knisely</t>
  </si>
  <si>
    <t>4/22/2015</t>
  </si>
  <si>
    <t>Chansoon Wanwisa</t>
  </si>
  <si>
    <t>Alastair Finch</t>
  </si>
  <si>
    <t>4/20/2015</t>
  </si>
  <si>
    <t>Gursoy Metin</t>
  </si>
  <si>
    <t>4/19/2015</t>
  </si>
  <si>
    <t>F Mackirdy</t>
  </si>
  <si>
    <t>K Jona</t>
  </si>
  <si>
    <t>G Scholes</t>
  </si>
  <si>
    <t>4/17/2015</t>
  </si>
  <si>
    <t>A Gurevich</t>
  </si>
  <si>
    <t>J McDonald</t>
  </si>
  <si>
    <t>Lynn Ryder</t>
  </si>
  <si>
    <t>4/16/2015</t>
  </si>
  <si>
    <t>H Geyer</t>
  </si>
  <si>
    <t>M Clay</t>
  </si>
  <si>
    <t>4/14/2015</t>
  </si>
  <si>
    <t>Lyn Neil</t>
  </si>
  <si>
    <t>P Lewis</t>
  </si>
  <si>
    <t>Williams Keith</t>
  </si>
  <si>
    <t>D Russell</t>
  </si>
  <si>
    <t>J Gill</t>
  </si>
  <si>
    <t>P Michaels</t>
  </si>
  <si>
    <t>A Bouzid</t>
  </si>
  <si>
    <t>Russell David</t>
  </si>
  <si>
    <t>B Lakin</t>
  </si>
  <si>
    <t>Fang Jun</t>
  </si>
  <si>
    <t>R Simon</t>
  </si>
  <si>
    <t>Lilliam Washburn</t>
  </si>
  <si>
    <t>M Coyle</t>
  </si>
  <si>
    <t>Egli Nicolaidou</t>
  </si>
  <si>
    <t>I Stevenson</t>
  </si>
  <si>
    <t>A Storey</t>
  </si>
  <si>
    <t>Michael Eidenschink</t>
  </si>
  <si>
    <t>3/28/2015</t>
  </si>
  <si>
    <t>W Harris</t>
  </si>
  <si>
    <t>Tommy Desmet</t>
  </si>
  <si>
    <t>Christopher Willett</t>
  </si>
  <si>
    <t>K Rahman</t>
  </si>
  <si>
    <t>3/26/2015</t>
  </si>
  <si>
    <t>G O'Neill</t>
  </si>
  <si>
    <t>C Goldhill</t>
  </si>
  <si>
    <t>Clare Alan</t>
  </si>
  <si>
    <t>3/25/2015</t>
  </si>
  <si>
    <t>C Watson</t>
  </si>
  <si>
    <t>G Sainty</t>
  </si>
  <si>
    <t>R Beech</t>
  </si>
  <si>
    <t>K Kirby</t>
  </si>
  <si>
    <t>Sharma Anita</t>
  </si>
  <si>
    <t>3/23/2015</t>
  </si>
  <si>
    <t>D Corderoy</t>
  </si>
  <si>
    <t>3/20/2015</t>
  </si>
  <si>
    <t>Malcolm Shortt</t>
  </si>
  <si>
    <t>Karen James</t>
  </si>
  <si>
    <t>3/19/2015</t>
  </si>
  <si>
    <t>Milan Zelcevic</t>
  </si>
  <si>
    <t>D J Downing</t>
  </si>
  <si>
    <t>3/18/2015</t>
  </si>
  <si>
    <t>J Bryant</t>
  </si>
  <si>
    <t>J Gonzaga</t>
  </si>
  <si>
    <t>Garry McMinigal</t>
  </si>
  <si>
    <t>A Crow</t>
  </si>
  <si>
    <t>3/17/2015</t>
  </si>
  <si>
    <t>S M Chapman</t>
  </si>
  <si>
    <t>Susie Brownings</t>
  </si>
  <si>
    <t>C Cutts</t>
  </si>
  <si>
    <t>I Gowon</t>
  </si>
  <si>
    <t>Richard Lightbody</t>
  </si>
  <si>
    <t>R Hanstock</t>
  </si>
  <si>
    <t>Desmond Whelan</t>
  </si>
  <si>
    <t>E Giraud</t>
  </si>
  <si>
    <t>C Patterson</t>
  </si>
  <si>
    <t>David Graham</t>
  </si>
  <si>
    <t>Robin Middleton</t>
  </si>
  <si>
    <t>Allan Simpson</t>
  </si>
  <si>
    <t>Brad Basler</t>
  </si>
  <si>
    <t>C Childs</t>
  </si>
  <si>
    <t>B Starkey</t>
  </si>
  <si>
    <t>2/24/2015</t>
  </si>
  <si>
    <t>Louise Robinson</t>
  </si>
  <si>
    <t>P Seligman</t>
  </si>
  <si>
    <t>N Ingram</t>
  </si>
  <si>
    <t>John Ince</t>
  </si>
  <si>
    <t>2/18/2015</t>
  </si>
  <si>
    <t>Joseph Gallagher</t>
  </si>
  <si>
    <t>D Sampayo</t>
  </si>
  <si>
    <t>M Dawes</t>
  </si>
  <si>
    <t>Carlos Blanco</t>
  </si>
  <si>
    <t>Gerry van de Linde</t>
  </si>
  <si>
    <t>M Thompson</t>
  </si>
  <si>
    <t>G Campbell</t>
  </si>
  <si>
    <t>V Pervaaz</t>
  </si>
  <si>
    <t>M Gents</t>
  </si>
  <si>
    <t>C Harper</t>
  </si>
  <si>
    <t>H Wilson</t>
  </si>
  <si>
    <t>I Kroum</t>
  </si>
  <si>
    <t>G Guy</t>
  </si>
  <si>
    <t>R Simpson</t>
  </si>
  <si>
    <t>Daniel MacDonald</t>
  </si>
  <si>
    <t>1/28/2015</t>
  </si>
  <si>
    <t>P Ellis</t>
  </si>
  <si>
    <t>J Gerwin</t>
  </si>
  <si>
    <t>A Pascale</t>
  </si>
  <si>
    <t>Tracy Elliott</t>
  </si>
  <si>
    <t>P Carter</t>
  </si>
  <si>
    <t>James Little</t>
  </si>
  <si>
    <t>1/26/2015</t>
  </si>
  <si>
    <t>Niall Farnan</t>
  </si>
  <si>
    <t>S Davison</t>
  </si>
  <si>
    <t>G Tonge</t>
  </si>
  <si>
    <t>1/23/2015</t>
  </si>
  <si>
    <t>A Ferguson</t>
  </si>
  <si>
    <t>Jack Whiteley</t>
  </si>
  <si>
    <t>P Brennan</t>
  </si>
  <si>
    <t>D Rogers</t>
  </si>
  <si>
    <t>Tony Vanovitch</t>
  </si>
  <si>
    <t>1/21/2015</t>
  </si>
  <si>
    <t>C Legard</t>
  </si>
  <si>
    <t>Tarazi Marwan</t>
  </si>
  <si>
    <t>A Cameron</t>
  </si>
  <si>
    <t>1/19/2015</t>
  </si>
  <si>
    <t>E McIver</t>
  </si>
  <si>
    <t>W Brash</t>
  </si>
  <si>
    <t>S Blood</t>
  </si>
  <si>
    <t>B Watts</t>
  </si>
  <si>
    <t>Patricia Walton</t>
  </si>
  <si>
    <t>E Barr</t>
  </si>
  <si>
    <t>R Franklin</t>
  </si>
  <si>
    <t>Pidlaoan Christian</t>
  </si>
  <si>
    <t>R Shoebridge</t>
  </si>
  <si>
    <t>S Morley</t>
  </si>
  <si>
    <t>S Adlam</t>
  </si>
  <si>
    <t>B Michael</t>
  </si>
  <si>
    <t>Derek Greenaway</t>
  </si>
  <si>
    <t>Simon Prestcote</t>
  </si>
  <si>
    <t>M Gibson</t>
  </si>
  <si>
    <t>M Vermeire</t>
  </si>
  <si>
    <t>R Rodway</t>
  </si>
  <si>
    <t>1/14/2015</t>
  </si>
  <si>
    <t>Mike Rickett</t>
  </si>
  <si>
    <t>T Jones</t>
  </si>
  <si>
    <t>S Maitra</t>
  </si>
  <si>
    <t>S Reay</t>
  </si>
  <si>
    <t>S Bain</t>
  </si>
  <si>
    <t>Andrew Tobin</t>
  </si>
  <si>
    <t>B Harrison</t>
  </si>
  <si>
    <t>Bob Kumar</t>
  </si>
  <si>
    <t>M Lomax</t>
  </si>
  <si>
    <t>Kayleigh Collins</t>
  </si>
  <si>
    <t>Cathy Collison</t>
  </si>
  <si>
    <t>David Russell</t>
  </si>
  <si>
    <t>Morrison Jack</t>
  </si>
  <si>
    <t>C Pedersen</t>
  </si>
  <si>
    <t>David Walsh</t>
  </si>
  <si>
    <t>12/31/2014</t>
  </si>
  <si>
    <t>James Walters</t>
  </si>
  <si>
    <t>N Bhettay</t>
  </si>
  <si>
    <t>John Frewen-Lord</t>
  </si>
  <si>
    <t>D Choy</t>
  </si>
  <si>
    <t>Charlie Walker</t>
  </si>
  <si>
    <t>12/29/2014</t>
  </si>
  <si>
    <t>J Scholfield</t>
  </si>
  <si>
    <t>S Balaz</t>
  </si>
  <si>
    <t>12/22/2014</t>
  </si>
  <si>
    <t>Waddell Ian</t>
  </si>
  <si>
    <t>Steven Miller</t>
  </si>
  <si>
    <t>H Kieran</t>
  </si>
  <si>
    <t>Robert Wright</t>
  </si>
  <si>
    <t>H Blackhall</t>
  </si>
  <si>
    <t>12/18/2014</t>
  </si>
  <si>
    <t>T Hanan</t>
  </si>
  <si>
    <t>S Scott</t>
  </si>
  <si>
    <t>A Chan</t>
  </si>
  <si>
    <t>Tom Gleinser</t>
  </si>
  <si>
    <t>Vivienne Pinnell</t>
  </si>
  <si>
    <t>Bell Neill</t>
  </si>
  <si>
    <t>I Lancaster</t>
  </si>
  <si>
    <t>J Turunen</t>
  </si>
  <si>
    <t>Robert Davidson</t>
  </si>
  <si>
    <t>R Jones</t>
  </si>
  <si>
    <t>J Dob</t>
  </si>
  <si>
    <t>Christine Coombes</t>
  </si>
  <si>
    <t>Donna Burchett</t>
  </si>
  <si>
    <t>T Harvey</t>
  </si>
  <si>
    <t>Worcester David</t>
  </si>
  <si>
    <t>M McDermott</t>
  </si>
  <si>
    <t>Balaji Krishnamoorthy</t>
  </si>
  <si>
    <t>L Cameron-Lewis</t>
  </si>
  <si>
    <t>11/25/2014</t>
  </si>
  <si>
    <t>Ronca David</t>
  </si>
  <si>
    <t>G Arnold</t>
  </si>
  <si>
    <t>Alan Mackenzie</t>
  </si>
  <si>
    <t>11/20/2014</t>
  </si>
  <si>
    <t>Patel Niri</t>
  </si>
  <si>
    <t>M Sears</t>
  </si>
  <si>
    <t>J Hill</t>
  </si>
  <si>
    <t>Saketh Rahm</t>
  </si>
  <si>
    <t>D von Bergen</t>
  </si>
  <si>
    <t>Paul Wilson</t>
  </si>
  <si>
    <t>Kari Strouse</t>
  </si>
  <si>
    <t>Hemsley Paul</t>
  </si>
  <si>
    <t>J Teoh</t>
  </si>
  <si>
    <t>Gordon Wheeler</t>
  </si>
  <si>
    <t>Paesen Yves</t>
  </si>
  <si>
    <t>G Brown</t>
  </si>
  <si>
    <t>D Nolan</t>
  </si>
  <si>
    <t>Mun Keat David</t>
  </si>
  <si>
    <t>J Crane</t>
  </si>
  <si>
    <t>11/17/2014</t>
  </si>
  <si>
    <t>D Turner</t>
  </si>
  <si>
    <t>K McCarthy</t>
  </si>
  <si>
    <t>M Leong</t>
  </si>
  <si>
    <t>Roger Bowler</t>
  </si>
  <si>
    <t>Desai Naveen</t>
  </si>
  <si>
    <t>Nuno Luz</t>
  </si>
  <si>
    <t>Ross Kelly</t>
  </si>
  <si>
    <t>Rob Jones</t>
  </si>
  <si>
    <t>A Fitter</t>
  </si>
  <si>
    <t>Paul Wylie</t>
  </si>
  <si>
    <t>N Harvey</t>
  </si>
  <si>
    <t>T Chamberlain</t>
  </si>
  <si>
    <t>E Simeone</t>
  </si>
  <si>
    <t>V Carrapiett</t>
  </si>
  <si>
    <t>S Tilton</t>
  </si>
  <si>
    <t>Ed Warren</t>
  </si>
  <si>
    <t>M J Brust</t>
  </si>
  <si>
    <t>L Channon</t>
  </si>
  <si>
    <t>Dhaliwal Amarjit</t>
  </si>
  <si>
    <t>Jamie Fenton</t>
  </si>
  <si>
    <t>A Thompson</t>
  </si>
  <si>
    <t>10/31/2014</t>
  </si>
  <si>
    <t>K Nicol</t>
  </si>
  <si>
    <t>A Price</t>
  </si>
  <si>
    <t>L Hunt</t>
  </si>
  <si>
    <t>J Hertz</t>
  </si>
  <si>
    <t>10/28/2014</t>
  </si>
  <si>
    <t>M Bockstruck</t>
  </si>
  <si>
    <t>K Harrington</t>
  </si>
  <si>
    <t>Garreth Elston</t>
  </si>
  <si>
    <t>J Miller</t>
  </si>
  <si>
    <t>A Cowdrey</t>
  </si>
  <si>
    <t>Chorney Warren</t>
  </si>
  <si>
    <t>S Storer</t>
  </si>
  <si>
    <t>DesBrisay Marlyn</t>
  </si>
  <si>
    <t>S Shailes</t>
  </si>
  <si>
    <t>10/22/2014</t>
  </si>
  <si>
    <t>B Kavanagh</t>
  </si>
  <si>
    <t>Dave Mcdermott</t>
  </si>
  <si>
    <t>K Lee</t>
  </si>
  <si>
    <t>Trinidad &amp; Tobago</t>
  </si>
  <si>
    <t>Suhail Shafi</t>
  </si>
  <si>
    <t>Andrew Duff</t>
  </si>
  <si>
    <t>C Hyomes</t>
  </si>
  <si>
    <t>Shoesmith Michael</t>
  </si>
  <si>
    <t>John Ritchie</t>
  </si>
  <si>
    <t>10/20/2014</t>
  </si>
  <si>
    <t>D Martin</t>
  </si>
  <si>
    <t>James williams</t>
  </si>
  <si>
    <t>Rita Mullen</t>
  </si>
  <si>
    <t>P Oliver</t>
  </si>
  <si>
    <t>J Lavelle</t>
  </si>
  <si>
    <t>10/13/2014</t>
  </si>
  <si>
    <t>D Rahmatallah</t>
  </si>
  <si>
    <t>J Martin</t>
  </si>
  <si>
    <t>M Richards</t>
  </si>
  <si>
    <t>P Wylie</t>
  </si>
  <si>
    <t>Dick John Parfett</t>
  </si>
  <si>
    <t>Deb Woolley</t>
  </si>
  <si>
    <t>Philip Clacher</t>
  </si>
  <si>
    <t>G Gibb</t>
  </si>
  <si>
    <t>G Boyle</t>
  </si>
  <si>
    <t>Sanjita Shah</t>
  </si>
  <si>
    <t>Parry-Williams Garth</t>
  </si>
  <si>
    <t>S Bramwell</t>
  </si>
  <si>
    <t>J Wer</t>
  </si>
  <si>
    <t>Keung Kieron</t>
  </si>
  <si>
    <t>F Klajner</t>
  </si>
  <si>
    <t>Burke Tom</t>
  </si>
  <si>
    <t>Bernard FranÃ§ois</t>
  </si>
  <si>
    <t>Mark Niall</t>
  </si>
  <si>
    <t>A Cotrim</t>
  </si>
  <si>
    <t>A Cork</t>
  </si>
  <si>
    <t>Ash David</t>
  </si>
  <si>
    <t>D MacDonald</t>
  </si>
  <si>
    <t>9/28/2014</t>
  </si>
  <si>
    <t>A Ross</t>
  </si>
  <si>
    <t>M Ellwood</t>
  </si>
  <si>
    <t>Paul le Grys</t>
  </si>
  <si>
    <t>9/24/2014</t>
  </si>
  <si>
    <t>Anita Sulley</t>
  </si>
  <si>
    <t>Glaser Werner</t>
  </si>
  <si>
    <t>9/22/2014</t>
  </si>
  <si>
    <t>Akram EL Dimerdash</t>
  </si>
  <si>
    <t>9/18/2014</t>
  </si>
  <si>
    <t>Kuhan Kandiah Chelvanathan</t>
  </si>
  <si>
    <t>D Preston</t>
  </si>
  <si>
    <t>Debbie Donnelly</t>
  </si>
  <si>
    <t>Neil Macali</t>
  </si>
  <si>
    <t>9/17/2014</t>
  </si>
  <si>
    <t>Mary Fisher Loar</t>
  </si>
  <si>
    <t>Peter John Gillham</t>
  </si>
  <si>
    <t>David Iles</t>
  </si>
  <si>
    <t>Simon Brown</t>
  </si>
  <si>
    <t>Mairead Fitzgerald</t>
  </si>
  <si>
    <t>Paula Loguda</t>
  </si>
  <si>
    <t>9/14/2014</t>
  </si>
  <si>
    <t>B Kennedy</t>
  </si>
  <si>
    <t>D Morgan</t>
  </si>
  <si>
    <t>B Motto</t>
  </si>
  <si>
    <t>M Ryan</t>
  </si>
  <si>
    <t>Julie Jacoby</t>
  </si>
  <si>
    <t>S Parikh</t>
  </si>
  <si>
    <t>B Soleymani</t>
  </si>
  <si>
    <t>Mitchell Stephen</t>
  </si>
  <si>
    <t>J Wallace</t>
  </si>
  <si>
    <t>J Epsom</t>
  </si>
  <si>
    <t>Monique Melis</t>
  </si>
  <si>
    <t>K Hyde</t>
  </si>
  <si>
    <t>Lianne Weidmann</t>
  </si>
  <si>
    <t>A Hickling</t>
  </si>
  <si>
    <t>Collins Denis</t>
  </si>
  <si>
    <t>Les Bell</t>
  </si>
  <si>
    <t>Etienne d'Otreppe</t>
  </si>
  <si>
    <t>J Carey</t>
  </si>
  <si>
    <t>I Raymond</t>
  </si>
  <si>
    <t>C Michael</t>
  </si>
  <si>
    <t>Russ King</t>
  </si>
  <si>
    <t>Paul Ingram</t>
  </si>
  <si>
    <t>W Simpson</t>
  </si>
  <si>
    <t>Debbie Nicol</t>
  </si>
  <si>
    <t>L Gainsford</t>
  </si>
  <si>
    <t>Saagar Chohan</t>
  </si>
  <si>
    <t>Peter Ford</t>
  </si>
  <si>
    <t>8/28/2014</t>
  </si>
  <si>
    <t>D Barge</t>
  </si>
  <si>
    <t>Sansom Chris</t>
  </si>
  <si>
    <t>Shilen Bhimjiyani</t>
  </si>
  <si>
    <t>Donnelly Chris</t>
  </si>
  <si>
    <t>Tibble Simon</t>
  </si>
  <si>
    <t>Karam Kandola</t>
  </si>
  <si>
    <t>M Green</t>
  </si>
  <si>
    <t>David Paton</t>
  </si>
  <si>
    <t>8/26/2014</t>
  </si>
  <si>
    <t>P Priyanu</t>
  </si>
  <si>
    <t>Chander Ahluwalia</t>
  </si>
  <si>
    <t>Ravi Mene</t>
  </si>
  <si>
    <t>Jill Young</t>
  </si>
  <si>
    <t>Mark Bradley</t>
  </si>
  <si>
    <t>8/20/2014</t>
  </si>
  <si>
    <t>M Heather</t>
  </si>
  <si>
    <t>8/18/2014</t>
  </si>
  <si>
    <t>W Sachs</t>
  </si>
  <si>
    <t>Mohanty Pranav</t>
  </si>
  <si>
    <t>Kevin Tunnicliffe</t>
  </si>
  <si>
    <t>Lois Hammond</t>
  </si>
  <si>
    <t>8/13/2014</t>
  </si>
  <si>
    <t>Commins Susan</t>
  </si>
  <si>
    <t>Buettner Thomas</t>
  </si>
  <si>
    <t>Abdullah Maje</t>
  </si>
  <si>
    <t>Daniel McDevitt</t>
  </si>
  <si>
    <t>G Fox</t>
  </si>
  <si>
    <t>James Keep</t>
  </si>
  <si>
    <t>Graeme Cree</t>
  </si>
  <si>
    <t>Tony Laverghetta</t>
  </si>
  <si>
    <t>Holder Timothy</t>
  </si>
  <si>
    <t>Corden Andrew</t>
  </si>
  <si>
    <t>7/31/2014</t>
  </si>
  <si>
    <t>Jim McCormick</t>
  </si>
  <si>
    <t>W Benson</t>
  </si>
  <si>
    <t>T Kohn</t>
  </si>
  <si>
    <t>7/29/2014</t>
  </si>
  <si>
    <t>Kay John</t>
  </si>
  <si>
    <t>Brenda Watkinson</t>
  </si>
  <si>
    <t>Alan Skinner</t>
  </si>
  <si>
    <t>Sander van Kan</t>
  </si>
  <si>
    <t>Prasad Chalikonda</t>
  </si>
  <si>
    <t>E McKerrell</t>
  </si>
  <si>
    <t>7/27/2014</t>
  </si>
  <si>
    <t>T Patrick</t>
  </si>
  <si>
    <t>H Sueess</t>
  </si>
  <si>
    <t>7/22/2014</t>
  </si>
  <si>
    <t>Anil Sinanan</t>
  </si>
  <si>
    <t>Storey John</t>
  </si>
  <si>
    <t>Luis Starr</t>
  </si>
  <si>
    <t>7/20/2014</t>
  </si>
  <si>
    <t>7/17/2014</t>
  </si>
  <si>
    <t>S Tibble</t>
  </si>
  <si>
    <t>Hannah Shad</t>
  </si>
  <si>
    <t>J Norman</t>
  </si>
  <si>
    <t>7/15/2014</t>
  </si>
  <si>
    <t>Payne Rob</t>
  </si>
  <si>
    <t>D Leston</t>
  </si>
  <si>
    <t>G Thompson</t>
  </si>
  <si>
    <t>Senden Roswitha</t>
  </si>
  <si>
    <t>Harris Lisa</t>
  </si>
  <si>
    <t>7/13/2014</t>
  </si>
  <si>
    <t>J O'Reilly</t>
  </si>
  <si>
    <t>Thompson Alan</t>
  </si>
  <si>
    <t>Chris Willwtt</t>
  </si>
  <si>
    <t>Scott Alan</t>
  </si>
  <si>
    <t>Livingston Alan</t>
  </si>
  <si>
    <t>Ryan Thomas</t>
  </si>
  <si>
    <t>Alyssa Ablitt</t>
  </si>
  <si>
    <t>J Kain</t>
  </si>
  <si>
    <t>Jonathan Rodden</t>
  </si>
  <si>
    <t>Luke Toornent</t>
  </si>
  <si>
    <t>Jeff Smith</t>
  </si>
  <si>
    <t>6/30/2014</t>
  </si>
  <si>
    <t>Tom Adamson</t>
  </si>
  <si>
    <t>Richard Bowley</t>
  </si>
  <si>
    <t>C Denson</t>
  </si>
  <si>
    <t>F V Obrien</t>
  </si>
  <si>
    <t>6/25/2014</t>
  </si>
  <si>
    <t>Jacques Michael</t>
  </si>
  <si>
    <t>G Mann</t>
  </si>
  <si>
    <t>Kidd William</t>
  </si>
  <si>
    <t>6/23/2014</t>
  </si>
  <si>
    <t>V Bristow</t>
  </si>
  <si>
    <t>L Bell</t>
  </si>
  <si>
    <t>6/20/2014</t>
  </si>
  <si>
    <t>Robert Kovacs</t>
  </si>
  <si>
    <t>Sears Michael</t>
  </si>
  <si>
    <t>Mark Gentleman</t>
  </si>
  <si>
    <t>Donal Ryan</t>
  </si>
  <si>
    <t>D Remnant</t>
  </si>
  <si>
    <t>6/17/2014</t>
  </si>
  <si>
    <t>I Jackson</t>
  </si>
  <si>
    <t>Claire Shawcross</t>
  </si>
  <si>
    <t>Barry Hebblethwaite</t>
  </si>
  <si>
    <t>6/16/2014</t>
  </si>
  <si>
    <t>H Davis</t>
  </si>
  <si>
    <t>Dave Robinson</t>
  </si>
  <si>
    <t>Bran Rovers</t>
  </si>
  <si>
    <t>C Edgar</t>
  </si>
  <si>
    <t>6/13/2014</t>
  </si>
  <si>
    <t>Nelson Laura</t>
  </si>
  <si>
    <t>John Pollock</t>
  </si>
  <si>
    <t>R Thompson</t>
  </si>
  <si>
    <t>Wallace Gordon</t>
  </si>
  <si>
    <t>Ian Roberts</t>
  </si>
  <si>
    <t>J Doherty</t>
  </si>
  <si>
    <t>G Brindley</t>
  </si>
  <si>
    <t>D Prentice</t>
  </si>
  <si>
    <t>Mark Knowlden</t>
  </si>
  <si>
    <t>L Horn</t>
  </si>
  <si>
    <t>J Yates</t>
  </si>
  <si>
    <t>S Levy</t>
  </si>
  <si>
    <t>Berry Nick</t>
  </si>
  <si>
    <t>S Tsoy</t>
  </si>
  <si>
    <t>Mark Murphy</t>
  </si>
  <si>
    <t>Charlie Harm</t>
  </si>
  <si>
    <t>G Bennett</t>
  </si>
  <si>
    <t>Linda Bowen</t>
  </si>
  <si>
    <t>Barbados</t>
  </si>
  <si>
    <t>S Pearen</t>
  </si>
  <si>
    <t>N Oakshott</t>
  </si>
  <si>
    <t>Owen Phoneix</t>
  </si>
  <si>
    <t>Bedingfield Elizabeth</t>
  </si>
  <si>
    <t>C Lawrence</t>
  </si>
  <si>
    <t>Shiva Raman</t>
  </si>
  <si>
    <t>C Lawence</t>
  </si>
  <si>
    <t>Robert Sakakeeny</t>
  </si>
  <si>
    <t>Peter Bedson</t>
  </si>
  <si>
    <t>Oman</t>
  </si>
  <si>
    <t>M Lucas</t>
  </si>
  <si>
    <t>5/29/2014</t>
  </si>
  <si>
    <t>5/28/2014</t>
  </si>
  <si>
    <t>Amanda Hutchinson</t>
  </si>
  <si>
    <t>Faye Edmundson</t>
  </si>
  <si>
    <t>5/27/2014</t>
  </si>
  <si>
    <t>S Arangelov</t>
  </si>
  <si>
    <t>Pranav Sharma</t>
  </si>
  <si>
    <t>5/25/2014</t>
  </si>
  <si>
    <t>J Griggs</t>
  </si>
  <si>
    <t>5/24/2014</t>
  </si>
  <si>
    <t>Charmayne Buckley</t>
  </si>
  <si>
    <t>5/20/2014</t>
  </si>
  <si>
    <t>G Sims</t>
  </si>
  <si>
    <t>S Munro</t>
  </si>
  <si>
    <t>Connie Green</t>
  </si>
  <si>
    <t>5/19/2014</t>
  </si>
  <si>
    <t>Gerard Ward</t>
  </si>
  <si>
    <t>5/18/2014</t>
  </si>
  <si>
    <t>C Tyler</t>
  </si>
  <si>
    <t>R Richards</t>
  </si>
  <si>
    <t>Steve Adolfo</t>
  </si>
  <si>
    <t>5/17/2014</t>
  </si>
  <si>
    <t>David Worcester</t>
  </si>
  <si>
    <t>5/15/2014</t>
  </si>
  <si>
    <t>R Vincent</t>
  </si>
  <si>
    <t>Marlene Miller</t>
  </si>
  <si>
    <t>5/13/2014</t>
  </si>
  <si>
    <t>Kathleen Osborne</t>
  </si>
  <si>
    <t>Jeff Suykerbuyk</t>
  </si>
  <si>
    <t>S Snehal</t>
  </si>
  <si>
    <t>L Matt</t>
  </si>
  <si>
    <t>Loraine Droy</t>
  </si>
  <si>
    <t>S Goff</t>
  </si>
  <si>
    <t>Tanmay Bhakta</t>
  </si>
  <si>
    <t>A Amaladoss</t>
  </si>
  <si>
    <t>C Thomas</t>
  </si>
  <si>
    <t>Iain Henderson</t>
  </si>
  <si>
    <t>G Pardoe</t>
  </si>
  <si>
    <t>Jack Hughes</t>
  </si>
  <si>
    <t>8/30/2012</t>
  </si>
  <si>
    <t>8/29/2012</t>
  </si>
  <si>
    <t>Michael Dielissen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</si>
</sst>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800]dddd\,\ mmmm\ dd\,\ yyyy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4">
    <dxf>
      <numFmt numFmtId="166" formatCode="[$-F800]dddd\,\ mmmm\ dd\,\ yyyy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2536" totalsRowShown="0" headerRowDxfId="3">
  <autoFilter ref="A1:K2536"/>
  <tableColumns count="11">
    <tableColumn id="1" name="Rating"/>
    <tableColumn id="2" name="Header"/>
    <tableColumn id="3" name="Author"/>
    <tableColumn id="4" name="Date"/>
    <tableColumn id="5" name="Place"/>
    <tableColumn id="6" name="Aircraft"/>
    <tableColumn id="7" name="Traveller Type"/>
    <tableColumn id="8" name="Seat Type"/>
    <tableColumn id="9" name="Route"/>
    <tableColumn id="10" name="Date Flown"/>
    <tableColumn id="11" name="Trip Verifi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2536" totalsRowShown="0" headerRowDxfId="2">
  <autoFilter ref="A1:K2536"/>
  <tableColumns count="11">
    <tableColumn id="1" name="Rating"/>
    <tableColumn id="2" name="Header">
      <calculatedColumnFormula>UPPER(LEFT(TRIM(CLEAN(Table1[[#This Row],[Header]])),1)) &amp; MID(TRIM(CLEAN(Table1[[#This Row],[Header]])),2,LEN(TRIM(CLEAN(Table1[[#This Row],[Header]])))-1)</calculatedColumnFormula>
    </tableColumn>
    <tableColumn id="3" name="Author">
      <calculatedColumnFormula>PROPER(Table1[[#This Row],[Author]])</calculatedColumnFormula>
    </tableColumn>
    <tableColumn id="4" name="Date" dataDxfId="1"/>
    <tableColumn id="5" name="Place"/>
    <tableColumn id="6" name="Aircraft">
      <calculatedColumnFormula>IF(ISBLANK(Table1[[#This Row],[Aircraft]]),"Unknown",Table1[[#This Row],[Aircraft]])</calculatedColumnFormula>
    </tableColumn>
    <tableColumn id="7" name="Traveller Type">
      <calculatedColumnFormula>IF(ISBLANK(Table1[[#This Row],[Traveller Type]]),"Business",Table1[[#This Row],[Traveller Type]])</calculatedColumnFormula>
    </tableColumn>
    <tableColumn id="8" name="Seat Type">
      <calculatedColumnFormula>IF(ISBLANK(Table1[[#This Row],[Seat Type]]),"Business Class",Table1[[#This Row],[Seat Type]])</calculatedColumnFormula>
    </tableColumn>
    <tableColumn id="9" name="Route">
      <calculatedColumnFormula>IF(ISBLANK(Table1[[#This Row],[Route]]),"Not Specfied",Table1[[#This Row],[Route]])</calculatedColumnFormula>
    </tableColumn>
    <tableColumn id="10" name="Date Flown" dataDxfId="0">
      <calculatedColumnFormula>IF(ISBLANK(Table1[[#This Row],[Date Flown]]),"Not Available",Table1[[#This Row],[Date Flown]])</calculatedColumnFormula>
    </tableColumn>
    <tableColumn id="11" name="Trip Verified">
      <calculatedColumnFormula>IF(ISBLANK(Table1[[#This Row],[Trip Verified]]),"Not Verified",Table1[[#This Row],[Trip Verified]])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9"/>
  <sheetViews>
    <sheetView workbookViewId="0">
      <selection activeCell="B17" sqref="B17"/>
    </sheetView>
  </sheetViews>
  <sheetFormatPr defaultRowHeight="15" x14ac:dyDescent="0.25"/>
  <cols>
    <col min="2" max="2" width="74.7109375" bestFit="1" customWidth="1"/>
    <col min="3" max="3" width="29.7109375" bestFit="1" customWidth="1"/>
    <col min="4" max="4" width="11" customWidth="1"/>
    <col min="5" max="5" width="20" bestFit="1" customWidth="1"/>
    <col min="6" max="6" width="31.7109375" bestFit="1" customWidth="1"/>
    <col min="7" max="7" width="18.28515625" bestFit="1" customWidth="1"/>
    <col min="8" max="8" width="17.85546875" bestFit="1" customWidth="1"/>
    <col min="9" max="9" width="45.7109375" bestFit="1" customWidth="1"/>
    <col min="10" max="10" width="15.5703125" bestFit="1" customWidth="1"/>
    <col min="11" max="11" width="16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ht="21" customHeight="1" x14ac:dyDescent="0.25">
      <c r="A2">
        <v>2</v>
      </c>
      <c r="B2" t="s">
        <v>11</v>
      </c>
      <c r="C2" t="s">
        <v>12</v>
      </c>
      <c r="D2" s="2">
        <v>44995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2">
        <v>44936</v>
      </c>
      <c r="K2" t="s">
        <v>18</v>
      </c>
    </row>
    <row r="3" spans="1:12" ht="21" customHeight="1" x14ac:dyDescent="0.25">
      <c r="A3">
        <v>2</v>
      </c>
      <c r="B3" t="s">
        <v>19</v>
      </c>
      <c r="C3" t="s">
        <v>20</v>
      </c>
      <c r="D3" s="2">
        <v>44967</v>
      </c>
      <c r="E3" t="s">
        <v>13</v>
      </c>
      <c r="F3" t="s">
        <v>21</v>
      </c>
      <c r="G3" t="s">
        <v>22</v>
      </c>
      <c r="H3" t="s">
        <v>23</v>
      </c>
      <c r="I3" t="s">
        <v>24</v>
      </c>
      <c r="J3" s="2">
        <v>44935</v>
      </c>
      <c r="K3" t="s">
        <v>25</v>
      </c>
    </row>
    <row r="4" spans="1:12" ht="21" customHeight="1" x14ac:dyDescent="0.25">
      <c r="A4">
        <v>2</v>
      </c>
      <c r="B4" t="s">
        <v>26</v>
      </c>
      <c r="C4" t="s">
        <v>27</v>
      </c>
      <c r="D4" s="2">
        <v>44967</v>
      </c>
      <c r="E4" t="s">
        <v>13</v>
      </c>
      <c r="F4" t="s">
        <v>21</v>
      </c>
      <c r="G4" t="s">
        <v>15</v>
      </c>
      <c r="H4" t="s">
        <v>23</v>
      </c>
      <c r="I4" t="s">
        <v>28</v>
      </c>
      <c r="J4" s="2">
        <v>44935</v>
      </c>
      <c r="K4" t="s">
        <v>18</v>
      </c>
    </row>
    <row r="5" spans="1:12" ht="21" customHeight="1" x14ac:dyDescent="0.25">
      <c r="A5">
        <v>3</v>
      </c>
      <c r="B5" t="s">
        <v>29</v>
      </c>
      <c r="C5" t="s">
        <v>30</v>
      </c>
      <c r="D5" s="2">
        <v>44967</v>
      </c>
      <c r="E5" t="s">
        <v>13</v>
      </c>
      <c r="F5" t="s">
        <v>21</v>
      </c>
      <c r="G5" t="s">
        <v>22</v>
      </c>
      <c r="H5" t="s">
        <v>16</v>
      </c>
      <c r="I5" t="s">
        <v>31</v>
      </c>
      <c r="J5" s="2">
        <v>44936</v>
      </c>
      <c r="K5" t="s">
        <v>25</v>
      </c>
    </row>
    <row r="6" spans="1:12" ht="21" customHeight="1" x14ac:dyDescent="0.25">
      <c r="A6">
        <v>1</v>
      </c>
      <c r="B6" t="s">
        <v>32</v>
      </c>
      <c r="C6" t="s">
        <v>33</v>
      </c>
      <c r="D6" t="s">
        <v>34</v>
      </c>
      <c r="E6" t="s">
        <v>13</v>
      </c>
      <c r="G6" t="s">
        <v>15</v>
      </c>
      <c r="H6" t="s">
        <v>23</v>
      </c>
      <c r="I6" t="s">
        <v>35</v>
      </c>
      <c r="J6" s="2">
        <v>44935</v>
      </c>
      <c r="K6" t="s">
        <v>25</v>
      </c>
    </row>
    <row r="7" spans="1:12" ht="21" customHeight="1" x14ac:dyDescent="0.25">
      <c r="A7">
        <v>3</v>
      </c>
      <c r="B7" t="s">
        <v>36</v>
      </c>
      <c r="C7" t="s">
        <v>37</v>
      </c>
      <c r="D7" t="s">
        <v>34</v>
      </c>
      <c r="E7" t="s">
        <v>38</v>
      </c>
      <c r="G7" t="s">
        <v>22</v>
      </c>
      <c r="H7" t="s">
        <v>16</v>
      </c>
      <c r="I7" t="s">
        <v>39</v>
      </c>
      <c r="J7" s="2">
        <v>44935</v>
      </c>
      <c r="K7" t="s">
        <v>25</v>
      </c>
    </row>
    <row r="8" spans="1:12" ht="21" customHeight="1" x14ac:dyDescent="0.25">
      <c r="A8">
        <v>4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15</v>
      </c>
      <c r="H8" t="s">
        <v>45</v>
      </c>
      <c r="I8" t="s">
        <v>46</v>
      </c>
      <c r="J8" s="2">
        <v>44935</v>
      </c>
      <c r="K8" t="s">
        <v>25</v>
      </c>
    </row>
    <row r="9" spans="1:12" ht="21" customHeight="1" x14ac:dyDescent="0.25">
      <c r="A9">
        <v>1</v>
      </c>
      <c r="B9" t="s">
        <v>47</v>
      </c>
      <c r="C9" t="s">
        <v>48</v>
      </c>
      <c r="D9" t="s">
        <v>42</v>
      </c>
      <c r="E9" t="s">
        <v>13</v>
      </c>
      <c r="F9" t="s">
        <v>49</v>
      </c>
      <c r="G9" t="s">
        <v>22</v>
      </c>
      <c r="H9" t="s">
        <v>23</v>
      </c>
      <c r="I9" t="s">
        <v>50</v>
      </c>
      <c r="J9" s="2">
        <v>44935</v>
      </c>
      <c r="K9" t="s">
        <v>25</v>
      </c>
    </row>
    <row r="10" spans="1:12" ht="21" customHeight="1" x14ac:dyDescent="0.25">
      <c r="A10">
        <v>1</v>
      </c>
      <c r="B10" t="s">
        <v>51</v>
      </c>
      <c r="C10" t="s">
        <v>52</v>
      </c>
      <c r="D10" t="s">
        <v>53</v>
      </c>
      <c r="E10" t="s">
        <v>13</v>
      </c>
      <c r="G10" t="s">
        <v>15</v>
      </c>
      <c r="H10" t="s">
        <v>16</v>
      </c>
      <c r="I10" t="s">
        <v>54</v>
      </c>
      <c r="J10" s="2">
        <v>44935</v>
      </c>
      <c r="K10" t="s">
        <v>25</v>
      </c>
    </row>
    <row r="11" spans="1:12" ht="21" customHeight="1" x14ac:dyDescent="0.25">
      <c r="A11">
        <v>1</v>
      </c>
      <c r="B11" t="s">
        <v>55</v>
      </c>
      <c r="C11" t="s">
        <v>56</v>
      </c>
      <c r="D11" t="s">
        <v>57</v>
      </c>
      <c r="E11" t="s">
        <v>43</v>
      </c>
      <c r="G11" t="s">
        <v>58</v>
      </c>
      <c r="H11" t="s">
        <v>23</v>
      </c>
      <c r="I11" t="s">
        <v>59</v>
      </c>
      <c r="J11" s="2">
        <v>44934</v>
      </c>
      <c r="K11" t="s">
        <v>25</v>
      </c>
    </row>
    <row r="12" spans="1:12" ht="21" customHeight="1" x14ac:dyDescent="0.25">
      <c r="A12">
        <v>1</v>
      </c>
      <c r="B12" t="s">
        <v>60</v>
      </c>
      <c r="C12" t="s">
        <v>61</v>
      </c>
      <c r="D12" t="s">
        <v>62</v>
      </c>
      <c r="E12" t="s">
        <v>43</v>
      </c>
      <c r="G12" t="s">
        <v>22</v>
      </c>
      <c r="H12" t="s">
        <v>23</v>
      </c>
      <c r="I12" t="s">
        <v>63</v>
      </c>
      <c r="J12" s="2">
        <v>44935</v>
      </c>
      <c r="K12" t="s">
        <v>25</v>
      </c>
    </row>
    <row r="13" spans="1:12" ht="21" customHeight="1" x14ac:dyDescent="0.25">
      <c r="A13">
        <v>1</v>
      </c>
      <c r="B13" t="s">
        <v>64</v>
      </c>
      <c r="C13" t="s">
        <v>65</v>
      </c>
      <c r="D13" t="s">
        <v>62</v>
      </c>
      <c r="E13" t="s">
        <v>13</v>
      </c>
      <c r="G13" t="s">
        <v>22</v>
      </c>
      <c r="H13" t="s">
        <v>16</v>
      </c>
      <c r="I13" t="s">
        <v>66</v>
      </c>
      <c r="J13" s="2">
        <v>44935</v>
      </c>
      <c r="K13" t="s">
        <v>25</v>
      </c>
    </row>
    <row r="14" spans="1:12" ht="21" customHeight="1" x14ac:dyDescent="0.25">
      <c r="A14">
        <v>1</v>
      </c>
      <c r="B14" t="s">
        <v>67</v>
      </c>
      <c r="C14" t="s">
        <v>68</v>
      </c>
      <c r="D14" t="s">
        <v>69</v>
      </c>
      <c r="E14" t="s">
        <v>70</v>
      </c>
      <c r="G14" t="s">
        <v>71</v>
      </c>
      <c r="H14" t="s">
        <v>16</v>
      </c>
      <c r="I14" t="s">
        <v>72</v>
      </c>
      <c r="J14" s="2">
        <v>44934</v>
      </c>
      <c r="K14" t="s">
        <v>18</v>
      </c>
    </row>
    <row r="15" spans="1:12" ht="21" customHeight="1" x14ac:dyDescent="0.25">
      <c r="A15">
        <v>1</v>
      </c>
      <c r="B15" t="s">
        <v>73</v>
      </c>
      <c r="C15" t="s">
        <v>74</v>
      </c>
      <c r="D15" t="s">
        <v>69</v>
      </c>
      <c r="E15" t="s">
        <v>75</v>
      </c>
      <c r="F15" t="s">
        <v>76</v>
      </c>
      <c r="G15" t="s">
        <v>22</v>
      </c>
      <c r="H15" t="s">
        <v>77</v>
      </c>
      <c r="I15" t="s">
        <v>78</v>
      </c>
      <c r="J15" s="2">
        <v>44934</v>
      </c>
      <c r="K15" t="s">
        <v>18</v>
      </c>
    </row>
    <row r="16" spans="1:12" ht="21" customHeight="1" x14ac:dyDescent="0.25">
      <c r="A16">
        <v>1</v>
      </c>
      <c r="B16" t="s">
        <v>79</v>
      </c>
      <c r="C16" t="s">
        <v>80</v>
      </c>
      <c r="D16" t="s">
        <v>81</v>
      </c>
      <c r="E16" t="s">
        <v>82</v>
      </c>
      <c r="G16" t="s">
        <v>71</v>
      </c>
      <c r="H16" t="s">
        <v>16</v>
      </c>
      <c r="I16" t="s">
        <v>83</v>
      </c>
      <c r="J16" s="2">
        <v>44933</v>
      </c>
      <c r="K16" t="s">
        <v>18</v>
      </c>
    </row>
    <row r="17" spans="1:11" ht="21" customHeight="1" x14ac:dyDescent="0.25">
      <c r="A17">
        <v>6</v>
      </c>
      <c r="B17" t="s">
        <v>84</v>
      </c>
      <c r="C17" t="s">
        <v>85</v>
      </c>
      <c r="D17" t="s">
        <v>86</v>
      </c>
      <c r="E17" t="s">
        <v>13</v>
      </c>
      <c r="F17" t="s">
        <v>21</v>
      </c>
      <c r="G17" t="s">
        <v>15</v>
      </c>
      <c r="H17" t="s">
        <v>23</v>
      </c>
      <c r="I17" t="s">
        <v>87</v>
      </c>
      <c r="J17" s="2">
        <v>44935</v>
      </c>
      <c r="K17" t="s">
        <v>25</v>
      </c>
    </row>
    <row r="18" spans="1:11" ht="21" customHeight="1" x14ac:dyDescent="0.25">
      <c r="A18">
        <v>1</v>
      </c>
      <c r="B18" t="s">
        <v>88</v>
      </c>
      <c r="C18" t="s">
        <v>89</v>
      </c>
      <c r="D18" t="s">
        <v>90</v>
      </c>
      <c r="E18" t="s">
        <v>13</v>
      </c>
      <c r="G18" t="s">
        <v>15</v>
      </c>
      <c r="H18" t="s">
        <v>16</v>
      </c>
      <c r="I18" t="s">
        <v>91</v>
      </c>
      <c r="J18" s="2">
        <v>44935</v>
      </c>
      <c r="K18" t="s">
        <v>18</v>
      </c>
    </row>
    <row r="19" spans="1:11" ht="21" customHeight="1" x14ac:dyDescent="0.25">
      <c r="A19">
        <v>2</v>
      </c>
      <c r="B19" t="s">
        <v>92</v>
      </c>
      <c r="C19" t="s">
        <v>93</v>
      </c>
      <c r="D19" t="s">
        <v>94</v>
      </c>
      <c r="E19" t="s">
        <v>95</v>
      </c>
      <c r="G19" t="s">
        <v>58</v>
      </c>
      <c r="H19" t="s">
        <v>16</v>
      </c>
      <c r="I19" t="s">
        <v>96</v>
      </c>
      <c r="J19" s="2">
        <v>44935</v>
      </c>
      <c r="K19" t="s">
        <v>25</v>
      </c>
    </row>
    <row r="20" spans="1:11" ht="21" customHeight="1" x14ac:dyDescent="0.25">
      <c r="A20">
        <v>1</v>
      </c>
      <c r="B20" t="s">
        <v>97</v>
      </c>
      <c r="C20" t="s">
        <v>98</v>
      </c>
      <c r="D20" t="s">
        <v>99</v>
      </c>
      <c r="E20" t="s">
        <v>100</v>
      </c>
      <c r="G20" t="s">
        <v>22</v>
      </c>
      <c r="H20" t="s">
        <v>23</v>
      </c>
      <c r="I20" t="s">
        <v>101</v>
      </c>
      <c r="J20" s="2">
        <v>44930</v>
      </c>
      <c r="K20" t="s">
        <v>25</v>
      </c>
    </row>
    <row r="21" spans="1:11" ht="21" customHeight="1" x14ac:dyDescent="0.25">
      <c r="A21">
        <v>8</v>
      </c>
      <c r="B21" t="s">
        <v>102</v>
      </c>
      <c r="C21" t="s">
        <v>103</v>
      </c>
      <c r="D21" s="2">
        <v>45239</v>
      </c>
      <c r="E21" t="s">
        <v>13</v>
      </c>
      <c r="F21" t="s">
        <v>104</v>
      </c>
      <c r="G21" t="s">
        <v>15</v>
      </c>
      <c r="H21" t="s">
        <v>23</v>
      </c>
      <c r="I21" t="s">
        <v>105</v>
      </c>
      <c r="J21" s="2">
        <v>44935</v>
      </c>
      <c r="K21" t="s">
        <v>25</v>
      </c>
    </row>
    <row r="22" spans="1:11" ht="21" customHeight="1" x14ac:dyDescent="0.25">
      <c r="A22">
        <v>1</v>
      </c>
      <c r="B22" t="s">
        <v>106</v>
      </c>
      <c r="C22" t="s">
        <v>107</v>
      </c>
      <c r="D22" s="2">
        <v>45208</v>
      </c>
      <c r="E22" t="s">
        <v>13</v>
      </c>
      <c r="F22" t="s">
        <v>21</v>
      </c>
      <c r="G22" t="s">
        <v>15</v>
      </c>
      <c r="H22" t="s">
        <v>23</v>
      </c>
      <c r="I22" t="s">
        <v>108</v>
      </c>
      <c r="J22" s="2">
        <v>44935</v>
      </c>
      <c r="K22" t="s">
        <v>18</v>
      </c>
    </row>
    <row r="23" spans="1:11" ht="21" customHeight="1" x14ac:dyDescent="0.25">
      <c r="A23">
        <v>1</v>
      </c>
      <c r="B23" t="s">
        <v>109</v>
      </c>
      <c r="C23" t="s">
        <v>110</v>
      </c>
      <c r="D23" s="2">
        <v>45178</v>
      </c>
      <c r="E23" t="s">
        <v>111</v>
      </c>
      <c r="G23" t="s">
        <v>58</v>
      </c>
      <c r="H23" t="s">
        <v>16</v>
      </c>
      <c r="I23" t="s">
        <v>112</v>
      </c>
      <c r="J23" s="2">
        <v>44935</v>
      </c>
      <c r="K23" t="s">
        <v>18</v>
      </c>
    </row>
    <row r="24" spans="1:11" ht="21" customHeight="1" x14ac:dyDescent="0.25">
      <c r="A24">
        <v>1</v>
      </c>
      <c r="B24" t="s">
        <v>113</v>
      </c>
      <c r="C24" t="s">
        <v>114</v>
      </c>
      <c r="D24" s="2">
        <v>45086</v>
      </c>
      <c r="E24" t="s">
        <v>75</v>
      </c>
      <c r="F24" t="s">
        <v>21</v>
      </c>
      <c r="G24" t="s">
        <v>15</v>
      </c>
      <c r="H24" t="s">
        <v>16</v>
      </c>
      <c r="I24" t="s">
        <v>115</v>
      </c>
      <c r="J24" s="2">
        <v>44935</v>
      </c>
      <c r="K24" t="s">
        <v>25</v>
      </c>
    </row>
    <row r="25" spans="1:11" ht="21" customHeight="1" x14ac:dyDescent="0.25">
      <c r="A25">
        <v>1</v>
      </c>
      <c r="B25" t="s">
        <v>116</v>
      </c>
      <c r="C25" t="s">
        <v>117</v>
      </c>
      <c r="D25" s="2">
        <v>45025</v>
      </c>
      <c r="E25" t="s">
        <v>13</v>
      </c>
      <c r="G25" t="s">
        <v>58</v>
      </c>
      <c r="H25" t="s">
        <v>16</v>
      </c>
      <c r="I25" t="s">
        <v>118</v>
      </c>
      <c r="J25" s="2">
        <v>44935</v>
      </c>
      <c r="K25" t="s">
        <v>25</v>
      </c>
    </row>
    <row r="26" spans="1:11" ht="21" customHeight="1" x14ac:dyDescent="0.25">
      <c r="A26">
        <v>8</v>
      </c>
      <c r="B26" t="s">
        <v>119</v>
      </c>
      <c r="C26" t="s">
        <v>120</v>
      </c>
      <c r="D26" s="2">
        <v>45025</v>
      </c>
      <c r="E26" t="s">
        <v>121</v>
      </c>
      <c r="F26" t="s">
        <v>49</v>
      </c>
      <c r="G26" t="s">
        <v>15</v>
      </c>
      <c r="H26" t="s">
        <v>23</v>
      </c>
      <c r="I26" t="s">
        <v>122</v>
      </c>
      <c r="J26" s="2">
        <v>44934</v>
      </c>
      <c r="K26" t="s">
        <v>25</v>
      </c>
    </row>
    <row r="27" spans="1:11" ht="21" customHeight="1" x14ac:dyDescent="0.25">
      <c r="A27">
        <v>2</v>
      </c>
      <c r="B27" t="s">
        <v>125</v>
      </c>
      <c r="C27" t="s">
        <v>126</v>
      </c>
      <c r="D27" s="2">
        <v>45025</v>
      </c>
      <c r="E27" t="s">
        <v>13</v>
      </c>
      <c r="G27" t="s">
        <v>22</v>
      </c>
      <c r="H27" t="s">
        <v>77</v>
      </c>
      <c r="I27" t="s">
        <v>127</v>
      </c>
      <c r="J27" s="2">
        <v>44935</v>
      </c>
      <c r="K27" t="s">
        <v>25</v>
      </c>
    </row>
    <row r="28" spans="1:11" ht="21" customHeight="1" x14ac:dyDescent="0.25">
      <c r="A28">
        <v>1</v>
      </c>
      <c r="B28" t="s">
        <v>128</v>
      </c>
      <c r="C28" t="s">
        <v>129</v>
      </c>
      <c r="D28" s="2">
        <v>44966</v>
      </c>
      <c r="E28" t="s">
        <v>130</v>
      </c>
      <c r="F28" t="s">
        <v>14</v>
      </c>
      <c r="G28" t="s">
        <v>58</v>
      </c>
      <c r="H28" t="s">
        <v>23</v>
      </c>
      <c r="I28" t="s">
        <v>131</v>
      </c>
      <c r="J28" s="2">
        <v>44935</v>
      </c>
      <c r="K28" t="s">
        <v>25</v>
      </c>
    </row>
    <row r="29" spans="1:11" ht="21" customHeight="1" x14ac:dyDescent="0.25">
      <c r="A29">
        <v>1</v>
      </c>
      <c r="B29" t="s">
        <v>132</v>
      </c>
      <c r="C29" t="s">
        <v>133</v>
      </c>
      <c r="D29" s="2">
        <v>44935</v>
      </c>
      <c r="E29" t="s">
        <v>13</v>
      </c>
      <c r="F29" t="s">
        <v>134</v>
      </c>
      <c r="H29" t="s">
        <v>16</v>
      </c>
      <c r="I29" t="s">
        <v>135</v>
      </c>
      <c r="J29" s="2">
        <v>44934</v>
      </c>
      <c r="K29" t="s">
        <v>25</v>
      </c>
    </row>
    <row r="30" spans="1:11" ht="21" customHeight="1" x14ac:dyDescent="0.25">
      <c r="A30">
        <v>1</v>
      </c>
      <c r="B30" t="s">
        <v>136</v>
      </c>
      <c r="C30" t="s">
        <v>137</v>
      </c>
      <c r="D30" s="2">
        <v>44935</v>
      </c>
      <c r="E30" t="s">
        <v>43</v>
      </c>
      <c r="G30" t="s">
        <v>15</v>
      </c>
      <c r="H30" t="s">
        <v>16</v>
      </c>
      <c r="I30" t="s">
        <v>138</v>
      </c>
      <c r="J30" s="2">
        <v>44932</v>
      </c>
      <c r="K30" t="s">
        <v>25</v>
      </c>
    </row>
    <row r="31" spans="1:11" ht="21" customHeight="1" x14ac:dyDescent="0.25">
      <c r="A31">
        <v>1</v>
      </c>
      <c r="B31" t="s">
        <v>139</v>
      </c>
      <c r="C31" t="s">
        <v>140</v>
      </c>
      <c r="D31" t="s">
        <v>141</v>
      </c>
      <c r="E31" t="s">
        <v>43</v>
      </c>
      <c r="G31" t="s">
        <v>15</v>
      </c>
      <c r="H31" t="s">
        <v>77</v>
      </c>
      <c r="I31" t="s">
        <v>142</v>
      </c>
      <c r="J31" s="2">
        <v>44933</v>
      </c>
      <c r="K31" t="s">
        <v>25</v>
      </c>
    </row>
    <row r="32" spans="1:11" ht="21" customHeight="1" x14ac:dyDescent="0.25">
      <c r="A32">
        <v>1</v>
      </c>
      <c r="B32" t="s">
        <v>143</v>
      </c>
      <c r="C32" t="s">
        <v>144</v>
      </c>
      <c r="D32" t="s">
        <v>145</v>
      </c>
      <c r="E32" t="s">
        <v>13</v>
      </c>
      <c r="F32" t="s">
        <v>21</v>
      </c>
      <c r="G32" t="s">
        <v>58</v>
      </c>
      <c r="H32" t="s">
        <v>23</v>
      </c>
      <c r="I32" t="s">
        <v>146</v>
      </c>
      <c r="J32" s="2">
        <v>44934</v>
      </c>
      <c r="K32" t="s">
        <v>25</v>
      </c>
    </row>
    <row r="33" spans="1:11" ht="21" customHeight="1" x14ac:dyDescent="0.25">
      <c r="A33">
        <v>1</v>
      </c>
      <c r="B33" t="s">
        <v>147</v>
      </c>
      <c r="C33" t="s">
        <v>148</v>
      </c>
      <c r="D33" t="s">
        <v>145</v>
      </c>
      <c r="E33" t="s">
        <v>75</v>
      </c>
      <c r="G33" t="s">
        <v>58</v>
      </c>
      <c r="H33" t="s">
        <v>16</v>
      </c>
      <c r="I33" t="s">
        <v>149</v>
      </c>
      <c r="J33" s="2">
        <v>44934</v>
      </c>
      <c r="K33" t="s">
        <v>25</v>
      </c>
    </row>
    <row r="34" spans="1:11" ht="21" customHeight="1" x14ac:dyDescent="0.25">
      <c r="A34">
        <v>1</v>
      </c>
      <c r="B34" t="s">
        <v>150</v>
      </c>
      <c r="C34" t="s">
        <v>151</v>
      </c>
      <c r="D34" t="s">
        <v>152</v>
      </c>
      <c r="E34" t="s">
        <v>13</v>
      </c>
      <c r="F34" t="s">
        <v>21</v>
      </c>
      <c r="G34" t="s">
        <v>15</v>
      </c>
      <c r="H34" t="s">
        <v>23</v>
      </c>
      <c r="I34" t="s">
        <v>153</v>
      </c>
      <c r="J34" s="2">
        <v>44934</v>
      </c>
      <c r="K34" t="s">
        <v>25</v>
      </c>
    </row>
    <row r="35" spans="1:11" ht="21" customHeight="1" x14ac:dyDescent="0.25">
      <c r="A35">
        <v>3</v>
      </c>
      <c r="B35" t="s">
        <v>154</v>
      </c>
      <c r="C35" t="s">
        <v>155</v>
      </c>
      <c r="D35" t="s">
        <v>156</v>
      </c>
      <c r="E35" t="s">
        <v>13</v>
      </c>
      <c r="F35" t="s">
        <v>21</v>
      </c>
      <c r="G35" t="s">
        <v>22</v>
      </c>
      <c r="H35" t="s">
        <v>23</v>
      </c>
      <c r="I35" t="s">
        <v>157</v>
      </c>
      <c r="J35" s="2">
        <v>44934</v>
      </c>
      <c r="K35" t="s">
        <v>25</v>
      </c>
    </row>
    <row r="36" spans="1:11" ht="21" customHeight="1" x14ac:dyDescent="0.25">
      <c r="A36">
        <v>1</v>
      </c>
      <c r="B36" t="s">
        <v>158</v>
      </c>
      <c r="C36" t="s">
        <v>159</v>
      </c>
      <c r="D36" t="s">
        <v>156</v>
      </c>
      <c r="E36" t="s">
        <v>13</v>
      </c>
      <c r="G36" t="s">
        <v>15</v>
      </c>
      <c r="H36" t="s">
        <v>16</v>
      </c>
      <c r="I36" t="s">
        <v>160</v>
      </c>
      <c r="J36" s="2">
        <v>44932</v>
      </c>
      <c r="K36" t="s">
        <v>18</v>
      </c>
    </row>
    <row r="37" spans="1:11" ht="21" customHeight="1" x14ac:dyDescent="0.25">
      <c r="A37">
        <v>1</v>
      </c>
      <c r="B37" t="s">
        <v>161</v>
      </c>
      <c r="C37" t="s">
        <v>162</v>
      </c>
      <c r="D37" t="s">
        <v>156</v>
      </c>
      <c r="E37" t="s">
        <v>13</v>
      </c>
      <c r="G37" t="s">
        <v>22</v>
      </c>
      <c r="H37" t="s">
        <v>23</v>
      </c>
      <c r="I37" t="s">
        <v>163</v>
      </c>
      <c r="J37" s="2">
        <v>44934</v>
      </c>
      <c r="K37" t="s">
        <v>25</v>
      </c>
    </row>
    <row r="38" spans="1:11" ht="21" customHeight="1" x14ac:dyDescent="0.25">
      <c r="A38">
        <v>8</v>
      </c>
      <c r="B38" t="s">
        <v>164</v>
      </c>
      <c r="C38" t="s">
        <v>165</v>
      </c>
      <c r="D38" t="s">
        <v>166</v>
      </c>
      <c r="E38" t="s">
        <v>43</v>
      </c>
      <c r="F38" t="s">
        <v>167</v>
      </c>
      <c r="G38" t="s">
        <v>15</v>
      </c>
      <c r="H38" t="s">
        <v>23</v>
      </c>
      <c r="I38" t="s">
        <v>168</v>
      </c>
      <c r="J38" s="2">
        <v>44934</v>
      </c>
      <c r="K38" t="s">
        <v>25</v>
      </c>
    </row>
    <row r="39" spans="1:11" ht="21" customHeight="1" x14ac:dyDescent="0.25">
      <c r="A39">
        <v>1</v>
      </c>
      <c r="B39" t="s">
        <v>169</v>
      </c>
      <c r="C39" t="s">
        <v>170</v>
      </c>
      <c r="D39" t="s">
        <v>166</v>
      </c>
      <c r="E39" t="s">
        <v>100</v>
      </c>
      <c r="G39" t="s">
        <v>71</v>
      </c>
      <c r="H39" t="s">
        <v>16</v>
      </c>
      <c r="I39" t="s">
        <v>171</v>
      </c>
      <c r="J39" s="2">
        <v>44573</v>
      </c>
      <c r="K39" t="s">
        <v>25</v>
      </c>
    </row>
    <row r="40" spans="1:11" ht="21" customHeight="1" x14ac:dyDescent="0.25">
      <c r="A40">
        <v>1</v>
      </c>
      <c r="B40" t="s">
        <v>172</v>
      </c>
      <c r="C40" t="s">
        <v>173</v>
      </c>
      <c r="D40" t="s">
        <v>174</v>
      </c>
      <c r="E40" t="s">
        <v>175</v>
      </c>
      <c r="G40" t="s">
        <v>58</v>
      </c>
      <c r="H40" t="s">
        <v>16</v>
      </c>
      <c r="I40" t="s">
        <v>176</v>
      </c>
      <c r="J40" s="2">
        <v>44932</v>
      </c>
      <c r="K40" t="s">
        <v>25</v>
      </c>
    </row>
    <row r="41" spans="1:11" ht="21" customHeight="1" x14ac:dyDescent="0.25">
      <c r="A41">
        <v>7</v>
      </c>
      <c r="B41" t="s">
        <v>179</v>
      </c>
      <c r="C41" t="s">
        <v>180</v>
      </c>
      <c r="D41" t="s">
        <v>181</v>
      </c>
      <c r="E41" t="s">
        <v>43</v>
      </c>
      <c r="F41" t="s">
        <v>14</v>
      </c>
      <c r="G41" t="s">
        <v>71</v>
      </c>
      <c r="H41" t="s">
        <v>16</v>
      </c>
      <c r="I41" t="s">
        <v>182</v>
      </c>
      <c r="J41" s="2">
        <v>44934</v>
      </c>
      <c r="K41" t="s">
        <v>25</v>
      </c>
    </row>
    <row r="42" spans="1:11" ht="21" customHeight="1" x14ac:dyDescent="0.25">
      <c r="A42">
        <v>8</v>
      </c>
      <c r="B42" t="s">
        <v>183</v>
      </c>
      <c r="C42" t="s">
        <v>184</v>
      </c>
      <c r="D42" t="s">
        <v>185</v>
      </c>
      <c r="E42" t="s">
        <v>13</v>
      </c>
      <c r="F42" t="s">
        <v>14</v>
      </c>
      <c r="G42" t="s">
        <v>71</v>
      </c>
      <c r="H42" t="s">
        <v>23</v>
      </c>
      <c r="I42" t="s">
        <v>131</v>
      </c>
      <c r="J42" s="2">
        <v>44934</v>
      </c>
      <c r="K42" t="s">
        <v>25</v>
      </c>
    </row>
    <row r="43" spans="1:11" ht="21" customHeight="1" x14ac:dyDescent="0.25">
      <c r="A43">
        <v>2</v>
      </c>
      <c r="B43" t="s">
        <v>186</v>
      </c>
      <c r="C43" t="s">
        <v>187</v>
      </c>
      <c r="D43" s="2">
        <v>45268</v>
      </c>
      <c r="E43" t="s">
        <v>43</v>
      </c>
      <c r="G43" t="s">
        <v>71</v>
      </c>
      <c r="H43" t="s">
        <v>16</v>
      </c>
      <c r="I43" t="s">
        <v>188</v>
      </c>
      <c r="J43" s="2">
        <v>44934</v>
      </c>
      <c r="K43" t="s">
        <v>18</v>
      </c>
    </row>
    <row r="44" spans="1:11" ht="21" customHeight="1" x14ac:dyDescent="0.25">
      <c r="A44">
        <v>2</v>
      </c>
      <c r="B44" t="s">
        <v>189</v>
      </c>
      <c r="C44" t="s">
        <v>190</v>
      </c>
      <c r="D44" s="2">
        <v>45238</v>
      </c>
      <c r="E44" t="s">
        <v>13</v>
      </c>
      <c r="G44" t="s">
        <v>71</v>
      </c>
      <c r="H44" t="s">
        <v>16</v>
      </c>
      <c r="I44" t="s">
        <v>191</v>
      </c>
      <c r="J44" s="2">
        <v>44934</v>
      </c>
      <c r="K44" t="s">
        <v>18</v>
      </c>
    </row>
    <row r="45" spans="1:11" ht="21" customHeight="1" x14ac:dyDescent="0.25">
      <c r="A45">
        <v>10</v>
      </c>
      <c r="B45" t="s">
        <v>192</v>
      </c>
      <c r="C45" t="s">
        <v>193</v>
      </c>
      <c r="D45" s="2">
        <v>45146</v>
      </c>
      <c r="E45" t="s">
        <v>13</v>
      </c>
      <c r="F45" t="s">
        <v>194</v>
      </c>
      <c r="G45" t="s">
        <v>15</v>
      </c>
      <c r="H45" t="s">
        <v>16</v>
      </c>
      <c r="I45" t="s">
        <v>195</v>
      </c>
      <c r="J45" s="2">
        <v>44933</v>
      </c>
      <c r="K45" t="s">
        <v>25</v>
      </c>
    </row>
    <row r="46" spans="1:11" ht="21" customHeight="1" x14ac:dyDescent="0.25">
      <c r="A46">
        <v>1</v>
      </c>
      <c r="B46" t="s">
        <v>196</v>
      </c>
      <c r="C46" t="s">
        <v>197</v>
      </c>
      <c r="D46" s="2">
        <v>45146</v>
      </c>
      <c r="E46" t="s">
        <v>100</v>
      </c>
      <c r="G46" t="s">
        <v>58</v>
      </c>
      <c r="H46" t="s">
        <v>16</v>
      </c>
      <c r="I46" t="s">
        <v>198</v>
      </c>
      <c r="J46" s="2">
        <v>44934</v>
      </c>
      <c r="K46" t="s">
        <v>18</v>
      </c>
    </row>
    <row r="47" spans="1:11" ht="21" customHeight="1" x14ac:dyDescent="0.25">
      <c r="A47">
        <v>1</v>
      </c>
      <c r="B47" t="s">
        <v>199</v>
      </c>
      <c r="C47" t="s">
        <v>200</v>
      </c>
      <c r="D47" s="2">
        <v>45146</v>
      </c>
      <c r="E47" t="s">
        <v>201</v>
      </c>
      <c r="F47" t="s">
        <v>202</v>
      </c>
      <c r="G47" t="s">
        <v>22</v>
      </c>
      <c r="H47" t="s">
        <v>16</v>
      </c>
      <c r="I47" t="s">
        <v>203</v>
      </c>
      <c r="J47" s="2">
        <v>44933</v>
      </c>
      <c r="K47" t="s">
        <v>25</v>
      </c>
    </row>
    <row r="48" spans="1:11" ht="21" customHeight="1" x14ac:dyDescent="0.25">
      <c r="A48">
        <v>1</v>
      </c>
      <c r="B48" t="s">
        <v>204</v>
      </c>
      <c r="C48" t="s">
        <v>205</v>
      </c>
      <c r="D48" s="2">
        <v>45054</v>
      </c>
      <c r="E48" t="s">
        <v>13</v>
      </c>
      <c r="F48" t="s">
        <v>206</v>
      </c>
      <c r="G48" t="s">
        <v>22</v>
      </c>
      <c r="H48" t="s">
        <v>16</v>
      </c>
      <c r="I48" t="s">
        <v>118</v>
      </c>
      <c r="J48" s="2">
        <v>44934</v>
      </c>
      <c r="K48" t="s">
        <v>25</v>
      </c>
    </row>
    <row r="49" spans="1:11" ht="21" customHeight="1" x14ac:dyDescent="0.25">
      <c r="A49">
        <v>1</v>
      </c>
      <c r="B49" t="s">
        <v>207</v>
      </c>
      <c r="C49" t="s">
        <v>208</v>
      </c>
      <c r="D49" s="2">
        <v>45024</v>
      </c>
      <c r="E49" t="s">
        <v>13</v>
      </c>
      <c r="G49" t="s">
        <v>58</v>
      </c>
      <c r="H49" t="s">
        <v>16</v>
      </c>
      <c r="I49" t="s">
        <v>209</v>
      </c>
      <c r="J49" s="2">
        <v>44934</v>
      </c>
      <c r="K49" t="s">
        <v>25</v>
      </c>
    </row>
    <row r="50" spans="1:11" ht="21" customHeight="1" x14ac:dyDescent="0.25">
      <c r="A50">
        <v>10</v>
      </c>
      <c r="B50" t="s">
        <v>210</v>
      </c>
      <c r="C50" t="s">
        <v>211</v>
      </c>
      <c r="D50" s="2">
        <v>44934</v>
      </c>
      <c r="E50" t="s">
        <v>212</v>
      </c>
      <c r="F50" t="s">
        <v>134</v>
      </c>
      <c r="G50" t="s">
        <v>58</v>
      </c>
      <c r="H50" t="s">
        <v>23</v>
      </c>
      <c r="I50" t="s">
        <v>213</v>
      </c>
      <c r="J50" s="2">
        <v>44933</v>
      </c>
      <c r="K50" t="s">
        <v>25</v>
      </c>
    </row>
    <row r="51" spans="1:11" ht="21" customHeight="1" x14ac:dyDescent="0.25">
      <c r="A51">
        <v>1</v>
      </c>
      <c r="B51" t="s">
        <v>216</v>
      </c>
      <c r="C51" t="s">
        <v>217</v>
      </c>
      <c r="D51" t="s">
        <v>218</v>
      </c>
      <c r="E51" t="s">
        <v>100</v>
      </c>
      <c r="G51" t="s">
        <v>58</v>
      </c>
      <c r="H51" t="s">
        <v>16</v>
      </c>
      <c r="I51" t="s">
        <v>219</v>
      </c>
      <c r="J51" s="2">
        <v>44931</v>
      </c>
      <c r="K51" t="s">
        <v>25</v>
      </c>
    </row>
    <row r="52" spans="1:11" ht="21" customHeight="1" x14ac:dyDescent="0.25">
      <c r="A52">
        <v>1</v>
      </c>
      <c r="B52" t="s">
        <v>220</v>
      </c>
      <c r="C52" t="s">
        <v>221</v>
      </c>
      <c r="D52" t="s">
        <v>222</v>
      </c>
      <c r="E52" t="s">
        <v>223</v>
      </c>
      <c r="F52" t="s">
        <v>49</v>
      </c>
      <c r="G52" t="s">
        <v>71</v>
      </c>
      <c r="H52" t="s">
        <v>23</v>
      </c>
      <c r="I52" t="s">
        <v>224</v>
      </c>
      <c r="J52" s="2">
        <v>44933</v>
      </c>
      <c r="K52" t="s">
        <v>25</v>
      </c>
    </row>
    <row r="53" spans="1:11" ht="21" customHeight="1" x14ac:dyDescent="0.25">
      <c r="A53">
        <v>2</v>
      </c>
      <c r="B53" t="s">
        <v>225</v>
      </c>
      <c r="C53" t="s">
        <v>226</v>
      </c>
      <c r="D53" t="s">
        <v>222</v>
      </c>
      <c r="E53" t="s">
        <v>13</v>
      </c>
      <c r="G53" t="s">
        <v>71</v>
      </c>
      <c r="H53" t="s">
        <v>16</v>
      </c>
      <c r="I53" t="s">
        <v>227</v>
      </c>
      <c r="J53" s="2">
        <v>44933</v>
      </c>
      <c r="K53" t="s">
        <v>25</v>
      </c>
    </row>
    <row r="54" spans="1:11" ht="21" customHeight="1" x14ac:dyDescent="0.25">
      <c r="A54">
        <v>1</v>
      </c>
      <c r="B54" t="s">
        <v>228</v>
      </c>
      <c r="C54" t="s">
        <v>229</v>
      </c>
      <c r="D54" t="s">
        <v>230</v>
      </c>
      <c r="E54" t="s">
        <v>231</v>
      </c>
      <c r="G54" t="s">
        <v>71</v>
      </c>
      <c r="H54" t="s">
        <v>16</v>
      </c>
      <c r="I54" t="s">
        <v>232</v>
      </c>
      <c r="J54" s="2">
        <v>44933</v>
      </c>
      <c r="K54" t="s">
        <v>25</v>
      </c>
    </row>
    <row r="55" spans="1:11" ht="21" customHeight="1" x14ac:dyDescent="0.25">
      <c r="A55">
        <v>1</v>
      </c>
      <c r="B55" t="s">
        <v>233</v>
      </c>
      <c r="C55" t="s">
        <v>234</v>
      </c>
      <c r="D55" t="s">
        <v>235</v>
      </c>
      <c r="E55" t="s">
        <v>13</v>
      </c>
      <c r="G55" t="s">
        <v>15</v>
      </c>
      <c r="H55" t="s">
        <v>77</v>
      </c>
      <c r="I55" t="s">
        <v>236</v>
      </c>
      <c r="J55" s="2">
        <v>44572</v>
      </c>
      <c r="K55" t="s">
        <v>18</v>
      </c>
    </row>
    <row r="56" spans="1:11" ht="21" customHeight="1" x14ac:dyDescent="0.25">
      <c r="A56">
        <v>1</v>
      </c>
      <c r="B56" t="s">
        <v>237</v>
      </c>
      <c r="C56" t="s">
        <v>238</v>
      </c>
      <c r="D56" t="s">
        <v>239</v>
      </c>
      <c r="E56" t="s">
        <v>75</v>
      </c>
      <c r="G56" t="s">
        <v>15</v>
      </c>
      <c r="H56" t="s">
        <v>16</v>
      </c>
      <c r="I56" t="s">
        <v>240</v>
      </c>
      <c r="J56" s="2">
        <v>44933</v>
      </c>
      <c r="K56" t="s">
        <v>25</v>
      </c>
    </row>
    <row r="57" spans="1:11" ht="21" customHeight="1" x14ac:dyDescent="0.25">
      <c r="A57">
        <v>4</v>
      </c>
      <c r="B57" t="s">
        <v>241</v>
      </c>
      <c r="C57" t="s">
        <v>242</v>
      </c>
      <c r="D57" t="s">
        <v>239</v>
      </c>
      <c r="E57" t="s">
        <v>13</v>
      </c>
      <c r="F57" t="s">
        <v>243</v>
      </c>
      <c r="G57" t="s">
        <v>22</v>
      </c>
      <c r="H57" t="s">
        <v>16</v>
      </c>
      <c r="I57" t="s">
        <v>244</v>
      </c>
      <c r="J57" s="2">
        <v>44933</v>
      </c>
      <c r="K57" t="s">
        <v>25</v>
      </c>
    </row>
    <row r="58" spans="1:11" ht="21" customHeight="1" x14ac:dyDescent="0.25">
      <c r="A58">
        <v>8</v>
      </c>
      <c r="B58" t="s">
        <v>245</v>
      </c>
      <c r="C58" t="s">
        <v>246</v>
      </c>
      <c r="D58" t="s">
        <v>247</v>
      </c>
      <c r="E58" t="s">
        <v>13</v>
      </c>
      <c r="F58" t="s">
        <v>21</v>
      </c>
      <c r="G58" t="s">
        <v>15</v>
      </c>
      <c r="H58" t="s">
        <v>23</v>
      </c>
      <c r="I58" t="s">
        <v>248</v>
      </c>
      <c r="J58" s="2">
        <v>44932</v>
      </c>
      <c r="K58" t="s">
        <v>18</v>
      </c>
    </row>
    <row r="59" spans="1:11" ht="21" customHeight="1" x14ac:dyDescent="0.25">
      <c r="A59">
        <v>2</v>
      </c>
      <c r="B59" t="s">
        <v>249</v>
      </c>
      <c r="C59" t="s">
        <v>250</v>
      </c>
      <c r="D59" t="s">
        <v>247</v>
      </c>
      <c r="E59" t="s">
        <v>13</v>
      </c>
      <c r="F59" t="s">
        <v>104</v>
      </c>
      <c r="G59" t="s">
        <v>58</v>
      </c>
      <c r="H59" t="s">
        <v>16</v>
      </c>
      <c r="I59" t="s">
        <v>251</v>
      </c>
      <c r="J59" s="2">
        <v>44932</v>
      </c>
      <c r="K59" t="s">
        <v>25</v>
      </c>
    </row>
    <row r="60" spans="1:11" ht="21" customHeight="1" x14ac:dyDescent="0.25">
      <c r="A60">
        <v>1</v>
      </c>
      <c r="B60" t="s">
        <v>252</v>
      </c>
      <c r="C60" t="s">
        <v>253</v>
      </c>
      <c r="D60" t="s">
        <v>254</v>
      </c>
      <c r="E60" t="s">
        <v>13</v>
      </c>
      <c r="G60" t="s">
        <v>71</v>
      </c>
      <c r="H60" t="s">
        <v>23</v>
      </c>
      <c r="I60" t="s">
        <v>255</v>
      </c>
      <c r="J60" s="2">
        <v>44933</v>
      </c>
      <c r="K60" t="s">
        <v>25</v>
      </c>
    </row>
    <row r="61" spans="1:11" ht="21" customHeight="1" x14ac:dyDescent="0.25">
      <c r="A61">
        <v>9</v>
      </c>
      <c r="B61" t="s">
        <v>256</v>
      </c>
      <c r="C61" t="s">
        <v>257</v>
      </c>
      <c r="D61" t="s">
        <v>258</v>
      </c>
      <c r="E61" t="s">
        <v>13</v>
      </c>
      <c r="F61" t="s">
        <v>259</v>
      </c>
      <c r="G61" t="s">
        <v>71</v>
      </c>
      <c r="H61" t="s">
        <v>23</v>
      </c>
      <c r="I61" t="s">
        <v>260</v>
      </c>
      <c r="J61" s="2">
        <v>44932</v>
      </c>
      <c r="K61" t="s">
        <v>25</v>
      </c>
    </row>
    <row r="62" spans="1:11" ht="21" customHeight="1" x14ac:dyDescent="0.25">
      <c r="A62">
        <v>1</v>
      </c>
      <c r="B62" t="s">
        <v>261</v>
      </c>
      <c r="C62" t="s">
        <v>262</v>
      </c>
      <c r="D62" t="s">
        <v>258</v>
      </c>
      <c r="E62" t="s">
        <v>13</v>
      </c>
      <c r="F62" t="s">
        <v>14</v>
      </c>
      <c r="G62" t="s">
        <v>58</v>
      </c>
      <c r="H62" t="s">
        <v>23</v>
      </c>
      <c r="I62" t="s">
        <v>131</v>
      </c>
      <c r="J62" s="2">
        <v>44932</v>
      </c>
      <c r="K62" t="s">
        <v>18</v>
      </c>
    </row>
    <row r="63" spans="1:11" ht="21" customHeight="1" x14ac:dyDescent="0.25">
      <c r="A63">
        <v>2</v>
      </c>
      <c r="B63" t="s">
        <v>263</v>
      </c>
      <c r="C63" t="s">
        <v>264</v>
      </c>
      <c r="D63" t="s">
        <v>265</v>
      </c>
      <c r="E63" t="s">
        <v>13</v>
      </c>
      <c r="F63" t="s">
        <v>266</v>
      </c>
      <c r="G63" t="s">
        <v>58</v>
      </c>
      <c r="H63" t="s">
        <v>16</v>
      </c>
      <c r="I63" t="s">
        <v>267</v>
      </c>
      <c r="J63" s="2">
        <v>44933</v>
      </c>
      <c r="K63" t="s">
        <v>18</v>
      </c>
    </row>
    <row r="64" spans="1:11" ht="21" customHeight="1" x14ac:dyDescent="0.25">
      <c r="A64">
        <v>4</v>
      </c>
      <c r="B64" t="s">
        <v>268</v>
      </c>
      <c r="C64" t="s">
        <v>269</v>
      </c>
      <c r="D64" s="2">
        <v>45176</v>
      </c>
      <c r="E64" t="s">
        <v>13</v>
      </c>
      <c r="F64" t="s">
        <v>134</v>
      </c>
      <c r="G64" t="s">
        <v>15</v>
      </c>
      <c r="H64" t="s">
        <v>77</v>
      </c>
      <c r="I64" t="s">
        <v>270</v>
      </c>
      <c r="J64" s="2">
        <v>44933</v>
      </c>
      <c r="K64" t="s">
        <v>25</v>
      </c>
    </row>
    <row r="65" spans="1:11" ht="21" customHeight="1" x14ac:dyDescent="0.25">
      <c r="A65">
        <v>2</v>
      </c>
      <c r="B65" t="s">
        <v>271</v>
      </c>
      <c r="C65" t="s">
        <v>272</v>
      </c>
      <c r="D65" s="2">
        <v>45176</v>
      </c>
      <c r="E65" t="s">
        <v>43</v>
      </c>
      <c r="F65" t="s">
        <v>273</v>
      </c>
      <c r="G65" t="s">
        <v>15</v>
      </c>
      <c r="H65" t="s">
        <v>16</v>
      </c>
      <c r="I65" t="s">
        <v>274</v>
      </c>
      <c r="J65" s="2">
        <v>44933</v>
      </c>
      <c r="K65" t="s">
        <v>25</v>
      </c>
    </row>
    <row r="66" spans="1:11" ht="21" customHeight="1" x14ac:dyDescent="0.25">
      <c r="A66">
        <v>2</v>
      </c>
      <c r="B66" t="s">
        <v>275</v>
      </c>
      <c r="C66" t="s">
        <v>276</v>
      </c>
      <c r="D66" s="2">
        <v>45145</v>
      </c>
      <c r="E66" t="s">
        <v>13</v>
      </c>
      <c r="G66" t="s">
        <v>58</v>
      </c>
      <c r="H66" t="s">
        <v>16</v>
      </c>
      <c r="I66" t="s">
        <v>277</v>
      </c>
      <c r="J66" s="2">
        <v>44572</v>
      </c>
      <c r="K66" t="s">
        <v>25</v>
      </c>
    </row>
    <row r="67" spans="1:11" ht="21" customHeight="1" x14ac:dyDescent="0.25">
      <c r="A67">
        <v>4</v>
      </c>
      <c r="B67" t="s">
        <v>278</v>
      </c>
      <c r="C67" t="s">
        <v>279</v>
      </c>
      <c r="D67" s="2">
        <v>45084</v>
      </c>
      <c r="E67" t="s">
        <v>13</v>
      </c>
      <c r="F67" t="s">
        <v>280</v>
      </c>
      <c r="G67" t="s">
        <v>71</v>
      </c>
      <c r="H67" t="s">
        <v>77</v>
      </c>
      <c r="I67" t="s">
        <v>281</v>
      </c>
      <c r="J67" s="2">
        <v>44932</v>
      </c>
      <c r="K67" t="s">
        <v>18</v>
      </c>
    </row>
    <row r="68" spans="1:11" ht="21" customHeight="1" x14ac:dyDescent="0.25">
      <c r="A68">
        <v>1</v>
      </c>
      <c r="B68" t="s">
        <v>282</v>
      </c>
      <c r="C68" t="s">
        <v>283</v>
      </c>
      <c r="D68" s="2">
        <v>45053</v>
      </c>
      <c r="E68" t="s">
        <v>95</v>
      </c>
      <c r="F68" t="s">
        <v>123</v>
      </c>
      <c r="G68" t="s">
        <v>15</v>
      </c>
      <c r="H68" t="s">
        <v>16</v>
      </c>
      <c r="I68" t="s">
        <v>284</v>
      </c>
      <c r="J68" s="2">
        <v>44932</v>
      </c>
      <c r="K68" t="s">
        <v>25</v>
      </c>
    </row>
    <row r="69" spans="1:11" ht="21" customHeight="1" x14ac:dyDescent="0.25">
      <c r="A69">
        <v>1</v>
      </c>
      <c r="B69" t="s">
        <v>285</v>
      </c>
      <c r="C69" t="s">
        <v>286</v>
      </c>
      <c r="D69" s="2">
        <v>45053</v>
      </c>
      <c r="E69" t="s">
        <v>13</v>
      </c>
      <c r="G69" t="s">
        <v>15</v>
      </c>
      <c r="H69" t="s">
        <v>16</v>
      </c>
      <c r="I69" t="s">
        <v>287</v>
      </c>
      <c r="J69" s="2">
        <v>44933</v>
      </c>
      <c r="K69" t="s">
        <v>25</v>
      </c>
    </row>
    <row r="70" spans="1:11" ht="21" customHeight="1" x14ac:dyDescent="0.25">
      <c r="A70">
        <v>3</v>
      </c>
      <c r="B70" t="s">
        <v>288</v>
      </c>
      <c r="C70" t="s">
        <v>289</v>
      </c>
      <c r="D70" s="2">
        <v>45023</v>
      </c>
      <c r="E70" t="s">
        <v>290</v>
      </c>
      <c r="F70" t="s">
        <v>14</v>
      </c>
      <c r="G70" t="s">
        <v>22</v>
      </c>
      <c r="H70" t="s">
        <v>23</v>
      </c>
      <c r="I70" t="s">
        <v>182</v>
      </c>
      <c r="J70" s="2">
        <v>44932</v>
      </c>
      <c r="K70" t="s">
        <v>25</v>
      </c>
    </row>
    <row r="71" spans="1:11" ht="21" customHeight="1" x14ac:dyDescent="0.25">
      <c r="A71">
        <v>3</v>
      </c>
      <c r="B71" t="s">
        <v>291</v>
      </c>
      <c r="C71" t="s">
        <v>292</v>
      </c>
      <c r="D71" s="2">
        <v>44992</v>
      </c>
      <c r="E71" t="s">
        <v>38</v>
      </c>
      <c r="F71" t="s">
        <v>49</v>
      </c>
      <c r="G71" t="s">
        <v>15</v>
      </c>
      <c r="H71" t="s">
        <v>16</v>
      </c>
      <c r="I71" t="s">
        <v>293</v>
      </c>
      <c r="J71" s="2">
        <v>44932</v>
      </c>
      <c r="K71" t="s">
        <v>18</v>
      </c>
    </row>
    <row r="72" spans="1:11" ht="21" customHeight="1" x14ac:dyDescent="0.25">
      <c r="A72">
        <v>10</v>
      </c>
      <c r="B72" t="s">
        <v>294</v>
      </c>
      <c r="C72" t="s">
        <v>295</v>
      </c>
      <c r="D72" s="2">
        <v>44964</v>
      </c>
      <c r="E72" t="s">
        <v>296</v>
      </c>
      <c r="F72" t="s">
        <v>21</v>
      </c>
      <c r="G72" t="s">
        <v>58</v>
      </c>
      <c r="H72" t="s">
        <v>16</v>
      </c>
      <c r="I72" t="s">
        <v>297</v>
      </c>
      <c r="J72" s="2">
        <v>44933</v>
      </c>
      <c r="K72" t="s">
        <v>25</v>
      </c>
    </row>
    <row r="73" spans="1:11" ht="21" customHeight="1" x14ac:dyDescent="0.25">
      <c r="A73">
        <v>1</v>
      </c>
      <c r="B73" t="s">
        <v>298</v>
      </c>
      <c r="C73" t="s">
        <v>299</v>
      </c>
      <c r="D73" t="s">
        <v>300</v>
      </c>
      <c r="E73" t="s">
        <v>43</v>
      </c>
      <c r="G73" t="s">
        <v>71</v>
      </c>
      <c r="H73" t="s">
        <v>16</v>
      </c>
      <c r="I73" t="s">
        <v>301</v>
      </c>
      <c r="J73" s="2">
        <v>44932</v>
      </c>
      <c r="K73" t="s">
        <v>25</v>
      </c>
    </row>
    <row r="74" spans="1:11" ht="21" customHeight="1" x14ac:dyDescent="0.25">
      <c r="A74">
        <v>1</v>
      </c>
      <c r="B74" t="s">
        <v>302</v>
      </c>
      <c r="C74" t="s">
        <v>303</v>
      </c>
      <c r="D74" t="s">
        <v>304</v>
      </c>
      <c r="E74" t="s">
        <v>305</v>
      </c>
      <c r="G74" t="s">
        <v>58</v>
      </c>
      <c r="H74" t="s">
        <v>16</v>
      </c>
      <c r="I74" t="s">
        <v>306</v>
      </c>
      <c r="J74" s="2">
        <v>44931</v>
      </c>
      <c r="K74" t="s">
        <v>25</v>
      </c>
    </row>
    <row r="75" spans="1:11" ht="21" customHeight="1" x14ac:dyDescent="0.25">
      <c r="A75">
        <v>1</v>
      </c>
      <c r="B75" t="s">
        <v>309</v>
      </c>
      <c r="C75" t="s">
        <v>310</v>
      </c>
      <c r="D75" t="s">
        <v>311</v>
      </c>
      <c r="E75" t="s">
        <v>13</v>
      </c>
      <c r="G75" t="s">
        <v>58</v>
      </c>
      <c r="H75" t="s">
        <v>16</v>
      </c>
      <c r="I75" t="s">
        <v>312</v>
      </c>
      <c r="J75" s="2">
        <v>44931</v>
      </c>
      <c r="K75" t="s">
        <v>25</v>
      </c>
    </row>
    <row r="76" spans="1:11" ht="21" customHeight="1" x14ac:dyDescent="0.25">
      <c r="A76">
        <v>1</v>
      </c>
      <c r="B76" t="s">
        <v>313</v>
      </c>
      <c r="C76" t="s">
        <v>314</v>
      </c>
      <c r="D76" t="s">
        <v>311</v>
      </c>
      <c r="E76" t="s">
        <v>43</v>
      </c>
      <c r="G76" t="s">
        <v>71</v>
      </c>
      <c r="H76" t="s">
        <v>16</v>
      </c>
      <c r="I76" t="s">
        <v>315</v>
      </c>
      <c r="J76" s="2">
        <v>44932</v>
      </c>
      <c r="K76" t="s">
        <v>25</v>
      </c>
    </row>
    <row r="77" spans="1:11" ht="21" customHeight="1" x14ac:dyDescent="0.25">
      <c r="A77">
        <v>1</v>
      </c>
      <c r="B77" t="s">
        <v>316</v>
      </c>
      <c r="C77" t="s">
        <v>317</v>
      </c>
      <c r="D77" t="s">
        <v>318</v>
      </c>
      <c r="E77" t="s">
        <v>43</v>
      </c>
      <c r="G77" t="s">
        <v>58</v>
      </c>
      <c r="H77" t="s">
        <v>16</v>
      </c>
      <c r="I77" t="s">
        <v>319</v>
      </c>
      <c r="J77" s="2">
        <v>44932</v>
      </c>
      <c r="K77" t="s">
        <v>25</v>
      </c>
    </row>
    <row r="78" spans="1:11" ht="21" customHeight="1" x14ac:dyDescent="0.25">
      <c r="A78">
        <v>1</v>
      </c>
      <c r="B78" t="s">
        <v>320</v>
      </c>
      <c r="C78" t="s">
        <v>321</v>
      </c>
      <c r="D78" t="s">
        <v>318</v>
      </c>
      <c r="E78" t="s">
        <v>43</v>
      </c>
      <c r="G78" t="s">
        <v>15</v>
      </c>
      <c r="H78" t="s">
        <v>23</v>
      </c>
      <c r="I78" t="s">
        <v>322</v>
      </c>
      <c r="J78" s="2">
        <v>44929</v>
      </c>
      <c r="K78" t="s">
        <v>25</v>
      </c>
    </row>
    <row r="79" spans="1:11" ht="21" customHeight="1" x14ac:dyDescent="0.25">
      <c r="A79">
        <v>2</v>
      </c>
      <c r="B79" t="s">
        <v>323</v>
      </c>
      <c r="C79" t="s">
        <v>324</v>
      </c>
      <c r="D79" t="s">
        <v>318</v>
      </c>
      <c r="E79" t="s">
        <v>13</v>
      </c>
      <c r="F79" t="s">
        <v>325</v>
      </c>
      <c r="G79" t="s">
        <v>58</v>
      </c>
      <c r="H79" t="s">
        <v>23</v>
      </c>
      <c r="I79" t="s">
        <v>326</v>
      </c>
      <c r="J79" s="2">
        <v>44932</v>
      </c>
      <c r="K79" t="s">
        <v>25</v>
      </c>
    </row>
    <row r="80" spans="1:11" ht="21" customHeight="1" x14ac:dyDescent="0.25">
      <c r="A80">
        <v>4</v>
      </c>
      <c r="B80" t="s">
        <v>327</v>
      </c>
      <c r="C80" t="s">
        <v>328</v>
      </c>
      <c r="D80" t="s">
        <v>329</v>
      </c>
      <c r="E80" t="s">
        <v>13</v>
      </c>
      <c r="G80" t="s">
        <v>58</v>
      </c>
      <c r="H80" t="s">
        <v>16</v>
      </c>
      <c r="I80" t="s">
        <v>267</v>
      </c>
      <c r="J80" s="2">
        <v>44932</v>
      </c>
      <c r="K80" t="s">
        <v>18</v>
      </c>
    </row>
    <row r="81" spans="1:11" ht="21" customHeight="1" x14ac:dyDescent="0.25">
      <c r="A81">
        <v>7</v>
      </c>
      <c r="B81" t="s">
        <v>330</v>
      </c>
      <c r="C81" t="s">
        <v>331</v>
      </c>
      <c r="D81" t="s">
        <v>329</v>
      </c>
      <c r="E81" t="s">
        <v>13</v>
      </c>
      <c r="F81" t="s">
        <v>332</v>
      </c>
      <c r="G81" t="s">
        <v>71</v>
      </c>
      <c r="H81" t="s">
        <v>23</v>
      </c>
      <c r="I81" t="s">
        <v>333</v>
      </c>
      <c r="J81" s="2">
        <v>44932</v>
      </c>
      <c r="K81" t="s">
        <v>25</v>
      </c>
    </row>
    <row r="82" spans="1:11" ht="21" customHeight="1" x14ac:dyDescent="0.25">
      <c r="A82">
        <v>1</v>
      </c>
      <c r="B82" t="s">
        <v>334</v>
      </c>
      <c r="C82" t="s">
        <v>335</v>
      </c>
      <c r="D82" t="s">
        <v>336</v>
      </c>
      <c r="E82" t="s">
        <v>43</v>
      </c>
      <c r="G82" t="s">
        <v>15</v>
      </c>
      <c r="H82" t="s">
        <v>16</v>
      </c>
      <c r="I82" t="s">
        <v>337</v>
      </c>
      <c r="J82" s="2">
        <v>44932</v>
      </c>
      <c r="K82" t="s">
        <v>25</v>
      </c>
    </row>
    <row r="83" spans="1:11" ht="21" customHeight="1" x14ac:dyDescent="0.25">
      <c r="A83">
        <v>1</v>
      </c>
      <c r="B83" t="s">
        <v>338</v>
      </c>
      <c r="C83" t="s">
        <v>339</v>
      </c>
      <c r="D83" t="s">
        <v>340</v>
      </c>
      <c r="E83" t="s">
        <v>43</v>
      </c>
      <c r="F83" t="s">
        <v>76</v>
      </c>
      <c r="G83" t="s">
        <v>22</v>
      </c>
      <c r="H83" t="s">
        <v>23</v>
      </c>
      <c r="I83" t="s">
        <v>341</v>
      </c>
      <c r="J83" s="2">
        <v>44932</v>
      </c>
      <c r="K83" t="s">
        <v>25</v>
      </c>
    </row>
    <row r="84" spans="1:11" ht="21" customHeight="1" x14ac:dyDescent="0.25">
      <c r="A84">
        <v>7</v>
      </c>
      <c r="B84" t="s">
        <v>342</v>
      </c>
      <c r="C84" t="s">
        <v>343</v>
      </c>
      <c r="D84" t="s">
        <v>344</v>
      </c>
      <c r="E84" t="s">
        <v>13</v>
      </c>
      <c r="F84" t="s">
        <v>345</v>
      </c>
      <c r="G84" t="s">
        <v>15</v>
      </c>
      <c r="H84" t="s">
        <v>16</v>
      </c>
      <c r="I84" t="s">
        <v>346</v>
      </c>
      <c r="J84" s="2">
        <v>44932</v>
      </c>
      <c r="K84" t="s">
        <v>25</v>
      </c>
    </row>
    <row r="85" spans="1:11" ht="21" customHeight="1" x14ac:dyDescent="0.25">
      <c r="A85">
        <v>1</v>
      </c>
      <c r="B85" t="s">
        <v>347</v>
      </c>
      <c r="C85" t="s">
        <v>348</v>
      </c>
      <c r="D85" t="s">
        <v>344</v>
      </c>
      <c r="E85" t="s">
        <v>13</v>
      </c>
      <c r="G85" t="s">
        <v>15</v>
      </c>
      <c r="H85" t="s">
        <v>16</v>
      </c>
      <c r="I85" t="s">
        <v>349</v>
      </c>
      <c r="J85" s="2">
        <v>44932</v>
      </c>
      <c r="K85" t="s">
        <v>18</v>
      </c>
    </row>
    <row r="86" spans="1:11" ht="21" customHeight="1" x14ac:dyDescent="0.25">
      <c r="A86">
        <v>1</v>
      </c>
      <c r="B86" t="s">
        <v>350</v>
      </c>
      <c r="C86" t="s">
        <v>351</v>
      </c>
      <c r="D86" t="s">
        <v>352</v>
      </c>
      <c r="E86" t="s">
        <v>43</v>
      </c>
      <c r="G86" t="s">
        <v>71</v>
      </c>
      <c r="H86" t="s">
        <v>16</v>
      </c>
      <c r="I86" t="s">
        <v>353</v>
      </c>
      <c r="J86" s="2">
        <v>44932</v>
      </c>
      <c r="K86" t="s">
        <v>18</v>
      </c>
    </row>
    <row r="87" spans="1:11" ht="21" customHeight="1" x14ac:dyDescent="0.25">
      <c r="A87">
        <v>2</v>
      </c>
      <c r="B87" t="s">
        <v>354</v>
      </c>
      <c r="C87" t="s">
        <v>355</v>
      </c>
      <c r="D87" t="s">
        <v>352</v>
      </c>
      <c r="E87" t="s">
        <v>43</v>
      </c>
      <c r="G87" t="s">
        <v>58</v>
      </c>
      <c r="H87" t="s">
        <v>23</v>
      </c>
      <c r="I87" t="s">
        <v>356</v>
      </c>
      <c r="J87" s="2">
        <v>44932</v>
      </c>
      <c r="K87" t="s">
        <v>25</v>
      </c>
    </row>
    <row r="88" spans="1:11" ht="21" customHeight="1" x14ac:dyDescent="0.25">
      <c r="A88">
        <v>1</v>
      </c>
      <c r="B88" t="s">
        <v>357</v>
      </c>
      <c r="C88" t="s">
        <v>358</v>
      </c>
      <c r="D88" t="s">
        <v>359</v>
      </c>
      <c r="E88" t="s">
        <v>360</v>
      </c>
      <c r="G88" t="s">
        <v>58</v>
      </c>
      <c r="H88" t="s">
        <v>16</v>
      </c>
      <c r="I88" t="s">
        <v>361</v>
      </c>
      <c r="J88" s="2">
        <v>44932</v>
      </c>
      <c r="K88" t="s">
        <v>18</v>
      </c>
    </row>
    <row r="89" spans="1:11" ht="21" customHeight="1" x14ac:dyDescent="0.25">
      <c r="A89">
        <v>3</v>
      </c>
      <c r="B89" t="s">
        <v>362</v>
      </c>
      <c r="C89" t="s">
        <v>363</v>
      </c>
      <c r="D89" t="s">
        <v>364</v>
      </c>
      <c r="E89" t="s">
        <v>43</v>
      </c>
      <c r="G89" t="s">
        <v>71</v>
      </c>
      <c r="H89" t="s">
        <v>16</v>
      </c>
      <c r="I89" t="s">
        <v>365</v>
      </c>
      <c r="J89" s="2">
        <v>44932</v>
      </c>
      <c r="K89" t="s">
        <v>25</v>
      </c>
    </row>
    <row r="90" spans="1:11" ht="21" customHeight="1" x14ac:dyDescent="0.25">
      <c r="A90">
        <v>1</v>
      </c>
      <c r="B90" t="s">
        <v>366</v>
      </c>
      <c r="C90" t="s">
        <v>367</v>
      </c>
      <c r="D90" s="2">
        <v>45266</v>
      </c>
      <c r="E90" t="s">
        <v>130</v>
      </c>
      <c r="G90" t="s">
        <v>58</v>
      </c>
      <c r="H90" t="s">
        <v>16</v>
      </c>
      <c r="I90" t="s">
        <v>368</v>
      </c>
      <c r="J90" s="2">
        <v>44932</v>
      </c>
      <c r="K90" t="s">
        <v>25</v>
      </c>
    </row>
    <row r="91" spans="1:11" ht="21" customHeight="1" x14ac:dyDescent="0.25">
      <c r="A91">
        <v>1</v>
      </c>
      <c r="B91" t="s">
        <v>369</v>
      </c>
      <c r="C91" t="s">
        <v>370</v>
      </c>
      <c r="D91" s="2">
        <v>45236</v>
      </c>
      <c r="E91" t="s">
        <v>13</v>
      </c>
      <c r="G91" t="s">
        <v>22</v>
      </c>
      <c r="H91" t="s">
        <v>23</v>
      </c>
      <c r="I91" t="s">
        <v>371</v>
      </c>
      <c r="J91" s="2">
        <v>44932</v>
      </c>
      <c r="K91" t="s">
        <v>25</v>
      </c>
    </row>
    <row r="92" spans="1:11" ht="21" customHeight="1" x14ac:dyDescent="0.25">
      <c r="A92">
        <v>1</v>
      </c>
      <c r="B92" t="s">
        <v>372</v>
      </c>
      <c r="C92" t="s">
        <v>373</v>
      </c>
      <c r="D92" s="2">
        <v>45236</v>
      </c>
      <c r="E92" t="s">
        <v>43</v>
      </c>
      <c r="G92" t="s">
        <v>58</v>
      </c>
      <c r="H92" t="s">
        <v>16</v>
      </c>
      <c r="I92" t="s">
        <v>374</v>
      </c>
      <c r="J92" s="2">
        <v>44932</v>
      </c>
      <c r="K92" t="s">
        <v>25</v>
      </c>
    </row>
    <row r="93" spans="1:11" ht="21" customHeight="1" x14ac:dyDescent="0.25">
      <c r="A93">
        <v>3</v>
      </c>
      <c r="B93" t="s">
        <v>375</v>
      </c>
      <c r="C93" t="s">
        <v>376</v>
      </c>
      <c r="D93" s="2">
        <v>45205</v>
      </c>
      <c r="E93" t="s">
        <v>13</v>
      </c>
      <c r="F93" t="s">
        <v>104</v>
      </c>
      <c r="G93" t="s">
        <v>71</v>
      </c>
      <c r="H93" t="s">
        <v>16</v>
      </c>
      <c r="I93" t="s">
        <v>377</v>
      </c>
      <c r="J93" s="2">
        <v>44931</v>
      </c>
      <c r="K93" t="s">
        <v>25</v>
      </c>
    </row>
    <row r="94" spans="1:11" ht="21" customHeight="1" x14ac:dyDescent="0.25">
      <c r="A94">
        <v>1</v>
      </c>
      <c r="B94" t="s">
        <v>378</v>
      </c>
      <c r="C94" t="s">
        <v>379</v>
      </c>
      <c r="D94" s="2">
        <v>45144</v>
      </c>
      <c r="E94" t="s">
        <v>43</v>
      </c>
      <c r="G94" t="s">
        <v>15</v>
      </c>
      <c r="H94" t="s">
        <v>16</v>
      </c>
      <c r="I94" t="s">
        <v>380</v>
      </c>
      <c r="J94" s="2">
        <v>44932</v>
      </c>
      <c r="K94" t="s">
        <v>25</v>
      </c>
    </row>
    <row r="95" spans="1:11" ht="21" customHeight="1" x14ac:dyDescent="0.25">
      <c r="A95">
        <v>4</v>
      </c>
      <c r="B95" t="s">
        <v>381</v>
      </c>
      <c r="C95" t="s">
        <v>382</v>
      </c>
      <c r="D95" s="2">
        <v>45113</v>
      </c>
      <c r="E95" t="s">
        <v>13</v>
      </c>
      <c r="G95" t="s">
        <v>15</v>
      </c>
      <c r="H95" t="s">
        <v>77</v>
      </c>
      <c r="I95" t="s">
        <v>383</v>
      </c>
      <c r="J95" s="2">
        <v>44929</v>
      </c>
      <c r="K95" t="s">
        <v>25</v>
      </c>
    </row>
    <row r="96" spans="1:11" ht="21" customHeight="1" x14ac:dyDescent="0.25">
      <c r="A96">
        <v>1</v>
      </c>
      <c r="B96" t="s">
        <v>384</v>
      </c>
      <c r="C96" t="s">
        <v>385</v>
      </c>
      <c r="D96" s="2">
        <v>45083</v>
      </c>
      <c r="E96" t="s">
        <v>43</v>
      </c>
      <c r="F96" t="s">
        <v>134</v>
      </c>
      <c r="G96" t="s">
        <v>22</v>
      </c>
      <c r="H96" t="s">
        <v>16</v>
      </c>
      <c r="I96" t="s">
        <v>386</v>
      </c>
      <c r="J96" s="2">
        <v>44931</v>
      </c>
      <c r="K96" t="s">
        <v>18</v>
      </c>
    </row>
    <row r="97" spans="1:11" ht="21" customHeight="1" x14ac:dyDescent="0.25">
      <c r="A97">
        <v>2</v>
      </c>
      <c r="B97" t="s">
        <v>387</v>
      </c>
      <c r="C97" t="s">
        <v>388</v>
      </c>
      <c r="D97" s="2">
        <v>45083</v>
      </c>
      <c r="E97" t="s">
        <v>290</v>
      </c>
      <c r="G97" t="s">
        <v>58</v>
      </c>
      <c r="H97" t="s">
        <v>16</v>
      </c>
      <c r="I97" t="s">
        <v>389</v>
      </c>
      <c r="J97" s="2">
        <v>44930</v>
      </c>
      <c r="K97" t="s">
        <v>25</v>
      </c>
    </row>
    <row r="98" spans="1:11" ht="21" customHeight="1" x14ac:dyDescent="0.25">
      <c r="A98">
        <v>9</v>
      </c>
      <c r="B98" t="s">
        <v>390</v>
      </c>
      <c r="C98" t="s">
        <v>391</v>
      </c>
      <c r="D98" s="2">
        <v>45083</v>
      </c>
      <c r="E98" t="s">
        <v>13</v>
      </c>
      <c r="F98" t="s">
        <v>76</v>
      </c>
      <c r="G98" t="s">
        <v>58</v>
      </c>
      <c r="H98" t="s">
        <v>23</v>
      </c>
      <c r="I98" t="s">
        <v>392</v>
      </c>
      <c r="J98" s="2">
        <v>44931</v>
      </c>
      <c r="K98" t="s">
        <v>25</v>
      </c>
    </row>
    <row r="99" spans="1:11" ht="21" customHeight="1" x14ac:dyDescent="0.25">
      <c r="A99">
        <v>3</v>
      </c>
      <c r="B99" t="s">
        <v>393</v>
      </c>
      <c r="C99" t="s">
        <v>394</v>
      </c>
      <c r="D99" s="2">
        <v>45052</v>
      </c>
      <c r="E99" t="s">
        <v>100</v>
      </c>
      <c r="G99" t="s">
        <v>71</v>
      </c>
      <c r="H99" t="s">
        <v>16</v>
      </c>
      <c r="I99" t="s">
        <v>395</v>
      </c>
      <c r="J99" s="2">
        <v>44931</v>
      </c>
      <c r="K99" t="s">
        <v>25</v>
      </c>
    </row>
    <row r="100" spans="1:11" ht="21" customHeight="1" x14ac:dyDescent="0.25">
      <c r="A100">
        <v>1</v>
      </c>
      <c r="B100" t="s">
        <v>396</v>
      </c>
      <c r="C100" t="s">
        <v>397</v>
      </c>
      <c r="D100" s="2">
        <v>44991</v>
      </c>
      <c r="E100" t="s">
        <v>43</v>
      </c>
      <c r="G100" t="s">
        <v>71</v>
      </c>
      <c r="H100" t="s">
        <v>16</v>
      </c>
      <c r="I100" t="s">
        <v>398</v>
      </c>
      <c r="J100" s="2">
        <v>44932</v>
      </c>
      <c r="K100" t="s">
        <v>25</v>
      </c>
    </row>
    <row r="101" spans="1:11" ht="21" customHeight="1" x14ac:dyDescent="0.25">
      <c r="A101">
        <v>1</v>
      </c>
      <c r="B101" t="s">
        <v>399</v>
      </c>
      <c r="C101" t="s">
        <v>400</v>
      </c>
      <c r="D101" s="2">
        <v>44991</v>
      </c>
      <c r="E101" t="s">
        <v>130</v>
      </c>
      <c r="G101" t="s">
        <v>15</v>
      </c>
      <c r="H101" t="s">
        <v>16</v>
      </c>
      <c r="I101" t="s">
        <v>401</v>
      </c>
      <c r="J101" s="2">
        <v>44931</v>
      </c>
      <c r="K101" t="s">
        <v>25</v>
      </c>
    </row>
    <row r="102" spans="1:11" ht="21" customHeight="1" x14ac:dyDescent="0.25">
      <c r="A102">
        <v>2</v>
      </c>
      <c r="B102" t="s">
        <v>402</v>
      </c>
      <c r="C102" t="s">
        <v>403</v>
      </c>
      <c r="D102" s="2">
        <v>44963</v>
      </c>
      <c r="E102" t="s">
        <v>43</v>
      </c>
      <c r="G102" t="s">
        <v>71</v>
      </c>
      <c r="H102" t="s">
        <v>16</v>
      </c>
      <c r="I102" t="s">
        <v>404</v>
      </c>
      <c r="J102" s="2">
        <v>44928</v>
      </c>
      <c r="K102" t="s">
        <v>25</v>
      </c>
    </row>
    <row r="103" spans="1:11" ht="21" customHeight="1" x14ac:dyDescent="0.25">
      <c r="A103">
        <v>10</v>
      </c>
      <c r="B103" t="s">
        <v>405</v>
      </c>
      <c r="C103" t="s">
        <v>406</v>
      </c>
      <c r="D103" s="2">
        <v>44932</v>
      </c>
      <c r="E103" t="s">
        <v>407</v>
      </c>
      <c r="G103" t="s">
        <v>58</v>
      </c>
      <c r="H103" t="s">
        <v>16</v>
      </c>
      <c r="I103" t="s">
        <v>408</v>
      </c>
      <c r="J103" s="2">
        <v>44929</v>
      </c>
      <c r="K103" t="s">
        <v>25</v>
      </c>
    </row>
    <row r="104" spans="1:11" ht="21" customHeight="1" x14ac:dyDescent="0.25">
      <c r="A104">
        <v>1</v>
      </c>
      <c r="B104" t="s">
        <v>409</v>
      </c>
      <c r="C104" t="s">
        <v>410</v>
      </c>
      <c r="D104" t="s">
        <v>411</v>
      </c>
      <c r="E104" t="s">
        <v>43</v>
      </c>
      <c r="G104" t="s">
        <v>71</v>
      </c>
      <c r="H104" t="s">
        <v>16</v>
      </c>
      <c r="I104" t="s">
        <v>412</v>
      </c>
      <c r="J104" s="2">
        <v>44931</v>
      </c>
      <c r="K104" t="s">
        <v>25</v>
      </c>
    </row>
    <row r="105" spans="1:11" ht="21" customHeight="1" x14ac:dyDescent="0.25">
      <c r="A105">
        <v>1</v>
      </c>
      <c r="B105" t="s">
        <v>413</v>
      </c>
      <c r="C105" t="s">
        <v>414</v>
      </c>
      <c r="D105" t="s">
        <v>415</v>
      </c>
      <c r="E105" t="s">
        <v>38</v>
      </c>
      <c r="G105" t="s">
        <v>58</v>
      </c>
      <c r="H105" t="s">
        <v>16</v>
      </c>
      <c r="I105" t="s">
        <v>416</v>
      </c>
      <c r="J105" s="2">
        <v>44931</v>
      </c>
      <c r="K105" t="s">
        <v>18</v>
      </c>
    </row>
    <row r="106" spans="1:11" ht="21" customHeight="1" x14ac:dyDescent="0.25">
      <c r="A106">
        <v>2</v>
      </c>
      <c r="B106" t="s">
        <v>418</v>
      </c>
      <c r="C106" t="s">
        <v>419</v>
      </c>
      <c r="D106" t="s">
        <v>420</v>
      </c>
      <c r="E106" t="s">
        <v>100</v>
      </c>
      <c r="F106" t="s">
        <v>21</v>
      </c>
      <c r="G106" t="s">
        <v>15</v>
      </c>
      <c r="H106" t="s">
        <v>16</v>
      </c>
      <c r="I106" t="s">
        <v>421</v>
      </c>
      <c r="J106" s="2">
        <v>44931</v>
      </c>
      <c r="K106" t="s">
        <v>25</v>
      </c>
    </row>
    <row r="107" spans="1:11" ht="21" customHeight="1" x14ac:dyDescent="0.25">
      <c r="A107">
        <v>1</v>
      </c>
      <c r="B107" t="s">
        <v>422</v>
      </c>
      <c r="C107" t="s">
        <v>423</v>
      </c>
      <c r="D107" t="s">
        <v>424</v>
      </c>
      <c r="E107" t="s">
        <v>43</v>
      </c>
      <c r="G107" t="s">
        <v>15</v>
      </c>
      <c r="H107" t="s">
        <v>77</v>
      </c>
      <c r="I107" t="s">
        <v>425</v>
      </c>
      <c r="J107" s="2">
        <v>44931</v>
      </c>
      <c r="K107" t="s">
        <v>18</v>
      </c>
    </row>
    <row r="108" spans="1:11" ht="21" customHeight="1" x14ac:dyDescent="0.25">
      <c r="A108">
        <v>10</v>
      </c>
      <c r="B108" t="s">
        <v>426</v>
      </c>
      <c r="C108" t="s">
        <v>427</v>
      </c>
      <c r="D108" t="s">
        <v>424</v>
      </c>
      <c r="E108" t="s">
        <v>231</v>
      </c>
      <c r="G108" t="s">
        <v>15</v>
      </c>
      <c r="H108" t="s">
        <v>16</v>
      </c>
      <c r="I108" t="s">
        <v>428</v>
      </c>
      <c r="J108" s="2">
        <v>44929</v>
      </c>
      <c r="K108" t="s">
        <v>18</v>
      </c>
    </row>
    <row r="109" spans="1:11" ht="21" customHeight="1" x14ac:dyDescent="0.25">
      <c r="A109">
        <v>10</v>
      </c>
      <c r="B109" t="s">
        <v>429</v>
      </c>
      <c r="C109" t="s">
        <v>430</v>
      </c>
      <c r="D109" t="s">
        <v>424</v>
      </c>
      <c r="E109" t="s">
        <v>431</v>
      </c>
      <c r="F109" t="s">
        <v>21</v>
      </c>
      <c r="G109" t="s">
        <v>58</v>
      </c>
      <c r="H109" t="s">
        <v>16</v>
      </c>
      <c r="I109" t="s">
        <v>66</v>
      </c>
      <c r="J109" s="2">
        <v>44931</v>
      </c>
      <c r="K109" t="s">
        <v>25</v>
      </c>
    </row>
    <row r="110" spans="1:11" ht="21" customHeight="1" x14ac:dyDescent="0.25">
      <c r="A110">
        <v>4</v>
      </c>
      <c r="B110" t="s">
        <v>433</v>
      </c>
      <c r="C110" t="s">
        <v>434</v>
      </c>
      <c r="D110" t="s">
        <v>432</v>
      </c>
      <c r="E110" t="s">
        <v>13</v>
      </c>
      <c r="F110" t="s">
        <v>435</v>
      </c>
      <c r="G110" t="s">
        <v>15</v>
      </c>
      <c r="H110" t="s">
        <v>23</v>
      </c>
      <c r="I110" t="s">
        <v>436</v>
      </c>
      <c r="J110" s="2">
        <v>44931</v>
      </c>
      <c r="K110" t="s">
        <v>18</v>
      </c>
    </row>
    <row r="111" spans="1:11" ht="21" customHeight="1" x14ac:dyDescent="0.25">
      <c r="A111">
        <v>2</v>
      </c>
      <c r="B111" t="s">
        <v>437</v>
      </c>
      <c r="C111" t="s">
        <v>438</v>
      </c>
      <c r="D111" t="s">
        <v>439</v>
      </c>
      <c r="E111" t="s">
        <v>43</v>
      </c>
      <c r="G111" t="s">
        <v>58</v>
      </c>
      <c r="H111" t="s">
        <v>23</v>
      </c>
      <c r="I111" t="s">
        <v>440</v>
      </c>
      <c r="J111" s="2">
        <v>44570</v>
      </c>
      <c r="K111" t="s">
        <v>25</v>
      </c>
    </row>
    <row r="112" spans="1:11" ht="21" customHeight="1" x14ac:dyDescent="0.25">
      <c r="A112">
        <v>1</v>
      </c>
      <c r="B112" t="s">
        <v>441</v>
      </c>
      <c r="C112" t="s">
        <v>442</v>
      </c>
      <c r="D112" t="s">
        <v>443</v>
      </c>
      <c r="E112" t="s">
        <v>43</v>
      </c>
      <c r="G112" t="s">
        <v>58</v>
      </c>
      <c r="H112" t="s">
        <v>16</v>
      </c>
      <c r="I112" t="s">
        <v>444</v>
      </c>
      <c r="J112" s="2">
        <v>44930</v>
      </c>
      <c r="K112" t="s">
        <v>25</v>
      </c>
    </row>
    <row r="113" spans="1:11" ht="21" customHeight="1" x14ac:dyDescent="0.25">
      <c r="A113">
        <v>1</v>
      </c>
      <c r="B113" t="s">
        <v>445</v>
      </c>
      <c r="C113" t="s">
        <v>446</v>
      </c>
      <c r="D113" t="s">
        <v>443</v>
      </c>
      <c r="E113" t="s">
        <v>13</v>
      </c>
      <c r="G113" t="s">
        <v>22</v>
      </c>
      <c r="H113" t="s">
        <v>16</v>
      </c>
      <c r="I113" t="s">
        <v>312</v>
      </c>
      <c r="J113" s="2">
        <v>44931</v>
      </c>
      <c r="K113" t="s">
        <v>25</v>
      </c>
    </row>
    <row r="114" spans="1:11" ht="21" customHeight="1" x14ac:dyDescent="0.25">
      <c r="A114">
        <v>1</v>
      </c>
      <c r="B114" t="s">
        <v>447</v>
      </c>
      <c r="C114" t="s">
        <v>448</v>
      </c>
      <c r="D114" t="s">
        <v>443</v>
      </c>
      <c r="E114" t="s">
        <v>13</v>
      </c>
      <c r="G114" t="s">
        <v>58</v>
      </c>
      <c r="H114" t="s">
        <v>16</v>
      </c>
      <c r="I114" t="s">
        <v>449</v>
      </c>
      <c r="J114" s="2">
        <v>44931</v>
      </c>
      <c r="K114" t="s">
        <v>25</v>
      </c>
    </row>
    <row r="115" spans="1:11" ht="21" customHeight="1" x14ac:dyDescent="0.25">
      <c r="A115">
        <v>3</v>
      </c>
      <c r="B115" t="s">
        <v>450</v>
      </c>
      <c r="C115" t="s">
        <v>451</v>
      </c>
      <c r="D115" t="s">
        <v>452</v>
      </c>
      <c r="E115" t="s">
        <v>43</v>
      </c>
      <c r="G115" t="s">
        <v>15</v>
      </c>
      <c r="H115" t="s">
        <v>23</v>
      </c>
      <c r="I115" t="s">
        <v>135</v>
      </c>
      <c r="J115" s="2">
        <v>44931</v>
      </c>
      <c r="K115" t="s">
        <v>18</v>
      </c>
    </row>
    <row r="116" spans="1:11" ht="21" customHeight="1" x14ac:dyDescent="0.25">
      <c r="A116">
        <v>1</v>
      </c>
      <c r="B116" t="s">
        <v>454</v>
      </c>
      <c r="C116" t="s">
        <v>455</v>
      </c>
      <c r="D116" t="s">
        <v>456</v>
      </c>
      <c r="E116" t="s">
        <v>43</v>
      </c>
      <c r="G116" t="s">
        <v>15</v>
      </c>
      <c r="H116" t="s">
        <v>23</v>
      </c>
      <c r="J116" s="2">
        <v>44931</v>
      </c>
      <c r="K116" t="s">
        <v>25</v>
      </c>
    </row>
    <row r="117" spans="1:11" ht="21" customHeight="1" x14ac:dyDescent="0.25">
      <c r="A117">
        <v>1</v>
      </c>
      <c r="B117" t="s">
        <v>457</v>
      </c>
      <c r="C117" t="s">
        <v>458</v>
      </c>
      <c r="D117" s="2">
        <v>45143</v>
      </c>
      <c r="E117" t="s">
        <v>130</v>
      </c>
      <c r="F117" t="s">
        <v>459</v>
      </c>
      <c r="G117" t="s">
        <v>58</v>
      </c>
      <c r="H117" t="s">
        <v>23</v>
      </c>
      <c r="I117" t="s">
        <v>460</v>
      </c>
      <c r="J117" s="2">
        <v>44931</v>
      </c>
      <c r="K117" t="s">
        <v>25</v>
      </c>
    </row>
    <row r="118" spans="1:11" ht="21" customHeight="1" x14ac:dyDescent="0.25">
      <c r="A118">
        <v>1</v>
      </c>
      <c r="B118" t="s">
        <v>461</v>
      </c>
      <c r="C118" t="s">
        <v>462</v>
      </c>
      <c r="D118" s="2">
        <v>45082</v>
      </c>
      <c r="E118" t="s">
        <v>13</v>
      </c>
      <c r="G118" t="s">
        <v>58</v>
      </c>
      <c r="H118" t="s">
        <v>23</v>
      </c>
      <c r="I118" t="s">
        <v>463</v>
      </c>
      <c r="J118" s="2">
        <v>44931</v>
      </c>
      <c r="K118" t="s">
        <v>25</v>
      </c>
    </row>
    <row r="119" spans="1:11" ht="21" customHeight="1" x14ac:dyDescent="0.25">
      <c r="A119">
        <v>1</v>
      </c>
      <c r="B119" t="s">
        <v>464</v>
      </c>
      <c r="C119" t="s">
        <v>465</v>
      </c>
      <c r="D119" s="2">
        <v>45082</v>
      </c>
      <c r="E119" t="s">
        <v>13</v>
      </c>
      <c r="G119" t="s">
        <v>22</v>
      </c>
      <c r="H119" t="s">
        <v>16</v>
      </c>
      <c r="I119" t="s">
        <v>466</v>
      </c>
      <c r="J119" s="2">
        <v>44931</v>
      </c>
      <c r="K119" t="s">
        <v>25</v>
      </c>
    </row>
    <row r="120" spans="1:11" ht="21" customHeight="1" x14ac:dyDescent="0.25">
      <c r="A120">
        <v>2</v>
      </c>
      <c r="B120" t="s">
        <v>467</v>
      </c>
      <c r="C120" t="s">
        <v>468</v>
      </c>
      <c r="D120" s="2">
        <v>44931</v>
      </c>
      <c r="E120" t="s">
        <v>13</v>
      </c>
      <c r="G120" t="s">
        <v>22</v>
      </c>
      <c r="H120" t="s">
        <v>16</v>
      </c>
      <c r="I120" t="s">
        <v>469</v>
      </c>
      <c r="J120" s="2">
        <v>44930</v>
      </c>
      <c r="K120" t="s">
        <v>25</v>
      </c>
    </row>
    <row r="121" spans="1:11" ht="21" customHeight="1" x14ac:dyDescent="0.25">
      <c r="A121">
        <v>5</v>
      </c>
      <c r="B121" t="s">
        <v>470</v>
      </c>
      <c r="C121" t="s">
        <v>471</v>
      </c>
      <c r="D121" t="s">
        <v>472</v>
      </c>
      <c r="E121" t="s">
        <v>13</v>
      </c>
      <c r="F121" t="s">
        <v>104</v>
      </c>
      <c r="G121" t="s">
        <v>15</v>
      </c>
      <c r="H121" t="s">
        <v>23</v>
      </c>
      <c r="I121" t="s">
        <v>473</v>
      </c>
      <c r="J121" s="2">
        <v>44930</v>
      </c>
      <c r="K121" t="s">
        <v>18</v>
      </c>
    </row>
    <row r="122" spans="1:11" ht="21" customHeight="1" x14ac:dyDescent="0.25">
      <c r="A122">
        <v>1</v>
      </c>
      <c r="B122" t="s">
        <v>474</v>
      </c>
      <c r="C122" t="s">
        <v>475</v>
      </c>
      <c r="D122" t="s">
        <v>476</v>
      </c>
      <c r="E122" t="s">
        <v>477</v>
      </c>
      <c r="G122" t="s">
        <v>15</v>
      </c>
      <c r="H122" t="s">
        <v>16</v>
      </c>
      <c r="I122" t="s">
        <v>478</v>
      </c>
      <c r="J122" s="2">
        <v>44927</v>
      </c>
      <c r="K122" t="s">
        <v>18</v>
      </c>
    </row>
    <row r="123" spans="1:11" ht="21" customHeight="1" x14ac:dyDescent="0.25">
      <c r="A123">
        <v>2</v>
      </c>
      <c r="B123" t="s">
        <v>479</v>
      </c>
      <c r="C123" t="s">
        <v>480</v>
      </c>
      <c r="D123" t="s">
        <v>481</v>
      </c>
      <c r="E123" t="s">
        <v>43</v>
      </c>
      <c r="F123" t="s">
        <v>134</v>
      </c>
      <c r="G123" t="s">
        <v>15</v>
      </c>
      <c r="H123" t="s">
        <v>77</v>
      </c>
      <c r="I123" t="s">
        <v>482</v>
      </c>
      <c r="J123" s="2">
        <v>44930</v>
      </c>
      <c r="K123" t="s">
        <v>18</v>
      </c>
    </row>
    <row r="124" spans="1:11" ht="21" customHeight="1" x14ac:dyDescent="0.25">
      <c r="A124">
        <v>1</v>
      </c>
      <c r="B124" t="s">
        <v>483</v>
      </c>
      <c r="C124" t="s">
        <v>484</v>
      </c>
      <c r="D124" t="s">
        <v>481</v>
      </c>
      <c r="E124" t="s">
        <v>100</v>
      </c>
      <c r="F124" t="s">
        <v>134</v>
      </c>
      <c r="G124" t="s">
        <v>71</v>
      </c>
      <c r="H124" t="s">
        <v>77</v>
      </c>
      <c r="I124" t="s">
        <v>485</v>
      </c>
      <c r="J124" s="2">
        <v>44930</v>
      </c>
      <c r="K124" t="s">
        <v>25</v>
      </c>
    </row>
    <row r="125" spans="1:11" ht="21" customHeight="1" x14ac:dyDescent="0.25">
      <c r="A125">
        <v>1</v>
      </c>
      <c r="B125" t="s">
        <v>486</v>
      </c>
      <c r="C125" t="s">
        <v>487</v>
      </c>
      <c r="D125" t="s">
        <v>488</v>
      </c>
      <c r="E125" t="s">
        <v>489</v>
      </c>
      <c r="F125" t="s">
        <v>490</v>
      </c>
      <c r="G125" t="s">
        <v>71</v>
      </c>
      <c r="H125" t="s">
        <v>16</v>
      </c>
      <c r="I125" t="s">
        <v>491</v>
      </c>
      <c r="J125" s="2">
        <v>44928</v>
      </c>
      <c r="K125" t="s">
        <v>25</v>
      </c>
    </row>
    <row r="126" spans="1:11" ht="21" customHeight="1" x14ac:dyDescent="0.25">
      <c r="A126">
        <v>10</v>
      </c>
      <c r="B126" t="s">
        <v>492</v>
      </c>
      <c r="C126" t="s">
        <v>493</v>
      </c>
      <c r="D126" t="s">
        <v>494</v>
      </c>
      <c r="E126" t="s">
        <v>13</v>
      </c>
      <c r="F126" t="s">
        <v>76</v>
      </c>
      <c r="G126" t="s">
        <v>58</v>
      </c>
      <c r="H126" t="s">
        <v>77</v>
      </c>
      <c r="I126" t="s">
        <v>213</v>
      </c>
      <c r="J126" s="2">
        <v>44930</v>
      </c>
      <c r="K126" t="s">
        <v>25</v>
      </c>
    </row>
    <row r="127" spans="1:11" ht="21" customHeight="1" x14ac:dyDescent="0.25">
      <c r="A127">
        <v>2</v>
      </c>
      <c r="B127" t="s">
        <v>495</v>
      </c>
      <c r="C127" t="s">
        <v>496</v>
      </c>
      <c r="D127" t="s">
        <v>497</v>
      </c>
      <c r="E127" t="s">
        <v>43</v>
      </c>
      <c r="G127" t="s">
        <v>15</v>
      </c>
      <c r="H127" t="s">
        <v>16</v>
      </c>
      <c r="I127" t="s">
        <v>498</v>
      </c>
      <c r="J127" s="2">
        <v>44930</v>
      </c>
      <c r="K127" t="s">
        <v>18</v>
      </c>
    </row>
    <row r="128" spans="1:11" ht="21" customHeight="1" x14ac:dyDescent="0.25">
      <c r="A128">
        <v>5</v>
      </c>
      <c r="B128" t="s">
        <v>499</v>
      </c>
      <c r="C128" t="s">
        <v>500</v>
      </c>
      <c r="D128" t="s">
        <v>497</v>
      </c>
      <c r="E128" t="s">
        <v>43</v>
      </c>
      <c r="G128" t="s">
        <v>15</v>
      </c>
      <c r="H128" t="s">
        <v>16</v>
      </c>
      <c r="I128" t="s">
        <v>176</v>
      </c>
      <c r="J128" s="2">
        <v>44930</v>
      </c>
      <c r="K128" t="s">
        <v>18</v>
      </c>
    </row>
    <row r="129" spans="1:11" ht="21" customHeight="1" x14ac:dyDescent="0.25">
      <c r="A129">
        <v>1</v>
      </c>
      <c r="B129" t="s">
        <v>501</v>
      </c>
      <c r="C129" t="s">
        <v>502</v>
      </c>
      <c r="D129" t="s">
        <v>503</v>
      </c>
      <c r="E129" t="s">
        <v>43</v>
      </c>
      <c r="G129" t="s">
        <v>71</v>
      </c>
      <c r="H129" t="s">
        <v>16</v>
      </c>
      <c r="I129" t="s">
        <v>491</v>
      </c>
      <c r="J129" s="2">
        <v>44929</v>
      </c>
      <c r="K129" t="s">
        <v>25</v>
      </c>
    </row>
    <row r="130" spans="1:11" ht="21" customHeight="1" x14ac:dyDescent="0.25">
      <c r="A130">
        <v>4</v>
      </c>
      <c r="B130" t="s">
        <v>505</v>
      </c>
      <c r="C130" t="s">
        <v>506</v>
      </c>
      <c r="D130" t="s">
        <v>507</v>
      </c>
      <c r="E130" t="s">
        <v>13</v>
      </c>
      <c r="F130" t="s">
        <v>21</v>
      </c>
      <c r="G130" t="s">
        <v>22</v>
      </c>
      <c r="H130" t="s">
        <v>23</v>
      </c>
      <c r="I130" t="s">
        <v>508</v>
      </c>
      <c r="J130" s="2">
        <v>44930</v>
      </c>
      <c r="K130" t="s">
        <v>25</v>
      </c>
    </row>
    <row r="131" spans="1:11" ht="21" customHeight="1" x14ac:dyDescent="0.25">
      <c r="A131">
        <v>3</v>
      </c>
      <c r="B131" t="s">
        <v>509</v>
      </c>
      <c r="C131" t="s">
        <v>510</v>
      </c>
      <c r="D131" t="s">
        <v>511</v>
      </c>
      <c r="E131" t="s">
        <v>13</v>
      </c>
      <c r="G131" t="s">
        <v>71</v>
      </c>
      <c r="H131" t="s">
        <v>16</v>
      </c>
      <c r="I131" t="s">
        <v>512</v>
      </c>
      <c r="J131" s="2">
        <v>44929</v>
      </c>
      <c r="K131" t="s">
        <v>25</v>
      </c>
    </row>
    <row r="132" spans="1:11" ht="21" customHeight="1" x14ac:dyDescent="0.25">
      <c r="A132">
        <v>1</v>
      </c>
      <c r="B132" t="s">
        <v>513</v>
      </c>
      <c r="C132" t="s">
        <v>514</v>
      </c>
      <c r="D132" t="s">
        <v>511</v>
      </c>
      <c r="E132" t="s">
        <v>43</v>
      </c>
      <c r="G132" t="s">
        <v>58</v>
      </c>
      <c r="H132" t="s">
        <v>16</v>
      </c>
      <c r="I132" t="s">
        <v>515</v>
      </c>
      <c r="J132" s="2">
        <v>44927</v>
      </c>
      <c r="K132" t="s">
        <v>25</v>
      </c>
    </row>
    <row r="133" spans="1:11" ht="21" customHeight="1" x14ac:dyDescent="0.25">
      <c r="A133">
        <v>1</v>
      </c>
      <c r="B133" t="s">
        <v>516</v>
      </c>
      <c r="C133" t="s">
        <v>517</v>
      </c>
      <c r="D133" t="s">
        <v>518</v>
      </c>
      <c r="E133" t="s">
        <v>13</v>
      </c>
      <c r="G133" t="s">
        <v>22</v>
      </c>
      <c r="H133" t="s">
        <v>16</v>
      </c>
      <c r="I133" t="s">
        <v>519</v>
      </c>
      <c r="J133" s="2">
        <v>44930</v>
      </c>
      <c r="K133" t="s">
        <v>18</v>
      </c>
    </row>
    <row r="134" spans="1:11" ht="21" customHeight="1" x14ac:dyDescent="0.25">
      <c r="A134">
        <v>2</v>
      </c>
      <c r="B134" t="s">
        <v>79</v>
      </c>
      <c r="C134" t="s">
        <v>520</v>
      </c>
      <c r="D134" t="s">
        <v>521</v>
      </c>
      <c r="E134" t="s">
        <v>43</v>
      </c>
      <c r="G134" t="s">
        <v>15</v>
      </c>
      <c r="H134" t="s">
        <v>23</v>
      </c>
      <c r="I134" t="s">
        <v>522</v>
      </c>
      <c r="J134" s="2">
        <v>44929</v>
      </c>
      <c r="K134" t="s">
        <v>25</v>
      </c>
    </row>
    <row r="135" spans="1:11" ht="21" customHeight="1" x14ac:dyDescent="0.25">
      <c r="A135">
        <v>1</v>
      </c>
      <c r="B135" t="s">
        <v>523</v>
      </c>
      <c r="C135" t="s">
        <v>524</v>
      </c>
      <c r="D135" s="2">
        <v>45264</v>
      </c>
      <c r="E135" t="s">
        <v>13</v>
      </c>
      <c r="F135" t="s">
        <v>76</v>
      </c>
      <c r="G135" t="s">
        <v>15</v>
      </c>
      <c r="H135" t="s">
        <v>16</v>
      </c>
      <c r="I135" t="s">
        <v>525</v>
      </c>
      <c r="J135" s="2">
        <v>44930</v>
      </c>
      <c r="K135" t="s">
        <v>25</v>
      </c>
    </row>
    <row r="136" spans="1:11" ht="21" customHeight="1" x14ac:dyDescent="0.25">
      <c r="A136">
        <v>5</v>
      </c>
      <c r="B136" t="s">
        <v>527</v>
      </c>
      <c r="C136" t="s">
        <v>528</v>
      </c>
      <c r="D136" s="2">
        <v>45203</v>
      </c>
      <c r="E136" t="s">
        <v>13</v>
      </c>
      <c r="F136" t="s">
        <v>134</v>
      </c>
      <c r="G136" t="s">
        <v>15</v>
      </c>
      <c r="H136" t="s">
        <v>23</v>
      </c>
      <c r="I136" t="s">
        <v>529</v>
      </c>
      <c r="J136" s="2">
        <v>44930</v>
      </c>
      <c r="K136" t="s">
        <v>25</v>
      </c>
    </row>
    <row r="137" spans="1:11" ht="21" customHeight="1" x14ac:dyDescent="0.25">
      <c r="A137">
        <v>1</v>
      </c>
      <c r="B137" t="s">
        <v>530</v>
      </c>
      <c r="C137" t="s">
        <v>531</v>
      </c>
      <c r="D137" s="2">
        <v>45173</v>
      </c>
      <c r="E137" t="s">
        <v>43</v>
      </c>
      <c r="G137" t="s">
        <v>15</v>
      </c>
      <c r="H137" t="s">
        <v>16</v>
      </c>
      <c r="I137" t="s">
        <v>532</v>
      </c>
      <c r="J137" s="2">
        <v>44930</v>
      </c>
      <c r="K137" t="s">
        <v>25</v>
      </c>
    </row>
    <row r="138" spans="1:11" ht="21" customHeight="1" x14ac:dyDescent="0.25">
      <c r="A138">
        <v>2</v>
      </c>
      <c r="B138" t="s">
        <v>533</v>
      </c>
      <c r="C138" t="s">
        <v>534</v>
      </c>
      <c r="D138" s="2">
        <v>45173</v>
      </c>
      <c r="E138" t="s">
        <v>13</v>
      </c>
      <c r="G138" t="s">
        <v>15</v>
      </c>
      <c r="H138" t="s">
        <v>16</v>
      </c>
      <c r="I138" t="s">
        <v>535</v>
      </c>
      <c r="J138" s="2">
        <v>44930</v>
      </c>
      <c r="K138" t="s">
        <v>18</v>
      </c>
    </row>
    <row r="139" spans="1:11" ht="21" customHeight="1" x14ac:dyDescent="0.25">
      <c r="A139">
        <v>7</v>
      </c>
      <c r="B139" t="s">
        <v>536</v>
      </c>
      <c r="C139" t="s">
        <v>537</v>
      </c>
      <c r="D139" s="2">
        <v>45173</v>
      </c>
      <c r="E139" t="s">
        <v>13</v>
      </c>
      <c r="F139" t="s">
        <v>435</v>
      </c>
      <c r="G139" t="s">
        <v>15</v>
      </c>
      <c r="H139" t="s">
        <v>16</v>
      </c>
      <c r="I139" t="s">
        <v>538</v>
      </c>
      <c r="J139" s="2">
        <v>44930</v>
      </c>
      <c r="K139" t="s">
        <v>25</v>
      </c>
    </row>
    <row r="140" spans="1:11" ht="21" customHeight="1" x14ac:dyDescent="0.25">
      <c r="A140">
        <v>4</v>
      </c>
      <c r="B140" t="s">
        <v>539</v>
      </c>
      <c r="C140" t="s">
        <v>540</v>
      </c>
      <c r="D140" s="2">
        <v>45081</v>
      </c>
      <c r="E140" t="s">
        <v>13</v>
      </c>
      <c r="F140" t="s">
        <v>104</v>
      </c>
      <c r="G140" t="s">
        <v>22</v>
      </c>
      <c r="H140" t="s">
        <v>77</v>
      </c>
      <c r="I140" t="s">
        <v>213</v>
      </c>
      <c r="J140" s="2">
        <v>44930</v>
      </c>
      <c r="K140" t="s">
        <v>25</v>
      </c>
    </row>
    <row r="141" spans="1:11" ht="21" customHeight="1" x14ac:dyDescent="0.25">
      <c r="A141">
        <v>1</v>
      </c>
      <c r="B141" t="s">
        <v>541</v>
      </c>
      <c r="C141" t="s">
        <v>542</v>
      </c>
      <c r="D141" s="2">
        <v>45081</v>
      </c>
      <c r="E141" t="s">
        <v>43</v>
      </c>
      <c r="G141" t="s">
        <v>71</v>
      </c>
      <c r="H141" t="s">
        <v>16</v>
      </c>
      <c r="I141" t="s">
        <v>543</v>
      </c>
      <c r="J141" s="2">
        <v>44930</v>
      </c>
      <c r="K141" t="s">
        <v>25</v>
      </c>
    </row>
    <row r="142" spans="1:11" ht="21" customHeight="1" x14ac:dyDescent="0.25">
      <c r="A142">
        <v>3</v>
      </c>
      <c r="B142" t="s">
        <v>544</v>
      </c>
      <c r="C142" t="s">
        <v>545</v>
      </c>
      <c r="D142" s="2">
        <v>45050</v>
      </c>
      <c r="E142" t="s">
        <v>13</v>
      </c>
      <c r="F142" t="s">
        <v>134</v>
      </c>
      <c r="G142" t="s">
        <v>22</v>
      </c>
      <c r="H142" t="s">
        <v>23</v>
      </c>
      <c r="I142" t="s">
        <v>417</v>
      </c>
      <c r="J142" s="2">
        <v>44930</v>
      </c>
      <c r="K142" t="s">
        <v>25</v>
      </c>
    </row>
    <row r="143" spans="1:11" ht="21" customHeight="1" x14ac:dyDescent="0.25">
      <c r="A143">
        <v>9</v>
      </c>
      <c r="B143" t="s">
        <v>546</v>
      </c>
      <c r="C143" t="s">
        <v>547</v>
      </c>
      <c r="D143" t="s">
        <v>548</v>
      </c>
      <c r="E143" t="s">
        <v>13</v>
      </c>
      <c r="F143" t="s">
        <v>123</v>
      </c>
      <c r="G143" t="s">
        <v>58</v>
      </c>
      <c r="H143" t="s">
        <v>16</v>
      </c>
      <c r="I143" t="s">
        <v>124</v>
      </c>
      <c r="J143" s="2">
        <v>44929</v>
      </c>
      <c r="K143" t="s">
        <v>25</v>
      </c>
    </row>
    <row r="144" spans="1:11" ht="21" customHeight="1" x14ac:dyDescent="0.25">
      <c r="A144">
        <v>10</v>
      </c>
      <c r="B144" t="s">
        <v>549</v>
      </c>
      <c r="C144" t="s">
        <v>550</v>
      </c>
      <c r="D144" t="s">
        <v>551</v>
      </c>
      <c r="E144" t="s">
        <v>552</v>
      </c>
      <c r="F144" t="s">
        <v>553</v>
      </c>
      <c r="G144" t="s">
        <v>15</v>
      </c>
      <c r="H144" t="s">
        <v>23</v>
      </c>
      <c r="I144" t="s">
        <v>554</v>
      </c>
      <c r="J144" s="2">
        <v>44929</v>
      </c>
      <c r="K144" t="s">
        <v>18</v>
      </c>
    </row>
    <row r="145" spans="1:11" ht="21" customHeight="1" x14ac:dyDescent="0.25">
      <c r="A145">
        <v>1</v>
      </c>
      <c r="B145" t="s">
        <v>555</v>
      </c>
      <c r="C145" t="s">
        <v>556</v>
      </c>
      <c r="D145" t="s">
        <v>557</v>
      </c>
      <c r="E145" t="s">
        <v>13</v>
      </c>
      <c r="G145" t="s">
        <v>22</v>
      </c>
      <c r="H145" t="s">
        <v>16</v>
      </c>
      <c r="I145" t="s">
        <v>232</v>
      </c>
      <c r="J145" s="2">
        <v>44929</v>
      </c>
      <c r="K145" t="s">
        <v>25</v>
      </c>
    </row>
    <row r="146" spans="1:11" ht="21" customHeight="1" x14ac:dyDescent="0.25">
      <c r="A146">
        <v>3</v>
      </c>
      <c r="B146" t="s">
        <v>558</v>
      </c>
      <c r="C146" t="s">
        <v>559</v>
      </c>
      <c r="D146" t="s">
        <v>560</v>
      </c>
      <c r="E146" t="s">
        <v>13</v>
      </c>
      <c r="F146" t="s">
        <v>49</v>
      </c>
      <c r="G146" t="s">
        <v>15</v>
      </c>
      <c r="H146" t="s">
        <v>16</v>
      </c>
      <c r="I146" t="s">
        <v>561</v>
      </c>
      <c r="J146" s="2">
        <v>44929</v>
      </c>
      <c r="K146" t="s">
        <v>18</v>
      </c>
    </row>
    <row r="147" spans="1:11" ht="21" customHeight="1" x14ac:dyDescent="0.25">
      <c r="A147">
        <v>1</v>
      </c>
      <c r="B147" t="s">
        <v>562</v>
      </c>
      <c r="C147" t="s">
        <v>563</v>
      </c>
      <c r="D147" t="s">
        <v>564</v>
      </c>
      <c r="E147" t="s">
        <v>13</v>
      </c>
      <c r="G147" t="s">
        <v>15</v>
      </c>
      <c r="H147" t="s">
        <v>16</v>
      </c>
      <c r="I147" t="s">
        <v>565</v>
      </c>
      <c r="J147" s="2">
        <v>44929</v>
      </c>
      <c r="K147" t="s">
        <v>18</v>
      </c>
    </row>
    <row r="148" spans="1:11" ht="21" customHeight="1" x14ac:dyDescent="0.25">
      <c r="A148">
        <v>1</v>
      </c>
      <c r="B148" t="s">
        <v>566</v>
      </c>
      <c r="C148" t="s">
        <v>567</v>
      </c>
      <c r="D148" t="s">
        <v>568</v>
      </c>
      <c r="E148" t="s">
        <v>13</v>
      </c>
      <c r="G148" t="s">
        <v>71</v>
      </c>
      <c r="H148" t="s">
        <v>16</v>
      </c>
      <c r="I148" t="s">
        <v>191</v>
      </c>
      <c r="J148" s="2">
        <v>44566</v>
      </c>
      <c r="K148" t="s">
        <v>18</v>
      </c>
    </row>
    <row r="149" spans="1:11" ht="21" customHeight="1" x14ac:dyDescent="0.25">
      <c r="A149">
        <v>1</v>
      </c>
      <c r="B149" t="s">
        <v>569</v>
      </c>
      <c r="C149" t="s">
        <v>570</v>
      </c>
      <c r="D149" t="s">
        <v>568</v>
      </c>
      <c r="E149" t="s">
        <v>571</v>
      </c>
      <c r="G149" t="s">
        <v>15</v>
      </c>
      <c r="H149" t="s">
        <v>16</v>
      </c>
      <c r="I149" t="s">
        <v>572</v>
      </c>
      <c r="J149" s="2">
        <v>44929</v>
      </c>
      <c r="K149" t="s">
        <v>25</v>
      </c>
    </row>
    <row r="150" spans="1:11" ht="21" customHeight="1" x14ac:dyDescent="0.25">
      <c r="A150">
        <v>3</v>
      </c>
      <c r="B150" t="s">
        <v>573</v>
      </c>
      <c r="C150" t="s">
        <v>574</v>
      </c>
      <c r="D150" t="s">
        <v>575</v>
      </c>
      <c r="E150" t="s">
        <v>43</v>
      </c>
      <c r="G150" t="s">
        <v>22</v>
      </c>
      <c r="H150" t="s">
        <v>16</v>
      </c>
      <c r="I150" t="s">
        <v>469</v>
      </c>
      <c r="J150" s="2">
        <v>44929</v>
      </c>
      <c r="K150" t="s">
        <v>25</v>
      </c>
    </row>
    <row r="151" spans="1:11" ht="21" customHeight="1" x14ac:dyDescent="0.25">
      <c r="A151">
        <v>2</v>
      </c>
      <c r="B151" t="s">
        <v>576</v>
      </c>
      <c r="C151" t="s">
        <v>577</v>
      </c>
      <c r="D151" t="s">
        <v>575</v>
      </c>
      <c r="E151" t="s">
        <v>70</v>
      </c>
      <c r="F151" t="s">
        <v>307</v>
      </c>
      <c r="G151" t="s">
        <v>15</v>
      </c>
      <c r="H151" t="s">
        <v>16</v>
      </c>
      <c r="I151" t="s">
        <v>308</v>
      </c>
      <c r="J151" s="2">
        <v>44929</v>
      </c>
      <c r="K151" t="s">
        <v>25</v>
      </c>
    </row>
    <row r="152" spans="1:11" ht="21" customHeight="1" x14ac:dyDescent="0.25">
      <c r="A152">
        <v>8</v>
      </c>
      <c r="B152" t="s">
        <v>578</v>
      </c>
      <c r="C152" t="s">
        <v>579</v>
      </c>
      <c r="D152" t="s">
        <v>580</v>
      </c>
      <c r="E152" t="s">
        <v>581</v>
      </c>
      <c r="F152" t="s">
        <v>134</v>
      </c>
      <c r="G152" t="s">
        <v>58</v>
      </c>
      <c r="H152" t="s">
        <v>77</v>
      </c>
      <c r="I152" t="s">
        <v>582</v>
      </c>
      <c r="J152" s="2">
        <v>44929</v>
      </c>
      <c r="K152" t="s">
        <v>25</v>
      </c>
    </row>
    <row r="153" spans="1:11" ht="21" customHeight="1" x14ac:dyDescent="0.25">
      <c r="A153">
        <v>3</v>
      </c>
      <c r="B153" t="s">
        <v>583</v>
      </c>
      <c r="C153" t="s">
        <v>584</v>
      </c>
      <c r="D153" t="s">
        <v>580</v>
      </c>
      <c r="E153" t="s">
        <v>43</v>
      </c>
      <c r="F153" t="s">
        <v>14</v>
      </c>
      <c r="G153" t="s">
        <v>15</v>
      </c>
      <c r="H153" t="s">
        <v>45</v>
      </c>
      <c r="I153" t="s">
        <v>585</v>
      </c>
      <c r="J153" s="2">
        <v>44929</v>
      </c>
      <c r="K153" t="s">
        <v>25</v>
      </c>
    </row>
    <row r="154" spans="1:11" ht="21" customHeight="1" x14ac:dyDescent="0.25">
      <c r="A154">
        <v>1</v>
      </c>
      <c r="B154" t="s">
        <v>586</v>
      </c>
      <c r="C154" t="s">
        <v>587</v>
      </c>
      <c r="D154" t="s">
        <v>588</v>
      </c>
      <c r="E154" t="s">
        <v>43</v>
      </c>
      <c r="G154" t="s">
        <v>58</v>
      </c>
      <c r="H154" t="s">
        <v>16</v>
      </c>
      <c r="I154" t="s">
        <v>589</v>
      </c>
      <c r="J154" s="2">
        <v>44929</v>
      </c>
      <c r="K154" t="s">
        <v>18</v>
      </c>
    </row>
    <row r="155" spans="1:11" ht="21" customHeight="1" x14ac:dyDescent="0.25">
      <c r="A155">
        <v>1</v>
      </c>
      <c r="B155" t="s">
        <v>590</v>
      </c>
      <c r="C155" t="s">
        <v>591</v>
      </c>
      <c r="D155" t="s">
        <v>588</v>
      </c>
      <c r="E155" t="s">
        <v>552</v>
      </c>
      <c r="G155" t="s">
        <v>15</v>
      </c>
      <c r="H155" t="s">
        <v>16</v>
      </c>
      <c r="I155" t="s">
        <v>341</v>
      </c>
      <c r="J155" s="2">
        <v>44929</v>
      </c>
      <c r="K155" t="s">
        <v>25</v>
      </c>
    </row>
    <row r="156" spans="1:11" ht="21" customHeight="1" x14ac:dyDescent="0.25">
      <c r="A156">
        <v>1</v>
      </c>
      <c r="B156" t="s">
        <v>592</v>
      </c>
      <c r="C156" t="s">
        <v>593</v>
      </c>
      <c r="D156" t="s">
        <v>594</v>
      </c>
      <c r="E156" t="s">
        <v>13</v>
      </c>
      <c r="G156" t="s">
        <v>15</v>
      </c>
      <c r="H156" t="s">
        <v>16</v>
      </c>
      <c r="I156" t="s">
        <v>595</v>
      </c>
      <c r="J156" s="2">
        <v>44929</v>
      </c>
      <c r="K156" t="s">
        <v>25</v>
      </c>
    </row>
    <row r="157" spans="1:11" ht="21" customHeight="1" x14ac:dyDescent="0.25">
      <c r="A157">
        <v>7</v>
      </c>
      <c r="B157" t="s">
        <v>596</v>
      </c>
      <c r="C157" t="s">
        <v>597</v>
      </c>
      <c r="D157" t="s">
        <v>598</v>
      </c>
      <c r="E157" t="s">
        <v>13</v>
      </c>
      <c r="F157" t="s">
        <v>21</v>
      </c>
      <c r="G157" t="s">
        <v>15</v>
      </c>
      <c r="H157" t="s">
        <v>16</v>
      </c>
      <c r="I157" t="s">
        <v>599</v>
      </c>
      <c r="J157" s="2">
        <v>44929</v>
      </c>
      <c r="K157" t="s">
        <v>25</v>
      </c>
    </row>
    <row r="158" spans="1:11" ht="21" customHeight="1" x14ac:dyDescent="0.25">
      <c r="A158">
        <v>1</v>
      </c>
      <c r="B158" t="s">
        <v>600</v>
      </c>
      <c r="C158" t="s">
        <v>601</v>
      </c>
      <c r="D158" t="s">
        <v>598</v>
      </c>
      <c r="E158" t="s">
        <v>13</v>
      </c>
      <c r="G158" t="s">
        <v>22</v>
      </c>
      <c r="H158" t="s">
        <v>16</v>
      </c>
      <c r="I158" t="s">
        <v>602</v>
      </c>
      <c r="J158" s="2">
        <v>44929</v>
      </c>
      <c r="K158" t="s">
        <v>18</v>
      </c>
    </row>
    <row r="159" spans="1:11" ht="21" customHeight="1" x14ac:dyDescent="0.25">
      <c r="A159">
        <v>2</v>
      </c>
      <c r="B159" t="s">
        <v>603</v>
      </c>
      <c r="C159" t="s">
        <v>604</v>
      </c>
      <c r="D159" t="s">
        <v>598</v>
      </c>
      <c r="E159" t="s">
        <v>13</v>
      </c>
      <c r="G159" t="s">
        <v>58</v>
      </c>
      <c r="H159" t="s">
        <v>16</v>
      </c>
      <c r="I159" t="s">
        <v>605</v>
      </c>
      <c r="J159" s="2">
        <v>44929</v>
      </c>
      <c r="K159" t="s">
        <v>25</v>
      </c>
    </row>
    <row r="160" spans="1:11" ht="21" customHeight="1" x14ac:dyDescent="0.25">
      <c r="A160">
        <v>1</v>
      </c>
      <c r="B160" t="s">
        <v>606</v>
      </c>
      <c r="C160" t="s">
        <v>607</v>
      </c>
      <c r="D160" t="s">
        <v>608</v>
      </c>
      <c r="E160" t="s">
        <v>489</v>
      </c>
      <c r="G160" t="s">
        <v>58</v>
      </c>
      <c r="H160" t="s">
        <v>16</v>
      </c>
      <c r="I160" t="s">
        <v>609</v>
      </c>
      <c r="J160" s="2">
        <v>44573</v>
      </c>
      <c r="K160" t="s">
        <v>18</v>
      </c>
    </row>
    <row r="161" spans="1:11" ht="21" customHeight="1" x14ac:dyDescent="0.25">
      <c r="A161">
        <v>1</v>
      </c>
      <c r="B161" t="s">
        <v>610</v>
      </c>
      <c r="C161" t="s">
        <v>611</v>
      </c>
      <c r="D161" s="2">
        <v>45263</v>
      </c>
      <c r="E161" t="s">
        <v>13</v>
      </c>
      <c r="G161" t="s">
        <v>71</v>
      </c>
      <c r="H161" t="s">
        <v>16</v>
      </c>
      <c r="I161" t="s">
        <v>24</v>
      </c>
      <c r="J161" s="2">
        <v>44929</v>
      </c>
      <c r="K161" t="s">
        <v>25</v>
      </c>
    </row>
    <row r="162" spans="1:11" ht="21" customHeight="1" x14ac:dyDescent="0.25">
      <c r="A162">
        <v>2</v>
      </c>
      <c r="B162" t="s">
        <v>612</v>
      </c>
      <c r="C162" t="s">
        <v>613</v>
      </c>
      <c r="D162" s="2">
        <v>45263</v>
      </c>
      <c r="E162" t="s">
        <v>13</v>
      </c>
      <c r="G162" t="s">
        <v>22</v>
      </c>
      <c r="H162" t="s">
        <v>23</v>
      </c>
      <c r="I162" t="s">
        <v>614</v>
      </c>
      <c r="J162" s="2">
        <v>44573</v>
      </c>
      <c r="K162" t="s">
        <v>18</v>
      </c>
    </row>
    <row r="163" spans="1:11" ht="21" customHeight="1" x14ac:dyDescent="0.25">
      <c r="A163">
        <v>1</v>
      </c>
      <c r="B163" t="s">
        <v>616</v>
      </c>
      <c r="C163" t="s">
        <v>617</v>
      </c>
      <c r="D163" s="2">
        <v>45202</v>
      </c>
      <c r="E163" t="s">
        <v>130</v>
      </c>
      <c r="G163" t="s">
        <v>71</v>
      </c>
      <c r="H163" t="s">
        <v>16</v>
      </c>
      <c r="I163" t="s">
        <v>618</v>
      </c>
      <c r="J163" s="2">
        <v>44573</v>
      </c>
      <c r="K163" t="s">
        <v>25</v>
      </c>
    </row>
    <row r="164" spans="1:11" ht="21" customHeight="1" x14ac:dyDescent="0.25">
      <c r="A164">
        <v>1</v>
      </c>
      <c r="B164" t="s">
        <v>619</v>
      </c>
      <c r="C164" t="s">
        <v>620</v>
      </c>
      <c r="D164" s="2">
        <v>45202</v>
      </c>
      <c r="E164" t="s">
        <v>13</v>
      </c>
      <c r="G164" t="s">
        <v>22</v>
      </c>
      <c r="H164" t="s">
        <v>16</v>
      </c>
      <c r="I164" t="s">
        <v>621</v>
      </c>
      <c r="J164" s="2">
        <v>44929</v>
      </c>
      <c r="K164" t="s">
        <v>25</v>
      </c>
    </row>
    <row r="165" spans="1:11" ht="21" customHeight="1" x14ac:dyDescent="0.25">
      <c r="A165">
        <v>8</v>
      </c>
      <c r="B165" t="s">
        <v>622</v>
      </c>
      <c r="C165" t="s">
        <v>623</v>
      </c>
      <c r="D165" s="2">
        <v>45172</v>
      </c>
      <c r="E165" t="s">
        <v>13</v>
      </c>
      <c r="F165" t="s">
        <v>49</v>
      </c>
      <c r="G165" t="s">
        <v>22</v>
      </c>
      <c r="H165" t="s">
        <v>16</v>
      </c>
      <c r="I165" t="s">
        <v>624</v>
      </c>
      <c r="J165" s="2">
        <v>44929</v>
      </c>
      <c r="K165" t="s">
        <v>25</v>
      </c>
    </row>
    <row r="166" spans="1:11" ht="21" customHeight="1" x14ac:dyDescent="0.25">
      <c r="A166">
        <v>1</v>
      </c>
      <c r="B166" t="s">
        <v>625</v>
      </c>
      <c r="C166" t="s">
        <v>626</v>
      </c>
      <c r="D166" s="2">
        <v>45141</v>
      </c>
      <c r="E166" t="s">
        <v>43</v>
      </c>
      <c r="G166" t="s">
        <v>15</v>
      </c>
      <c r="H166" t="s">
        <v>23</v>
      </c>
      <c r="I166" t="s">
        <v>627</v>
      </c>
      <c r="J166" s="2">
        <v>44929</v>
      </c>
      <c r="K166" t="s">
        <v>18</v>
      </c>
    </row>
    <row r="167" spans="1:11" ht="21" customHeight="1" x14ac:dyDescent="0.25">
      <c r="A167">
        <v>1</v>
      </c>
      <c r="B167" t="s">
        <v>628</v>
      </c>
      <c r="C167" t="s">
        <v>629</v>
      </c>
      <c r="D167" s="2">
        <v>45080</v>
      </c>
      <c r="E167" t="s">
        <v>130</v>
      </c>
      <c r="G167" t="s">
        <v>58</v>
      </c>
      <c r="H167" t="s">
        <v>23</v>
      </c>
      <c r="I167" t="s">
        <v>630</v>
      </c>
      <c r="J167" s="2">
        <v>44565</v>
      </c>
      <c r="K167" t="s">
        <v>25</v>
      </c>
    </row>
    <row r="168" spans="1:11" ht="21" customHeight="1" x14ac:dyDescent="0.25">
      <c r="A168">
        <v>2</v>
      </c>
      <c r="B168" t="s">
        <v>631</v>
      </c>
      <c r="C168" t="s">
        <v>632</v>
      </c>
      <c r="D168" s="2">
        <v>45019</v>
      </c>
      <c r="E168" t="s">
        <v>13</v>
      </c>
      <c r="G168" t="s">
        <v>58</v>
      </c>
      <c r="H168" t="s">
        <v>16</v>
      </c>
      <c r="I168" t="s">
        <v>83</v>
      </c>
      <c r="J168" s="2">
        <v>44929</v>
      </c>
      <c r="K168" t="s">
        <v>25</v>
      </c>
    </row>
    <row r="169" spans="1:11" ht="21" customHeight="1" x14ac:dyDescent="0.25">
      <c r="A169">
        <v>10</v>
      </c>
      <c r="B169" t="s">
        <v>633</v>
      </c>
      <c r="C169" t="s">
        <v>634</v>
      </c>
      <c r="D169" s="2">
        <v>44960</v>
      </c>
      <c r="E169" t="s">
        <v>43</v>
      </c>
      <c r="F169" t="s">
        <v>635</v>
      </c>
      <c r="G169" t="s">
        <v>58</v>
      </c>
      <c r="H169" t="s">
        <v>16</v>
      </c>
      <c r="I169" t="s">
        <v>636</v>
      </c>
      <c r="J169" s="2">
        <v>44929</v>
      </c>
      <c r="K169" t="s">
        <v>25</v>
      </c>
    </row>
    <row r="170" spans="1:11" ht="21" customHeight="1" x14ac:dyDescent="0.25">
      <c r="A170">
        <v>4</v>
      </c>
      <c r="B170" t="s">
        <v>637</v>
      </c>
      <c r="C170" t="s">
        <v>638</v>
      </c>
      <c r="D170" s="2">
        <v>44960</v>
      </c>
      <c r="E170" t="s">
        <v>13</v>
      </c>
      <c r="G170" t="s">
        <v>15</v>
      </c>
      <c r="H170" t="s">
        <v>77</v>
      </c>
      <c r="I170" t="s">
        <v>639</v>
      </c>
      <c r="J170" s="2">
        <v>44929</v>
      </c>
      <c r="K170" t="s">
        <v>18</v>
      </c>
    </row>
    <row r="171" spans="1:11" ht="21" customHeight="1" x14ac:dyDescent="0.25">
      <c r="A171">
        <v>1</v>
      </c>
      <c r="B171" t="s">
        <v>640</v>
      </c>
      <c r="C171" t="s">
        <v>641</v>
      </c>
      <c r="D171" t="s">
        <v>642</v>
      </c>
      <c r="E171" t="s">
        <v>100</v>
      </c>
      <c r="F171" t="s">
        <v>273</v>
      </c>
      <c r="G171" t="s">
        <v>22</v>
      </c>
      <c r="H171" t="s">
        <v>23</v>
      </c>
      <c r="I171" t="s">
        <v>315</v>
      </c>
      <c r="J171" s="2">
        <v>44927</v>
      </c>
      <c r="K171" t="s">
        <v>25</v>
      </c>
    </row>
    <row r="172" spans="1:11" ht="21" customHeight="1" x14ac:dyDescent="0.25">
      <c r="A172">
        <v>8</v>
      </c>
      <c r="B172" t="s">
        <v>643</v>
      </c>
      <c r="C172" t="s">
        <v>644</v>
      </c>
      <c r="D172" t="s">
        <v>645</v>
      </c>
      <c r="E172" t="s">
        <v>13</v>
      </c>
      <c r="F172" t="s">
        <v>104</v>
      </c>
      <c r="G172" t="s">
        <v>58</v>
      </c>
      <c r="H172" t="s">
        <v>16</v>
      </c>
      <c r="I172" t="s">
        <v>646</v>
      </c>
      <c r="J172" s="2">
        <v>44928</v>
      </c>
      <c r="K172" t="s">
        <v>25</v>
      </c>
    </row>
    <row r="173" spans="1:11" ht="21" customHeight="1" x14ac:dyDescent="0.25">
      <c r="A173">
        <v>6</v>
      </c>
      <c r="B173" t="s">
        <v>647</v>
      </c>
      <c r="C173" t="s">
        <v>648</v>
      </c>
      <c r="D173" t="s">
        <v>645</v>
      </c>
      <c r="E173" t="s">
        <v>649</v>
      </c>
      <c r="F173" t="s">
        <v>14</v>
      </c>
      <c r="G173" t="s">
        <v>22</v>
      </c>
      <c r="H173" t="s">
        <v>23</v>
      </c>
      <c r="I173" t="s">
        <v>614</v>
      </c>
      <c r="J173" s="2">
        <v>44928</v>
      </c>
      <c r="K173" t="s">
        <v>25</v>
      </c>
    </row>
    <row r="174" spans="1:11" ht="21" customHeight="1" x14ac:dyDescent="0.25">
      <c r="A174">
        <v>4</v>
      </c>
      <c r="B174" t="s">
        <v>652</v>
      </c>
      <c r="C174" t="s">
        <v>653</v>
      </c>
      <c r="D174" t="s">
        <v>654</v>
      </c>
      <c r="E174" t="s">
        <v>305</v>
      </c>
      <c r="F174" t="s">
        <v>21</v>
      </c>
      <c r="G174" t="s">
        <v>15</v>
      </c>
      <c r="H174" t="s">
        <v>16</v>
      </c>
      <c r="I174" t="s">
        <v>655</v>
      </c>
      <c r="J174" s="2">
        <v>44928</v>
      </c>
      <c r="K174" t="s">
        <v>25</v>
      </c>
    </row>
    <row r="175" spans="1:11" ht="21" customHeight="1" x14ac:dyDescent="0.25">
      <c r="A175">
        <v>5</v>
      </c>
      <c r="B175" t="s">
        <v>656</v>
      </c>
      <c r="C175" t="s">
        <v>657</v>
      </c>
      <c r="D175" t="s">
        <v>658</v>
      </c>
      <c r="E175" t="s">
        <v>13</v>
      </c>
      <c r="F175" t="s">
        <v>21</v>
      </c>
      <c r="G175" t="s">
        <v>71</v>
      </c>
      <c r="H175" t="s">
        <v>16</v>
      </c>
      <c r="I175" t="s">
        <v>659</v>
      </c>
      <c r="J175" s="2">
        <v>44928</v>
      </c>
      <c r="K175" t="s">
        <v>25</v>
      </c>
    </row>
    <row r="176" spans="1:11" ht="21" customHeight="1" x14ac:dyDescent="0.25">
      <c r="A176">
        <v>1</v>
      </c>
      <c r="B176" t="s">
        <v>660</v>
      </c>
      <c r="C176" t="s">
        <v>661</v>
      </c>
      <c r="D176" t="s">
        <v>658</v>
      </c>
      <c r="E176" t="s">
        <v>13</v>
      </c>
      <c r="F176" t="s">
        <v>21</v>
      </c>
      <c r="G176" t="s">
        <v>58</v>
      </c>
      <c r="H176" t="s">
        <v>16</v>
      </c>
      <c r="I176" t="s">
        <v>312</v>
      </c>
      <c r="J176" s="2">
        <v>44928</v>
      </c>
      <c r="K176" t="s">
        <v>25</v>
      </c>
    </row>
    <row r="177" spans="1:11" ht="21" customHeight="1" x14ac:dyDescent="0.25">
      <c r="A177">
        <v>8</v>
      </c>
      <c r="B177" t="s">
        <v>662</v>
      </c>
      <c r="C177" t="s">
        <v>663</v>
      </c>
      <c r="D177" t="s">
        <v>664</v>
      </c>
      <c r="E177" t="s">
        <v>13</v>
      </c>
      <c r="G177" t="s">
        <v>15</v>
      </c>
      <c r="H177" t="s">
        <v>16</v>
      </c>
      <c r="I177" t="s">
        <v>665</v>
      </c>
      <c r="J177" s="2">
        <v>44928</v>
      </c>
      <c r="K177" t="s">
        <v>25</v>
      </c>
    </row>
    <row r="178" spans="1:11" ht="21" customHeight="1" x14ac:dyDescent="0.25">
      <c r="A178">
        <v>1</v>
      </c>
      <c r="B178" t="s">
        <v>666</v>
      </c>
      <c r="C178" t="s">
        <v>667</v>
      </c>
      <c r="D178" t="s">
        <v>668</v>
      </c>
      <c r="E178" t="s">
        <v>100</v>
      </c>
      <c r="G178" t="s">
        <v>15</v>
      </c>
      <c r="H178" t="s">
        <v>16</v>
      </c>
      <c r="I178" t="s">
        <v>669</v>
      </c>
      <c r="J178" s="2">
        <v>44928</v>
      </c>
      <c r="K178" t="s">
        <v>25</v>
      </c>
    </row>
    <row r="179" spans="1:11" ht="21" customHeight="1" x14ac:dyDescent="0.25">
      <c r="A179">
        <v>9</v>
      </c>
      <c r="B179" t="s">
        <v>670</v>
      </c>
      <c r="C179" t="s">
        <v>671</v>
      </c>
      <c r="D179" s="2">
        <v>45109</v>
      </c>
      <c r="E179" t="s">
        <v>13</v>
      </c>
      <c r="F179" t="s">
        <v>459</v>
      </c>
      <c r="G179" t="s">
        <v>15</v>
      </c>
      <c r="H179" t="s">
        <v>23</v>
      </c>
      <c r="I179" t="s">
        <v>672</v>
      </c>
      <c r="J179" s="2">
        <v>44928</v>
      </c>
      <c r="K179" t="s">
        <v>25</v>
      </c>
    </row>
    <row r="180" spans="1:11" ht="21" customHeight="1" x14ac:dyDescent="0.25">
      <c r="A180">
        <v>10</v>
      </c>
      <c r="B180" t="s">
        <v>673</v>
      </c>
      <c r="C180" t="s">
        <v>674</v>
      </c>
      <c r="D180" s="2">
        <v>45079</v>
      </c>
      <c r="E180" t="s">
        <v>231</v>
      </c>
      <c r="F180" t="s">
        <v>21</v>
      </c>
      <c r="G180" t="s">
        <v>58</v>
      </c>
      <c r="H180" t="s">
        <v>16</v>
      </c>
      <c r="I180" t="s">
        <v>675</v>
      </c>
      <c r="J180" s="2">
        <v>44927</v>
      </c>
      <c r="K180" t="s">
        <v>25</v>
      </c>
    </row>
    <row r="181" spans="1:11" ht="21" customHeight="1" x14ac:dyDescent="0.25">
      <c r="A181">
        <v>10</v>
      </c>
      <c r="B181" t="s">
        <v>676</v>
      </c>
      <c r="C181" t="s">
        <v>677</v>
      </c>
      <c r="D181" s="2">
        <v>45018</v>
      </c>
      <c r="E181" t="s">
        <v>13</v>
      </c>
      <c r="G181" t="s">
        <v>71</v>
      </c>
      <c r="H181" t="s">
        <v>16</v>
      </c>
      <c r="I181" t="s">
        <v>312</v>
      </c>
      <c r="J181" s="2">
        <v>44928</v>
      </c>
      <c r="K181" t="s">
        <v>25</v>
      </c>
    </row>
    <row r="182" spans="1:11" ht="21" customHeight="1" x14ac:dyDescent="0.25">
      <c r="A182">
        <v>2</v>
      </c>
      <c r="B182" t="s">
        <v>679</v>
      </c>
      <c r="C182" t="s">
        <v>680</v>
      </c>
      <c r="D182" t="s">
        <v>678</v>
      </c>
      <c r="E182" t="s">
        <v>13</v>
      </c>
      <c r="G182" t="s">
        <v>15</v>
      </c>
      <c r="H182" t="s">
        <v>77</v>
      </c>
      <c r="I182" t="s">
        <v>681</v>
      </c>
      <c r="J182" s="2">
        <v>44927</v>
      </c>
      <c r="K182" t="s">
        <v>25</v>
      </c>
    </row>
    <row r="183" spans="1:11" ht="21" customHeight="1" x14ac:dyDescent="0.25">
      <c r="A183">
        <v>3</v>
      </c>
      <c r="B183" t="s">
        <v>684</v>
      </c>
      <c r="C183" t="s">
        <v>685</v>
      </c>
      <c r="D183" t="s">
        <v>682</v>
      </c>
      <c r="E183" t="s">
        <v>13</v>
      </c>
      <c r="G183" t="s">
        <v>58</v>
      </c>
      <c r="H183" t="s">
        <v>16</v>
      </c>
      <c r="I183" t="s">
        <v>686</v>
      </c>
      <c r="J183" s="2">
        <v>44927</v>
      </c>
      <c r="K183" t="s">
        <v>25</v>
      </c>
    </row>
    <row r="184" spans="1:11" ht="21" customHeight="1" x14ac:dyDescent="0.25">
      <c r="A184">
        <v>9</v>
      </c>
      <c r="B184" t="s">
        <v>687</v>
      </c>
      <c r="C184" t="s">
        <v>688</v>
      </c>
      <c r="D184" t="s">
        <v>689</v>
      </c>
      <c r="E184" t="s">
        <v>13</v>
      </c>
      <c r="F184" t="s">
        <v>14</v>
      </c>
      <c r="G184" t="s">
        <v>58</v>
      </c>
      <c r="H184" t="s">
        <v>45</v>
      </c>
      <c r="I184" t="s">
        <v>690</v>
      </c>
      <c r="J184" s="2">
        <v>44927</v>
      </c>
      <c r="K184" t="s">
        <v>25</v>
      </c>
    </row>
    <row r="185" spans="1:11" ht="21" customHeight="1" x14ac:dyDescent="0.25">
      <c r="A185">
        <v>9</v>
      </c>
      <c r="B185" t="s">
        <v>692</v>
      </c>
      <c r="C185" t="s">
        <v>693</v>
      </c>
      <c r="D185" t="s">
        <v>694</v>
      </c>
      <c r="E185" t="s">
        <v>13</v>
      </c>
      <c r="F185" t="s">
        <v>695</v>
      </c>
      <c r="G185" t="s">
        <v>15</v>
      </c>
      <c r="H185" t="s">
        <v>23</v>
      </c>
      <c r="I185" t="s">
        <v>696</v>
      </c>
      <c r="J185" s="2">
        <v>44927</v>
      </c>
      <c r="K185" t="s">
        <v>25</v>
      </c>
    </row>
    <row r="186" spans="1:11" ht="21" customHeight="1" x14ac:dyDescent="0.25">
      <c r="A186">
        <v>2</v>
      </c>
      <c r="B186" t="s">
        <v>697</v>
      </c>
      <c r="C186" t="s">
        <v>698</v>
      </c>
      <c r="D186" t="s">
        <v>699</v>
      </c>
      <c r="E186" t="s">
        <v>13</v>
      </c>
      <c r="G186" t="s">
        <v>58</v>
      </c>
      <c r="H186" t="s">
        <v>23</v>
      </c>
      <c r="I186" t="s">
        <v>198</v>
      </c>
      <c r="J186" s="2">
        <v>44573</v>
      </c>
      <c r="K186" t="s">
        <v>25</v>
      </c>
    </row>
    <row r="187" spans="1:11" ht="21" customHeight="1" x14ac:dyDescent="0.25">
      <c r="A187">
        <v>3</v>
      </c>
      <c r="B187" t="s">
        <v>700</v>
      </c>
      <c r="C187" t="s">
        <v>701</v>
      </c>
      <c r="D187" t="s">
        <v>702</v>
      </c>
      <c r="E187" t="s">
        <v>43</v>
      </c>
      <c r="G187" t="s">
        <v>15</v>
      </c>
      <c r="H187" t="s">
        <v>16</v>
      </c>
      <c r="I187" t="s">
        <v>703</v>
      </c>
      <c r="J187" s="2">
        <v>44927</v>
      </c>
      <c r="K187" t="s">
        <v>18</v>
      </c>
    </row>
    <row r="188" spans="1:11" ht="21" customHeight="1" x14ac:dyDescent="0.25">
      <c r="A188">
        <v>2</v>
      </c>
      <c r="B188" t="s">
        <v>704</v>
      </c>
      <c r="C188" t="s">
        <v>705</v>
      </c>
      <c r="D188" t="s">
        <v>702</v>
      </c>
      <c r="E188" t="s">
        <v>13</v>
      </c>
      <c r="G188" t="s">
        <v>58</v>
      </c>
      <c r="H188" t="s">
        <v>16</v>
      </c>
      <c r="I188" t="s">
        <v>706</v>
      </c>
      <c r="J188" s="2">
        <v>44927</v>
      </c>
      <c r="K188" t="s">
        <v>18</v>
      </c>
    </row>
    <row r="189" spans="1:11" ht="21" customHeight="1" x14ac:dyDescent="0.25">
      <c r="A189">
        <v>1</v>
      </c>
      <c r="B189" t="s">
        <v>710</v>
      </c>
      <c r="C189" t="s">
        <v>711</v>
      </c>
      <c r="D189" t="s">
        <v>709</v>
      </c>
      <c r="E189" t="s">
        <v>13</v>
      </c>
      <c r="G189" t="s">
        <v>58</v>
      </c>
      <c r="H189" t="s">
        <v>16</v>
      </c>
      <c r="I189" t="s">
        <v>712</v>
      </c>
      <c r="J189" s="2">
        <v>44927</v>
      </c>
      <c r="K189" t="s">
        <v>25</v>
      </c>
    </row>
    <row r="190" spans="1:11" ht="21" customHeight="1" x14ac:dyDescent="0.25">
      <c r="A190">
        <v>3</v>
      </c>
      <c r="B190" t="s">
        <v>713</v>
      </c>
      <c r="C190" t="s">
        <v>714</v>
      </c>
      <c r="D190" t="s">
        <v>715</v>
      </c>
      <c r="E190" t="s">
        <v>13</v>
      </c>
      <c r="G190" t="s">
        <v>58</v>
      </c>
      <c r="H190" t="s">
        <v>77</v>
      </c>
      <c r="I190" t="s">
        <v>716</v>
      </c>
      <c r="J190" s="2">
        <v>44565</v>
      </c>
      <c r="K190" t="s">
        <v>18</v>
      </c>
    </row>
    <row r="191" spans="1:11" ht="21" customHeight="1" x14ac:dyDescent="0.25">
      <c r="A191">
        <v>4</v>
      </c>
      <c r="B191" t="s">
        <v>717</v>
      </c>
      <c r="C191" t="s">
        <v>718</v>
      </c>
      <c r="D191" s="2">
        <v>45170</v>
      </c>
      <c r="E191" t="s">
        <v>13</v>
      </c>
      <c r="F191" t="s">
        <v>123</v>
      </c>
      <c r="G191" t="s">
        <v>71</v>
      </c>
      <c r="H191" t="s">
        <v>16</v>
      </c>
      <c r="I191" t="s">
        <v>453</v>
      </c>
      <c r="J191" s="2">
        <v>44927</v>
      </c>
      <c r="K191" t="s">
        <v>25</v>
      </c>
    </row>
    <row r="192" spans="1:11" ht="21" customHeight="1" x14ac:dyDescent="0.25">
      <c r="A192">
        <v>1</v>
      </c>
      <c r="B192" t="s">
        <v>720</v>
      </c>
      <c r="C192" t="s">
        <v>721</v>
      </c>
      <c r="D192" s="2">
        <v>44958</v>
      </c>
      <c r="E192" t="s">
        <v>43</v>
      </c>
      <c r="F192" t="s">
        <v>722</v>
      </c>
      <c r="G192" t="s">
        <v>71</v>
      </c>
      <c r="H192" t="s">
        <v>23</v>
      </c>
      <c r="I192" t="s">
        <v>723</v>
      </c>
      <c r="J192" s="2">
        <v>44927</v>
      </c>
      <c r="K192" t="s">
        <v>25</v>
      </c>
    </row>
    <row r="193" spans="1:11" ht="21" customHeight="1" x14ac:dyDescent="0.25">
      <c r="A193">
        <v>2</v>
      </c>
      <c r="B193" t="s">
        <v>724</v>
      </c>
      <c r="C193" t="s">
        <v>725</v>
      </c>
      <c r="D193" s="2">
        <v>44958</v>
      </c>
      <c r="E193" t="s">
        <v>43</v>
      </c>
      <c r="G193" t="s">
        <v>22</v>
      </c>
      <c r="H193" t="s">
        <v>23</v>
      </c>
      <c r="I193" t="s">
        <v>726</v>
      </c>
      <c r="J193" s="2">
        <v>44927</v>
      </c>
      <c r="K193" t="s">
        <v>25</v>
      </c>
    </row>
    <row r="194" spans="1:11" ht="21" customHeight="1" x14ac:dyDescent="0.25">
      <c r="A194">
        <v>4</v>
      </c>
      <c r="B194" t="s">
        <v>727</v>
      </c>
      <c r="C194" t="s">
        <v>728</v>
      </c>
      <c r="D194" t="s">
        <v>729</v>
      </c>
      <c r="E194" t="s">
        <v>13</v>
      </c>
      <c r="F194" t="s">
        <v>134</v>
      </c>
      <c r="G194" t="s">
        <v>15</v>
      </c>
      <c r="H194" t="s">
        <v>23</v>
      </c>
      <c r="I194" t="s">
        <v>730</v>
      </c>
      <c r="J194" s="2">
        <v>44573</v>
      </c>
      <c r="K194" t="s">
        <v>18</v>
      </c>
    </row>
    <row r="195" spans="1:11" ht="21" customHeight="1" x14ac:dyDescent="0.25">
      <c r="A195">
        <v>1</v>
      </c>
      <c r="B195" t="s">
        <v>733</v>
      </c>
      <c r="C195" t="s">
        <v>734</v>
      </c>
      <c r="D195" t="s">
        <v>731</v>
      </c>
      <c r="E195" t="s">
        <v>13</v>
      </c>
      <c r="G195" t="s">
        <v>58</v>
      </c>
      <c r="H195" t="s">
        <v>16</v>
      </c>
      <c r="I195" t="s">
        <v>735</v>
      </c>
      <c r="J195" s="2">
        <v>44573</v>
      </c>
      <c r="K195" t="s">
        <v>25</v>
      </c>
    </row>
    <row r="196" spans="1:11" ht="21" customHeight="1" x14ac:dyDescent="0.25">
      <c r="A196">
        <v>1</v>
      </c>
      <c r="B196" t="s">
        <v>736</v>
      </c>
      <c r="C196" t="s">
        <v>737</v>
      </c>
      <c r="D196" t="s">
        <v>738</v>
      </c>
      <c r="E196" t="s">
        <v>100</v>
      </c>
      <c r="G196" t="s">
        <v>71</v>
      </c>
      <c r="H196" t="s">
        <v>16</v>
      </c>
      <c r="I196" t="s">
        <v>739</v>
      </c>
      <c r="J196" s="2">
        <v>44573</v>
      </c>
      <c r="K196" t="s">
        <v>25</v>
      </c>
    </row>
    <row r="197" spans="1:11" ht="21" customHeight="1" x14ac:dyDescent="0.25">
      <c r="A197">
        <v>8</v>
      </c>
      <c r="B197" t="s">
        <v>740</v>
      </c>
      <c r="C197" t="s">
        <v>741</v>
      </c>
      <c r="D197" t="s">
        <v>742</v>
      </c>
      <c r="E197" t="s">
        <v>70</v>
      </c>
      <c r="F197" t="s">
        <v>21</v>
      </c>
      <c r="G197" t="s">
        <v>15</v>
      </c>
      <c r="H197" t="s">
        <v>16</v>
      </c>
      <c r="I197" t="s">
        <v>743</v>
      </c>
      <c r="J197" s="2">
        <v>44573</v>
      </c>
      <c r="K197" t="s">
        <v>25</v>
      </c>
    </row>
    <row r="198" spans="1:11" ht="21" customHeight="1" x14ac:dyDescent="0.25">
      <c r="A198">
        <v>3</v>
      </c>
      <c r="B198" t="s">
        <v>744</v>
      </c>
      <c r="C198" t="s">
        <v>745</v>
      </c>
      <c r="D198" t="s">
        <v>746</v>
      </c>
      <c r="E198" t="s">
        <v>13</v>
      </c>
      <c r="F198" t="s">
        <v>167</v>
      </c>
      <c r="G198" t="s">
        <v>15</v>
      </c>
      <c r="H198" t="s">
        <v>45</v>
      </c>
      <c r="I198" t="s">
        <v>696</v>
      </c>
      <c r="J198" s="2">
        <v>44573</v>
      </c>
      <c r="K198" t="s">
        <v>25</v>
      </c>
    </row>
    <row r="199" spans="1:11" ht="21" customHeight="1" x14ac:dyDescent="0.25">
      <c r="A199">
        <v>1</v>
      </c>
      <c r="B199" t="s">
        <v>747</v>
      </c>
      <c r="C199" t="s">
        <v>748</v>
      </c>
      <c r="D199" t="s">
        <v>749</v>
      </c>
      <c r="E199" t="s">
        <v>13</v>
      </c>
      <c r="F199" t="s">
        <v>21</v>
      </c>
      <c r="G199" t="s">
        <v>58</v>
      </c>
      <c r="H199" t="s">
        <v>16</v>
      </c>
      <c r="I199" t="s">
        <v>750</v>
      </c>
      <c r="J199" s="2">
        <v>44573</v>
      </c>
      <c r="K199" t="s">
        <v>18</v>
      </c>
    </row>
    <row r="200" spans="1:11" ht="21" customHeight="1" x14ac:dyDescent="0.25">
      <c r="A200">
        <v>1</v>
      </c>
      <c r="B200" t="s">
        <v>751</v>
      </c>
      <c r="C200" t="s">
        <v>752</v>
      </c>
      <c r="D200" t="s">
        <v>753</v>
      </c>
      <c r="E200" t="s">
        <v>13</v>
      </c>
      <c r="G200" t="s">
        <v>22</v>
      </c>
      <c r="H200" t="s">
        <v>23</v>
      </c>
      <c r="I200" t="s">
        <v>735</v>
      </c>
      <c r="J200" s="2">
        <v>44571</v>
      </c>
      <c r="K200" t="s">
        <v>18</v>
      </c>
    </row>
    <row r="201" spans="1:11" ht="21" customHeight="1" x14ac:dyDescent="0.25">
      <c r="A201">
        <v>2</v>
      </c>
      <c r="B201" t="s">
        <v>754</v>
      </c>
      <c r="C201" t="s">
        <v>755</v>
      </c>
      <c r="D201" t="s">
        <v>753</v>
      </c>
      <c r="E201" t="s">
        <v>13</v>
      </c>
      <c r="G201" t="s">
        <v>58</v>
      </c>
      <c r="H201" t="s">
        <v>16</v>
      </c>
      <c r="I201" t="s">
        <v>756</v>
      </c>
      <c r="J201" s="2">
        <v>44573</v>
      </c>
      <c r="K201" t="s">
        <v>25</v>
      </c>
    </row>
    <row r="202" spans="1:11" ht="21" customHeight="1" x14ac:dyDescent="0.25">
      <c r="A202">
        <v>2</v>
      </c>
      <c r="B202" t="s">
        <v>757</v>
      </c>
      <c r="C202" t="s">
        <v>758</v>
      </c>
      <c r="D202" t="s">
        <v>753</v>
      </c>
      <c r="E202" t="s">
        <v>13</v>
      </c>
      <c r="G202" t="s">
        <v>15</v>
      </c>
      <c r="H202" t="s">
        <v>77</v>
      </c>
      <c r="I202" t="s">
        <v>759</v>
      </c>
      <c r="J202" s="2">
        <v>44572</v>
      </c>
      <c r="K202" t="s">
        <v>18</v>
      </c>
    </row>
    <row r="203" spans="1:11" ht="21" customHeight="1" x14ac:dyDescent="0.25">
      <c r="A203">
        <v>5</v>
      </c>
      <c r="B203" t="s">
        <v>760</v>
      </c>
      <c r="C203" t="s">
        <v>761</v>
      </c>
      <c r="D203" t="s">
        <v>762</v>
      </c>
      <c r="E203" t="s">
        <v>43</v>
      </c>
      <c r="G203" t="s">
        <v>58</v>
      </c>
      <c r="H203" t="s">
        <v>77</v>
      </c>
      <c r="I203" t="s">
        <v>763</v>
      </c>
      <c r="J203" s="2">
        <v>44573</v>
      </c>
      <c r="K203" t="s">
        <v>25</v>
      </c>
    </row>
    <row r="204" spans="1:11" ht="21" customHeight="1" x14ac:dyDescent="0.25">
      <c r="A204">
        <v>6</v>
      </c>
      <c r="B204" t="s">
        <v>764</v>
      </c>
      <c r="C204" t="s">
        <v>765</v>
      </c>
      <c r="D204" t="s">
        <v>766</v>
      </c>
      <c r="E204" t="s">
        <v>13</v>
      </c>
      <c r="F204" t="s">
        <v>49</v>
      </c>
      <c r="G204" t="s">
        <v>22</v>
      </c>
      <c r="H204" t="s">
        <v>23</v>
      </c>
      <c r="I204" t="s">
        <v>767</v>
      </c>
      <c r="J204" s="2">
        <v>44573</v>
      </c>
      <c r="K204" t="s">
        <v>25</v>
      </c>
    </row>
    <row r="205" spans="1:11" ht="21" customHeight="1" x14ac:dyDescent="0.25">
      <c r="A205">
        <v>1</v>
      </c>
      <c r="B205" t="s">
        <v>768</v>
      </c>
      <c r="C205" t="s">
        <v>769</v>
      </c>
      <c r="D205" s="2">
        <v>44907</v>
      </c>
      <c r="E205" t="s">
        <v>13</v>
      </c>
      <c r="F205" t="s">
        <v>134</v>
      </c>
      <c r="G205" t="s">
        <v>15</v>
      </c>
      <c r="H205" t="s">
        <v>23</v>
      </c>
      <c r="I205" t="s">
        <v>770</v>
      </c>
      <c r="J205" s="2">
        <v>44573</v>
      </c>
      <c r="K205" t="s">
        <v>25</v>
      </c>
    </row>
    <row r="206" spans="1:11" ht="21" customHeight="1" x14ac:dyDescent="0.25">
      <c r="A206">
        <v>8</v>
      </c>
      <c r="B206" t="s">
        <v>771</v>
      </c>
      <c r="C206" t="s">
        <v>772</v>
      </c>
      <c r="D206" s="2">
        <v>44907</v>
      </c>
      <c r="E206" t="s">
        <v>773</v>
      </c>
      <c r="F206" t="s">
        <v>123</v>
      </c>
      <c r="G206" t="s">
        <v>58</v>
      </c>
      <c r="H206" t="s">
        <v>16</v>
      </c>
      <c r="I206" t="s">
        <v>774</v>
      </c>
      <c r="J206" s="2">
        <v>44572</v>
      </c>
      <c r="K206" t="s">
        <v>18</v>
      </c>
    </row>
    <row r="207" spans="1:11" ht="21" customHeight="1" x14ac:dyDescent="0.25">
      <c r="A207">
        <v>3</v>
      </c>
      <c r="B207" t="s">
        <v>775</v>
      </c>
      <c r="C207" t="s">
        <v>776</v>
      </c>
      <c r="D207" s="2">
        <v>44846</v>
      </c>
      <c r="E207" t="s">
        <v>13</v>
      </c>
      <c r="F207" t="s">
        <v>21</v>
      </c>
      <c r="G207" t="s">
        <v>22</v>
      </c>
      <c r="H207" t="s">
        <v>23</v>
      </c>
      <c r="I207" t="s">
        <v>301</v>
      </c>
      <c r="J207" s="2">
        <v>44573</v>
      </c>
      <c r="K207" t="s">
        <v>25</v>
      </c>
    </row>
    <row r="208" spans="1:11" ht="21" customHeight="1" x14ac:dyDescent="0.25">
      <c r="A208">
        <v>3</v>
      </c>
      <c r="B208" t="s">
        <v>778</v>
      </c>
      <c r="C208" t="s">
        <v>779</v>
      </c>
      <c r="D208" s="2">
        <v>44816</v>
      </c>
      <c r="E208" t="s">
        <v>780</v>
      </c>
      <c r="F208" t="s">
        <v>21</v>
      </c>
      <c r="G208" t="s">
        <v>58</v>
      </c>
      <c r="H208" t="s">
        <v>23</v>
      </c>
      <c r="I208" t="s">
        <v>781</v>
      </c>
      <c r="J208" s="2">
        <v>44572</v>
      </c>
      <c r="K208" t="s">
        <v>25</v>
      </c>
    </row>
    <row r="209" spans="1:11" ht="21" customHeight="1" x14ac:dyDescent="0.25">
      <c r="A209">
        <v>4</v>
      </c>
      <c r="B209" t="s">
        <v>782</v>
      </c>
      <c r="C209" t="s">
        <v>783</v>
      </c>
      <c r="D209" s="2">
        <v>44816</v>
      </c>
      <c r="E209" t="s">
        <v>13</v>
      </c>
      <c r="G209" t="s">
        <v>22</v>
      </c>
      <c r="H209" t="s">
        <v>23</v>
      </c>
      <c r="I209" t="s">
        <v>408</v>
      </c>
      <c r="J209" s="2">
        <v>44573</v>
      </c>
      <c r="K209" t="s">
        <v>25</v>
      </c>
    </row>
    <row r="210" spans="1:11" ht="21" customHeight="1" x14ac:dyDescent="0.25">
      <c r="A210">
        <v>3</v>
      </c>
      <c r="B210" t="s">
        <v>784</v>
      </c>
      <c r="C210" t="s">
        <v>785</v>
      </c>
      <c r="D210" s="2">
        <v>44785</v>
      </c>
      <c r="E210" t="s">
        <v>13</v>
      </c>
      <c r="G210" t="s">
        <v>71</v>
      </c>
      <c r="H210" t="s">
        <v>16</v>
      </c>
      <c r="I210" t="s">
        <v>308</v>
      </c>
      <c r="J210" s="2">
        <v>44573</v>
      </c>
      <c r="K210" t="s">
        <v>25</v>
      </c>
    </row>
    <row r="211" spans="1:11" ht="21" customHeight="1" x14ac:dyDescent="0.25">
      <c r="A211">
        <v>1</v>
      </c>
      <c r="B211" t="s">
        <v>786</v>
      </c>
      <c r="C211" t="s">
        <v>787</v>
      </c>
      <c r="D211" s="2">
        <v>44632</v>
      </c>
      <c r="E211" t="s">
        <v>43</v>
      </c>
      <c r="F211" t="s">
        <v>459</v>
      </c>
      <c r="G211" t="s">
        <v>22</v>
      </c>
      <c r="H211" t="s">
        <v>16</v>
      </c>
      <c r="I211" t="s">
        <v>788</v>
      </c>
      <c r="J211" s="2">
        <v>44573</v>
      </c>
      <c r="K211" t="s">
        <v>25</v>
      </c>
    </row>
    <row r="212" spans="1:11" ht="21" customHeight="1" x14ac:dyDescent="0.25">
      <c r="A212">
        <v>2</v>
      </c>
      <c r="B212" t="s">
        <v>790</v>
      </c>
      <c r="C212" t="s">
        <v>791</v>
      </c>
      <c r="D212" t="s">
        <v>792</v>
      </c>
      <c r="E212" t="s">
        <v>43</v>
      </c>
      <c r="F212" t="s">
        <v>14</v>
      </c>
      <c r="G212" t="s">
        <v>58</v>
      </c>
      <c r="H212" t="s">
        <v>16</v>
      </c>
      <c r="I212" t="s">
        <v>374</v>
      </c>
      <c r="J212" s="2">
        <v>44572</v>
      </c>
      <c r="K212" t="s">
        <v>25</v>
      </c>
    </row>
    <row r="213" spans="1:11" ht="21" customHeight="1" x14ac:dyDescent="0.25">
      <c r="A213">
        <v>1</v>
      </c>
      <c r="B213" t="s">
        <v>794</v>
      </c>
      <c r="C213" t="s">
        <v>795</v>
      </c>
      <c r="D213" t="s">
        <v>796</v>
      </c>
      <c r="E213" t="s">
        <v>43</v>
      </c>
      <c r="G213" t="s">
        <v>58</v>
      </c>
      <c r="H213" t="s">
        <v>16</v>
      </c>
      <c r="I213" t="s">
        <v>797</v>
      </c>
      <c r="J213" s="2">
        <v>44572</v>
      </c>
      <c r="K213" t="s">
        <v>25</v>
      </c>
    </row>
    <row r="214" spans="1:11" ht="21" customHeight="1" x14ac:dyDescent="0.25">
      <c r="A214">
        <v>4</v>
      </c>
      <c r="B214" t="s">
        <v>798</v>
      </c>
      <c r="C214" t="s">
        <v>799</v>
      </c>
      <c r="D214" t="s">
        <v>800</v>
      </c>
      <c r="E214" t="s">
        <v>100</v>
      </c>
      <c r="G214" t="s">
        <v>58</v>
      </c>
      <c r="H214" t="s">
        <v>77</v>
      </c>
      <c r="I214" t="s">
        <v>801</v>
      </c>
      <c r="J214" s="2">
        <v>44572</v>
      </c>
      <c r="K214" t="s">
        <v>25</v>
      </c>
    </row>
    <row r="215" spans="1:11" ht="21" customHeight="1" x14ac:dyDescent="0.25">
      <c r="A215">
        <v>1</v>
      </c>
      <c r="B215" t="s">
        <v>802</v>
      </c>
      <c r="C215" t="s">
        <v>803</v>
      </c>
      <c r="D215" t="s">
        <v>800</v>
      </c>
      <c r="E215" t="s">
        <v>43</v>
      </c>
      <c r="G215" t="s">
        <v>58</v>
      </c>
      <c r="H215" t="s">
        <v>16</v>
      </c>
      <c r="I215" t="s">
        <v>804</v>
      </c>
      <c r="J215" s="2">
        <v>44569</v>
      </c>
      <c r="K215" t="s">
        <v>25</v>
      </c>
    </row>
    <row r="216" spans="1:11" ht="21" customHeight="1" x14ac:dyDescent="0.25">
      <c r="A216">
        <v>1</v>
      </c>
      <c r="B216" t="s">
        <v>806</v>
      </c>
      <c r="C216" t="s">
        <v>807</v>
      </c>
      <c r="D216" s="2">
        <v>44753</v>
      </c>
      <c r="E216" t="s">
        <v>38</v>
      </c>
      <c r="G216" t="s">
        <v>58</v>
      </c>
      <c r="H216" t="s">
        <v>16</v>
      </c>
      <c r="I216" t="s">
        <v>808</v>
      </c>
      <c r="J216" s="2">
        <v>44572</v>
      </c>
      <c r="K216" t="s">
        <v>18</v>
      </c>
    </row>
    <row r="217" spans="1:11" ht="21" customHeight="1" x14ac:dyDescent="0.25">
      <c r="A217">
        <v>5</v>
      </c>
      <c r="B217" t="s">
        <v>809</v>
      </c>
      <c r="C217" t="s">
        <v>810</v>
      </c>
      <c r="D217" s="2">
        <v>44753</v>
      </c>
      <c r="E217" t="s">
        <v>811</v>
      </c>
      <c r="F217" t="s">
        <v>214</v>
      </c>
      <c r="G217" t="s">
        <v>58</v>
      </c>
      <c r="H217" t="s">
        <v>16</v>
      </c>
      <c r="I217" t="s">
        <v>812</v>
      </c>
      <c r="J217" s="2">
        <v>44572</v>
      </c>
      <c r="K217" t="s">
        <v>25</v>
      </c>
    </row>
    <row r="218" spans="1:11" ht="21" customHeight="1" x14ac:dyDescent="0.25">
      <c r="A218">
        <v>1</v>
      </c>
      <c r="B218" t="s">
        <v>813</v>
      </c>
      <c r="C218" t="s">
        <v>814</v>
      </c>
      <c r="D218" s="2">
        <v>44692</v>
      </c>
      <c r="E218" t="s">
        <v>305</v>
      </c>
      <c r="G218" t="s">
        <v>15</v>
      </c>
      <c r="H218" t="s">
        <v>23</v>
      </c>
      <c r="I218" t="s">
        <v>815</v>
      </c>
      <c r="J218" s="2">
        <v>44571</v>
      </c>
      <c r="K218" t="s">
        <v>25</v>
      </c>
    </row>
    <row r="219" spans="1:11" ht="21" customHeight="1" x14ac:dyDescent="0.25">
      <c r="A219">
        <v>1</v>
      </c>
      <c r="B219" t="s">
        <v>816</v>
      </c>
      <c r="C219" t="s">
        <v>817</v>
      </c>
      <c r="D219" t="s">
        <v>818</v>
      </c>
      <c r="E219" t="s">
        <v>43</v>
      </c>
      <c r="G219" t="s">
        <v>15</v>
      </c>
      <c r="H219" t="s">
        <v>16</v>
      </c>
      <c r="I219" t="s">
        <v>819</v>
      </c>
      <c r="J219" s="2">
        <v>44568</v>
      </c>
      <c r="K219" t="s">
        <v>25</v>
      </c>
    </row>
    <row r="220" spans="1:11" ht="21" customHeight="1" x14ac:dyDescent="0.25">
      <c r="A220">
        <v>1</v>
      </c>
      <c r="B220" t="s">
        <v>820</v>
      </c>
      <c r="C220" t="s">
        <v>821</v>
      </c>
      <c r="D220" t="s">
        <v>818</v>
      </c>
      <c r="E220" t="s">
        <v>43</v>
      </c>
      <c r="G220" t="s">
        <v>58</v>
      </c>
      <c r="H220" t="s">
        <v>16</v>
      </c>
      <c r="I220" t="s">
        <v>374</v>
      </c>
      <c r="J220" s="2">
        <v>44571</v>
      </c>
      <c r="K220" t="s">
        <v>25</v>
      </c>
    </row>
    <row r="221" spans="1:11" ht="21" customHeight="1" x14ac:dyDescent="0.25">
      <c r="A221">
        <v>9</v>
      </c>
      <c r="B221" t="s">
        <v>824</v>
      </c>
      <c r="C221" t="s">
        <v>825</v>
      </c>
      <c r="D221" t="s">
        <v>823</v>
      </c>
      <c r="E221" t="s">
        <v>43</v>
      </c>
      <c r="F221" t="s">
        <v>826</v>
      </c>
      <c r="G221" t="s">
        <v>58</v>
      </c>
      <c r="H221" t="s">
        <v>23</v>
      </c>
      <c r="I221" t="s">
        <v>83</v>
      </c>
      <c r="J221" s="2">
        <v>44571</v>
      </c>
      <c r="K221" t="s">
        <v>25</v>
      </c>
    </row>
    <row r="222" spans="1:11" ht="21" customHeight="1" x14ac:dyDescent="0.25">
      <c r="A222">
        <v>3</v>
      </c>
      <c r="B222" t="s">
        <v>827</v>
      </c>
      <c r="C222" t="s">
        <v>828</v>
      </c>
      <c r="D222" t="s">
        <v>829</v>
      </c>
      <c r="E222" t="s">
        <v>13</v>
      </c>
      <c r="F222" t="s">
        <v>21</v>
      </c>
      <c r="G222" t="s">
        <v>71</v>
      </c>
      <c r="H222" t="s">
        <v>16</v>
      </c>
      <c r="I222" t="s">
        <v>830</v>
      </c>
      <c r="J222" s="2">
        <v>44571</v>
      </c>
      <c r="K222" t="s">
        <v>25</v>
      </c>
    </row>
    <row r="223" spans="1:11" ht="21" customHeight="1" x14ac:dyDescent="0.25">
      <c r="A223">
        <v>2</v>
      </c>
      <c r="B223" t="s">
        <v>831</v>
      </c>
      <c r="C223" t="s">
        <v>832</v>
      </c>
      <c r="D223" t="s">
        <v>833</v>
      </c>
      <c r="E223" t="s">
        <v>43</v>
      </c>
      <c r="F223" t="s">
        <v>14</v>
      </c>
      <c r="G223" t="s">
        <v>58</v>
      </c>
      <c r="H223" t="s">
        <v>23</v>
      </c>
      <c r="I223" t="s">
        <v>834</v>
      </c>
      <c r="J223" s="2">
        <v>44570</v>
      </c>
      <c r="K223" t="s">
        <v>25</v>
      </c>
    </row>
    <row r="224" spans="1:11" ht="21" customHeight="1" x14ac:dyDescent="0.25">
      <c r="A224">
        <v>1</v>
      </c>
      <c r="B224" t="s">
        <v>836</v>
      </c>
      <c r="C224" t="s">
        <v>837</v>
      </c>
      <c r="D224" t="s">
        <v>835</v>
      </c>
      <c r="E224" t="s">
        <v>13</v>
      </c>
      <c r="F224" t="s">
        <v>14</v>
      </c>
      <c r="G224" t="s">
        <v>15</v>
      </c>
      <c r="H224" t="s">
        <v>16</v>
      </c>
      <c r="I224" t="s">
        <v>440</v>
      </c>
      <c r="J224" s="2">
        <v>44571</v>
      </c>
      <c r="K224" t="s">
        <v>25</v>
      </c>
    </row>
    <row r="225" spans="1:11" ht="21" customHeight="1" x14ac:dyDescent="0.25">
      <c r="A225">
        <v>3</v>
      </c>
      <c r="B225" t="s">
        <v>838</v>
      </c>
      <c r="C225" t="s">
        <v>839</v>
      </c>
      <c r="D225" t="s">
        <v>840</v>
      </c>
      <c r="E225" t="s">
        <v>13</v>
      </c>
      <c r="G225" t="s">
        <v>58</v>
      </c>
      <c r="H225" t="s">
        <v>16</v>
      </c>
      <c r="I225" t="s">
        <v>841</v>
      </c>
      <c r="J225" s="2">
        <v>44571</v>
      </c>
      <c r="K225" t="s">
        <v>25</v>
      </c>
    </row>
    <row r="226" spans="1:11" ht="21" customHeight="1" x14ac:dyDescent="0.25">
      <c r="A226">
        <v>1</v>
      </c>
      <c r="B226" t="s">
        <v>844</v>
      </c>
      <c r="C226" t="s">
        <v>845</v>
      </c>
      <c r="D226" t="s">
        <v>846</v>
      </c>
      <c r="E226" t="s">
        <v>43</v>
      </c>
      <c r="F226" t="s">
        <v>177</v>
      </c>
      <c r="G226" t="s">
        <v>15</v>
      </c>
      <c r="H226" t="s">
        <v>16</v>
      </c>
      <c r="I226" t="s">
        <v>315</v>
      </c>
      <c r="J226" s="2">
        <v>44571</v>
      </c>
      <c r="K226" t="s">
        <v>18</v>
      </c>
    </row>
    <row r="227" spans="1:11" ht="21" customHeight="1" x14ac:dyDescent="0.25">
      <c r="A227">
        <v>10</v>
      </c>
      <c r="B227" t="s">
        <v>847</v>
      </c>
      <c r="C227" t="s">
        <v>848</v>
      </c>
      <c r="D227" t="s">
        <v>849</v>
      </c>
      <c r="E227" t="s">
        <v>43</v>
      </c>
      <c r="F227" t="s">
        <v>134</v>
      </c>
      <c r="G227" t="s">
        <v>58</v>
      </c>
      <c r="H227" t="s">
        <v>23</v>
      </c>
      <c r="I227" t="s">
        <v>850</v>
      </c>
      <c r="J227" s="2">
        <v>44571</v>
      </c>
      <c r="K227" t="s">
        <v>25</v>
      </c>
    </row>
    <row r="228" spans="1:11" ht="21" customHeight="1" x14ac:dyDescent="0.25">
      <c r="A228">
        <v>3</v>
      </c>
      <c r="B228" t="s">
        <v>851</v>
      </c>
      <c r="C228" t="s">
        <v>852</v>
      </c>
      <c r="D228" t="s">
        <v>853</v>
      </c>
      <c r="E228" t="s">
        <v>43</v>
      </c>
      <c r="F228" t="s">
        <v>854</v>
      </c>
      <c r="G228" t="s">
        <v>58</v>
      </c>
      <c r="H228" t="s">
        <v>23</v>
      </c>
      <c r="I228" t="s">
        <v>855</v>
      </c>
      <c r="J228" s="2">
        <v>44570</v>
      </c>
      <c r="K228" t="s">
        <v>25</v>
      </c>
    </row>
    <row r="229" spans="1:11" ht="21" customHeight="1" x14ac:dyDescent="0.25">
      <c r="A229">
        <v>1</v>
      </c>
      <c r="B229" t="s">
        <v>857</v>
      </c>
      <c r="C229" t="s">
        <v>858</v>
      </c>
      <c r="D229" t="s">
        <v>859</v>
      </c>
      <c r="E229" t="s">
        <v>860</v>
      </c>
      <c r="G229" t="s">
        <v>22</v>
      </c>
      <c r="H229" t="s">
        <v>16</v>
      </c>
      <c r="I229" t="s">
        <v>861</v>
      </c>
      <c r="J229" s="2">
        <v>44567</v>
      </c>
      <c r="K229" t="s">
        <v>25</v>
      </c>
    </row>
    <row r="230" spans="1:11" ht="21" customHeight="1" x14ac:dyDescent="0.25">
      <c r="A230">
        <v>10</v>
      </c>
      <c r="B230" t="s">
        <v>862</v>
      </c>
      <c r="C230" t="s">
        <v>863</v>
      </c>
      <c r="D230" t="s">
        <v>864</v>
      </c>
      <c r="E230" t="s">
        <v>13</v>
      </c>
      <c r="G230" t="s">
        <v>58</v>
      </c>
      <c r="H230" t="s">
        <v>77</v>
      </c>
      <c r="I230" t="s">
        <v>865</v>
      </c>
      <c r="J230" s="2">
        <v>44570</v>
      </c>
      <c r="K230" t="s">
        <v>18</v>
      </c>
    </row>
    <row r="231" spans="1:11" ht="21" customHeight="1" x14ac:dyDescent="0.25">
      <c r="A231">
        <v>10</v>
      </c>
      <c r="B231" t="s">
        <v>866</v>
      </c>
      <c r="C231" t="s">
        <v>867</v>
      </c>
      <c r="D231" t="s">
        <v>868</v>
      </c>
      <c r="E231" t="s">
        <v>552</v>
      </c>
      <c r="G231" t="s">
        <v>58</v>
      </c>
      <c r="H231" t="s">
        <v>16</v>
      </c>
      <c r="I231" t="s">
        <v>869</v>
      </c>
      <c r="J231" s="2">
        <v>44570</v>
      </c>
      <c r="K231" t="s">
        <v>25</v>
      </c>
    </row>
    <row r="232" spans="1:11" ht="21" customHeight="1" x14ac:dyDescent="0.25">
      <c r="A232">
        <v>4</v>
      </c>
      <c r="B232" t="s">
        <v>870</v>
      </c>
      <c r="C232" t="s">
        <v>871</v>
      </c>
      <c r="D232" t="s">
        <v>872</v>
      </c>
      <c r="E232" t="s">
        <v>130</v>
      </c>
      <c r="G232" t="s">
        <v>58</v>
      </c>
      <c r="H232" t="s">
        <v>16</v>
      </c>
      <c r="I232" t="s">
        <v>460</v>
      </c>
      <c r="J232" s="2">
        <v>44570</v>
      </c>
      <c r="K232" t="s">
        <v>18</v>
      </c>
    </row>
    <row r="233" spans="1:11" ht="21" customHeight="1" x14ac:dyDescent="0.25">
      <c r="A233">
        <v>5</v>
      </c>
      <c r="B233" t="s">
        <v>873</v>
      </c>
      <c r="C233" t="s">
        <v>874</v>
      </c>
      <c r="D233" t="s">
        <v>875</v>
      </c>
      <c r="E233" t="s">
        <v>13</v>
      </c>
      <c r="F233" t="s">
        <v>21</v>
      </c>
      <c r="G233" t="s">
        <v>15</v>
      </c>
      <c r="H233" t="s">
        <v>16</v>
      </c>
      <c r="I233" t="s">
        <v>793</v>
      </c>
      <c r="J233" s="2">
        <v>44570</v>
      </c>
      <c r="K233" t="s">
        <v>25</v>
      </c>
    </row>
    <row r="234" spans="1:11" ht="21" customHeight="1" x14ac:dyDescent="0.25">
      <c r="A234">
        <v>1</v>
      </c>
      <c r="B234" t="s">
        <v>876</v>
      </c>
      <c r="C234" t="s">
        <v>877</v>
      </c>
      <c r="D234" s="2">
        <v>44874</v>
      </c>
      <c r="E234" t="s">
        <v>43</v>
      </c>
      <c r="G234" t="s">
        <v>22</v>
      </c>
      <c r="H234" t="s">
        <v>23</v>
      </c>
      <c r="I234" t="s">
        <v>878</v>
      </c>
      <c r="J234" s="2">
        <v>44570</v>
      </c>
      <c r="K234" t="s">
        <v>25</v>
      </c>
    </row>
    <row r="235" spans="1:11" ht="21" customHeight="1" x14ac:dyDescent="0.25">
      <c r="A235">
        <v>2</v>
      </c>
      <c r="B235" t="s">
        <v>879</v>
      </c>
      <c r="C235" t="s">
        <v>880</v>
      </c>
      <c r="D235" s="2">
        <v>44843</v>
      </c>
      <c r="E235" t="s">
        <v>13</v>
      </c>
      <c r="G235" t="s">
        <v>15</v>
      </c>
      <c r="H235" t="s">
        <v>16</v>
      </c>
      <c r="I235" t="s">
        <v>881</v>
      </c>
      <c r="J235" s="2">
        <v>44570</v>
      </c>
      <c r="K235" t="s">
        <v>18</v>
      </c>
    </row>
    <row r="236" spans="1:11" ht="21" customHeight="1" x14ac:dyDescent="0.25">
      <c r="A236">
        <v>2</v>
      </c>
      <c r="B236" t="s">
        <v>882</v>
      </c>
      <c r="C236" t="s">
        <v>883</v>
      </c>
      <c r="D236" s="2">
        <v>44751</v>
      </c>
      <c r="E236" t="s">
        <v>773</v>
      </c>
      <c r="F236" t="s">
        <v>134</v>
      </c>
      <c r="G236" t="s">
        <v>71</v>
      </c>
      <c r="H236" t="s">
        <v>16</v>
      </c>
      <c r="I236" t="s">
        <v>767</v>
      </c>
      <c r="J236" s="2">
        <v>44569</v>
      </c>
      <c r="K236" t="s">
        <v>18</v>
      </c>
    </row>
    <row r="237" spans="1:11" ht="21" customHeight="1" x14ac:dyDescent="0.25">
      <c r="A237">
        <v>1</v>
      </c>
      <c r="B237" t="s">
        <v>884</v>
      </c>
      <c r="C237" t="s">
        <v>885</v>
      </c>
      <c r="D237" s="2">
        <v>44721</v>
      </c>
      <c r="E237" t="s">
        <v>13</v>
      </c>
      <c r="G237" t="s">
        <v>22</v>
      </c>
      <c r="H237" t="s">
        <v>16</v>
      </c>
      <c r="I237" t="s">
        <v>886</v>
      </c>
      <c r="J237" s="2">
        <v>44207</v>
      </c>
      <c r="K237" t="s">
        <v>18</v>
      </c>
    </row>
    <row r="238" spans="1:11" ht="21" customHeight="1" x14ac:dyDescent="0.25">
      <c r="A238">
        <v>4</v>
      </c>
      <c r="B238" t="s">
        <v>887</v>
      </c>
      <c r="C238" t="s">
        <v>888</v>
      </c>
      <c r="D238" t="s">
        <v>889</v>
      </c>
      <c r="E238" t="s">
        <v>13</v>
      </c>
      <c r="G238" t="s">
        <v>15</v>
      </c>
      <c r="H238" t="s">
        <v>16</v>
      </c>
      <c r="I238" t="s">
        <v>890</v>
      </c>
      <c r="J238" s="2">
        <v>44569</v>
      </c>
      <c r="K238" t="s">
        <v>25</v>
      </c>
    </row>
    <row r="239" spans="1:11" ht="21" customHeight="1" x14ac:dyDescent="0.25">
      <c r="A239">
        <v>1</v>
      </c>
      <c r="B239" t="s">
        <v>891</v>
      </c>
      <c r="C239" t="s">
        <v>892</v>
      </c>
      <c r="D239" t="s">
        <v>893</v>
      </c>
      <c r="E239" t="s">
        <v>43</v>
      </c>
      <c r="G239" t="s">
        <v>15</v>
      </c>
      <c r="H239" t="s">
        <v>77</v>
      </c>
      <c r="I239" t="s">
        <v>374</v>
      </c>
      <c r="J239" s="2">
        <v>44565</v>
      </c>
      <c r="K239" t="s">
        <v>25</v>
      </c>
    </row>
    <row r="240" spans="1:11" ht="21" customHeight="1" x14ac:dyDescent="0.25">
      <c r="A240">
        <v>10</v>
      </c>
      <c r="B240" t="s">
        <v>894</v>
      </c>
      <c r="C240" t="s">
        <v>895</v>
      </c>
      <c r="D240" t="s">
        <v>896</v>
      </c>
      <c r="E240" t="s">
        <v>13</v>
      </c>
      <c r="G240" t="s">
        <v>15</v>
      </c>
      <c r="H240" t="s">
        <v>16</v>
      </c>
      <c r="I240" t="s">
        <v>897</v>
      </c>
      <c r="J240" s="2">
        <v>44569</v>
      </c>
      <c r="K240" t="s">
        <v>18</v>
      </c>
    </row>
    <row r="241" spans="1:11" ht="21" customHeight="1" x14ac:dyDescent="0.25">
      <c r="A241">
        <v>1</v>
      </c>
      <c r="B241" t="s">
        <v>898</v>
      </c>
      <c r="C241" t="s">
        <v>899</v>
      </c>
      <c r="D241" t="s">
        <v>900</v>
      </c>
      <c r="E241" t="s">
        <v>13</v>
      </c>
      <c r="G241" t="s">
        <v>58</v>
      </c>
      <c r="H241" t="s">
        <v>23</v>
      </c>
      <c r="I241" t="s">
        <v>901</v>
      </c>
      <c r="J241" s="2">
        <v>44567</v>
      </c>
      <c r="K241" t="s">
        <v>25</v>
      </c>
    </row>
    <row r="242" spans="1:11" ht="21" customHeight="1" x14ac:dyDescent="0.25">
      <c r="A242">
        <v>1</v>
      </c>
      <c r="B242" t="s">
        <v>902</v>
      </c>
      <c r="C242" t="s">
        <v>903</v>
      </c>
      <c r="D242" t="s">
        <v>904</v>
      </c>
      <c r="E242" t="s">
        <v>13</v>
      </c>
      <c r="G242" t="s">
        <v>58</v>
      </c>
      <c r="H242" t="s">
        <v>16</v>
      </c>
      <c r="I242" t="s">
        <v>466</v>
      </c>
      <c r="J242" s="2">
        <v>44567</v>
      </c>
      <c r="K242" t="s">
        <v>25</v>
      </c>
    </row>
    <row r="243" spans="1:11" ht="21" customHeight="1" x14ac:dyDescent="0.25">
      <c r="A243">
        <v>1</v>
      </c>
      <c r="B243" t="s">
        <v>905</v>
      </c>
      <c r="C243" t="s">
        <v>906</v>
      </c>
      <c r="D243" t="s">
        <v>907</v>
      </c>
      <c r="E243" t="s">
        <v>43</v>
      </c>
      <c r="G243" t="s">
        <v>22</v>
      </c>
      <c r="H243" t="s">
        <v>23</v>
      </c>
      <c r="I243" t="s">
        <v>908</v>
      </c>
      <c r="J243" s="2">
        <v>44567</v>
      </c>
      <c r="K243" t="s">
        <v>25</v>
      </c>
    </row>
    <row r="244" spans="1:11" ht="21" customHeight="1" x14ac:dyDescent="0.25">
      <c r="A244">
        <v>10</v>
      </c>
      <c r="B244" t="s">
        <v>909</v>
      </c>
      <c r="C244" t="s">
        <v>910</v>
      </c>
      <c r="D244" t="s">
        <v>911</v>
      </c>
      <c r="E244" t="s">
        <v>489</v>
      </c>
      <c r="G244" t="s">
        <v>15</v>
      </c>
      <c r="H244" t="s">
        <v>16</v>
      </c>
      <c r="I244" t="s">
        <v>912</v>
      </c>
      <c r="J244" s="2">
        <v>44569</v>
      </c>
      <c r="K244" t="s">
        <v>25</v>
      </c>
    </row>
    <row r="245" spans="1:11" ht="21" customHeight="1" x14ac:dyDescent="0.25">
      <c r="A245">
        <v>10</v>
      </c>
      <c r="B245" t="s">
        <v>913</v>
      </c>
      <c r="C245" t="s">
        <v>914</v>
      </c>
      <c r="D245" s="2">
        <v>44842</v>
      </c>
      <c r="E245" t="s">
        <v>43</v>
      </c>
      <c r="G245" t="s">
        <v>15</v>
      </c>
      <c r="H245" t="s">
        <v>16</v>
      </c>
      <c r="I245" t="s">
        <v>417</v>
      </c>
      <c r="J245" s="2">
        <v>44568</v>
      </c>
      <c r="K245" t="s">
        <v>18</v>
      </c>
    </row>
    <row r="246" spans="1:11" ht="21" customHeight="1" x14ac:dyDescent="0.25">
      <c r="A246">
        <v>1</v>
      </c>
      <c r="B246" t="s">
        <v>915</v>
      </c>
      <c r="C246" t="s">
        <v>916</v>
      </c>
      <c r="D246" s="2">
        <v>44659</v>
      </c>
      <c r="E246" t="s">
        <v>95</v>
      </c>
      <c r="F246" t="s">
        <v>134</v>
      </c>
      <c r="G246" t="s">
        <v>71</v>
      </c>
      <c r="H246" t="s">
        <v>16</v>
      </c>
      <c r="I246" t="s">
        <v>917</v>
      </c>
      <c r="J246" s="2">
        <v>44569</v>
      </c>
      <c r="K246" t="s">
        <v>18</v>
      </c>
    </row>
    <row r="247" spans="1:11" ht="21" customHeight="1" x14ac:dyDescent="0.25">
      <c r="A247">
        <v>8</v>
      </c>
      <c r="B247" t="s">
        <v>918</v>
      </c>
      <c r="C247" t="s">
        <v>919</v>
      </c>
      <c r="D247" t="s">
        <v>920</v>
      </c>
      <c r="E247" t="s">
        <v>43</v>
      </c>
      <c r="G247" t="s">
        <v>15</v>
      </c>
      <c r="H247" t="s">
        <v>77</v>
      </c>
      <c r="I247" t="s">
        <v>921</v>
      </c>
      <c r="J247" s="2">
        <v>44566</v>
      </c>
      <c r="K247" t="s">
        <v>18</v>
      </c>
    </row>
    <row r="248" spans="1:11" ht="21" customHeight="1" x14ac:dyDescent="0.25">
      <c r="A248">
        <v>1</v>
      </c>
      <c r="B248" t="s">
        <v>922</v>
      </c>
      <c r="C248" t="s">
        <v>923</v>
      </c>
      <c r="D248" t="s">
        <v>924</v>
      </c>
      <c r="E248" t="s">
        <v>13</v>
      </c>
      <c r="G248" t="s">
        <v>71</v>
      </c>
      <c r="H248" t="s">
        <v>16</v>
      </c>
      <c r="I248" t="s">
        <v>925</v>
      </c>
      <c r="J248" s="2">
        <v>44568</v>
      </c>
      <c r="K248" t="s">
        <v>25</v>
      </c>
    </row>
    <row r="249" spans="1:11" ht="21" customHeight="1" x14ac:dyDescent="0.25">
      <c r="A249">
        <v>2</v>
      </c>
      <c r="B249" t="s">
        <v>928</v>
      </c>
      <c r="C249" t="s">
        <v>929</v>
      </c>
      <c r="D249" t="s">
        <v>926</v>
      </c>
      <c r="E249" t="s">
        <v>930</v>
      </c>
      <c r="G249" t="s">
        <v>58</v>
      </c>
      <c r="H249" t="s">
        <v>16</v>
      </c>
      <c r="I249" t="s">
        <v>931</v>
      </c>
      <c r="J249" s="2">
        <v>44207</v>
      </c>
      <c r="K249" t="s">
        <v>25</v>
      </c>
    </row>
    <row r="250" spans="1:11" ht="21" customHeight="1" x14ac:dyDescent="0.25">
      <c r="A250">
        <v>2</v>
      </c>
      <c r="B250" t="s">
        <v>932</v>
      </c>
      <c r="C250" t="s">
        <v>933</v>
      </c>
      <c r="D250" t="s">
        <v>926</v>
      </c>
      <c r="E250" t="s">
        <v>43</v>
      </c>
      <c r="G250" t="s">
        <v>58</v>
      </c>
      <c r="H250" t="s">
        <v>16</v>
      </c>
      <c r="I250" t="s">
        <v>934</v>
      </c>
      <c r="J250" s="2">
        <v>44568</v>
      </c>
      <c r="K250" t="s">
        <v>25</v>
      </c>
    </row>
    <row r="251" spans="1:11" ht="21" customHeight="1" x14ac:dyDescent="0.25">
      <c r="A251">
        <v>1</v>
      </c>
      <c r="B251" t="s">
        <v>935</v>
      </c>
      <c r="C251" t="s">
        <v>936</v>
      </c>
      <c r="D251" t="s">
        <v>937</v>
      </c>
      <c r="E251" t="s">
        <v>13</v>
      </c>
      <c r="F251" t="s">
        <v>21</v>
      </c>
      <c r="G251" t="s">
        <v>58</v>
      </c>
      <c r="H251" t="s">
        <v>16</v>
      </c>
      <c r="I251" t="s">
        <v>322</v>
      </c>
      <c r="J251" s="2">
        <v>44566</v>
      </c>
      <c r="K251" t="s">
        <v>25</v>
      </c>
    </row>
    <row r="252" spans="1:11" ht="21" customHeight="1" x14ac:dyDescent="0.25">
      <c r="A252">
        <v>1</v>
      </c>
      <c r="B252" t="s">
        <v>938</v>
      </c>
      <c r="C252" t="s">
        <v>939</v>
      </c>
      <c r="D252" t="s">
        <v>937</v>
      </c>
      <c r="E252" t="s">
        <v>43</v>
      </c>
      <c r="G252" t="s">
        <v>71</v>
      </c>
      <c r="H252" t="s">
        <v>16</v>
      </c>
      <c r="I252" t="s">
        <v>940</v>
      </c>
      <c r="J252" s="2">
        <v>44568</v>
      </c>
      <c r="K252" t="s">
        <v>25</v>
      </c>
    </row>
    <row r="253" spans="1:11" ht="21" customHeight="1" x14ac:dyDescent="0.25">
      <c r="A253">
        <v>1</v>
      </c>
      <c r="B253" t="s">
        <v>941</v>
      </c>
      <c r="C253" t="s">
        <v>942</v>
      </c>
      <c r="D253" t="s">
        <v>943</v>
      </c>
      <c r="E253" t="s">
        <v>552</v>
      </c>
      <c r="G253" t="s">
        <v>15</v>
      </c>
      <c r="H253" t="s">
        <v>16</v>
      </c>
      <c r="I253" t="s">
        <v>944</v>
      </c>
      <c r="J253" s="2">
        <v>44567</v>
      </c>
      <c r="K253" t="s">
        <v>18</v>
      </c>
    </row>
    <row r="254" spans="1:11" ht="21" customHeight="1" x14ac:dyDescent="0.25">
      <c r="A254">
        <v>5</v>
      </c>
      <c r="B254" t="s">
        <v>945</v>
      </c>
      <c r="C254" t="s">
        <v>946</v>
      </c>
      <c r="D254" t="s">
        <v>947</v>
      </c>
      <c r="E254" t="s">
        <v>13</v>
      </c>
      <c r="F254" t="s">
        <v>826</v>
      </c>
      <c r="G254" t="s">
        <v>15</v>
      </c>
      <c r="H254" t="s">
        <v>16</v>
      </c>
      <c r="I254" t="s">
        <v>948</v>
      </c>
      <c r="J254" s="2">
        <v>44568</v>
      </c>
      <c r="K254" t="s">
        <v>18</v>
      </c>
    </row>
    <row r="255" spans="1:11" ht="21" customHeight="1" x14ac:dyDescent="0.25">
      <c r="A255">
        <v>5</v>
      </c>
      <c r="B255" t="s">
        <v>949</v>
      </c>
      <c r="C255" t="s">
        <v>950</v>
      </c>
      <c r="D255" t="s">
        <v>947</v>
      </c>
      <c r="E255" t="s">
        <v>130</v>
      </c>
      <c r="F255" t="s">
        <v>49</v>
      </c>
      <c r="G255" t="s">
        <v>15</v>
      </c>
      <c r="H255" t="s">
        <v>16</v>
      </c>
      <c r="I255" t="s">
        <v>951</v>
      </c>
      <c r="J255" s="2">
        <v>44566</v>
      </c>
      <c r="K255" t="s">
        <v>25</v>
      </c>
    </row>
    <row r="256" spans="1:11" ht="21" customHeight="1" x14ac:dyDescent="0.25">
      <c r="A256">
        <v>1</v>
      </c>
      <c r="B256" t="s">
        <v>952</v>
      </c>
      <c r="C256" t="s">
        <v>953</v>
      </c>
      <c r="D256" t="s">
        <v>954</v>
      </c>
      <c r="E256" t="s">
        <v>13</v>
      </c>
      <c r="H256" t="s">
        <v>23</v>
      </c>
      <c r="I256" t="s">
        <v>146</v>
      </c>
      <c r="J256" s="2">
        <v>44568</v>
      </c>
      <c r="K256" t="s">
        <v>25</v>
      </c>
    </row>
    <row r="257" spans="1:11" ht="21" customHeight="1" x14ac:dyDescent="0.25">
      <c r="A257">
        <v>10</v>
      </c>
      <c r="B257" t="s">
        <v>955</v>
      </c>
      <c r="C257" t="s">
        <v>956</v>
      </c>
      <c r="D257" s="2">
        <v>44902</v>
      </c>
      <c r="E257" t="s">
        <v>100</v>
      </c>
      <c r="G257" t="s">
        <v>15</v>
      </c>
      <c r="H257" t="s">
        <v>23</v>
      </c>
      <c r="I257" t="s">
        <v>957</v>
      </c>
      <c r="J257" s="2">
        <v>44568</v>
      </c>
      <c r="K257" t="s">
        <v>18</v>
      </c>
    </row>
    <row r="258" spans="1:11" ht="21" customHeight="1" x14ac:dyDescent="0.25">
      <c r="A258">
        <v>1</v>
      </c>
      <c r="B258" t="s">
        <v>958</v>
      </c>
      <c r="C258" t="s">
        <v>959</v>
      </c>
      <c r="D258" s="2">
        <v>44749</v>
      </c>
      <c r="E258" t="s">
        <v>43</v>
      </c>
      <c r="G258" t="s">
        <v>71</v>
      </c>
      <c r="H258" t="s">
        <v>16</v>
      </c>
      <c r="I258" t="s">
        <v>182</v>
      </c>
      <c r="J258" s="2">
        <v>44568</v>
      </c>
      <c r="K258" t="s">
        <v>25</v>
      </c>
    </row>
    <row r="259" spans="1:11" ht="21" customHeight="1" x14ac:dyDescent="0.25">
      <c r="A259">
        <v>2</v>
      </c>
      <c r="B259" t="s">
        <v>960</v>
      </c>
      <c r="C259" t="s">
        <v>961</v>
      </c>
      <c r="D259" s="2">
        <v>44719</v>
      </c>
      <c r="E259" t="s">
        <v>43</v>
      </c>
      <c r="G259" t="s">
        <v>58</v>
      </c>
      <c r="H259" t="s">
        <v>77</v>
      </c>
      <c r="I259" t="s">
        <v>934</v>
      </c>
      <c r="J259" s="2">
        <v>44568</v>
      </c>
      <c r="K259" t="s">
        <v>18</v>
      </c>
    </row>
    <row r="260" spans="1:11" ht="21" customHeight="1" x14ac:dyDescent="0.25">
      <c r="A260">
        <v>1</v>
      </c>
      <c r="B260" t="s">
        <v>962</v>
      </c>
      <c r="C260" t="s">
        <v>963</v>
      </c>
      <c r="D260" s="2">
        <v>44719</v>
      </c>
      <c r="E260" t="s">
        <v>43</v>
      </c>
      <c r="F260" t="s">
        <v>332</v>
      </c>
      <c r="G260" t="s">
        <v>15</v>
      </c>
      <c r="H260" t="s">
        <v>23</v>
      </c>
      <c r="I260" t="s">
        <v>368</v>
      </c>
      <c r="J260" s="2">
        <v>44568</v>
      </c>
      <c r="K260" t="s">
        <v>18</v>
      </c>
    </row>
    <row r="261" spans="1:11" ht="21" customHeight="1" x14ac:dyDescent="0.25">
      <c r="A261">
        <v>4</v>
      </c>
      <c r="B261" t="s">
        <v>964</v>
      </c>
      <c r="C261" t="s">
        <v>965</v>
      </c>
      <c r="D261" s="2">
        <v>44658</v>
      </c>
      <c r="E261" t="s">
        <v>38</v>
      </c>
      <c r="F261" t="s">
        <v>966</v>
      </c>
      <c r="G261" t="s">
        <v>58</v>
      </c>
      <c r="H261" t="s">
        <v>77</v>
      </c>
      <c r="I261" t="s">
        <v>967</v>
      </c>
      <c r="J261" s="2">
        <v>44568</v>
      </c>
      <c r="K261" t="s">
        <v>18</v>
      </c>
    </row>
    <row r="262" spans="1:11" ht="21" customHeight="1" x14ac:dyDescent="0.25">
      <c r="A262">
        <v>1</v>
      </c>
      <c r="B262" t="s">
        <v>968</v>
      </c>
      <c r="C262" t="s">
        <v>969</v>
      </c>
      <c r="D262" s="2">
        <v>44658</v>
      </c>
      <c r="E262" t="s">
        <v>43</v>
      </c>
      <c r="G262" t="s">
        <v>15</v>
      </c>
      <c r="H262" t="s">
        <v>77</v>
      </c>
      <c r="I262" t="s">
        <v>970</v>
      </c>
      <c r="J262" s="2">
        <v>44567</v>
      </c>
      <c r="K262" t="s">
        <v>18</v>
      </c>
    </row>
    <row r="263" spans="1:11" ht="21" customHeight="1" x14ac:dyDescent="0.25">
      <c r="A263">
        <v>6</v>
      </c>
      <c r="B263" t="s">
        <v>971</v>
      </c>
      <c r="C263" t="s">
        <v>972</v>
      </c>
      <c r="D263" t="s">
        <v>973</v>
      </c>
      <c r="E263" t="s">
        <v>95</v>
      </c>
      <c r="F263" t="s">
        <v>76</v>
      </c>
      <c r="G263" t="s">
        <v>15</v>
      </c>
      <c r="H263" t="s">
        <v>16</v>
      </c>
      <c r="I263" t="s">
        <v>974</v>
      </c>
      <c r="J263" s="2">
        <v>44567</v>
      </c>
      <c r="K263" t="s">
        <v>25</v>
      </c>
    </row>
    <row r="264" spans="1:11" ht="21" customHeight="1" x14ac:dyDescent="0.25">
      <c r="A264">
        <v>1</v>
      </c>
      <c r="B264" t="s">
        <v>975</v>
      </c>
      <c r="C264" t="s">
        <v>976</v>
      </c>
      <c r="D264" t="s">
        <v>973</v>
      </c>
      <c r="E264" t="s">
        <v>489</v>
      </c>
      <c r="G264" t="s">
        <v>71</v>
      </c>
      <c r="H264" t="s">
        <v>16</v>
      </c>
      <c r="I264" t="s">
        <v>538</v>
      </c>
      <c r="J264" s="2">
        <v>44567</v>
      </c>
      <c r="K264" t="s">
        <v>18</v>
      </c>
    </row>
    <row r="265" spans="1:11" ht="21" customHeight="1" x14ac:dyDescent="0.25">
      <c r="A265">
        <v>1</v>
      </c>
      <c r="B265" t="s">
        <v>977</v>
      </c>
      <c r="C265" t="s">
        <v>978</v>
      </c>
      <c r="D265" t="s">
        <v>979</v>
      </c>
      <c r="E265" t="s">
        <v>43</v>
      </c>
      <c r="G265" t="s">
        <v>71</v>
      </c>
      <c r="H265" t="s">
        <v>23</v>
      </c>
      <c r="J265" s="2">
        <v>44567</v>
      </c>
      <c r="K265" t="s">
        <v>18</v>
      </c>
    </row>
    <row r="266" spans="1:11" ht="21" customHeight="1" x14ac:dyDescent="0.25">
      <c r="A266">
        <v>1</v>
      </c>
      <c r="B266" t="s">
        <v>980</v>
      </c>
      <c r="C266" t="s">
        <v>981</v>
      </c>
      <c r="D266" t="s">
        <v>982</v>
      </c>
      <c r="E266" t="s">
        <v>130</v>
      </c>
      <c r="G266" t="s">
        <v>15</v>
      </c>
      <c r="H266" t="s">
        <v>16</v>
      </c>
      <c r="I266" t="s">
        <v>188</v>
      </c>
      <c r="J266" s="2">
        <v>44203</v>
      </c>
      <c r="K266" t="s">
        <v>18</v>
      </c>
    </row>
    <row r="267" spans="1:11" ht="21" customHeight="1" x14ac:dyDescent="0.25">
      <c r="A267">
        <v>1</v>
      </c>
      <c r="B267" t="s">
        <v>984</v>
      </c>
      <c r="C267" t="s">
        <v>985</v>
      </c>
      <c r="D267" t="s">
        <v>983</v>
      </c>
      <c r="E267" t="s">
        <v>100</v>
      </c>
      <c r="G267" t="s">
        <v>71</v>
      </c>
      <c r="H267" t="s">
        <v>16</v>
      </c>
      <c r="I267" t="s">
        <v>986</v>
      </c>
      <c r="J267" s="2">
        <v>44567</v>
      </c>
      <c r="K267" t="s">
        <v>18</v>
      </c>
    </row>
    <row r="268" spans="1:11" ht="21" customHeight="1" x14ac:dyDescent="0.25">
      <c r="A268">
        <v>1</v>
      </c>
      <c r="B268" t="s">
        <v>987</v>
      </c>
      <c r="C268" t="s">
        <v>988</v>
      </c>
      <c r="D268" t="s">
        <v>983</v>
      </c>
      <c r="E268" t="s">
        <v>552</v>
      </c>
      <c r="G268" t="s">
        <v>15</v>
      </c>
      <c r="H268" t="s">
        <v>77</v>
      </c>
      <c r="I268" t="s">
        <v>989</v>
      </c>
      <c r="J268" s="2">
        <v>44567</v>
      </c>
      <c r="K268" t="s">
        <v>18</v>
      </c>
    </row>
    <row r="269" spans="1:11" ht="21" customHeight="1" x14ac:dyDescent="0.25">
      <c r="A269">
        <v>1</v>
      </c>
      <c r="B269" t="s">
        <v>990</v>
      </c>
      <c r="C269" t="s">
        <v>991</v>
      </c>
      <c r="D269" t="s">
        <v>992</v>
      </c>
      <c r="E269" t="s">
        <v>212</v>
      </c>
      <c r="G269" t="s">
        <v>58</v>
      </c>
      <c r="H269" t="s">
        <v>16</v>
      </c>
      <c r="I269" t="s">
        <v>504</v>
      </c>
      <c r="J269" s="2">
        <v>44565</v>
      </c>
      <c r="K269" t="s">
        <v>25</v>
      </c>
    </row>
    <row r="270" spans="1:11" ht="21" customHeight="1" x14ac:dyDescent="0.25">
      <c r="A270">
        <v>1</v>
      </c>
      <c r="B270" t="s">
        <v>993</v>
      </c>
      <c r="C270" t="s">
        <v>994</v>
      </c>
      <c r="D270" t="s">
        <v>992</v>
      </c>
      <c r="E270" t="s">
        <v>860</v>
      </c>
      <c r="G270" t="s">
        <v>71</v>
      </c>
      <c r="H270" t="s">
        <v>16</v>
      </c>
      <c r="I270" t="s">
        <v>538</v>
      </c>
      <c r="J270" s="2">
        <v>44567</v>
      </c>
      <c r="K270" t="s">
        <v>25</v>
      </c>
    </row>
    <row r="271" spans="1:11" ht="21" customHeight="1" x14ac:dyDescent="0.25">
      <c r="A271">
        <v>4</v>
      </c>
      <c r="B271" t="s">
        <v>995</v>
      </c>
      <c r="C271" t="s">
        <v>996</v>
      </c>
      <c r="D271" t="s">
        <v>997</v>
      </c>
      <c r="E271" t="s">
        <v>13</v>
      </c>
      <c r="F271" t="s">
        <v>76</v>
      </c>
      <c r="G271" t="s">
        <v>22</v>
      </c>
      <c r="H271" t="s">
        <v>16</v>
      </c>
      <c r="I271" t="s">
        <v>163</v>
      </c>
      <c r="J271" s="2">
        <v>44567</v>
      </c>
      <c r="K271" t="s">
        <v>18</v>
      </c>
    </row>
    <row r="272" spans="1:11" ht="21" customHeight="1" x14ac:dyDescent="0.25">
      <c r="A272">
        <v>4</v>
      </c>
      <c r="B272" t="s">
        <v>999</v>
      </c>
      <c r="C272" t="s">
        <v>1000</v>
      </c>
      <c r="D272" t="s">
        <v>998</v>
      </c>
      <c r="E272" t="s">
        <v>13</v>
      </c>
      <c r="G272" t="s">
        <v>15</v>
      </c>
      <c r="H272" t="s">
        <v>23</v>
      </c>
      <c r="I272" t="s">
        <v>1001</v>
      </c>
      <c r="J272" s="2">
        <v>44567</v>
      </c>
      <c r="K272" t="s">
        <v>25</v>
      </c>
    </row>
    <row r="273" spans="1:11" ht="21" customHeight="1" x14ac:dyDescent="0.25">
      <c r="A273">
        <v>1</v>
      </c>
      <c r="B273" t="s">
        <v>1002</v>
      </c>
      <c r="C273" t="s">
        <v>1003</v>
      </c>
      <c r="D273" t="s">
        <v>1004</v>
      </c>
      <c r="E273" t="s">
        <v>43</v>
      </c>
      <c r="G273" t="s">
        <v>15</v>
      </c>
      <c r="H273" t="s">
        <v>16</v>
      </c>
      <c r="I273" t="s">
        <v>1005</v>
      </c>
      <c r="J273" s="2">
        <v>44567</v>
      </c>
      <c r="K273" t="s">
        <v>18</v>
      </c>
    </row>
    <row r="274" spans="1:11" ht="21" customHeight="1" x14ac:dyDescent="0.25">
      <c r="A274">
        <v>1</v>
      </c>
      <c r="B274" t="s">
        <v>1006</v>
      </c>
      <c r="C274" t="s">
        <v>1007</v>
      </c>
      <c r="D274" t="s">
        <v>1008</v>
      </c>
      <c r="E274" t="s">
        <v>100</v>
      </c>
      <c r="G274" t="s">
        <v>15</v>
      </c>
      <c r="H274" t="s">
        <v>16</v>
      </c>
      <c r="I274" t="s">
        <v>1009</v>
      </c>
      <c r="J274" s="2">
        <v>44567</v>
      </c>
      <c r="K274" t="s">
        <v>18</v>
      </c>
    </row>
    <row r="275" spans="1:11" ht="21" customHeight="1" x14ac:dyDescent="0.25">
      <c r="A275">
        <v>4</v>
      </c>
      <c r="B275" t="s">
        <v>1010</v>
      </c>
      <c r="C275" t="s">
        <v>1011</v>
      </c>
      <c r="D275" t="s">
        <v>1012</v>
      </c>
      <c r="E275" t="s">
        <v>100</v>
      </c>
      <c r="F275" t="s">
        <v>14</v>
      </c>
      <c r="G275" t="s">
        <v>58</v>
      </c>
      <c r="H275" t="s">
        <v>16</v>
      </c>
      <c r="I275" t="s">
        <v>1013</v>
      </c>
      <c r="J275" s="2">
        <v>44567</v>
      </c>
      <c r="K275" t="s">
        <v>25</v>
      </c>
    </row>
    <row r="276" spans="1:11" ht="21" customHeight="1" x14ac:dyDescent="0.25">
      <c r="A276">
        <v>2</v>
      </c>
      <c r="B276" t="s">
        <v>1014</v>
      </c>
      <c r="C276" t="s">
        <v>1015</v>
      </c>
      <c r="D276" t="s">
        <v>1016</v>
      </c>
      <c r="E276" t="s">
        <v>552</v>
      </c>
      <c r="G276" t="s">
        <v>22</v>
      </c>
      <c r="H276" t="s">
        <v>16</v>
      </c>
      <c r="I276" t="s">
        <v>925</v>
      </c>
      <c r="J276" s="2">
        <v>44567</v>
      </c>
      <c r="K276" t="s">
        <v>25</v>
      </c>
    </row>
    <row r="277" spans="1:11" ht="21" customHeight="1" x14ac:dyDescent="0.25">
      <c r="A277">
        <v>5</v>
      </c>
      <c r="B277" t="s">
        <v>1017</v>
      </c>
      <c r="C277" t="s">
        <v>1018</v>
      </c>
      <c r="D277" t="s">
        <v>1019</v>
      </c>
      <c r="E277" t="s">
        <v>13</v>
      </c>
      <c r="F277" t="s">
        <v>134</v>
      </c>
      <c r="G277" t="s">
        <v>15</v>
      </c>
      <c r="H277" t="s">
        <v>77</v>
      </c>
      <c r="I277" t="s">
        <v>1020</v>
      </c>
      <c r="J277" s="2">
        <v>44567</v>
      </c>
      <c r="K277" t="s">
        <v>18</v>
      </c>
    </row>
    <row r="278" spans="1:11" ht="21" customHeight="1" x14ac:dyDescent="0.25">
      <c r="A278">
        <v>4</v>
      </c>
      <c r="B278" t="s">
        <v>1021</v>
      </c>
      <c r="C278" t="s">
        <v>1022</v>
      </c>
      <c r="D278" t="s">
        <v>1023</v>
      </c>
      <c r="E278" t="s">
        <v>75</v>
      </c>
      <c r="G278" t="s">
        <v>15</v>
      </c>
      <c r="H278" t="s">
        <v>16</v>
      </c>
      <c r="I278" t="s">
        <v>1024</v>
      </c>
      <c r="J278" s="2">
        <v>44567</v>
      </c>
      <c r="K278" t="s">
        <v>18</v>
      </c>
    </row>
    <row r="279" spans="1:11" ht="21" customHeight="1" x14ac:dyDescent="0.25">
      <c r="A279">
        <v>1</v>
      </c>
      <c r="B279" t="s">
        <v>1025</v>
      </c>
      <c r="C279" t="s">
        <v>1026</v>
      </c>
      <c r="D279" s="2">
        <v>44871</v>
      </c>
      <c r="E279" t="s">
        <v>43</v>
      </c>
      <c r="G279" t="s">
        <v>71</v>
      </c>
      <c r="H279" t="s">
        <v>23</v>
      </c>
      <c r="I279" t="s">
        <v>1027</v>
      </c>
      <c r="J279" s="2">
        <v>44567</v>
      </c>
      <c r="K279" t="s">
        <v>25</v>
      </c>
    </row>
    <row r="280" spans="1:11" ht="21" customHeight="1" x14ac:dyDescent="0.25">
      <c r="A280">
        <v>10</v>
      </c>
      <c r="B280" t="s">
        <v>1028</v>
      </c>
      <c r="C280" t="s">
        <v>1029</v>
      </c>
      <c r="D280" s="2">
        <v>44779</v>
      </c>
      <c r="E280" t="s">
        <v>13</v>
      </c>
      <c r="F280" t="s">
        <v>21</v>
      </c>
      <c r="G280" t="s">
        <v>15</v>
      </c>
      <c r="H280" t="s">
        <v>23</v>
      </c>
      <c r="I280" t="s">
        <v>1030</v>
      </c>
      <c r="J280" s="2">
        <v>44567</v>
      </c>
      <c r="K280" t="s">
        <v>25</v>
      </c>
    </row>
    <row r="281" spans="1:11" ht="21" customHeight="1" x14ac:dyDescent="0.25">
      <c r="A281">
        <v>10</v>
      </c>
      <c r="B281" t="s">
        <v>894</v>
      </c>
      <c r="C281" t="s">
        <v>1031</v>
      </c>
      <c r="D281" s="2">
        <v>44718</v>
      </c>
      <c r="E281" t="s">
        <v>13</v>
      </c>
      <c r="G281" t="s">
        <v>71</v>
      </c>
      <c r="H281" t="s">
        <v>16</v>
      </c>
      <c r="I281" t="s">
        <v>1032</v>
      </c>
      <c r="J281" s="2">
        <v>44565</v>
      </c>
      <c r="K281" t="s">
        <v>25</v>
      </c>
    </row>
    <row r="282" spans="1:11" ht="21" customHeight="1" x14ac:dyDescent="0.25">
      <c r="A282">
        <v>9</v>
      </c>
      <c r="B282" t="s">
        <v>1033</v>
      </c>
      <c r="C282" t="s">
        <v>1034</v>
      </c>
      <c r="D282" s="2">
        <v>44598</v>
      </c>
      <c r="E282" t="s">
        <v>13</v>
      </c>
      <c r="F282" t="s">
        <v>695</v>
      </c>
      <c r="G282" t="s">
        <v>22</v>
      </c>
      <c r="H282" t="s">
        <v>16</v>
      </c>
      <c r="I282" t="s">
        <v>777</v>
      </c>
      <c r="J282" s="2">
        <v>44566</v>
      </c>
      <c r="K282" t="s">
        <v>25</v>
      </c>
    </row>
    <row r="283" spans="1:11" ht="21" customHeight="1" x14ac:dyDescent="0.25">
      <c r="A283">
        <v>9</v>
      </c>
      <c r="B283" t="s">
        <v>1035</v>
      </c>
      <c r="C283" t="s">
        <v>1036</v>
      </c>
      <c r="D283" s="2">
        <v>44598</v>
      </c>
      <c r="E283" t="s">
        <v>95</v>
      </c>
      <c r="G283" t="s">
        <v>58</v>
      </c>
      <c r="H283" t="s">
        <v>16</v>
      </c>
      <c r="I283" t="s">
        <v>1037</v>
      </c>
      <c r="J283" s="2">
        <v>44566</v>
      </c>
      <c r="K283" t="s">
        <v>18</v>
      </c>
    </row>
    <row r="284" spans="1:11" ht="21" customHeight="1" x14ac:dyDescent="0.25">
      <c r="A284">
        <v>1</v>
      </c>
      <c r="B284" t="s">
        <v>1038</v>
      </c>
      <c r="C284" t="s">
        <v>1039</v>
      </c>
      <c r="D284" s="2">
        <v>44567</v>
      </c>
      <c r="E284" t="s">
        <v>13</v>
      </c>
      <c r="G284" t="s">
        <v>15</v>
      </c>
      <c r="H284" t="s">
        <v>16</v>
      </c>
      <c r="I284" t="s">
        <v>1040</v>
      </c>
      <c r="J284" s="2">
        <v>44563</v>
      </c>
      <c r="K284" t="s">
        <v>25</v>
      </c>
    </row>
    <row r="285" spans="1:11" ht="21" customHeight="1" x14ac:dyDescent="0.25">
      <c r="A285">
        <v>8</v>
      </c>
      <c r="B285" t="s">
        <v>1041</v>
      </c>
      <c r="C285" t="s">
        <v>1042</v>
      </c>
      <c r="D285" t="s">
        <v>1043</v>
      </c>
      <c r="E285" t="s">
        <v>95</v>
      </c>
      <c r="F285" t="s">
        <v>134</v>
      </c>
      <c r="G285" t="s">
        <v>15</v>
      </c>
      <c r="H285" t="s">
        <v>23</v>
      </c>
      <c r="I285" t="s">
        <v>1044</v>
      </c>
      <c r="J285" s="2">
        <v>44565</v>
      </c>
      <c r="K285" t="s">
        <v>18</v>
      </c>
    </row>
    <row r="286" spans="1:11" ht="21" customHeight="1" x14ac:dyDescent="0.25">
      <c r="A286">
        <v>1</v>
      </c>
      <c r="B286" t="s">
        <v>1045</v>
      </c>
      <c r="C286" t="s">
        <v>1046</v>
      </c>
      <c r="D286" t="s">
        <v>1043</v>
      </c>
      <c r="E286" t="s">
        <v>82</v>
      </c>
      <c r="G286" t="s">
        <v>15</v>
      </c>
      <c r="H286" t="s">
        <v>23</v>
      </c>
      <c r="I286" t="s">
        <v>1047</v>
      </c>
      <c r="J286" s="2">
        <v>44566</v>
      </c>
      <c r="K286" t="s">
        <v>25</v>
      </c>
    </row>
    <row r="287" spans="1:11" ht="21" customHeight="1" x14ac:dyDescent="0.25">
      <c r="A287">
        <v>1</v>
      </c>
      <c r="B287" t="s">
        <v>1048</v>
      </c>
      <c r="C287" t="s">
        <v>1049</v>
      </c>
      <c r="D287" t="s">
        <v>1043</v>
      </c>
      <c r="E287" t="s">
        <v>13</v>
      </c>
      <c r="F287" t="s">
        <v>167</v>
      </c>
      <c r="G287" t="s">
        <v>71</v>
      </c>
      <c r="H287" t="s">
        <v>16</v>
      </c>
      <c r="I287" t="s">
        <v>1050</v>
      </c>
      <c r="J287" s="2">
        <v>44566</v>
      </c>
      <c r="K287" t="s">
        <v>25</v>
      </c>
    </row>
    <row r="288" spans="1:11" ht="21" customHeight="1" x14ac:dyDescent="0.25">
      <c r="A288">
        <v>2</v>
      </c>
      <c r="B288" t="s">
        <v>1051</v>
      </c>
      <c r="C288" t="s">
        <v>1052</v>
      </c>
      <c r="D288" t="s">
        <v>1053</v>
      </c>
      <c r="E288" t="s">
        <v>13</v>
      </c>
      <c r="G288" t="s">
        <v>15</v>
      </c>
      <c r="H288" t="s">
        <v>23</v>
      </c>
      <c r="I288" t="s">
        <v>1054</v>
      </c>
      <c r="J288" s="2">
        <v>44566</v>
      </c>
      <c r="K288" t="s">
        <v>18</v>
      </c>
    </row>
    <row r="289" spans="1:11" ht="21" customHeight="1" x14ac:dyDescent="0.25">
      <c r="A289">
        <v>1</v>
      </c>
      <c r="B289" t="s">
        <v>1055</v>
      </c>
      <c r="C289" t="s">
        <v>1056</v>
      </c>
      <c r="D289" t="s">
        <v>1057</v>
      </c>
      <c r="E289" t="s">
        <v>1058</v>
      </c>
      <c r="G289" t="s">
        <v>15</v>
      </c>
      <c r="H289" t="s">
        <v>16</v>
      </c>
      <c r="I289" t="s">
        <v>341</v>
      </c>
      <c r="J289" s="2">
        <v>44566</v>
      </c>
      <c r="K289" t="s">
        <v>25</v>
      </c>
    </row>
    <row r="290" spans="1:11" ht="21" customHeight="1" x14ac:dyDescent="0.25">
      <c r="A290">
        <v>1</v>
      </c>
      <c r="B290" t="s">
        <v>1059</v>
      </c>
      <c r="C290" t="s">
        <v>1060</v>
      </c>
      <c r="D290" t="s">
        <v>1061</v>
      </c>
      <c r="E290" t="s">
        <v>13</v>
      </c>
      <c r="G290" t="s">
        <v>58</v>
      </c>
      <c r="H290" t="s">
        <v>16</v>
      </c>
      <c r="I290" t="s">
        <v>31</v>
      </c>
      <c r="J290" s="2">
        <v>44564</v>
      </c>
      <c r="K290" t="s">
        <v>18</v>
      </c>
    </row>
    <row r="291" spans="1:11" ht="21" customHeight="1" x14ac:dyDescent="0.25">
      <c r="A291">
        <v>3</v>
      </c>
      <c r="B291" t="s">
        <v>1063</v>
      </c>
      <c r="C291" t="s">
        <v>1064</v>
      </c>
      <c r="D291" t="s">
        <v>1061</v>
      </c>
      <c r="E291" t="s">
        <v>13</v>
      </c>
      <c r="F291" t="s">
        <v>21</v>
      </c>
      <c r="G291" t="s">
        <v>58</v>
      </c>
      <c r="H291" t="s">
        <v>16</v>
      </c>
      <c r="I291" t="s">
        <v>1065</v>
      </c>
      <c r="J291" s="2">
        <v>44566</v>
      </c>
      <c r="K291" t="s">
        <v>25</v>
      </c>
    </row>
    <row r="292" spans="1:11" ht="21" customHeight="1" x14ac:dyDescent="0.25">
      <c r="A292">
        <v>2</v>
      </c>
      <c r="B292" t="s">
        <v>1066</v>
      </c>
      <c r="C292" t="s">
        <v>1067</v>
      </c>
      <c r="D292" s="2">
        <v>44870</v>
      </c>
      <c r="E292" t="s">
        <v>75</v>
      </c>
      <c r="G292" t="s">
        <v>58</v>
      </c>
      <c r="H292" t="s">
        <v>16</v>
      </c>
      <c r="I292" t="s">
        <v>1068</v>
      </c>
      <c r="J292" s="2">
        <v>44566</v>
      </c>
      <c r="K292" t="s">
        <v>18</v>
      </c>
    </row>
    <row r="293" spans="1:11" ht="21" customHeight="1" x14ac:dyDescent="0.25">
      <c r="A293">
        <v>4</v>
      </c>
      <c r="B293" t="s">
        <v>1069</v>
      </c>
      <c r="C293" t="s">
        <v>1070</v>
      </c>
      <c r="D293" s="2">
        <v>44870</v>
      </c>
      <c r="E293" t="s">
        <v>13</v>
      </c>
      <c r="F293" t="s">
        <v>21</v>
      </c>
      <c r="G293" t="s">
        <v>15</v>
      </c>
      <c r="H293" t="s">
        <v>23</v>
      </c>
      <c r="I293" t="s">
        <v>35</v>
      </c>
      <c r="J293" s="2">
        <v>44566</v>
      </c>
      <c r="K293" t="s">
        <v>25</v>
      </c>
    </row>
    <row r="294" spans="1:11" ht="21" customHeight="1" x14ac:dyDescent="0.25">
      <c r="A294">
        <v>1</v>
      </c>
      <c r="B294" t="s">
        <v>1071</v>
      </c>
      <c r="C294" t="s">
        <v>1072</v>
      </c>
      <c r="D294" s="2">
        <v>44778</v>
      </c>
      <c r="E294" t="s">
        <v>43</v>
      </c>
      <c r="G294" t="s">
        <v>22</v>
      </c>
      <c r="H294" t="s">
        <v>16</v>
      </c>
      <c r="I294" t="s">
        <v>1073</v>
      </c>
      <c r="J294" s="2">
        <v>44566</v>
      </c>
      <c r="K294" t="s">
        <v>18</v>
      </c>
    </row>
    <row r="295" spans="1:11" ht="21" customHeight="1" x14ac:dyDescent="0.25">
      <c r="A295">
        <v>3</v>
      </c>
      <c r="B295" t="s">
        <v>1074</v>
      </c>
      <c r="C295" t="s">
        <v>1075</v>
      </c>
      <c r="D295" s="2">
        <v>44686</v>
      </c>
      <c r="E295" t="s">
        <v>13</v>
      </c>
      <c r="G295" t="s">
        <v>58</v>
      </c>
      <c r="H295" t="s">
        <v>16</v>
      </c>
      <c r="I295" t="s">
        <v>1076</v>
      </c>
      <c r="J295" s="2">
        <v>44566</v>
      </c>
      <c r="K295" t="s">
        <v>18</v>
      </c>
    </row>
    <row r="296" spans="1:11" ht="21" customHeight="1" x14ac:dyDescent="0.25">
      <c r="A296">
        <v>2</v>
      </c>
      <c r="B296" t="s">
        <v>1077</v>
      </c>
      <c r="C296" t="s">
        <v>1078</v>
      </c>
      <c r="D296" s="2">
        <v>44656</v>
      </c>
      <c r="E296" t="s">
        <v>43</v>
      </c>
      <c r="G296" t="s">
        <v>58</v>
      </c>
      <c r="H296" t="s">
        <v>16</v>
      </c>
      <c r="I296" t="s">
        <v>135</v>
      </c>
      <c r="J296" s="2">
        <v>44566</v>
      </c>
      <c r="K296" t="s">
        <v>25</v>
      </c>
    </row>
    <row r="297" spans="1:11" ht="21" customHeight="1" x14ac:dyDescent="0.25">
      <c r="A297">
        <v>1</v>
      </c>
      <c r="B297" t="s">
        <v>1079</v>
      </c>
      <c r="C297" t="s">
        <v>1080</v>
      </c>
      <c r="D297" t="s">
        <v>1081</v>
      </c>
      <c r="E297" t="s">
        <v>1082</v>
      </c>
      <c r="F297" t="s">
        <v>134</v>
      </c>
      <c r="G297" t="s">
        <v>58</v>
      </c>
      <c r="H297" t="s">
        <v>16</v>
      </c>
      <c r="I297" t="s">
        <v>805</v>
      </c>
      <c r="J297" s="2">
        <v>44565</v>
      </c>
      <c r="K297" t="s">
        <v>18</v>
      </c>
    </row>
    <row r="298" spans="1:11" ht="21" customHeight="1" x14ac:dyDescent="0.25">
      <c r="A298">
        <v>10</v>
      </c>
      <c r="B298" t="s">
        <v>1083</v>
      </c>
      <c r="C298" t="s">
        <v>1084</v>
      </c>
      <c r="D298" t="s">
        <v>1081</v>
      </c>
      <c r="E298" t="s">
        <v>1085</v>
      </c>
      <c r="G298" t="s">
        <v>58</v>
      </c>
      <c r="H298" t="s">
        <v>16</v>
      </c>
      <c r="I298" t="s">
        <v>1086</v>
      </c>
      <c r="J298" s="2">
        <v>44565</v>
      </c>
      <c r="K298" t="s">
        <v>25</v>
      </c>
    </row>
    <row r="299" spans="1:11" ht="21" customHeight="1" x14ac:dyDescent="0.25">
      <c r="A299">
        <v>8</v>
      </c>
      <c r="B299" t="s">
        <v>1087</v>
      </c>
      <c r="C299" t="s">
        <v>1088</v>
      </c>
      <c r="D299" t="s">
        <v>1089</v>
      </c>
      <c r="E299" t="s">
        <v>1090</v>
      </c>
      <c r="F299" t="s">
        <v>1091</v>
      </c>
      <c r="G299" t="s">
        <v>71</v>
      </c>
      <c r="H299" t="s">
        <v>23</v>
      </c>
      <c r="I299" t="s">
        <v>1092</v>
      </c>
      <c r="J299" s="2">
        <v>44565</v>
      </c>
      <c r="K299" t="s">
        <v>25</v>
      </c>
    </row>
    <row r="300" spans="1:11" ht="21" customHeight="1" x14ac:dyDescent="0.25">
      <c r="A300">
        <v>10</v>
      </c>
      <c r="B300" t="s">
        <v>1093</v>
      </c>
      <c r="C300" t="s">
        <v>1094</v>
      </c>
      <c r="D300" t="s">
        <v>1095</v>
      </c>
      <c r="E300" t="s">
        <v>13</v>
      </c>
      <c r="F300" t="s">
        <v>21</v>
      </c>
      <c r="G300" t="s">
        <v>15</v>
      </c>
      <c r="H300" t="s">
        <v>23</v>
      </c>
      <c r="I300" t="s">
        <v>1096</v>
      </c>
      <c r="J300" s="2">
        <v>44565</v>
      </c>
      <c r="K300" t="s">
        <v>18</v>
      </c>
    </row>
    <row r="301" spans="1:11" ht="21" customHeight="1" x14ac:dyDescent="0.25">
      <c r="A301">
        <v>1</v>
      </c>
      <c r="B301" t="s">
        <v>1097</v>
      </c>
      <c r="C301" t="s">
        <v>1098</v>
      </c>
      <c r="D301" t="s">
        <v>1099</v>
      </c>
      <c r="E301" t="s">
        <v>13</v>
      </c>
      <c r="G301" t="s">
        <v>22</v>
      </c>
      <c r="H301" t="s">
        <v>23</v>
      </c>
      <c r="I301" t="s">
        <v>1100</v>
      </c>
      <c r="J301" s="2">
        <v>44565</v>
      </c>
      <c r="K301" t="s">
        <v>25</v>
      </c>
    </row>
    <row r="302" spans="1:11" ht="21" customHeight="1" x14ac:dyDescent="0.25">
      <c r="A302">
        <v>1</v>
      </c>
      <c r="B302" t="s">
        <v>1101</v>
      </c>
      <c r="C302" t="s">
        <v>1102</v>
      </c>
      <c r="D302" t="s">
        <v>1103</v>
      </c>
      <c r="E302" t="s">
        <v>13</v>
      </c>
      <c r="F302" t="s">
        <v>21</v>
      </c>
      <c r="G302" t="s">
        <v>58</v>
      </c>
      <c r="H302" t="s">
        <v>23</v>
      </c>
      <c r="I302" t="s">
        <v>1104</v>
      </c>
      <c r="J302" s="2">
        <v>44564</v>
      </c>
      <c r="K302" t="s">
        <v>25</v>
      </c>
    </row>
    <row r="303" spans="1:11" ht="21" customHeight="1" x14ac:dyDescent="0.25">
      <c r="A303">
        <v>1</v>
      </c>
      <c r="B303" t="s">
        <v>1105</v>
      </c>
      <c r="C303" t="s">
        <v>1106</v>
      </c>
      <c r="D303" t="s">
        <v>1107</v>
      </c>
      <c r="E303" t="s">
        <v>95</v>
      </c>
      <c r="F303" t="s">
        <v>1108</v>
      </c>
      <c r="G303" t="s">
        <v>15</v>
      </c>
      <c r="H303" t="s">
        <v>16</v>
      </c>
      <c r="I303" t="s">
        <v>1109</v>
      </c>
      <c r="J303" s="2">
        <v>44565</v>
      </c>
      <c r="K303" t="s">
        <v>18</v>
      </c>
    </row>
    <row r="304" spans="1:11" ht="21" customHeight="1" x14ac:dyDescent="0.25">
      <c r="A304">
        <v>1</v>
      </c>
      <c r="B304" t="s">
        <v>1110</v>
      </c>
      <c r="C304" t="s">
        <v>1111</v>
      </c>
      <c r="D304" t="s">
        <v>1107</v>
      </c>
      <c r="E304" t="s">
        <v>477</v>
      </c>
      <c r="F304" t="s">
        <v>21</v>
      </c>
      <c r="G304" t="s">
        <v>15</v>
      </c>
      <c r="H304" t="s">
        <v>16</v>
      </c>
      <c r="I304" t="s">
        <v>1112</v>
      </c>
      <c r="J304" s="2">
        <v>44565</v>
      </c>
      <c r="K304" t="s">
        <v>18</v>
      </c>
    </row>
    <row r="305" spans="1:11" ht="21" customHeight="1" x14ac:dyDescent="0.25">
      <c r="A305">
        <v>9</v>
      </c>
      <c r="B305" t="s">
        <v>1113</v>
      </c>
      <c r="C305" t="s">
        <v>1114</v>
      </c>
      <c r="D305" t="s">
        <v>1107</v>
      </c>
      <c r="E305" t="s">
        <v>13</v>
      </c>
      <c r="F305" t="s">
        <v>104</v>
      </c>
      <c r="G305" t="s">
        <v>58</v>
      </c>
      <c r="H305" t="s">
        <v>23</v>
      </c>
      <c r="I305" t="s">
        <v>1115</v>
      </c>
      <c r="J305" s="2">
        <v>44564</v>
      </c>
      <c r="K305" t="s">
        <v>18</v>
      </c>
    </row>
    <row r="306" spans="1:11" ht="21" customHeight="1" x14ac:dyDescent="0.25">
      <c r="A306">
        <v>1</v>
      </c>
      <c r="B306" t="s">
        <v>1116</v>
      </c>
      <c r="C306" t="s">
        <v>1117</v>
      </c>
      <c r="D306" t="s">
        <v>1118</v>
      </c>
      <c r="E306" t="s">
        <v>305</v>
      </c>
      <c r="G306" t="s">
        <v>15</v>
      </c>
      <c r="H306" t="s">
        <v>16</v>
      </c>
      <c r="I306" t="s">
        <v>1119</v>
      </c>
      <c r="J306" s="2">
        <v>44565</v>
      </c>
      <c r="K306" t="s">
        <v>25</v>
      </c>
    </row>
    <row r="307" spans="1:11" ht="21" customHeight="1" x14ac:dyDescent="0.25">
      <c r="A307">
        <v>1</v>
      </c>
      <c r="B307" t="s">
        <v>1120</v>
      </c>
      <c r="C307" t="s">
        <v>1121</v>
      </c>
      <c r="D307" t="s">
        <v>1122</v>
      </c>
      <c r="E307" t="s">
        <v>130</v>
      </c>
      <c r="G307" t="s">
        <v>15</v>
      </c>
      <c r="H307" t="s">
        <v>23</v>
      </c>
      <c r="I307" t="s">
        <v>66</v>
      </c>
      <c r="J307" s="2">
        <v>44565</v>
      </c>
      <c r="K307" t="s">
        <v>25</v>
      </c>
    </row>
    <row r="308" spans="1:11" ht="21" customHeight="1" x14ac:dyDescent="0.25">
      <c r="A308">
        <v>10</v>
      </c>
      <c r="B308" t="s">
        <v>1124</v>
      </c>
      <c r="C308" t="s">
        <v>1125</v>
      </c>
      <c r="D308" s="2">
        <v>44899</v>
      </c>
      <c r="E308" t="s">
        <v>43</v>
      </c>
      <c r="G308" t="s">
        <v>15</v>
      </c>
      <c r="H308" t="s">
        <v>16</v>
      </c>
      <c r="I308" t="s">
        <v>1126</v>
      </c>
      <c r="J308" s="2">
        <v>44565</v>
      </c>
      <c r="K308" t="s">
        <v>18</v>
      </c>
    </row>
    <row r="309" spans="1:11" ht="21" customHeight="1" x14ac:dyDescent="0.25">
      <c r="A309">
        <v>3</v>
      </c>
      <c r="B309" t="s">
        <v>1127</v>
      </c>
      <c r="C309" t="s">
        <v>1128</v>
      </c>
      <c r="D309" s="2">
        <v>44777</v>
      </c>
      <c r="E309" t="s">
        <v>70</v>
      </c>
      <c r="F309" t="s">
        <v>1129</v>
      </c>
      <c r="G309" t="s">
        <v>15</v>
      </c>
      <c r="H309" t="s">
        <v>23</v>
      </c>
      <c r="I309" t="s">
        <v>1130</v>
      </c>
      <c r="J309" s="2">
        <v>44565</v>
      </c>
      <c r="K309" t="s">
        <v>25</v>
      </c>
    </row>
    <row r="310" spans="1:11" ht="21" customHeight="1" x14ac:dyDescent="0.25">
      <c r="A310">
        <v>1</v>
      </c>
      <c r="B310" t="s">
        <v>1132</v>
      </c>
      <c r="C310" t="s">
        <v>1133</v>
      </c>
      <c r="D310" s="2">
        <v>44746</v>
      </c>
      <c r="E310" t="s">
        <v>43</v>
      </c>
      <c r="G310" t="s">
        <v>15</v>
      </c>
      <c r="H310" t="s">
        <v>16</v>
      </c>
      <c r="I310" t="s">
        <v>1134</v>
      </c>
      <c r="J310" s="2">
        <v>44565</v>
      </c>
      <c r="K310" t="s">
        <v>25</v>
      </c>
    </row>
    <row r="311" spans="1:11" ht="21" customHeight="1" x14ac:dyDescent="0.25">
      <c r="A311">
        <v>2</v>
      </c>
      <c r="B311" t="s">
        <v>1135</v>
      </c>
      <c r="C311" t="s">
        <v>1136</v>
      </c>
      <c r="D311" s="2">
        <v>44716</v>
      </c>
      <c r="E311" t="s">
        <v>13</v>
      </c>
      <c r="G311" t="s">
        <v>71</v>
      </c>
      <c r="H311" t="s">
        <v>23</v>
      </c>
      <c r="I311" t="s">
        <v>1137</v>
      </c>
      <c r="J311" s="2">
        <v>44567</v>
      </c>
      <c r="K311" t="s">
        <v>25</v>
      </c>
    </row>
    <row r="312" spans="1:11" ht="21" customHeight="1" x14ac:dyDescent="0.25">
      <c r="A312">
        <v>9</v>
      </c>
      <c r="B312" t="s">
        <v>1138</v>
      </c>
      <c r="C312" t="s">
        <v>1139</v>
      </c>
      <c r="D312" s="2">
        <v>44716</v>
      </c>
      <c r="E312" t="s">
        <v>13</v>
      </c>
      <c r="F312" t="s">
        <v>206</v>
      </c>
      <c r="G312" t="s">
        <v>58</v>
      </c>
      <c r="H312" t="s">
        <v>23</v>
      </c>
      <c r="I312" t="s">
        <v>195</v>
      </c>
      <c r="J312" s="2">
        <v>44565</v>
      </c>
      <c r="K312" t="s">
        <v>18</v>
      </c>
    </row>
    <row r="313" spans="1:11" ht="21" customHeight="1" x14ac:dyDescent="0.25">
      <c r="A313">
        <v>8</v>
      </c>
      <c r="B313" t="s">
        <v>1140</v>
      </c>
      <c r="C313" t="s">
        <v>1141</v>
      </c>
      <c r="D313" s="2">
        <v>44716</v>
      </c>
      <c r="E313" t="s">
        <v>13</v>
      </c>
      <c r="F313" t="s">
        <v>1142</v>
      </c>
      <c r="G313" t="s">
        <v>58</v>
      </c>
      <c r="H313" t="s">
        <v>23</v>
      </c>
      <c r="I313" t="s">
        <v>1013</v>
      </c>
      <c r="J313" s="2">
        <v>44564</v>
      </c>
      <c r="K313" t="s">
        <v>18</v>
      </c>
    </row>
    <row r="314" spans="1:11" ht="21" customHeight="1" x14ac:dyDescent="0.25">
      <c r="A314">
        <v>1</v>
      </c>
      <c r="B314" t="s">
        <v>1143</v>
      </c>
      <c r="C314" t="s">
        <v>1144</v>
      </c>
      <c r="D314" s="2">
        <v>44655</v>
      </c>
      <c r="E314" t="s">
        <v>13</v>
      </c>
      <c r="F314" t="s">
        <v>21</v>
      </c>
      <c r="G314" t="s">
        <v>22</v>
      </c>
      <c r="H314" t="s">
        <v>23</v>
      </c>
      <c r="I314" t="s">
        <v>466</v>
      </c>
      <c r="J314" s="2">
        <v>44565</v>
      </c>
      <c r="K314" t="s">
        <v>25</v>
      </c>
    </row>
    <row r="315" spans="1:11" ht="21" customHeight="1" x14ac:dyDescent="0.25">
      <c r="A315">
        <v>1</v>
      </c>
      <c r="B315" t="s">
        <v>1145</v>
      </c>
      <c r="C315" t="s">
        <v>1146</v>
      </c>
      <c r="D315" s="2">
        <v>44655</v>
      </c>
      <c r="E315" t="s">
        <v>13</v>
      </c>
      <c r="G315" t="s">
        <v>22</v>
      </c>
      <c r="H315" t="s">
        <v>16</v>
      </c>
      <c r="I315" t="s">
        <v>1147</v>
      </c>
      <c r="J315" s="2">
        <v>44565</v>
      </c>
      <c r="K315" t="s">
        <v>18</v>
      </c>
    </row>
    <row r="316" spans="1:11" ht="21" customHeight="1" x14ac:dyDescent="0.25">
      <c r="A316">
        <v>5</v>
      </c>
      <c r="B316" t="s">
        <v>1148</v>
      </c>
      <c r="C316" t="s">
        <v>1149</v>
      </c>
      <c r="D316" s="2">
        <v>44624</v>
      </c>
      <c r="E316" t="s">
        <v>82</v>
      </c>
      <c r="F316" t="s">
        <v>21</v>
      </c>
      <c r="G316" t="s">
        <v>22</v>
      </c>
      <c r="H316" t="s">
        <v>23</v>
      </c>
      <c r="I316" t="s">
        <v>615</v>
      </c>
      <c r="J316" s="2">
        <v>44565</v>
      </c>
      <c r="K316" t="s">
        <v>25</v>
      </c>
    </row>
    <row r="317" spans="1:11" ht="21" customHeight="1" x14ac:dyDescent="0.25">
      <c r="A317">
        <v>2</v>
      </c>
      <c r="B317" t="s">
        <v>1150</v>
      </c>
      <c r="C317" t="s">
        <v>1151</v>
      </c>
      <c r="D317" s="2">
        <v>44624</v>
      </c>
      <c r="E317" t="s">
        <v>130</v>
      </c>
      <c r="G317" t="s">
        <v>58</v>
      </c>
      <c r="H317" t="s">
        <v>16</v>
      </c>
      <c r="I317" t="s">
        <v>1152</v>
      </c>
      <c r="J317" s="2">
        <v>44565</v>
      </c>
      <c r="K317" t="s">
        <v>25</v>
      </c>
    </row>
    <row r="318" spans="1:11" ht="21" customHeight="1" x14ac:dyDescent="0.25">
      <c r="A318">
        <v>4</v>
      </c>
      <c r="B318" t="s">
        <v>1153</v>
      </c>
      <c r="C318" t="s">
        <v>1154</v>
      </c>
      <c r="D318" s="2">
        <v>44596</v>
      </c>
      <c r="E318" t="s">
        <v>13</v>
      </c>
      <c r="F318" t="s">
        <v>134</v>
      </c>
      <c r="G318" t="s">
        <v>15</v>
      </c>
      <c r="H318" t="s">
        <v>23</v>
      </c>
      <c r="I318" t="s">
        <v>917</v>
      </c>
      <c r="J318" s="2">
        <v>44564</v>
      </c>
      <c r="K318" t="s">
        <v>18</v>
      </c>
    </row>
    <row r="319" spans="1:11" ht="21" customHeight="1" x14ac:dyDescent="0.25">
      <c r="A319">
        <v>2</v>
      </c>
      <c r="B319" t="s">
        <v>1155</v>
      </c>
      <c r="C319" t="s">
        <v>1156</v>
      </c>
      <c r="D319" t="s">
        <v>1157</v>
      </c>
      <c r="E319" t="s">
        <v>13</v>
      </c>
      <c r="G319" t="s">
        <v>15</v>
      </c>
      <c r="H319" t="s">
        <v>16</v>
      </c>
      <c r="I319" t="s">
        <v>1158</v>
      </c>
      <c r="J319" s="2">
        <v>44564</v>
      </c>
      <c r="K319" t="s">
        <v>18</v>
      </c>
    </row>
    <row r="320" spans="1:11" ht="21" customHeight="1" x14ac:dyDescent="0.25">
      <c r="A320">
        <v>1</v>
      </c>
      <c r="B320" t="s">
        <v>1159</v>
      </c>
      <c r="C320" t="s">
        <v>1160</v>
      </c>
      <c r="D320" t="s">
        <v>1161</v>
      </c>
      <c r="E320" t="s">
        <v>43</v>
      </c>
      <c r="G320" t="s">
        <v>15</v>
      </c>
      <c r="H320" t="s">
        <v>16</v>
      </c>
      <c r="I320" t="s">
        <v>1162</v>
      </c>
      <c r="J320" s="2">
        <v>44564</v>
      </c>
      <c r="K320" t="s">
        <v>18</v>
      </c>
    </row>
    <row r="321" spans="1:11" ht="21" customHeight="1" x14ac:dyDescent="0.25">
      <c r="A321">
        <v>4</v>
      </c>
      <c r="B321" t="s">
        <v>1164</v>
      </c>
      <c r="C321" t="s">
        <v>1165</v>
      </c>
      <c r="D321" t="s">
        <v>1163</v>
      </c>
      <c r="E321" t="s">
        <v>13</v>
      </c>
      <c r="G321" t="s">
        <v>15</v>
      </c>
      <c r="H321" t="s">
        <v>16</v>
      </c>
      <c r="I321" t="s">
        <v>1166</v>
      </c>
      <c r="J321" s="2">
        <v>44564</v>
      </c>
      <c r="K321" t="s">
        <v>25</v>
      </c>
    </row>
    <row r="322" spans="1:11" ht="21" customHeight="1" x14ac:dyDescent="0.25">
      <c r="A322">
        <v>1</v>
      </c>
      <c r="B322" t="s">
        <v>1167</v>
      </c>
      <c r="C322" t="s">
        <v>1168</v>
      </c>
      <c r="D322" t="s">
        <v>1163</v>
      </c>
      <c r="E322" t="s">
        <v>13</v>
      </c>
      <c r="G322" t="s">
        <v>15</v>
      </c>
      <c r="H322" t="s">
        <v>16</v>
      </c>
      <c r="I322" t="s">
        <v>1169</v>
      </c>
      <c r="J322" s="2">
        <v>44564</v>
      </c>
      <c r="K322" t="s">
        <v>25</v>
      </c>
    </row>
    <row r="323" spans="1:11" ht="21" customHeight="1" x14ac:dyDescent="0.25">
      <c r="A323">
        <v>2</v>
      </c>
      <c r="B323" t="s">
        <v>1170</v>
      </c>
      <c r="C323" t="s">
        <v>1171</v>
      </c>
      <c r="D323" t="s">
        <v>1172</v>
      </c>
      <c r="E323" t="s">
        <v>13</v>
      </c>
      <c r="F323" t="s">
        <v>459</v>
      </c>
      <c r="G323" t="s">
        <v>15</v>
      </c>
      <c r="H323" t="s">
        <v>16</v>
      </c>
      <c r="I323" t="s">
        <v>1173</v>
      </c>
      <c r="J323" s="2">
        <v>44564</v>
      </c>
      <c r="K323" t="s">
        <v>18</v>
      </c>
    </row>
    <row r="324" spans="1:11" ht="21" customHeight="1" x14ac:dyDescent="0.25">
      <c r="A324">
        <v>4</v>
      </c>
      <c r="B324" t="s">
        <v>1174</v>
      </c>
      <c r="C324" t="s">
        <v>1175</v>
      </c>
      <c r="D324" t="s">
        <v>1176</v>
      </c>
      <c r="E324" t="s">
        <v>13</v>
      </c>
      <c r="G324" t="s">
        <v>15</v>
      </c>
      <c r="H324" t="s">
        <v>77</v>
      </c>
      <c r="I324" t="s">
        <v>1177</v>
      </c>
      <c r="J324" s="2">
        <v>44564</v>
      </c>
      <c r="K324" t="s">
        <v>18</v>
      </c>
    </row>
    <row r="325" spans="1:11" ht="21" customHeight="1" x14ac:dyDescent="0.25">
      <c r="A325">
        <v>3</v>
      </c>
      <c r="B325" t="s">
        <v>1178</v>
      </c>
      <c r="C325" t="s">
        <v>1179</v>
      </c>
      <c r="D325" t="s">
        <v>1180</v>
      </c>
      <c r="E325" t="s">
        <v>13</v>
      </c>
      <c r="F325" t="s">
        <v>1181</v>
      </c>
      <c r="G325" t="s">
        <v>58</v>
      </c>
      <c r="H325" t="s">
        <v>45</v>
      </c>
      <c r="I325" t="s">
        <v>473</v>
      </c>
      <c r="J325" s="2">
        <v>44564</v>
      </c>
      <c r="K325" t="s">
        <v>25</v>
      </c>
    </row>
    <row r="326" spans="1:11" ht="21" customHeight="1" x14ac:dyDescent="0.25">
      <c r="A326">
        <v>3</v>
      </c>
      <c r="B326" t="s">
        <v>1182</v>
      </c>
      <c r="C326" t="s">
        <v>1183</v>
      </c>
      <c r="D326" t="s">
        <v>1184</v>
      </c>
      <c r="E326" t="s">
        <v>13</v>
      </c>
      <c r="F326" t="s">
        <v>76</v>
      </c>
      <c r="G326" t="s">
        <v>71</v>
      </c>
      <c r="H326" t="s">
        <v>16</v>
      </c>
      <c r="I326" t="s">
        <v>1185</v>
      </c>
      <c r="J326" s="2">
        <v>44564</v>
      </c>
      <c r="K326" t="s">
        <v>25</v>
      </c>
    </row>
    <row r="327" spans="1:11" ht="21" customHeight="1" x14ac:dyDescent="0.25">
      <c r="A327">
        <v>4</v>
      </c>
      <c r="B327" t="s">
        <v>1186</v>
      </c>
      <c r="C327" t="s">
        <v>1187</v>
      </c>
      <c r="D327" t="s">
        <v>1188</v>
      </c>
      <c r="E327" t="s">
        <v>13</v>
      </c>
      <c r="G327" t="s">
        <v>15</v>
      </c>
      <c r="H327" t="s">
        <v>77</v>
      </c>
      <c r="I327" t="s">
        <v>1189</v>
      </c>
      <c r="J327" s="2">
        <v>44564</v>
      </c>
      <c r="K327" t="s">
        <v>18</v>
      </c>
    </row>
    <row r="328" spans="1:11" ht="21" customHeight="1" x14ac:dyDescent="0.25">
      <c r="A328">
        <v>1</v>
      </c>
      <c r="B328" t="s">
        <v>1190</v>
      </c>
      <c r="C328" t="s">
        <v>1191</v>
      </c>
      <c r="D328" s="2">
        <v>44868</v>
      </c>
      <c r="E328" t="s">
        <v>13</v>
      </c>
      <c r="G328" t="s">
        <v>22</v>
      </c>
      <c r="H328" t="s">
        <v>16</v>
      </c>
      <c r="I328" t="s">
        <v>176</v>
      </c>
      <c r="J328" s="2">
        <v>44564</v>
      </c>
      <c r="K328" t="s">
        <v>25</v>
      </c>
    </row>
    <row r="329" spans="1:11" ht="21" customHeight="1" x14ac:dyDescent="0.25">
      <c r="A329">
        <v>1</v>
      </c>
      <c r="B329" t="s">
        <v>1192</v>
      </c>
      <c r="C329" t="s">
        <v>1193</v>
      </c>
      <c r="D329" s="2">
        <v>44868</v>
      </c>
      <c r="E329" t="s">
        <v>43</v>
      </c>
      <c r="G329" t="s">
        <v>71</v>
      </c>
      <c r="H329" t="s">
        <v>77</v>
      </c>
      <c r="I329" t="s">
        <v>469</v>
      </c>
      <c r="J329" s="2">
        <v>44564</v>
      </c>
      <c r="K329" t="s">
        <v>25</v>
      </c>
    </row>
    <row r="330" spans="1:11" ht="21" customHeight="1" x14ac:dyDescent="0.25">
      <c r="A330">
        <v>1</v>
      </c>
      <c r="B330" t="s">
        <v>1195</v>
      </c>
      <c r="C330" t="s">
        <v>1196</v>
      </c>
      <c r="D330" s="2">
        <v>44715</v>
      </c>
      <c r="E330" t="s">
        <v>43</v>
      </c>
      <c r="G330" t="s">
        <v>71</v>
      </c>
      <c r="H330" t="s">
        <v>16</v>
      </c>
      <c r="I330" t="s">
        <v>1197</v>
      </c>
      <c r="J330" s="2">
        <v>44206</v>
      </c>
      <c r="K330" t="s">
        <v>25</v>
      </c>
    </row>
    <row r="331" spans="1:11" ht="21" customHeight="1" x14ac:dyDescent="0.25">
      <c r="A331">
        <v>1</v>
      </c>
      <c r="B331" t="s">
        <v>1198</v>
      </c>
      <c r="C331" t="s">
        <v>1199</v>
      </c>
      <c r="D331" s="2">
        <v>44654</v>
      </c>
      <c r="E331" t="s">
        <v>13</v>
      </c>
      <c r="G331" t="s">
        <v>22</v>
      </c>
      <c r="H331" t="s">
        <v>23</v>
      </c>
      <c r="I331" t="s">
        <v>1200</v>
      </c>
      <c r="J331" s="2">
        <v>44564</v>
      </c>
      <c r="K331" t="s">
        <v>25</v>
      </c>
    </row>
    <row r="332" spans="1:11" ht="21" customHeight="1" x14ac:dyDescent="0.25">
      <c r="A332">
        <v>5</v>
      </c>
      <c r="B332" t="s">
        <v>1201</v>
      </c>
      <c r="C332" t="s">
        <v>1202</v>
      </c>
      <c r="D332" s="2">
        <v>44595</v>
      </c>
      <c r="E332" t="s">
        <v>13</v>
      </c>
      <c r="F332" t="s">
        <v>21</v>
      </c>
      <c r="G332" t="s">
        <v>15</v>
      </c>
      <c r="H332" t="s">
        <v>23</v>
      </c>
      <c r="I332" t="s">
        <v>1203</v>
      </c>
      <c r="J332" s="2">
        <v>44563</v>
      </c>
      <c r="K332" t="s">
        <v>25</v>
      </c>
    </row>
    <row r="333" spans="1:11" ht="21" customHeight="1" x14ac:dyDescent="0.25">
      <c r="A333">
        <v>1</v>
      </c>
      <c r="B333" t="s">
        <v>1204</v>
      </c>
      <c r="C333" t="s">
        <v>1205</v>
      </c>
      <c r="D333" t="s">
        <v>1206</v>
      </c>
      <c r="E333" t="s">
        <v>290</v>
      </c>
      <c r="F333" t="s">
        <v>1207</v>
      </c>
      <c r="G333" t="s">
        <v>22</v>
      </c>
      <c r="H333" t="s">
        <v>16</v>
      </c>
      <c r="I333" t="s">
        <v>1208</v>
      </c>
      <c r="J333" s="2">
        <v>44563</v>
      </c>
      <c r="K333" t="s">
        <v>25</v>
      </c>
    </row>
    <row r="334" spans="1:11" ht="21" customHeight="1" x14ac:dyDescent="0.25">
      <c r="A334">
        <v>1</v>
      </c>
      <c r="B334" t="s">
        <v>1209</v>
      </c>
      <c r="C334" t="s">
        <v>1210</v>
      </c>
      <c r="D334" t="s">
        <v>1211</v>
      </c>
      <c r="E334" t="s">
        <v>13</v>
      </c>
      <c r="G334" t="s">
        <v>58</v>
      </c>
      <c r="H334" t="s">
        <v>16</v>
      </c>
      <c r="I334" t="s">
        <v>277</v>
      </c>
      <c r="J334" s="2">
        <v>44563</v>
      </c>
      <c r="K334" t="s">
        <v>18</v>
      </c>
    </row>
    <row r="335" spans="1:11" ht="21" customHeight="1" x14ac:dyDescent="0.25">
      <c r="A335">
        <v>1</v>
      </c>
      <c r="B335" t="s">
        <v>1212</v>
      </c>
      <c r="C335" t="s">
        <v>1213</v>
      </c>
      <c r="D335" t="s">
        <v>1214</v>
      </c>
      <c r="E335" t="s">
        <v>13</v>
      </c>
      <c r="G335" t="s">
        <v>15</v>
      </c>
      <c r="H335" t="s">
        <v>16</v>
      </c>
      <c r="I335" t="s">
        <v>1215</v>
      </c>
      <c r="J335" s="2">
        <v>44562</v>
      </c>
      <c r="K335" t="s">
        <v>25</v>
      </c>
    </row>
    <row r="336" spans="1:11" ht="21" customHeight="1" x14ac:dyDescent="0.25">
      <c r="A336">
        <v>2</v>
      </c>
      <c r="B336" t="s">
        <v>1216</v>
      </c>
      <c r="C336" t="s">
        <v>1217</v>
      </c>
      <c r="D336" t="s">
        <v>1218</v>
      </c>
      <c r="E336" t="s">
        <v>305</v>
      </c>
      <c r="F336" t="s">
        <v>21</v>
      </c>
      <c r="G336" t="s">
        <v>22</v>
      </c>
      <c r="H336" t="s">
        <v>23</v>
      </c>
      <c r="I336" t="s">
        <v>519</v>
      </c>
      <c r="J336" s="2">
        <v>44563</v>
      </c>
      <c r="K336" t="s">
        <v>18</v>
      </c>
    </row>
    <row r="337" spans="1:11" ht="21" customHeight="1" x14ac:dyDescent="0.25">
      <c r="A337">
        <v>10</v>
      </c>
      <c r="B337" t="s">
        <v>1219</v>
      </c>
      <c r="C337" t="s">
        <v>1220</v>
      </c>
      <c r="D337" s="2">
        <v>44775</v>
      </c>
      <c r="E337" t="s">
        <v>100</v>
      </c>
      <c r="G337" t="s">
        <v>15</v>
      </c>
      <c r="H337" t="s">
        <v>16</v>
      </c>
      <c r="I337" t="s">
        <v>1221</v>
      </c>
      <c r="J337" s="2">
        <v>44563</v>
      </c>
      <c r="K337" t="s">
        <v>25</v>
      </c>
    </row>
    <row r="338" spans="1:11" ht="21" customHeight="1" x14ac:dyDescent="0.25">
      <c r="A338">
        <v>8</v>
      </c>
      <c r="B338" t="s">
        <v>1222</v>
      </c>
      <c r="C338" t="s">
        <v>1223</v>
      </c>
      <c r="D338" s="2">
        <v>44563</v>
      </c>
      <c r="E338" t="s">
        <v>13</v>
      </c>
      <c r="F338" t="s">
        <v>459</v>
      </c>
      <c r="G338" t="s">
        <v>15</v>
      </c>
      <c r="H338" t="s">
        <v>23</v>
      </c>
      <c r="I338" t="s">
        <v>1224</v>
      </c>
      <c r="J338" s="2">
        <v>44562</v>
      </c>
      <c r="K338" t="s">
        <v>18</v>
      </c>
    </row>
    <row r="339" spans="1:11" ht="21" customHeight="1" x14ac:dyDescent="0.25">
      <c r="A339">
        <v>5</v>
      </c>
      <c r="B339" t="s">
        <v>1226</v>
      </c>
      <c r="C339" t="s">
        <v>1227</v>
      </c>
      <c r="D339" t="s">
        <v>1225</v>
      </c>
      <c r="E339" t="s">
        <v>13</v>
      </c>
      <c r="F339" t="s">
        <v>134</v>
      </c>
      <c r="G339" t="s">
        <v>15</v>
      </c>
      <c r="H339" t="s">
        <v>23</v>
      </c>
      <c r="I339" t="s">
        <v>1228</v>
      </c>
      <c r="J339" s="2">
        <v>44562</v>
      </c>
      <c r="K339" t="s">
        <v>25</v>
      </c>
    </row>
    <row r="340" spans="1:11" ht="21" customHeight="1" x14ac:dyDescent="0.25">
      <c r="A340">
        <v>1</v>
      </c>
      <c r="B340" t="s">
        <v>1229</v>
      </c>
      <c r="C340" t="s">
        <v>1230</v>
      </c>
      <c r="D340" t="s">
        <v>1231</v>
      </c>
      <c r="E340" t="s">
        <v>13</v>
      </c>
      <c r="F340" t="s">
        <v>14</v>
      </c>
      <c r="G340" t="s">
        <v>15</v>
      </c>
      <c r="H340" t="s">
        <v>16</v>
      </c>
      <c r="I340" t="s">
        <v>1232</v>
      </c>
      <c r="J340" s="2">
        <v>44562</v>
      </c>
      <c r="K340" t="s">
        <v>18</v>
      </c>
    </row>
    <row r="341" spans="1:11" ht="21" customHeight="1" x14ac:dyDescent="0.25">
      <c r="A341">
        <v>3</v>
      </c>
      <c r="B341" t="s">
        <v>1233</v>
      </c>
      <c r="C341" t="s">
        <v>1234</v>
      </c>
      <c r="D341" s="2">
        <v>44896</v>
      </c>
      <c r="E341" t="s">
        <v>13</v>
      </c>
      <c r="G341" t="s">
        <v>58</v>
      </c>
      <c r="H341" t="s">
        <v>16</v>
      </c>
      <c r="I341" t="s">
        <v>1235</v>
      </c>
      <c r="J341" s="2">
        <v>44207</v>
      </c>
      <c r="K341" t="s">
        <v>18</v>
      </c>
    </row>
    <row r="342" spans="1:11" ht="21" customHeight="1" x14ac:dyDescent="0.25">
      <c r="A342">
        <v>10</v>
      </c>
      <c r="B342" t="s">
        <v>1237</v>
      </c>
      <c r="C342" t="s">
        <v>1238</v>
      </c>
      <c r="D342" s="2">
        <v>44835</v>
      </c>
      <c r="E342" t="s">
        <v>95</v>
      </c>
      <c r="G342" t="s">
        <v>58</v>
      </c>
      <c r="H342" t="s">
        <v>16</v>
      </c>
      <c r="I342" t="s">
        <v>1239</v>
      </c>
      <c r="J342" s="2">
        <v>44562</v>
      </c>
      <c r="K342" t="s">
        <v>25</v>
      </c>
    </row>
    <row r="343" spans="1:11" ht="21" customHeight="1" x14ac:dyDescent="0.25">
      <c r="A343">
        <v>1</v>
      </c>
      <c r="B343" t="s">
        <v>1240</v>
      </c>
      <c r="C343" t="s">
        <v>1241</v>
      </c>
      <c r="D343" s="2">
        <v>44805</v>
      </c>
      <c r="E343" t="s">
        <v>43</v>
      </c>
      <c r="G343" t="s">
        <v>58</v>
      </c>
      <c r="H343" t="s">
        <v>23</v>
      </c>
      <c r="I343" t="s">
        <v>1242</v>
      </c>
      <c r="J343" s="2">
        <v>44562</v>
      </c>
      <c r="K343" t="s">
        <v>25</v>
      </c>
    </row>
    <row r="344" spans="1:11" ht="21" customHeight="1" x14ac:dyDescent="0.25">
      <c r="A344">
        <v>3</v>
      </c>
      <c r="B344" t="s">
        <v>1243</v>
      </c>
      <c r="C344" t="s">
        <v>1244</v>
      </c>
      <c r="D344" s="2">
        <v>44805</v>
      </c>
      <c r="E344" t="s">
        <v>13</v>
      </c>
      <c r="G344" t="s">
        <v>22</v>
      </c>
      <c r="H344" t="s">
        <v>16</v>
      </c>
      <c r="I344" t="s">
        <v>469</v>
      </c>
      <c r="J344" s="2">
        <v>44562</v>
      </c>
      <c r="K344" t="s">
        <v>25</v>
      </c>
    </row>
    <row r="345" spans="1:11" ht="21" customHeight="1" x14ac:dyDescent="0.25">
      <c r="A345">
        <v>1</v>
      </c>
      <c r="B345" t="s">
        <v>1245</v>
      </c>
      <c r="C345" t="s">
        <v>1246</v>
      </c>
      <c r="D345" s="2">
        <v>44805</v>
      </c>
      <c r="E345" t="s">
        <v>43</v>
      </c>
      <c r="G345" t="s">
        <v>22</v>
      </c>
      <c r="H345" t="s">
        <v>16</v>
      </c>
      <c r="I345" t="s">
        <v>1247</v>
      </c>
      <c r="J345" s="2">
        <v>44562</v>
      </c>
      <c r="K345" t="s">
        <v>25</v>
      </c>
    </row>
    <row r="346" spans="1:11" ht="21" customHeight="1" x14ac:dyDescent="0.25">
      <c r="A346">
        <v>1</v>
      </c>
      <c r="B346" t="s">
        <v>1248</v>
      </c>
      <c r="C346" t="s">
        <v>1249</v>
      </c>
      <c r="D346" s="2">
        <v>44743</v>
      </c>
      <c r="E346" t="s">
        <v>305</v>
      </c>
      <c r="G346" t="s">
        <v>15</v>
      </c>
      <c r="H346" t="s">
        <v>23</v>
      </c>
      <c r="I346" t="s">
        <v>614</v>
      </c>
      <c r="J346" s="2">
        <v>44206</v>
      </c>
      <c r="K346" t="s">
        <v>25</v>
      </c>
    </row>
    <row r="347" spans="1:11" ht="21" customHeight="1" x14ac:dyDescent="0.25">
      <c r="A347">
        <v>3</v>
      </c>
      <c r="B347" t="s">
        <v>1250</v>
      </c>
      <c r="C347" t="s">
        <v>1251</v>
      </c>
      <c r="D347" s="2">
        <v>44713</v>
      </c>
      <c r="E347" t="s">
        <v>13</v>
      </c>
      <c r="G347" t="s">
        <v>71</v>
      </c>
      <c r="H347" t="s">
        <v>16</v>
      </c>
      <c r="I347" t="s">
        <v>1252</v>
      </c>
      <c r="J347" s="2">
        <v>44208</v>
      </c>
      <c r="K347" t="s">
        <v>18</v>
      </c>
    </row>
    <row r="348" spans="1:11" ht="21" customHeight="1" x14ac:dyDescent="0.25">
      <c r="A348">
        <v>3</v>
      </c>
      <c r="B348" t="s">
        <v>1253</v>
      </c>
      <c r="C348" t="s">
        <v>1254</v>
      </c>
      <c r="D348" s="2">
        <v>44713</v>
      </c>
      <c r="E348" t="s">
        <v>13</v>
      </c>
      <c r="F348" t="s">
        <v>435</v>
      </c>
      <c r="G348" t="s">
        <v>22</v>
      </c>
      <c r="H348" t="s">
        <v>23</v>
      </c>
      <c r="I348" t="s">
        <v>1255</v>
      </c>
      <c r="J348" s="2">
        <v>44208</v>
      </c>
      <c r="K348" t="s">
        <v>25</v>
      </c>
    </row>
    <row r="349" spans="1:11" ht="21" customHeight="1" x14ac:dyDescent="0.25">
      <c r="A349">
        <v>1</v>
      </c>
      <c r="B349" t="s">
        <v>1256</v>
      </c>
      <c r="C349" t="s">
        <v>1257</v>
      </c>
      <c r="D349" t="s">
        <v>1258</v>
      </c>
      <c r="E349" t="s">
        <v>43</v>
      </c>
      <c r="G349" t="s">
        <v>58</v>
      </c>
      <c r="H349" t="s">
        <v>77</v>
      </c>
      <c r="I349" t="s">
        <v>869</v>
      </c>
      <c r="J349" s="2">
        <v>44207</v>
      </c>
      <c r="K349" t="s">
        <v>25</v>
      </c>
    </row>
    <row r="350" spans="1:11" ht="21" customHeight="1" x14ac:dyDescent="0.25">
      <c r="A350">
        <v>9</v>
      </c>
      <c r="B350" t="s">
        <v>1259</v>
      </c>
      <c r="C350" t="s">
        <v>1260</v>
      </c>
      <c r="D350" t="s">
        <v>1261</v>
      </c>
      <c r="E350" t="s">
        <v>13</v>
      </c>
      <c r="F350" t="s">
        <v>854</v>
      </c>
      <c r="G350" t="s">
        <v>58</v>
      </c>
      <c r="H350" t="s">
        <v>23</v>
      </c>
      <c r="I350" t="s">
        <v>669</v>
      </c>
      <c r="J350" s="2">
        <v>44208</v>
      </c>
      <c r="K350" t="s">
        <v>25</v>
      </c>
    </row>
    <row r="351" spans="1:11" ht="21" customHeight="1" x14ac:dyDescent="0.25">
      <c r="A351">
        <v>3</v>
      </c>
      <c r="B351" t="s">
        <v>1262</v>
      </c>
      <c r="C351" t="s">
        <v>1263</v>
      </c>
      <c r="D351" t="s">
        <v>1264</v>
      </c>
      <c r="E351" t="s">
        <v>13</v>
      </c>
      <c r="F351" t="s">
        <v>14</v>
      </c>
      <c r="G351" t="s">
        <v>71</v>
      </c>
      <c r="H351" t="s">
        <v>16</v>
      </c>
      <c r="I351" t="s">
        <v>1076</v>
      </c>
      <c r="J351" s="2">
        <v>44208</v>
      </c>
      <c r="K351" t="s">
        <v>18</v>
      </c>
    </row>
    <row r="352" spans="1:11" ht="21" customHeight="1" x14ac:dyDescent="0.25">
      <c r="A352">
        <v>9</v>
      </c>
      <c r="B352" t="s">
        <v>1265</v>
      </c>
      <c r="C352" t="s">
        <v>1266</v>
      </c>
      <c r="D352" t="s">
        <v>1264</v>
      </c>
      <c r="E352" t="s">
        <v>13</v>
      </c>
      <c r="F352" t="s">
        <v>134</v>
      </c>
      <c r="G352" t="s">
        <v>22</v>
      </c>
      <c r="H352" t="s">
        <v>16</v>
      </c>
      <c r="I352" t="s">
        <v>1267</v>
      </c>
      <c r="J352" s="2">
        <v>44208</v>
      </c>
      <c r="K352" t="s">
        <v>25</v>
      </c>
    </row>
    <row r="353" spans="1:11" ht="21" customHeight="1" x14ac:dyDescent="0.25">
      <c r="A353">
        <v>9</v>
      </c>
      <c r="B353" t="s">
        <v>1268</v>
      </c>
      <c r="C353" t="s">
        <v>1269</v>
      </c>
      <c r="D353" t="s">
        <v>1270</v>
      </c>
      <c r="E353" t="s">
        <v>13</v>
      </c>
      <c r="F353" t="s">
        <v>104</v>
      </c>
      <c r="G353" t="s">
        <v>15</v>
      </c>
      <c r="H353" t="s">
        <v>45</v>
      </c>
      <c r="I353" t="s">
        <v>719</v>
      </c>
      <c r="J353" s="2">
        <v>44207</v>
      </c>
      <c r="K353" t="s">
        <v>25</v>
      </c>
    </row>
    <row r="354" spans="1:11" ht="21" customHeight="1" x14ac:dyDescent="0.25">
      <c r="A354">
        <v>2</v>
      </c>
      <c r="B354" t="s">
        <v>1271</v>
      </c>
      <c r="C354" t="s">
        <v>1272</v>
      </c>
      <c r="D354" t="s">
        <v>1273</v>
      </c>
      <c r="E354" t="s">
        <v>305</v>
      </c>
      <c r="F354" t="s">
        <v>21</v>
      </c>
      <c r="G354" t="s">
        <v>58</v>
      </c>
      <c r="H354" t="s">
        <v>23</v>
      </c>
      <c r="I354" t="s">
        <v>878</v>
      </c>
      <c r="J354" s="2">
        <v>44208</v>
      </c>
      <c r="K354" t="s">
        <v>25</v>
      </c>
    </row>
    <row r="355" spans="1:11" ht="21" customHeight="1" x14ac:dyDescent="0.25">
      <c r="A355">
        <v>6</v>
      </c>
      <c r="B355" t="s">
        <v>1274</v>
      </c>
      <c r="C355" t="s">
        <v>1275</v>
      </c>
      <c r="D355" t="s">
        <v>1276</v>
      </c>
      <c r="E355" t="s">
        <v>13</v>
      </c>
      <c r="F355" t="s">
        <v>134</v>
      </c>
      <c r="G355" t="s">
        <v>15</v>
      </c>
      <c r="H355" t="s">
        <v>23</v>
      </c>
      <c r="I355" t="s">
        <v>1277</v>
      </c>
      <c r="J355" s="2">
        <v>44208</v>
      </c>
      <c r="K355" t="s">
        <v>25</v>
      </c>
    </row>
    <row r="356" spans="1:11" ht="21" customHeight="1" x14ac:dyDescent="0.25">
      <c r="A356">
        <v>1</v>
      </c>
      <c r="B356" t="s">
        <v>1278</v>
      </c>
      <c r="C356" t="s">
        <v>1279</v>
      </c>
      <c r="D356" t="s">
        <v>1280</v>
      </c>
      <c r="E356" t="s">
        <v>13</v>
      </c>
      <c r="F356" t="s">
        <v>21</v>
      </c>
      <c r="G356" t="s">
        <v>58</v>
      </c>
      <c r="H356" t="s">
        <v>16</v>
      </c>
      <c r="I356" t="s">
        <v>1100</v>
      </c>
      <c r="J356" s="2">
        <v>44208</v>
      </c>
      <c r="K356" t="s">
        <v>25</v>
      </c>
    </row>
    <row r="357" spans="1:11" ht="21" customHeight="1" x14ac:dyDescent="0.25">
      <c r="A357">
        <v>2</v>
      </c>
      <c r="B357" t="s">
        <v>1281</v>
      </c>
      <c r="C357" t="s">
        <v>1282</v>
      </c>
      <c r="D357" t="s">
        <v>1283</v>
      </c>
      <c r="E357" t="s">
        <v>13</v>
      </c>
      <c r="F357" t="s">
        <v>134</v>
      </c>
      <c r="G357" t="s">
        <v>15</v>
      </c>
      <c r="H357" t="s">
        <v>23</v>
      </c>
      <c r="I357" t="s">
        <v>759</v>
      </c>
      <c r="J357" s="2">
        <v>44208</v>
      </c>
      <c r="K357" t="s">
        <v>25</v>
      </c>
    </row>
    <row r="358" spans="1:11" ht="21" customHeight="1" x14ac:dyDescent="0.25">
      <c r="A358">
        <v>3</v>
      </c>
      <c r="B358" t="s">
        <v>1284</v>
      </c>
      <c r="C358" t="s">
        <v>1285</v>
      </c>
      <c r="D358" s="2">
        <v>44542</v>
      </c>
      <c r="E358" t="s">
        <v>82</v>
      </c>
      <c r="G358" t="s">
        <v>22</v>
      </c>
      <c r="H358" t="s">
        <v>23</v>
      </c>
      <c r="I358" t="s">
        <v>281</v>
      </c>
      <c r="J358" s="2">
        <v>44204</v>
      </c>
      <c r="K358" t="s">
        <v>25</v>
      </c>
    </row>
    <row r="359" spans="1:11" ht="21" customHeight="1" x14ac:dyDescent="0.25">
      <c r="A359">
        <v>1</v>
      </c>
      <c r="B359" t="s">
        <v>1286</v>
      </c>
      <c r="C359" t="s">
        <v>1287</v>
      </c>
      <c r="D359" s="2">
        <v>44420</v>
      </c>
      <c r="E359" t="s">
        <v>13</v>
      </c>
      <c r="G359" t="s">
        <v>71</v>
      </c>
      <c r="H359" t="s">
        <v>23</v>
      </c>
      <c r="I359" t="s">
        <v>841</v>
      </c>
      <c r="J359" s="2">
        <v>44197</v>
      </c>
      <c r="K359" t="s">
        <v>25</v>
      </c>
    </row>
    <row r="360" spans="1:11" ht="21" customHeight="1" x14ac:dyDescent="0.25">
      <c r="A360">
        <v>1</v>
      </c>
      <c r="B360" t="s">
        <v>1288</v>
      </c>
      <c r="C360" t="s">
        <v>1289</v>
      </c>
      <c r="D360" s="2">
        <v>44359</v>
      </c>
      <c r="E360" t="s">
        <v>43</v>
      </c>
      <c r="G360" t="s">
        <v>58</v>
      </c>
      <c r="H360" t="s">
        <v>16</v>
      </c>
      <c r="I360" t="s">
        <v>1290</v>
      </c>
      <c r="J360" s="2">
        <v>44208</v>
      </c>
      <c r="K360" t="s">
        <v>25</v>
      </c>
    </row>
    <row r="361" spans="1:11" ht="21" customHeight="1" x14ac:dyDescent="0.25">
      <c r="A361">
        <v>1</v>
      </c>
      <c r="B361" t="s">
        <v>1291</v>
      </c>
      <c r="C361" t="s">
        <v>1292</v>
      </c>
      <c r="D361" s="2">
        <v>44239</v>
      </c>
      <c r="E361" t="s">
        <v>13</v>
      </c>
      <c r="G361" t="s">
        <v>58</v>
      </c>
      <c r="H361" t="s">
        <v>16</v>
      </c>
      <c r="I361" t="s">
        <v>473</v>
      </c>
      <c r="J361" s="2">
        <v>44203</v>
      </c>
      <c r="K361" t="s">
        <v>25</v>
      </c>
    </row>
    <row r="362" spans="1:11" ht="21" customHeight="1" x14ac:dyDescent="0.25">
      <c r="A362">
        <v>1</v>
      </c>
      <c r="B362" t="s">
        <v>1293</v>
      </c>
      <c r="C362" t="s">
        <v>1294</v>
      </c>
      <c r="D362" t="s">
        <v>1295</v>
      </c>
      <c r="E362" t="s">
        <v>130</v>
      </c>
      <c r="G362" t="s">
        <v>22</v>
      </c>
      <c r="H362" t="s">
        <v>23</v>
      </c>
      <c r="I362" t="s">
        <v>1296</v>
      </c>
      <c r="J362" s="2">
        <v>44207</v>
      </c>
      <c r="K362" t="s">
        <v>25</v>
      </c>
    </row>
    <row r="363" spans="1:11" ht="21" customHeight="1" x14ac:dyDescent="0.25">
      <c r="A363">
        <v>6</v>
      </c>
      <c r="B363" t="s">
        <v>1297</v>
      </c>
      <c r="C363" t="s">
        <v>1298</v>
      </c>
      <c r="D363" t="s">
        <v>1295</v>
      </c>
      <c r="E363" t="s">
        <v>13</v>
      </c>
      <c r="F363" t="s">
        <v>325</v>
      </c>
      <c r="G363" t="s">
        <v>58</v>
      </c>
      <c r="H363" t="s">
        <v>23</v>
      </c>
      <c r="I363" t="s">
        <v>1299</v>
      </c>
      <c r="J363" s="2">
        <v>44207</v>
      </c>
      <c r="K363" t="s">
        <v>25</v>
      </c>
    </row>
    <row r="364" spans="1:11" ht="21" customHeight="1" x14ac:dyDescent="0.25">
      <c r="A364">
        <v>8</v>
      </c>
      <c r="B364" t="s">
        <v>1300</v>
      </c>
      <c r="C364" t="s">
        <v>1301</v>
      </c>
      <c r="D364" t="s">
        <v>1302</v>
      </c>
      <c r="E364" t="s">
        <v>13</v>
      </c>
      <c r="F364" t="s">
        <v>325</v>
      </c>
      <c r="G364" t="s">
        <v>58</v>
      </c>
      <c r="H364" t="s">
        <v>23</v>
      </c>
      <c r="I364" t="s">
        <v>1303</v>
      </c>
      <c r="J364" s="2">
        <v>44207</v>
      </c>
      <c r="K364" t="s">
        <v>25</v>
      </c>
    </row>
    <row r="365" spans="1:11" ht="21" customHeight="1" x14ac:dyDescent="0.25">
      <c r="A365">
        <v>2</v>
      </c>
      <c r="B365" t="s">
        <v>1304</v>
      </c>
      <c r="C365" t="s">
        <v>1305</v>
      </c>
      <c r="D365" t="s">
        <v>1306</v>
      </c>
      <c r="E365" t="s">
        <v>477</v>
      </c>
      <c r="F365" t="s">
        <v>21</v>
      </c>
      <c r="G365" t="s">
        <v>58</v>
      </c>
      <c r="H365" t="s">
        <v>16</v>
      </c>
      <c r="I365" t="s">
        <v>1307</v>
      </c>
      <c r="J365" s="2">
        <v>44207</v>
      </c>
      <c r="K365" t="s">
        <v>18</v>
      </c>
    </row>
    <row r="366" spans="1:11" ht="21" customHeight="1" x14ac:dyDescent="0.25">
      <c r="A366">
        <v>1</v>
      </c>
      <c r="B366" t="s">
        <v>1308</v>
      </c>
      <c r="C366" t="s">
        <v>1309</v>
      </c>
      <c r="D366" t="s">
        <v>1310</v>
      </c>
      <c r="E366" t="s">
        <v>13</v>
      </c>
      <c r="G366" t="s">
        <v>22</v>
      </c>
      <c r="H366" t="s">
        <v>16</v>
      </c>
      <c r="I366" t="s">
        <v>1311</v>
      </c>
      <c r="J366" s="2">
        <v>44207</v>
      </c>
      <c r="K366" t="s">
        <v>25</v>
      </c>
    </row>
    <row r="367" spans="1:11" ht="21" customHeight="1" x14ac:dyDescent="0.25">
      <c r="A367">
        <v>1</v>
      </c>
      <c r="B367" t="s">
        <v>1313</v>
      </c>
      <c r="C367" t="s">
        <v>1314</v>
      </c>
      <c r="D367" t="s">
        <v>1315</v>
      </c>
      <c r="E367" t="s">
        <v>43</v>
      </c>
      <c r="G367" t="s">
        <v>58</v>
      </c>
      <c r="H367" t="s">
        <v>16</v>
      </c>
      <c r="I367" t="s">
        <v>719</v>
      </c>
      <c r="J367" s="2">
        <v>44207</v>
      </c>
      <c r="K367" t="s">
        <v>25</v>
      </c>
    </row>
    <row r="368" spans="1:11" ht="21" customHeight="1" x14ac:dyDescent="0.25">
      <c r="A368">
        <v>2</v>
      </c>
      <c r="B368" t="s">
        <v>1316</v>
      </c>
      <c r="C368" t="s">
        <v>1317</v>
      </c>
      <c r="D368" t="s">
        <v>1318</v>
      </c>
      <c r="E368" t="s">
        <v>13</v>
      </c>
      <c r="G368" t="s">
        <v>58</v>
      </c>
      <c r="H368" t="s">
        <v>16</v>
      </c>
      <c r="I368" t="s">
        <v>1319</v>
      </c>
      <c r="J368" s="2">
        <v>44206</v>
      </c>
      <c r="K368" t="s">
        <v>25</v>
      </c>
    </row>
    <row r="369" spans="1:11" ht="21" customHeight="1" x14ac:dyDescent="0.25">
      <c r="A369">
        <v>2</v>
      </c>
      <c r="B369" t="s">
        <v>1320</v>
      </c>
      <c r="C369" t="s">
        <v>1321</v>
      </c>
      <c r="D369" t="s">
        <v>1318</v>
      </c>
      <c r="E369" t="s">
        <v>13</v>
      </c>
      <c r="F369" t="s">
        <v>134</v>
      </c>
      <c r="G369" t="s">
        <v>15</v>
      </c>
      <c r="H369" t="s">
        <v>16</v>
      </c>
      <c r="I369" t="s">
        <v>1322</v>
      </c>
      <c r="J369" s="2">
        <v>44206</v>
      </c>
      <c r="K369" t="s">
        <v>25</v>
      </c>
    </row>
    <row r="370" spans="1:11" ht="21" customHeight="1" x14ac:dyDescent="0.25">
      <c r="A370">
        <v>4</v>
      </c>
      <c r="B370" t="s">
        <v>1323</v>
      </c>
      <c r="C370" t="s">
        <v>1324</v>
      </c>
      <c r="D370" s="2">
        <v>44480</v>
      </c>
      <c r="E370" t="s">
        <v>489</v>
      </c>
      <c r="G370" t="s">
        <v>71</v>
      </c>
      <c r="H370" t="s">
        <v>16</v>
      </c>
      <c r="I370" t="s">
        <v>1325</v>
      </c>
      <c r="J370" s="2">
        <v>44207</v>
      </c>
      <c r="K370" t="s">
        <v>18</v>
      </c>
    </row>
    <row r="371" spans="1:11" ht="21" customHeight="1" x14ac:dyDescent="0.25">
      <c r="A371">
        <v>2</v>
      </c>
      <c r="B371" t="s">
        <v>1326</v>
      </c>
      <c r="C371" t="s">
        <v>1327</v>
      </c>
      <c r="D371" s="2">
        <v>44388</v>
      </c>
      <c r="E371" t="s">
        <v>13</v>
      </c>
      <c r="G371" t="s">
        <v>58</v>
      </c>
      <c r="H371" t="s">
        <v>77</v>
      </c>
      <c r="I371" t="s">
        <v>1328</v>
      </c>
      <c r="J371" s="2">
        <v>44207</v>
      </c>
      <c r="K371" t="s">
        <v>18</v>
      </c>
    </row>
    <row r="372" spans="1:11" ht="21" customHeight="1" x14ac:dyDescent="0.25">
      <c r="A372">
        <v>10</v>
      </c>
      <c r="B372" t="s">
        <v>1329</v>
      </c>
      <c r="C372" t="s">
        <v>1330</v>
      </c>
      <c r="D372" t="s">
        <v>1331</v>
      </c>
      <c r="E372" t="s">
        <v>13</v>
      </c>
      <c r="F372" t="s">
        <v>21</v>
      </c>
      <c r="G372" t="s">
        <v>15</v>
      </c>
      <c r="H372" t="s">
        <v>23</v>
      </c>
      <c r="I372" t="s">
        <v>1332</v>
      </c>
      <c r="J372" s="2">
        <v>44205</v>
      </c>
      <c r="K372" t="s">
        <v>25</v>
      </c>
    </row>
    <row r="373" spans="1:11" ht="21" customHeight="1" x14ac:dyDescent="0.25">
      <c r="A373">
        <v>9</v>
      </c>
      <c r="B373" t="s">
        <v>1333</v>
      </c>
      <c r="C373" t="s">
        <v>1334</v>
      </c>
      <c r="D373" t="s">
        <v>1331</v>
      </c>
      <c r="E373" t="s">
        <v>13</v>
      </c>
      <c r="F373" t="s">
        <v>104</v>
      </c>
      <c r="G373" t="s">
        <v>15</v>
      </c>
      <c r="H373" t="s">
        <v>77</v>
      </c>
      <c r="I373" t="s">
        <v>224</v>
      </c>
      <c r="J373" s="2">
        <v>44206</v>
      </c>
      <c r="K373" t="s">
        <v>25</v>
      </c>
    </row>
    <row r="374" spans="1:11" ht="21" customHeight="1" x14ac:dyDescent="0.25">
      <c r="A374">
        <v>7</v>
      </c>
      <c r="B374" t="s">
        <v>1335</v>
      </c>
      <c r="C374" t="s">
        <v>1336</v>
      </c>
      <c r="D374" t="s">
        <v>1337</v>
      </c>
      <c r="E374" t="s">
        <v>38</v>
      </c>
      <c r="F374" t="s">
        <v>1338</v>
      </c>
      <c r="G374" t="s">
        <v>71</v>
      </c>
      <c r="H374" t="s">
        <v>16</v>
      </c>
      <c r="I374" t="s">
        <v>1339</v>
      </c>
      <c r="J374" s="2">
        <v>44206</v>
      </c>
      <c r="K374" t="s">
        <v>18</v>
      </c>
    </row>
    <row r="375" spans="1:11" ht="21" customHeight="1" x14ac:dyDescent="0.25">
      <c r="A375">
        <v>3</v>
      </c>
      <c r="B375" t="s">
        <v>1340</v>
      </c>
      <c r="C375" t="s">
        <v>1341</v>
      </c>
      <c r="D375" t="s">
        <v>1342</v>
      </c>
      <c r="E375" t="s">
        <v>13</v>
      </c>
      <c r="F375" t="s">
        <v>21</v>
      </c>
      <c r="G375" t="s">
        <v>22</v>
      </c>
      <c r="H375" t="s">
        <v>16</v>
      </c>
      <c r="I375" t="s">
        <v>618</v>
      </c>
      <c r="J375" s="2">
        <v>44206</v>
      </c>
      <c r="K375" t="s">
        <v>18</v>
      </c>
    </row>
    <row r="376" spans="1:11" ht="21" customHeight="1" x14ac:dyDescent="0.25">
      <c r="A376">
        <v>10</v>
      </c>
      <c r="B376" t="s">
        <v>1343</v>
      </c>
      <c r="C376" t="s">
        <v>1344</v>
      </c>
      <c r="D376" t="s">
        <v>1345</v>
      </c>
      <c r="E376" t="s">
        <v>13</v>
      </c>
      <c r="G376" t="s">
        <v>15</v>
      </c>
      <c r="H376" t="s">
        <v>16</v>
      </c>
      <c r="I376" t="s">
        <v>1189</v>
      </c>
      <c r="J376" s="2">
        <v>44206</v>
      </c>
      <c r="K376" t="s">
        <v>25</v>
      </c>
    </row>
    <row r="377" spans="1:11" ht="21" customHeight="1" x14ac:dyDescent="0.25">
      <c r="A377">
        <v>6</v>
      </c>
      <c r="B377" t="s">
        <v>1346</v>
      </c>
      <c r="C377" t="s">
        <v>1347</v>
      </c>
      <c r="D377" t="s">
        <v>1348</v>
      </c>
      <c r="E377" t="s">
        <v>100</v>
      </c>
      <c r="G377" t="s">
        <v>58</v>
      </c>
      <c r="H377" t="s">
        <v>77</v>
      </c>
      <c r="I377" t="s">
        <v>957</v>
      </c>
      <c r="J377" s="2">
        <v>44206</v>
      </c>
      <c r="K377" t="s">
        <v>25</v>
      </c>
    </row>
    <row r="378" spans="1:11" ht="21" customHeight="1" x14ac:dyDescent="0.25">
      <c r="A378">
        <v>10</v>
      </c>
      <c r="B378" t="s">
        <v>1349</v>
      </c>
      <c r="C378" t="s">
        <v>1350</v>
      </c>
      <c r="D378" t="s">
        <v>1351</v>
      </c>
      <c r="E378" t="s">
        <v>13</v>
      </c>
      <c r="F378" t="s">
        <v>76</v>
      </c>
      <c r="G378" t="s">
        <v>22</v>
      </c>
      <c r="H378" t="s">
        <v>23</v>
      </c>
      <c r="I378" t="s">
        <v>957</v>
      </c>
      <c r="J378" s="2">
        <v>44206</v>
      </c>
      <c r="K378" t="s">
        <v>25</v>
      </c>
    </row>
    <row r="379" spans="1:11" ht="21" customHeight="1" x14ac:dyDescent="0.25">
      <c r="A379">
        <v>1</v>
      </c>
      <c r="B379" t="s">
        <v>1352</v>
      </c>
      <c r="C379" t="s">
        <v>1353</v>
      </c>
      <c r="D379" t="s">
        <v>1354</v>
      </c>
      <c r="E379" t="s">
        <v>13</v>
      </c>
      <c r="G379" t="s">
        <v>58</v>
      </c>
      <c r="H379" t="s">
        <v>23</v>
      </c>
      <c r="I379" t="s">
        <v>1355</v>
      </c>
      <c r="J379" s="2">
        <v>44205</v>
      </c>
      <c r="K379" t="s">
        <v>18</v>
      </c>
    </row>
    <row r="380" spans="1:11" ht="21" customHeight="1" x14ac:dyDescent="0.25">
      <c r="A380">
        <v>1</v>
      </c>
      <c r="B380" t="s">
        <v>1356</v>
      </c>
      <c r="C380" t="s">
        <v>1357</v>
      </c>
      <c r="D380" t="s">
        <v>1358</v>
      </c>
      <c r="E380" t="s">
        <v>13</v>
      </c>
      <c r="G380" t="s">
        <v>58</v>
      </c>
      <c r="H380" t="s">
        <v>16</v>
      </c>
      <c r="I380" t="s">
        <v>1359</v>
      </c>
      <c r="J380" s="2">
        <v>43841</v>
      </c>
      <c r="K380" t="s">
        <v>25</v>
      </c>
    </row>
    <row r="381" spans="1:11" ht="21" customHeight="1" x14ac:dyDescent="0.25">
      <c r="A381">
        <v>2</v>
      </c>
      <c r="B381" t="s">
        <v>1360</v>
      </c>
      <c r="C381" t="s">
        <v>1361</v>
      </c>
      <c r="D381" s="2">
        <v>44387</v>
      </c>
      <c r="E381" t="s">
        <v>13</v>
      </c>
      <c r="F381" t="s">
        <v>21</v>
      </c>
      <c r="G381" t="s">
        <v>71</v>
      </c>
      <c r="H381" t="s">
        <v>16</v>
      </c>
      <c r="I381" t="s">
        <v>781</v>
      </c>
      <c r="J381" s="2">
        <v>44206</v>
      </c>
      <c r="K381" t="s">
        <v>25</v>
      </c>
    </row>
    <row r="382" spans="1:11" ht="21" customHeight="1" x14ac:dyDescent="0.25">
      <c r="A382">
        <v>1</v>
      </c>
      <c r="B382" t="s">
        <v>1362</v>
      </c>
      <c r="C382" t="s">
        <v>1363</v>
      </c>
      <c r="D382" s="2">
        <v>44357</v>
      </c>
      <c r="E382" t="s">
        <v>13</v>
      </c>
      <c r="G382" t="s">
        <v>15</v>
      </c>
      <c r="H382" t="s">
        <v>16</v>
      </c>
      <c r="I382" t="s">
        <v>1364</v>
      </c>
      <c r="J382" s="2">
        <v>44204</v>
      </c>
      <c r="K382" t="s">
        <v>18</v>
      </c>
    </row>
    <row r="383" spans="1:11" ht="21" customHeight="1" x14ac:dyDescent="0.25">
      <c r="A383">
        <v>1</v>
      </c>
      <c r="B383" t="s">
        <v>1365</v>
      </c>
      <c r="C383" t="s">
        <v>1366</v>
      </c>
      <c r="D383" s="2">
        <v>44326</v>
      </c>
      <c r="E383" t="s">
        <v>13</v>
      </c>
      <c r="G383" t="s">
        <v>22</v>
      </c>
      <c r="H383" t="s">
        <v>23</v>
      </c>
      <c r="I383" t="s">
        <v>1367</v>
      </c>
      <c r="J383" s="2">
        <v>44205</v>
      </c>
      <c r="K383" t="s">
        <v>25</v>
      </c>
    </row>
    <row r="384" spans="1:11" ht="21" customHeight="1" x14ac:dyDescent="0.25">
      <c r="A384">
        <v>9</v>
      </c>
      <c r="B384" t="s">
        <v>1368</v>
      </c>
      <c r="C384" t="s">
        <v>1369</v>
      </c>
      <c r="D384" s="2">
        <v>44296</v>
      </c>
      <c r="E384" t="s">
        <v>43</v>
      </c>
      <c r="G384" t="s">
        <v>58</v>
      </c>
      <c r="H384" t="s">
        <v>77</v>
      </c>
      <c r="I384" t="s">
        <v>788</v>
      </c>
      <c r="J384" s="2">
        <v>44206</v>
      </c>
      <c r="K384" t="s">
        <v>25</v>
      </c>
    </row>
    <row r="385" spans="1:11" ht="21" customHeight="1" x14ac:dyDescent="0.25">
      <c r="A385">
        <v>1</v>
      </c>
      <c r="B385" t="s">
        <v>1370</v>
      </c>
      <c r="C385" t="s">
        <v>1371</v>
      </c>
      <c r="D385" s="2">
        <v>44237</v>
      </c>
      <c r="E385" t="s">
        <v>13</v>
      </c>
      <c r="F385" t="s">
        <v>21</v>
      </c>
      <c r="G385" t="s">
        <v>15</v>
      </c>
      <c r="H385" t="s">
        <v>16</v>
      </c>
      <c r="I385" t="s">
        <v>1372</v>
      </c>
      <c r="J385" s="2">
        <v>44204</v>
      </c>
      <c r="K385" t="s">
        <v>18</v>
      </c>
    </row>
    <row r="386" spans="1:11" ht="21" customHeight="1" x14ac:dyDescent="0.25">
      <c r="A386">
        <v>3</v>
      </c>
      <c r="B386" t="s">
        <v>1373</v>
      </c>
      <c r="C386" t="s">
        <v>1374</v>
      </c>
      <c r="D386" t="s">
        <v>1375</v>
      </c>
      <c r="E386" t="s">
        <v>13</v>
      </c>
      <c r="G386" t="s">
        <v>22</v>
      </c>
      <c r="H386" t="s">
        <v>23</v>
      </c>
      <c r="I386" t="s">
        <v>417</v>
      </c>
      <c r="J386" s="2">
        <v>44205</v>
      </c>
      <c r="K386" t="s">
        <v>25</v>
      </c>
    </row>
    <row r="387" spans="1:11" ht="21" customHeight="1" x14ac:dyDescent="0.25">
      <c r="A387">
        <v>8</v>
      </c>
      <c r="B387" t="s">
        <v>1377</v>
      </c>
      <c r="C387" t="s">
        <v>1378</v>
      </c>
      <c r="D387" t="s">
        <v>1379</v>
      </c>
      <c r="E387" t="s">
        <v>13</v>
      </c>
      <c r="F387" t="s">
        <v>21</v>
      </c>
      <c r="G387" t="s">
        <v>71</v>
      </c>
      <c r="H387" t="s">
        <v>23</v>
      </c>
      <c r="I387" t="s">
        <v>793</v>
      </c>
      <c r="J387" s="2">
        <v>44205</v>
      </c>
      <c r="K387" t="s">
        <v>25</v>
      </c>
    </row>
    <row r="388" spans="1:11" ht="21" customHeight="1" x14ac:dyDescent="0.25">
      <c r="A388">
        <v>1</v>
      </c>
      <c r="B388" t="s">
        <v>1380</v>
      </c>
      <c r="C388" t="s">
        <v>1381</v>
      </c>
      <c r="D388" t="s">
        <v>1382</v>
      </c>
      <c r="E388" t="s">
        <v>70</v>
      </c>
      <c r="G388" t="s">
        <v>22</v>
      </c>
      <c r="H388" t="s">
        <v>16</v>
      </c>
      <c r="I388" t="s">
        <v>1383</v>
      </c>
      <c r="J388" s="2">
        <v>43840</v>
      </c>
      <c r="K388" t="s">
        <v>25</v>
      </c>
    </row>
    <row r="389" spans="1:11" ht="21" customHeight="1" x14ac:dyDescent="0.25">
      <c r="A389">
        <v>2</v>
      </c>
      <c r="B389" t="s">
        <v>1384</v>
      </c>
      <c r="C389" t="s">
        <v>1385</v>
      </c>
      <c r="D389" s="2">
        <v>44509</v>
      </c>
      <c r="E389" t="s">
        <v>1386</v>
      </c>
      <c r="G389" t="s">
        <v>71</v>
      </c>
      <c r="H389" t="s">
        <v>16</v>
      </c>
      <c r="I389" t="s">
        <v>1387</v>
      </c>
      <c r="J389" s="2">
        <v>44205</v>
      </c>
      <c r="K389" t="s">
        <v>25</v>
      </c>
    </row>
    <row r="390" spans="1:11" ht="21" customHeight="1" x14ac:dyDescent="0.25">
      <c r="A390">
        <v>1</v>
      </c>
      <c r="B390" t="s">
        <v>1388</v>
      </c>
      <c r="C390" t="s">
        <v>1389</v>
      </c>
      <c r="D390" s="2">
        <v>44448</v>
      </c>
      <c r="E390" t="s">
        <v>43</v>
      </c>
      <c r="G390" t="s">
        <v>22</v>
      </c>
      <c r="H390" t="s">
        <v>23</v>
      </c>
      <c r="I390" t="s">
        <v>1390</v>
      </c>
      <c r="J390" s="2">
        <v>44204</v>
      </c>
      <c r="K390" t="s">
        <v>25</v>
      </c>
    </row>
    <row r="391" spans="1:11" ht="21" customHeight="1" x14ac:dyDescent="0.25">
      <c r="A391">
        <v>1</v>
      </c>
      <c r="B391" t="s">
        <v>1391</v>
      </c>
      <c r="C391" t="s">
        <v>1392</v>
      </c>
      <c r="D391" s="2">
        <v>44417</v>
      </c>
      <c r="E391" t="s">
        <v>43</v>
      </c>
      <c r="G391" t="s">
        <v>58</v>
      </c>
      <c r="H391" t="s">
        <v>16</v>
      </c>
      <c r="I391" t="s">
        <v>1393</v>
      </c>
      <c r="J391" s="2">
        <v>44205</v>
      </c>
      <c r="K391" t="s">
        <v>25</v>
      </c>
    </row>
    <row r="392" spans="1:11" ht="21" customHeight="1" x14ac:dyDescent="0.25">
      <c r="A392">
        <v>1</v>
      </c>
      <c r="B392" t="s">
        <v>1394</v>
      </c>
      <c r="C392" t="s">
        <v>1395</v>
      </c>
      <c r="D392" s="2">
        <v>44386</v>
      </c>
      <c r="E392" t="s">
        <v>43</v>
      </c>
      <c r="G392" t="s">
        <v>15</v>
      </c>
      <c r="H392" t="s">
        <v>16</v>
      </c>
      <c r="I392" t="s">
        <v>1396</v>
      </c>
      <c r="J392" s="2">
        <v>44204</v>
      </c>
      <c r="K392" t="s">
        <v>25</v>
      </c>
    </row>
    <row r="393" spans="1:11" ht="21" customHeight="1" x14ac:dyDescent="0.25">
      <c r="A393">
        <v>1</v>
      </c>
      <c r="B393" t="s">
        <v>1397</v>
      </c>
      <c r="C393" t="s">
        <v>1398</v>
      </c>
      <c r="D393" t="s">
        <v>1399</v>
      </c>
      <c r="E393" t="s">
        <v>13</v>
      </c>
      <c r="G393" t="s">
        <v>22</v>
      </c>
      <c r="H393" t="s">
        <v>16</v>
      </c>
      <c r="I393" t="s">
        <v>1400</v>
      </c>
      <c r="J393" s="2">
        <v>44204</v>
      </c>
      <c r="K393" t="s">
        <v>25</v>
      </c>
    </row>
    <row r="394" spans="1:11" ht="21" customHeight="1" x14ac:dyDescent="0.25">
      <c r="A394">
        <v>5</v>
      </c>
      <c r="B394" t="s">
        <v>1401</v>
      </c>
      <c r="C394" t="s">
        <v>1402</v>
      </c>
      <c r="D394" t="s">
        <v>1403</v>
      </c>
      <c r="E394" t="s">
        <v>1404</v>
      </c>
      <c r="F394" t="s">
        <v>214</v>
      </c>
      <c r="G394" t="s">
        <v>58</v>
      </c>
      <c r="H394" t="s">
        <v>16</v>
      </c>
      <c r="I394" t="s">
        <v>1405</v>
      </c>
      <c r="J394" s="2">
        <v>44204</v>
      </c>
      <c r="K394" t="s">
        <v>25</v>
      </c>
    </row>
    <row r="395" spans="1:11" ht="21" customHeight="1" x14ac:dyDescent="0.25">
      <c r="A395">
        <v>1</v>
      </c>
      <c r="B395" t="s">
        <v>1406</v>
      </c>
      <c r="C395" t="s">
        <v>1407</v>
      </c>
      <c r="D395" t="s">
        <v>1408</v>
      </c>
      <c r="E395" t="s">
        <v>13</v>
      </c>
      <c r="G395" t="s">
        <v>71</v>
      </c>
      <c r="H395" t="s">
        <v>23</v>
      </c>
      <c r="I395" t="s">
        <v>1409</v>
      </c>
      <c r="J395" s="2">
        <v>44204</v>
      </c>
      <c r="K395" t="s">
        <v>25</v>
      </c>
    </row>
    <row r="396" spans="1:11" ht="21" customHeight="1" x14ac:dyDescent="0.25">
      <c r="A396">
        <v>2</v>
      </c>
      <c r="B396" t="s">
        <v>1410</v>
      </c>
      <c r="C396" t="s">
        <v>1411</v>
      </c>
      <c r="D396" s="2">
        <v>44508</v>
      </c>
      <c r="E396" t="s">
        <v>75</v>
      </c>
      <c r="G396" t="s">
        <v>22</v>
      </c>
      <c r="H396" t="s">
        <v>23</v>
      </c>
      <c r="I396" t="s">
        <v>24</v>
      </c>
      <c r="J396" s="2">
        <v>44204</v>
      </c>
      <c r="K396" t="s">
        <v>25</v>
      </c>
    </row>
    <row r="397" spans="1:11" ht="21" customHeight="1" x14ac:dyDescent="0.25">
      <c r="A397">
        <v>6</v>
      </c>
      <c r="B397" t="s">
        <v>1412</v>
      </c>
      <c r="C397" t="s">
        <v>1413</v>
      </c>
      <c r="D397" s="2">
        <v>44416</v>
      </c>
      <c r="E397" t="s">
        <v>13</v>
      </c>
      <c r="F397" t="s">
        <v>1414</v>
      </c>
      <c r="G397" t="s">
        <v>15</v>
      </c>
      <c r="H397" t="s">
        <v>23</v>
      </c>
      <c r="I397" t="s">
        <v>1415</v>
      </c>
      <c r="J397" s="2">
        <v>44203</v>
      </c>
      <c r="K397" t="s">
        <v>25</v>
      </c>
    </row>
    <row r="398" spans="1:11" ht="21" customHeight="1" x14ac:dyDescent="0.25">
      <c r="A398">
        <v>1</v>
      </c>
      <c r="B398" t="s">
        <v>1416</v>
      </c>
      <c r="C398" t="s">
        <v>1417</v>
      </c>
      <c r="D398" t="s">
        <v>1418</v>
      </c>
      <c r="E398" t="s">
        <v>1419</v>
      </c>
      <c r="G398" t="s">
        <v>71</v>
      </c>
      <c r="H398" t="s">
        <v>16</v>
      </c>
      <c r="I398" t="s">
        <v>213</v>
      </c>
      <c r="J398" s="2">
        <v>44200</v>
      </c>
      <c r="K398" t="s">
        <v>25</v>
      </c>
    </row>
    <row r="399" spans="1:11" ht="21" customHeight="1" x14ac:dyDescent="0.25">
      <c r="A399">
        <v>1</v>
      </c>
      <c r="B399" t="s">
        <v>1421</v>
      </c>
      <c r="C399" t="s">
        <v>1422</v>
      </c>
      <c r="D399" s="2">
        <v>44446</v>
      </c>
      <c r="E399" t="s">
        <v>13</v>
      </c>
      <c r="G399" t="s">
        <v>71</v>
      </c>
      <c r="H399" t="s">
        <v>16</v>
      </c>
      <c r="J399" s="2">
        <v>44203</v>
      </c>
      <c r="K399" t="s">
        <v>18</v>
      </c>
    </row>
    <row r="400" spans="1:11" ht="21" customHeight="1" x14ac:dyDescent="0.25">
      <c r="A400">
        <v>1</v>
      </c>
      <c r="B400" t="s">
        <v>1423</v>
      </c>
      <c r="C400" t="s">
        <v>1424</v>
      </c>
      <c r="D400" s="2">
        <v>44384</v>
      </c>
      <c r="E400" t="s">
        <v>100</v>
      </c>
      <c r="G400" t="s">
        <v>71</v>
      </c>
      <c r="H400" t="s">
        <v>16</v>
      </c>
      <c r="I400" t="s">
        <v>1425</v>
      </c>
      <c r="J400" s="2">
        <v>44203</v>
      </c>
      <c r="K400" t="s">
        <v>18</v>
      </c>
    </row>
    <row r="401" spans="1:11" ht="21" customHeight="1" x14ac:dyDescent="0.25">
      <c r="A401">
        <v>2</v>
      </c>
      <c r="B401" t="s">
        <v>1426</v>
      </c>
      <c r="C401" t="s">
        <v>1427</v>
      </c>
      <c r="D401" t="s">
        <v>1428</v>
      </c>
      <c r="E401" t="s">
        <v>43</v>
      </c>
      <c r="G401" t="s">
        <v>22</v>
      </c>
      <c r="H401" t="s">
        <v>23</v>
      </c>
      <c r="I401" t="s">
        <v>1429</v>
      </c>
      <c r="J401" s="2">
        <v>44202</v>
      </c>
      <c r="K401" t="s">
        <v>18</v>
      </c>
    </row>
    <row r="402" spans="1:11" ht="21" customHeight="1" x14ac:dyDescent="0.25">
      <c r="A402">
        <v>9</v>
      </c>
      <c r="B402" t="s">
        <v>1430</v>
      </c>
      <c r="C402" t="s">
        <v>1431</v>
      </c>
      <c r="D402" s="2">
        <v>44383</v>
      </c>
      <c r="E402" t="s">
        <v>930</v>
      </c>
      <c r="G402" t="s">
        <v>58</v>
      </c>
      <c r="H402" t="s">
        <v>16</v>
      </c>
      <c r="I402" t="s">
        <v>1432</v>
      </c>
      <c r="J402" s="2">
        <v>44202</v>
      </c>
      <c r="K402" t="s">
        <v>25</v>
      </c>
    </row>
    <row r="403" spans="1:11" ht="21" customHeight="1" x14ac:dyDescent="0.25">
      <c r="A403">
        <v>1</v>
      </c>
      <c r="B403" t="s">
        <v>1433</v>
      </c>
      <c r="C403" t="s">
        <v>1434</v>
      </c>
      <c r="D403" t="s">
        <v>1435</v>
      </c>
      <c r="E403" t="s">
        <v>95</v>
      </c>
      <c r="G403" t="s">
        <v>71</v>
      </c>
      <c r="H403" t="s">
        <v>16</v>
      </c>
      <c r="I403" t="s">
        <v>1239</v>
      </c>
      <c r="J403" s="2">
        <v>44197</v>
      </c>
      <c r="K403" t="s">
        <v>25</v>
      </c>
    </row>
    <row r="404" spans="1:11" ht="21" customHeight="1" x14ac:dyDescent="0.25">
      <c r="A404">
        <v>9</v>
      </c>
      <c r="B404" t="s">
        <v>1436</v>
      </c>
      <c r="C404" t="s">
        <v>1437</v>
      </c>
      <c r="D404" t="s">
        <v>1438</v>
      </c>
      <c r="E404" t="s">
        <v>13</v>
      </c>
      <c r="F404" t="s">
        <v>1439</v>
      </c>
      <c r="G404" t="s">
        <v>58</v>
      </c>
      <c r="H404" t="s">
        <v>16</v>
      </c>
      <c r="I404" t="s">
        <v>1440</v>
      </c>
      <c r="J404" s="2">
        <v>44201</v>
      </c>
      <c r="K404" t="s">
        <v>25</v>
      </c>
    </row>
    <row r="405" spans="1:11" ht="21" customHeight="1" x14ac:dyDescent="0.25">
      <c r="A405">
        <v>8</v>
      </c>
      <c r="B405" t="s">
        <v>1441</v>
      </c>
      <c r="C405" t="s">
        <v>1442</v>
      </c>
      <c r="D405" t="s">
        <v>1443</v>
      </c>
      <c r="E405" t="s">
        <v>231</v>
      </c>
      <c r="G405" t="s">
        <v>22</v>
      </c>
      <c r="H405" t="s">
        <v>23</v>
      </c>
      <c r="I405" t="s">
        <v>1123</v>
      </c>
      <c r="J405" s="2">
        <v>44200</v>
      </c>
      <c r="K405" t="s">
        <v>25</v>
      </c>
    </row>
    <row r="406" spans="1:11" ht="21" customHeight="1" x14ac:dyDescent="0.25">
      <c r="A406">
        <v>5</v>
      </c>
      <c r="B406" t="s">
        <v>1444</v>
      </c>
      <c r="C406" t="s">
        <v>1445</v>
      </c>
      <c r="D406" s="2">
        <v>44381</v>
      </c>
      <c r="E406" t="s">
        <v>95</v>
      </c>
      <c r="F406" t="s">
        <v>1236</v>
      </c>
      <c r="G406" t="s">
        <v>58</v>
      </c>
      <c r="H406" t="s">
        <v>16</v>
      </c>
      <c r="I406" t="s">
        <v>1446</v>
      </c>
      <c r="J406" s="2">
        <v>44200</v>
      </c>
      <c r="K406" t="s">
        <v>25</v>
      </c>
    </row>
    <row r="407" spans="1:11" ht="21" customHeight="1" x14ac:dyDescent="0.25">
      <c r="A407">
        <v>4</v>
      </c>
      <c r="B407" t="s">
        <v>1447</v>
      </c>
      <c r="C407" t="s">
        <v>1448</v>
      </c>
      <c r="D407" s="2">
        <v>44200</v>
      </c>
      <c r="E407" t="s">
        <v>13</v>
      </c>
      <c r="G407" t="s">
        <v>58</v>
      </c>
      <c r="H407" t="s">
        <v>16</v>
      </c>
      <c r="I407" t="s">
        <v>1420</v>
      </c>
      <c r="J407" s="2">
        <v>43842</v>
      </c>
      <c r="K407" t="s">
        <v>25</v>
      </c>
    </row>
    <row r="408" spans="1:11" ht="21" customHeight="1" x14ac:dyDescent="0.25">
      <c r="A408">
        <v>1</v>
      </c>
      <c r="B408" t="s">
        <v>1449</v>
      </c>
      <c r="C408" t="s">
        <v>1450</v>
      </c>
      <c r="D408" t="s">
        <v>1451</v>
      </c>
      <c r="E408" t="s">
        <v>13</v>
      </c>
      <c r="G408" t="s">
        <v>15</v>
      </c>
      <c r="H408" t="s">
        <v>16</v>
      </c>
      <c r="I408" t="s">
        <v>1452</v>
      </c>
      <c r="J408" s="2">
        <v>44198</v>
      </c>
      <c r="K408" t="s">
        <v>25</v>
      </c>
    </row>
    <row r="409" spans="1:11" ht="21" customHeight="1" x14ac:dyDescent="0.25">
      <c r="A409">
        <v>1</v>
      </c>
      <c r="B409" t="s">
        <v>1453</v>
      </c>
      <c r="C409" t="s">
        <v>1454</v>
      </c>
      <c r="D409" t="s">
        <v>1455</v>
      </c>
      <c r="E409" t="s">
        <v>100</v>
      </c>
      <c r="G409" t="s">
        <v>71</v>
      </c>
      <c r="H409" t="s">
        <v>16</v>
      </c>
      <c r="I409" t="s">
        <v>1456</v>
      </c>
      <c r="J409" s="2">
        <v>43841</v>
      </c>
      <c r="K409" t="s">
        <v>25</v>
      </c>
    </row>
    <row r="410" spans="1:11" ht="21" customHeight="1" x14ac:dyDescent="0.25">
      <c r="A410">
        <v>1</v>
      </c>
      <c r="B410" t="s">
        <v>1457</v>
      </c>
      <c r="C410" t="s">
        <v>1458</v>
      </c>
      <c r="D410" t="s">
        <v>1459</v>
      </c>
      <c r="E410" t="s">
        <v>13</v>
      </c>
      <c r="G410" t="s">
        <v>58</v>
      </c>
      <c r="H410" t="s">
        <v>16</v>
      </c>
      <c r="I410" t="s">
        <v>1460</v>
      </c>
      <c r="J410" s="2">
        <v>44197</v>
      </c>
      <c r="K410" t="s">
        <v>25</v>
      </c>
    </row>
    <row r="411" spans="1:11" ht="21" customHeight="1" x14ac:dyDescent="0.25">
      <c r="A411">
        <v>1</v>
      </c>
      <c r="B411" t="s">
        <v>1461</v>
      </c>
      <c r="C411" t="s">
        <v>1462</v>
      </c>
      <c r="D411" s="2">
        <v>44471</v>
      </c>
      <c r="E411" t="s">
        <v>1463</v>
      </c>
      <c r="G411" t="s">
        <v>58</v>
      </c>
      <c r="H411" t="s">
        <v>16</v>
      </c>
      <c r="I411" t="s">
        <v>1464</v>
      </c>
      <c r="J411" s="2">
        <v>43842</v>
      </c>
      <c r="K411" t="s">
        <v>18</v>
      </c>
    </row>
    <row r="412" spans="1:11" ht="21" customHeight="1" x14ac:dyDescent="0.25">
      <c r="A412">
        <v>10</v>
      </c>
      <c r="B412" t="s">
        <v>1465</v>
      </c>
      <c r="C412" t="s">
        <v>1466</v>
      </c>
      <c r="D412" s="2">
        <v>44288</v>
      </c>
      <c r="E412" t="s">
        <v>13</v>
      </c>
      <c r="G412" t="s">
        <v>58</v>
      </c>
      <c r="H412" t="s">
        <v>16</v>
      </c>
      <c r="I412" t="s">
        <v>124</v>
      </c>
      <c r="J412" s="2">
        <v>44198</v>
      </c>
      <c r="K412" t="s">
        <v>25</v>
      </c>
    </row>
    <row r="413" spans="1:11" ht="21" customHeight="1" x14ac:dyDescent="0.25">
      <c r="A413">
        <v>4</v>
      </c>
      <c r="B413" t="s">
        <v>1467</v>
      </c>
      <c r="C413" t="s">
        <v>1468</v>
      </c>
      <c r="D413" t="s">
        <v>1469</v>
      </c>
      <c r="E413" t="s">
        <v>13</v>
      </c>
      <c r="F413" t="s">
        <v>459</v>
      </c>
      <c r="G413" t="s">
        <v>22</v>
      </c>
      <c r="H413" t="s">
        <v>45</v>
      </c>
      <c r="I413" t="s">
        <v>1470</v>
      </c>
      <c r="J413" s="2">
        <v>44197</v>
      </c>
      <c r="K413" t="s">
        <v>18</v>
      </c>
    </row>
    <row r="414" spans="1:11" ht="21" customHeight="1" x14ac:dyDescent="0.25">
      <c r="A414">
        <v>1</v>
      </c>
      <c r="B414" t="s">
        <v>1471</v>
      </c>
      <c r="C414" t="s">
        <v>1472</v>
      </c>
      <c r="D414" t="s">
        <v>1473</v>
      </c>
      <c r="E414" t="s">
        <v>13</v>
      </c>
      <c r="G414" t="s">
        <v>71</v>
      </c>
      <c r="H414" t="s">
        <v>16</v>
      </c>
      <c r="I414" t="s">
        <v>1474</v>
      </c>
      <c r="J414" s="2">
        <v>43842</v>
      </c>
      <c r="K414" t="s">
        <v>18</v>
      </c>
    </row>
    <row r="415" spans="1:11" ht="21" customHeight="1" x14ac:dyDescent="0.25">
      <c r="A415">
        <v>9</v>
      </c>
      <c r="B415" t="s">
        <v>1475</v>
      </c>
      <c r="C415" t="s">
        <v>1476</v>
      </c>
      <c r="D415" t="s">
        <v>1477</v>
      </c>
      <c r="E415" t="s">
        <v>13</v>
      </c>
      <c r="G415" t="s">
        <v>58</v>
      </c>
      <c r="H415" t="s">
        <v>16</v>
      </c>
      <c r="I415" t="s">
        <v>1478</v>
      </c>
      <c r="J415" s="2">
        <v>43842</v>
      </c>
      <c r="K415" t="s">
        <v>18</v>
      </c>
    </row>
    <row r="416" spans="1:11" ht="21" customHeight="1" x14ac:dyDescent="0.25">
      <c r="A416">
        <v>10</v>
      </c>
      <c r="B416" t="s">
        <v>1479</v>
      </c>
      <c r="C416" t="s">
        <v>1480</v>
      </c>
      <c r="D416" t="s">
        <v>1481</v>
      </c>
      <c r="E416" t="s">
        <v>13</v>
      </c>
      <c r="G416" t="s">
        <v>58</v>
      </c>
      <c r="H416" t="s">
        <v>16</v>
      </c>
      <c r="I416" t="s">
        <v>188</v>
      </c>
      <c r="J416" s="2">
        <v>43839</v>
      </c>
      <c r="K416" t="s">
        <v>18</v>
      </c>
    </row>
    <row r="417" spans="1:11" ht="21" customHeight="1" x14ac:dyDescent="0.25">
      <c r="A417">
        <v>10</v>
      </c>
      <c r="B417" t="s">
        <v>1482</v>
      </c>
      <c r="C417" t="s">
        <v>1483</v>
      </c>
      <c r="D417" t="s">
        <v>1484</v>
      </c>
      <c r="E417" t="s">
        <v>13</v>
      </c>
      <c r="G417" t="s">
        <v>58</v>
      </c>
      <c r="H417" t="s">
        <v>16</v>
      </c>
      <c r="I417" t="s">
        <v>315</v>
      </c>
      <c r="J417" s="2">
        <v>43842</v>
      </c>
      <c r="K417" t="s">
        <v>25</v>
      </c>
    </row>
    <row r="418" spans="1:11" ht="21" customHeight="1" x14ac:dyDescent="0.25">
      <c r="A418">
        <v>4</v>
      </c>
      <c r="B418" t="s">
        <v>1485</v>
      </c>
      <c r="C418" t="s">
        <v>1486</v>
      </c>
      <c r="D418" s="2">
        <v>44086</v>
      </c>
      <c r="E418" t="s">
        <v>13</v>
      </c>
      <c r="F418" t="s">
        <v>76</v>
      </c>
      <c r="G418" t="s">
        <v>58</v>
      </c>
      <c r="H418" t="s">
        <v>77</v>
      </c>
      <c r="I418" t="s">
        <v>1232</v>
      </c>
      <c r="J418" s="2">
        <v>43837</v>
      </c>
      <c r="K418" t="s">
        <v>25</v>
      </c>
    </row>
    <row r="419" spans="1:11" ht="21" customHeight="1" x14ac:dyDescent="0.25">
      <c r="A419">
        <v>3</v>
      </c>
      <c r="B419" t="s">
        <v>1487</v>
      </c>
      <c r="C419" t="s">
        <v>1488</v>
      </c>
      <c r="D419" s="2">
        <v>43873</v>
      </c>
      <c r="E419" t="s">
        <v>13</v>
      </c>
      <c r="F419" t="s">
        <v>1489</v>
      </c>
      <c r="G419" t="s">
        <v>71</v>
      </c>
      <c r="H419" t="s">
        <v>16</v>
      </c>
      <c r="I419" t="s">
        <v>1490</v>
      </c>
      <c r="J419" s="2">
        <v>43842</v>
      </c>
      <c r="K419" t="s">
        <v>18</v>
      </c>
    </row>
    <row r="420" spans="1:11" ht="21" customHeight="1" x14ac:dyDescent="0.25">
      <c r="A420">
        <v>9</v>
      </c>
      <c r="B420" t="s">
        <v>1491</v>
      </c>
      <c r="C420" t="s">
        <v>1492</v>
      </c>
      <c r="D420" t="s">
        <v>1493</v>
      </c>
      <c r="E420" t="s">
        <v>13</v>
      </c>
      <c r="G420" t="s">
        <v>58</v>
      </c>
      <c r="H420" t="s">
        <v>16</v>
      </c>
      <c r="I420" t="s">
        <v>522</v>
      </c>
      <c r="J420" s="2">
        <v>43840</v>
      </c>
      <c r="K420" t="s">
        <v>18</v>
      </c>
    </row>
    <row r="421" spans="1:11" ht="21" customHeight="1" x14ac:dyDescent="0.25">
      <c r="A421">
        <v>10</v>
      </c>
      <c r="B421" t="s">
        <v>1494</v>
      </c>
      <c r="C421" t="s">
        <v>1495</v>
      </c>
      <c r="D421" t="s">
        <v>1493</v>
      </c>
      <c r="E421" t="s">
        <v>75</v>
      </c>
      <c r="G421" t="s">
        <v>15</v>
      </c>
      <c r="H421" t="s">
        <v>16</v>
      </c>
      <c r="I421" t="s">
        <v>1496</v>
      </c>
      <c r="J421" s="2">
        <v>43476</v>
      </c>
      <c r="K421" t="s">
        <v>25</v>
      </c>
    </row>
    <row r="422" spans="1:11" ht="21" customHeight="1" x14ac:dyDescent="0.25">
      <c r="A422">
        <v>5</v>
      </c>
      <c r="B422" t="s">
        <v>1497</v>
      </c>
      <c r="C422" t="s">
        <v>1498</v>
      </c>
      <c r="D422" s="2">
        <v>43961</v>
      </c>
      <c r="E422" t="s">
        <v>201</v>
      </c>
      <c r="G422" t="s">
        <v>71</v>
      </c>
      <c r="H422" t="s">
        <v>16</v>
      </c>
      <c r="I422" t="s">
        <v>1499</v>
      </c>
      <c r="J422" s="2">
        <v>43840</v>
      </c>
      <c r="K422" t="s">
        <v>25</v>
      </c>
    </row>
    <row r="423" spans="1:11" ht="21" customHeight="1" x14ac:dyDescent="0.25">
      <c r="A423">
        <v>10</v>
      </c>
      <c r="B423" t="s">
        <v>1500</v>
      </c>
      <c r="C423" t="s">
        <v>1501</v>
      </c>
      <c r="D423" t="s">
        <v>1502</v>
      </c>
      <c r="E423" t="s">
        <v>201</v>
      </c>
      <c r="F423" t="s">
        <v>177</v>
      </c>
      <c r="G423" t="s">
        <v>58</v>
      </c>
      <c r="H423" t="s">
        <v>23</v>
      </c>
      <c r="I423" t="s">
        <v>1503</v>
      </c>
      <c r="J423" s="2">
        <v>43839</v>
      </c>
      <c r="K423" t="s">
        <v>25</v>
      </c>
    </row>
    <row r="424" spans="1:11" ht="21" customHeight="1" x14ac:dyDescent="0.25">
      <c r="A424">
        <v>1</v>
      </c>
      <c r="B424" t="s">
        <v>1504</v>
      </c>
      <c r="C424" t="s">
        <v>1505</v>
      </c>
      <c r="D424" t="s">
        <v>1506</v>
      </c>
      <c r="E424" t="s">
        <v>13</v>
      </c>
      <c r="F424" t="s">
        <v>49</v>
      </c>
      <c r="G424" t="s">
        <v>15</v>
      </c>
      <c r="H424" t="s">
        <v>16</v>
      </c>
      <c r="I424" t="s">
        <v>401</v>
      </c>
      <c r="J424" s="2">
        <v>43838</v>
      </c>
      <c r="K424" t="s">
        <v>25</v>
      </c>
    </row>
    <row r="425" spans="1:11" ht="21" customHeight="1" x14ac:dyDescent="0.25">
      <c r="A425">
        <v>10</v>
      </c>
      <c r="B425" t="s">
        <v>1507</v>
      </c>
      <c r="C425" t="s">
        <v>1508</v>
      </c>
      <c r="D425" s="2">
        <v>43838</v>
      </c>
      <c r="E425" t="s">
        <v>1509</v>
      </c>
      <c r="F425" t="s">
        <v>21</v>
      </c>
      <c r="G425" t="s">
        <v>58</v>
      </c>
      <c r="H425" t="s">
        <v>16</v>
      </c>
      <c r="I425" t="s">
        <v>1510</v>
      </c>
      <c r="J425" s="2">
        <v>43837</v>
      </c>
      <c r="K425" t="s">
        <v>25</v>
      </c>
    </row>
    <row r="426" spans="1:11" ht="21" customHeight="1" x14ac:dyDescent="0.25">
      <c r="A426">
        <v>2</v>
      </c>
      <c r="B426" t="s">
        <v>1511</v>
      </c>
      <c r="C426" t="s">
        <v>1512</v>
      </c>
      <c r="D426" t="s">
        <v>1513</v>
      </c>
      <c r="E426" t="s">
        <v>13</v>
      </c>
      <c r="G426" t="s">
        <v>58</v>
      </c>
      <c r="H426" t="s">
        <v>77</v>
      </c>
      <c r="I426" t="s">
        <v>1152</v>
      </c>
      <c r="J426" s="2">
        <v>43833</v>
      </c>
      <c r="K426" t="s">
        <v>25</v>
      </c>
    </row>
    <row r="427" spans="1:11" ht="21" customHeight="1" x14ac:dyDescent="0.25">
      <c r="A427">
        <v>1</v>
      </c>
      <c r="B427" t="s">
        <v>1514</v>
      </c>
      <c r="C427" t="s">
        <v>1515</v>
      </c>
      <c r="D427" t="s">
        <v>1516</v>
      </c>
      <c r="E427" t="s">
        <v>43</v>
      </c>
      <c r="G427" t="s">
        <v>71</v>
      </c>
      <c r="H427" t="s">
        <v>16</v>
      </c>
      <c r="I427" t="s">
        <v>1517</v>
      </c>
      <c r="J427" s="2">
        <v>43837</v>
      </c>
      <c r="K427" t="s">
        <v>25</v>
      </c>
    </row>
    <row r="428" spans="1:11" ht="21" customHeight="1" x14ac:dyDescent="0.25">
      <c r="A428">
        <v>1</v>
      </c>
      <c r="B428" t="s">
        <v>1519</v>
      </c>
      <c r="C428" t="s">
        <v>1520</v>
      </c>
      <c r="D428" s="2">
        <v>44141</v>
      </c>
      <c r="E428" t="s">
        <v>13</v>
      </c>
      <c r="G428" t="s">
        <v>22</v>
      </c>
      <c r="H428" t="s">
        <v>16</v>
      </c>
      <c r="I428" t="s">
        <v>1521</v>
      </c>
      <c r="J428" s="2">
        <v>43832</v>
      </c>
      <c r="K428" t="s">
        <v>25</v>
      </c>
    </row>
    <row r="429" spans="1:11" ht="21" customHeight="1" x14ac:dyDescent="0.25">
      <c r="A429">
        <v>8</v>
      </c>
      <c r="B429" t="s">
        <v>1522</v>
      </c>
      <c r="C429" t="s">
        <v>1523</v>
      </c>
      <c r="D429" s="2">
        <v>44049</v>
      </c>
      <c r="E429" t="s">
        <v>13</v>
      </c>
      <c r="F429" t="s">
        <v>1524</v>
      </c>
      <c r="G429" t="s">
        <v>22</v>
      </c>
      <c r="H429" t="s">
        <v>16</v>
      </c>
      <c r="I429" t="s">
        <v>1525</v>
      </c>
      <c r="J429" s="2">
        <v>43476</v>
      </c>
      <c r="K429" t="s">
        <v>25</v>
      </c>
    </row>
    <row r="430" spans="1:11" ht="21" customHeight="1" x14ac:dyDescent="0.25">
      <c r="A430">
        <v>1</v>
      </c>
      <c r="B430" t="s">
        <v>1526</v>
      </c>
      <c r="C430" t="s">
        <v>1527</v>
      </c>
      <c r="D430" s="2">
        <v>43988</v>
      </c>
      <c r="E430" t="s">
        <v>43</v>
      </c>
      <c r="G430" t="s">
        <v>22</v>
      </c>
      <c r="H430" t="s">
        <v>45</v>
      </c>
      <c r="I430" t="s">
        <v>1528</v>
      </c>
      <c r="J430" s="2">
        <v>43835</v>
      </c>
      <c r="K430" t="s">
        <v>25</v>
      </c>
    </row>
    <row r="431" spans="1:11" ht="21" customHeight="1" x14ac:dyDescent="0.25">
      <c r="A431">
        <v>2</v>
      </c>
      <c r="B431" t="s">
        <v>1529</v>
      </c>
      <c r="C431" t="s">
        <v>1530</v>
      </c>
      <c r="D431" s="2">
        <v>43927</v>
      </c>
      <c r="E431" t="s">
        <v>43</v>
      </c>
      <c r="G431" t="s">
        <v>22</v>
      </c>
      <c r="H431" t="s">
        <v>23</v>
      </c>
      <c r="I431" t="s">
        <v>1531</v>
      </c>
      <c r="J431" s="2">
        <v>43836</v>
      </c>
      <c r="K431" t="s">
        <v>18</v>
      </c>
    </row>
    <row r="432" spans="1:11" ht="21" customHeight="1" x14ac:dyDescent="0.25">
      <c r="A432">
        <v>1</v>
      </c>
      <c r="B432" t="s">
        <v>1532</v>
      </c>
      <c r="C432" t="s">
        <v>1533</v>
      </c>
      <c r="D432" t="s">
        <v>1534</v>
      </c>
      <c r="E432" t="s">
        <v>43</v>
      </c>
      <c r="G432" t="s">
        <v>15</v>
      </c>
      <c r="H432" t="s">
        <v>16</v>
      </c>
      <c r="I432" t="s">
        <v>1535</v>
      </c>
      <c r="J432" s="2">
        <v>43833</v>
      </c>
      <c r="K432" t="s">
        <v>25</v>
      </c>
    </row>
    <row r="433" spans="1:11" ht="21" customHeight="1" x14ac:dyDescent="0.25">
      <c r="A433">
        <v>1</v>
      </c>
      <c r="B433" t="s">
        <v>1536</v>
      </c>
      <c r="C433" t="s">
        <v>1537</v>
      </c>
      <c r="D433" t="s">
        <v>1538</v>
      </c>
      <c r="E433" t="s">
        <v>13</v>
      </c>
      <c r="F433" t="s">
        <v>76</v>
      </c>
      <c r="G433" t="s">
        <v>58</v>
      </c>
      <c r="H433" t="s">
        <v>77</v>
      </c>
      <c r="I433" t="s">
        <v>708</v>
      </c>
      <c r="J433" s="2">
        <v>43834</v>
      </c>
      <c r="K433" t="s">
        <v>25</v>
      </c>
    </row>
    <row r="434" spans="1:11" ht="21" customHeight="1" x14ac:dyDescent="0.25">
      <c r="A434">
        <v>1</v>
      </c>
      <c r="B434" t="s">
        <v>1539</v>
      </c>
      <c r="C434" t="s">
        <v>1540</v>
      </c>
      <c r="D434" s="2">
        <v>44170</v>
      </c>
      <c r="E434" t="s">
        <v>43</v>
      </c>
      <c r="G434" t="s">
        <v>15</v>
      </c>
      <c r="H434" t="s">
        <v>23</v>
      </c>
      <c r="I434" t="s">
        <v>1541</v>
      </c>
      <c r="J434" s="2">
        <v>43477</v>
      </c>
      <c r="K434" t="s">
        <v>18</v>
      </c>
    </row>
    <row r="435" spans="1:11" ht="21" customHeight="1" x14ac:dyDescent="0.25">
      <c r="A435">
        <v>1</v>
      </c>
      <c r="B435" t="s">
        <v>1542</v>
      </c>
      <c r="C435" t="s">
        <v>1543</v>
      </c>
      <c r="D435" s="2">
        <v>44109</v>
      </c>
      <c r="E435" t="s">
        <v>100</v>
      </c>
      <c r="G435" t="s">
        <v>58</v>
      </c>
      <c r="H435" t="s">
        <v>16</v>
      </c>
      <c r="I435" t="s">
        <v>1544</v>
      </c>
      <c r="J435" s="2">
        <v>43835</v>
      </c>
      <c r="K435" t="s">
        <v>25</v>
      </c>
    </row>
    <row r="436" spans="1:11" ht="21" customHeight="1" x14ac:dyDescent="0.25">
      <c r="A436">
        <v>1</v>
      </c>
      <c r="B436" t="s">
        <v>1545</v>
      </c>
      <c r="C436" t="s">
        <v>1546</v>
      </c>
      <c r="D436" s="2">
        <v>43835</v>
      </c>
      <c r="E436" t="s">
        <v>13</v>
      </c>
      <c r="G436" t="s">
        <v>71</v>
      </c>
      <c r="H436" t="s">
        <v>77</v>
      </c>
      <c r="I436" t="s">
        <v>1547</v>
      </c>
      <c r="J436" s="2">
        <v>43833</v>
      </c>
      <c r="K436" t="s">
        <v>25</v>
      </c>
    </row>
    <row r="437" spans="1:11" ht="21" customHeight="1" x14ac:dyDescent="0.25">
      <c r="A437">
        <v>10</v>
      </c>
      <c r="B437" t="s">
        <v>1548</v>
      </c>
      <c r="C437" t="s">
        <v>1549</v>
      </c>
      <c r="D437" t="s">
        <v>1550</v>
      </c>
      <c r="E437" t="s">
        <v>13</v>
      </c>
      <c r="F437" t="s">
        <v>76</v>
      </c>
      <c r="G437" t="s">
        <v>15</v>
      </c>
      <c r="H437" t="s">
        <v>23</v>
      </c>
      <c r="I437" t="s">
        <v>1551</v>
      </c>
      <c r="J437" s="2">
        <v>43832</v>
      </c>
      <c r="K437" t="s">
        <v>25</v>
      </c>
    </row>
    <row r="438" spans="1:11" ht="21" customHeight="1" x14ac:dyDescent="0.25">
      <c r="A438">
        <v>1</v>
      </c>
      <c r="B438" t="s">
        <v>1554</v>
      </c>
      <c r="C438" t="s">
        <v>1555</v>
      </c>
      <c r="D438" t="s">
        <v>1552</v>
      </c>
      <c r="E438" t="s">
        <v>13</v>
      </c>
      <c r="G438" t="s">
        <v>58</v>
      </c>
      <c r="H438" t="s">
        <v>16</v>
      </c>
      <c r="I438" t="s">
        <v>460</v>
      </c>
      <c r="J438" s="2">
        <v>43833</v>
      </c>
      <c r="K438" t="s">
        <v>25</v>
      </c>
    </row>
    <row r="439" spans="1:11" ht="21" customHeight="1" x14ac:dyDescent="0.25">
      <c r="A439">
        <v>2</v>
      </c>
      <c r="B439" t="s">
        <v>1556</v>
      </c>
      <c r="C439" t="s">
        <v>1557</v>
      </c>
      <c r="D439" t="s">
        <v>1558</v>
      </c>
      <c r="E439" t="s">
        <v>82</v>
      </c>
      <c r="G439" t="s">
        <v>22</v>
      </c>
      <c r="H439" t="s">
        <v>16</v>
      </c>
      <c r="I439" t="s">
        <v>1040</v>
      </c>
      <c r="J439" s="2">
        <v>43834</v>
      </c>
      <c r="K439" t="s">
        <v>25</v>
      </c>
    </row>
    <row r="440" spans="1:11" ht="21" customHeight="1" x14ac:dyDescent="0.25">
      <c r="A440">
        <v>1</v>
      </c>
      <c r="B440" t="s">
        <v>1559</v>
      </c>
      <c r="C440" t="s">
        <v>1560</v>
      </c>
      <c r="D440" t="s">
        <v>1561</v>
      </c>
      <c r="E440" t="s">
        <v>13</v>
      </c>
      <c r="G440" t="s">
        <v>15</v>
      </c>
      <c r="H440" t="s">
        <v>23</v>
      </c>
      <c r="I440" t="s">
        <v>1562</v>
      </c>
      <c r="J440" s="2">
        <v>43832</v>
      </c>
      <c r="K440" t="s">
        <v>18</v>
      </c>
    </row>
    <row r="441" spans="1:11" ht="21" customHeight="1" x14ac:dyDescent="0.25">
      <c r="A441">
        <v>1</v>
      </c>
      <c r="B441" t="s">
        <v>1563</v>
      </c>
      <c r="C441" t="s">
        <v>1564</v>
      </c>
      <c r="D441" s="2">
        <v>44139</v>
      </c>
      <c r="E441" t="s">
        <v>13</v>
      </c>
      <c r="G441" t="s">
        <v>22</v>
      </c>
      <c r="H441" t="s">
        <v>16</v>
      </c>
      <c r="I441" t="s">
        <v>585</v>
      </c>
      <c r="J441" s="2">
        <v>43833</v>
      </c>
      <c r="K441" t="s">
        <v>25</v>
      </c>
    </row>
    <row r="442" spans="1:11" ht="21" customHeight="1" x14ac:dyDescent="0.25">
      <c r="A442">
        <v>1</v>
      </c>
      <c r="B442" t="s">
        <v>1565</v>
      </c>
      <c r="C442" t="s">
        <v>1566</v>
      </c>
      <c r="D442" s="2">
        <v>43925</v>
      </c>
      <c r="E442" t="s">
        <v>13</v>
      </c>
      <c r="G442" t="s">
        <v>22</v>
      </c>
      <c r="H442" t="s">
        <v>16</v>
      </c>
      <c r="I442" t="s">
        <v>1567</v>
      </c>
      <c r="J442" s="2">
        <v>43834</v>
      </c>
      <c r="K442" t="s">
        <v>25</v>
      </c>
    </row>
    <row r="443" spans="1:11" ht="21" customHeight="1" x14ac:dyDescent="0.25">
      <c r="A443">
        <v>1</v>
      </c>
      <c r="B443" t="s">
        <v>1568</v>
      </c>
      <c r="C443" t="s">
        <v>1569</v>
      </c>
      <c r="D443" s="2">
        <v>43865</v>
      </c>
      <c r="E443" t="s">
        <v>13</v>
      </c>
      <c r="G443" t="s">
        <v>58</v>
      </c>
      <c r="H443" t="s">
        <v>16</v>
      </c>
      <c r="I443" t="s">
        <v>1570</v>
      </c>
      <c r="J443" s="2">
        <v>43833</v>
      </c>
      <c r="K443" t="s">
        <v>18</v>
      </c>
    </row>
    <row r="444" spans="1:11" ht="21" customHeight="1" x14ac:dyDescent="0.25">
      <c r="A444">
        <v>3</v>
      </c>
      <c r="B444" t="s">
        <v>1571</v>
      </c>
      <c r="C444" t="s">
        <v>1572</v>
      </c>
      <c r="D444" s="2">
        <v>43865</v>
      </c>
      <c r="E444" t="s">
        <v>13</v>
      </c>
      <c r="F444" t="s">
        <v>1489</v>
      </c>
      <c r="G444" t="s">
        <v>58</v>
      </c>
      <c r="H444" t="s">
        <v>23</v>
      </c>
      <c r="I444" t="s">
        <v>1573</v>
      </c>
      <c r="J444" s="2">
        <v>43833</v>
      </c>
      <c r="K444" t="s">
        <v>25</v>
      </c>
    </row>
    <row r="445" spans="1:11" ht="21" customHeight="1" x14ac:dyDescent="0.25">
      <c r="A445">
        <v>1</v>
      </c>
      <c r="B445" t="s">
        <v>1574</v>
      </c>
      <c r="C445" t="s">
        <v>1575</v>
      </c>
      <c r="D445" s="2">
        <v>43834</v>
      </c>
      <c r="E445" t="s">
        <v>13</v>
      </c>
      <c r="G445" t="s">
        <v>58</v>
      </c>
      <c r="H445" t="s">
        <v>16</v>
      </c>
      <c r="I445" t="s">
        <v>1013</v>
      </c>
      <c r="J445" s="2">
        <v>43833</v>
      </c>
      <c r="K445" t="s">
        <v>25</v>
      </c>
    </row>
    <row r="446" spans="1:11" ht="21" customHeight="1" x14ac:dyDescent="0.25">
      <c r="A446">
        <v>2</v>
      </c>
      <c r="B446" t="s">
        <v>1576</v>
      </c>
      <c r="C446" t="s">
        <v>1577</v>
      </c>
      <c r="D446" t="s">
        <v>1578</v>
      </c>
      <c r="E446" t="s">
        <v>13</v>
      </c>
      <c r="G446" t="s">
        <v>71</v>
      </c>
      <c r="H446" t="s">
        <v>16</v>
      </c>
      <c r="I446" t="s">
        <v>927</v>
      </c>
      <c r="J446" s="2">
        <v>43473</v>
      </c>
      <c r="K446" t="s">
        <v>18</v>
      </c>
    </row>
    <row r="447" spans="1:11" ht="21" customHeight="1" x14ac:dyDescent="0.25">
      <c r="A447">
        <v>3</v>
      </c>
      <c r="B447" t="s">
        <v>1579</v>
      </c>
      <c r="C447" t="s">
        <v>1580</v>
      </c>
      <c r="D447" t="s">
        <v>1581</v>
      </c>
      <c r="E447" t="s">
        <v>43</v>
      </c>
      <c r="F447" t="s">
        <v>134</v>
      </c>
      <c r="G447" t="s">
        <v>15</v>
      </c>
      <c r="H447" t="s">
        <v>16</v>
      </c>
      <c r="I447" t="s">
        <v>1582</v>
      </c>
      <c r="J447" s="2">
        <v>43833</v>
      </c>
      <c r="K447" t="s">
        <v>18</v>
      </c>
    </row>
    <row r="448" spans="1:11" ht="21" customHeight="1" x14ac:dyDescent="0.25">
      <c r="A448">
        <v>10</v>
      </c>
      <c r="B448" t="s">
        <v>1583</v>
      </c>
      <c r="C448" t="s">
        <v>1584</v>
      </c>
      <c r="D448" t="s">
        <v>1585</v>
      </c>
      <c r="E448" t="s">
        <v>13</v>
      </c>
      <c r="G448" t="s">
        <v>15</v>
      </c>
      <c r="H448" t="s">
        <v>77</v>
      </c>
      <c r="I448" t="s">
        <v>1586</v>
      </c>
      <c r="J448" s="2">
        <v>43833</v>
      </c>
      <c r="K448" t="s">
        <v>25</v>
      </c>
    </row>
    <row r="449" spans="1:11" ht="21" customHeight="1" x14ac:dyDescent="0.25">
      <c r="A449">
        <v>1</v>
      </c>
      <c r="B449" t="s">
        <v>1587</v>
      </c>
      <c r="C449" t="s">
        <v>1588</v>
      </c>
      <c r="D449" t="s">
        <v>1589</v>
      </c>
      <c r="E449" t="s">
        <v>13</v>
      </c>
      <c r="G449" t="s">
        <v>22</v>
      </c>
      <c r="H449" t="s">
        <v>16</v>
      </c>
      <c r="I449" t="s">
        <v>428</v>
      </c>
      <c r="J449" s="2">
        <v>43833</v>
      </c>
      <c r="K449" t="s">
        <v>25</v>
      </c>
    </row>
    <row r="450" spans="1:11" ht="21" customHeight="1" x14ac:dyDescent="0.25">
      <c r="A450">
        <v>1</v>
      </c>
      <c r="B450" t="s">
        <v>1590</v>
      </c>
      <c r="C450" t="s">
        <v>1591</v>
      </c>
      <c r="D450" t="s">
        <v>1592</v>
      </c>
      <c r="E450" t="s">
        <v>13</v>
      </c>
      <c r="G450" t="s">
        <v>15</v>
      </c>
      <c r="H450" t="s">
        <v>16</v>
      </c>
      <c r="I450" t="s">
        <v>1593</v>
      </c>
      <c r="J450" s="2">
        <v>43833</v>
      </c>
      <c r="K450" t="s">
        <v>18</v>
      </c>
    </row>
    <row r="451" spans="1:11" ht="21" customHeight="1" x14ac:dyDescent="0.25">
      <c r="A451">
        <v>1</v>
      </c>
      <c r="B451" t="s">
        <v>1596</v>
      </c>
      <c r="C451" t="s">
        <v>1597</v>
      </c>
      <c r="D451" t="s">
        <v>1598</v>
      </c>
      <c r="E451" t="s">
        <v>13</v>
      </c>
      <c r="G451" t="s">
        <v>58</v>
      </c>
      <c r="H451" t="s">
        <v>16</v>
      </c>
      <c r="I451" t="s">
        <v>312</v>
      </c>
      <c r="J451" s="2">
        <v>43833</v>
      </c>
      <c r="K451" t="s">
        <v>18</v>
      </c>
    </row>
    <row r="452" spans="1:11" ht="21" customHeight="1" x14ac:dyDescent="0.25">
      <c r="A452">
        <v>3</v>
      </c>
      <c r="B452" t="s">
        <v>1599</v>
      </c>
      <c r="C452" t="s">
        <v>1600</v>
      </c>
      <c r="D452" t="s">
        <v>1601</v>
      </c>
      <c r="E452" t="s">
        <v>1602</v>
      </c>
      <c r="G452" t="s">
        <v>22</v>
      </c>
      <c r="H452" t="s">
        <v>16</v>
      </c>
      <c r="I452" t="s">
        <v>1603</v>
      </c>
      <c r="J452" s="2">
        <v>43475</v>
      </c>
      <c r="K452" t="s">
        <v>25</v>
      </c>
    </row>
    <row r="453" spans="1:11" ht="21" customHeight="1" x14ac:dyDescent="0.25">
      <c r="A453">
        <v>2</v>
      </c>
      <c r="B453" t="s">
        <v>1604</v>
      </c>
      <c r="C453" t="s">
        <v>1605</v>
      </c>
      <c r="D453" t="s">
        <v>1606</v>
      </c>
      <c r="E453" t="s">
        <v>13</v>
      </c>
      <c r="G453" t="s">
        <v>22</v>
      </c>
      <c r="H453" t="s">
        <v>23</v>
      </c>
      <c r="I453" t="s">
        <v>1607</v>
      </c>
      <c r="J453" s="2">
        <v>43833</v>
      </c>
      <c r="K453" t="s">
        <v>25</v>
      </c>
    </row>
    <row r="454" spans="1:11" ht="21" customHeight="1" x14ac:dyDescent="0.25">
      <c r="A454">
        <v>1</v>
      </c>
      <c r="B454" t="s">
        <v>1608</v>
      </c>
      <c r="C454" t="s">
        <v>1609</v>
      </c>
      <c r="D454" s="2">
        <v>44077</v>
      </c>
      <c r="E454" t="s">
        <v>75</v>
      </c>
      <c r="G454" t="s">
        <v>15</v>
      </c>
      <c r="H454" t="s">
        <v>16</v>
      </c>
      <c r="I454" t="s">
        <v>1610</v>
      </c>
      <c r="J454" s="2">
        <v>43833</v>
      </c>
      <c r="K454" t="s">
        <v>25</v>
      </c>
    </row>
    <row r="455" spans="1:11" ht="21" customHeight="1" x14ac:dyDescent="0.25">
      <c r="A455">
        <v>8</v>
      </c>
      <c r="B455" t="s">
        <v>1611</v>
      </c>
      <c r="C455" t="s">
        <v>1612</v>
      </c>
      <c r="D455" s="2">
        <v>44046</v>
      </c>
      <c r="E455" t="s">
        <v>13</v>
      </c>
      <c r="F455" t="s">
        <v>104</v>
      </c>
      <c r="G455" t="s">
        <v>58</v>
      </c>
      <c r="H455" t="s">
        <v>16</v>
      </c>
      <c r="I455" t="s">
        <v>1613</v>
      </c>
      <c r="J455" s="2">
        <v>43831</v>
      </c>
      <c r="K455" t="s">
        <v>25</v>
      </c>
    </row>
    <row r="456" spans="1:11" ht="21" customHeight="1" x14ac:dyDescent="0.25">
      <c r="A456">
        <v>9</v>
      </c>
      <c r="B456" t="s">
        <v>1614</v>
      </c>
      <c r="C456" t="s">
        <v>1615</v>
      </c>
      <c r="D456" s="2">
        <v>43985</v>
      </c>
      <c r="E456" t="s">
        <v>212</v>
      </c>
      <c r="F456" t="s">
        <v>14</v>
      </c>
      <c r="G456" t="s">
        <v>71</v>
      </c>
      <c r="H456" t="s">
        <v>16</v>
      </c>
      <c r="I456" t="s">
        <v>504</v>
      </c>
      <c r="J456" s="2">
        <v>43831</v>
      </c>
      <c r="K456" t="s">
        <v>25</v>
      </c>
    </row>
    <row r="457" spans="1:11" ht="21" customHeight="1" x14ac:dyDescent="0.25">
      <c r="A457">
        <v>9</v>
      </c>
      <c r="B457" t="s">
        <v>1616</v>
      </c>
      <c r="C457" t="s">
        <v>1617</v>
      </c>
      <c r="D457" s="2">
        <v>43954</v>
      </c>
      <c r="E457" t="s">
        <v>13</v>
      </c>
      <c r="F457" t="s">
        <v>123</v>
      </c>
      <c r="G457" t="s">
        <v>15</v>
      </c>
      <c r="H457" t="s">
        <v>16</v>
      </c>
      <c r="I457" t="s">
        <v>124</v>
      </c>
      <c r="J457" s="2">
        <v>43833</v>
      </c>
      <c r="K457" t="s">
        <v>25</v>
      </c>
    </row>
    <row r="458" spans="1:11" ht="21" customHeight="1" x14ac:dyDescent="0.25">
      <c r="A458">
        <v>2</v>
      </c>
      <c r="B458" t="s">
        <v>1618</v>
      </c>
      <c r="C458" t="s">
        <v>1619</v>
      </c>
      <c r="D458" s="2">
        <v>43893</v>
      </c>
      <c r="E458" t="s">
        <v>13</v>
      </c>
      <c r="F458" t="s">
        <v>435</v>
      </c>
      <c r="G458" t="s">
        <v>22</v>
      </c>
      <c r="H458" t="s">
        <v>23</v>
      </c>
      <c r="I458" t="s">
        <v>1620</v>
      </c>
      <c r="J458" s="2">
        <v>43832</v>
      </c>
      <c r="K458" t="s">
        <v>25</v>
      </c>
    </row>
    <row r="459" spans="1:11" ht="21" customHeight="1" x14ac:dyDescent="0.25">
      <c r="A459">
        <v>1</v>
      </c>
      <c r="B459" t="s">
        <v>1621</v>
      </c>
      <c r="C459" t="s">
        <v>1622</v>
      </c>
      <c r="D459" s="2">
        <v>43893</v>
      </c>
      <c r="E459" t="s">
        <v>130</v>
      </c>
      <c r="G459" t="s">
        <v>58</v>
      </c>
      <c r="H459" t="s">
        <v>16</v>
      </c>
      <c r="I459" t="s">
        <v>473</v>
      </c>
      <c r="J459" s="2">
        <v>43832</v>
      </c>
      <c r="K459" t="s">
        <v>25</v>
      </c>
    </row>
    <row r="460" spans="1:11" ht="21" customHeight="1" x14ac:dyDescent="0.25">
      <c r="A460">
        <v>3</v>
      </c>
      <c r="B460" t="s">
        <v>1479</v>
      </c>
      <c r="C460" t="s">
        <v>1624</v>
      </c>
      <c r="D460" t="s">
        <v>1625</v>
      </c>
      <c r="E460" t="s">
        <v>13</v>
      </c>
      <c r="F460" t="s">
        <v>104</v>
      </c>
      <c r="G460" t="s">
        <v>22</v>
      </c>
      <c r="H460" t="s">
        <v>23</v>
      </c>
      <c r="I460" t="s">
        <v>1626</v>
      </c>
      <c r="J460" s="2">
        <v>43832</v>
      </c>
      <c r="K460" t="s">
        <v>25</v>
      </c>
    </row>
    <row r="461" spans="1:11" ht="21" customHeight="1" x14ac:dyDescent="0.25">
      <c r="A461">
        <v>1</v>
      </c>
      <c r="B461" t="s">
        <v>1627</v>
      </c>
      <c r="C461" t="s">
        <v>1628</v>
      </c>
      <c r="D461" t="s">
        <v>1629</v>
      </c>
      <c r="E461" t="s">
        <v>43</v>
      </c>
      <c r="G461" t="s">
        <v>15</v>
      </c>
      <c r="H461" t="s">
        <v>77</v>
      </c>
      <c r="I461" t="s">
        <v>843</v>
      </c>
      <c r="J461" s="2">
        <v>43832</v>
      </c>
      <c r="K461" t="s">
        <v>25</v>
      </c>
    </row>
    <row r="462" spans="1:11" ht="21" customHeight="1" x14ac:dyDescent="0.25">
      <c r="A462">
        <v>4</v>
      </c>
      <c r="B462" t="s">
        <v>1630</v>
      </c>
      <c r="C462" t="s">
        <v>1631</v>
      </c>
      <c r="D462" t="s">
        <v>1632</v>
      </c>
      <c r="E462" t="s">
        <v>43</v>
      </c>
      <c r="G462" t="s">
        <v>15</v>
      </c>
      <c r="H462" t="s">
        <v>23</v>
      </c>
      <c r="I462" t="s">
        <v>805</v>
      </c>
      <c r="J462" s="2">
        <v>43832</v>
      </c>
      <c r="K462" t="s">
        <v>25</v>
      </c>
    </row>
    <row r="463" spans="1:11" ht="21" customHeight="1" x14ac:dyDescent="0.25">
      <c r="A463">
        <v>1</v>
      </c>
      <c r="B463" t="s">
        <v>1633</v>
      </c>
      <c r="C463" t="s">
        <v>1634</v>
      </c>
      <c r="D463" t="s">
        <v>1635</v>
      </c>
      <c r="E463" t="s">
        <v>13</v>
      </c>
      <c r="F463" t="s">
        <v>104</v>
      </c>
      <c r="G463" t="s">
        <v>58</v>
      </c>
      <c r="H463" t="s">
        <v>16</v>
      </c>
      <c r="I463" t="s">
        <v>1636</v>
      </c>
      <c r="J463" s="2">
        <v>43832</v>
      </c>
      <c r="K463" t="s">
        <v>18</v>
      </c>
    </row>
    <row r="464" spans="1:11" ht="21" customHeight="1" x14ac:dyDescent="0.25">
      <c r="A464">
        <v>1</v>
      </c>
      <c r="B464" t="s">
        <v>1637</v>
      </c>
      <c r="C464" t="s">
        <v>1638</v>
      </c>
      <c r="D464" t="s">
        <v>1639</v>
      </c>
      <c r="E464" t="s">
        <v>95</v>
      </c>
      <c r="G464" t="s">
        <v>58</v>
      </c>
      <c r="H464" t="s">
        <v>16</v>
      </c>
      <c r="I464" t="s">
        <v>1640</v>
      </c>
      <c r="J464" s="2">
        <v>43832</v>
      </c>
      <c r="K464" t="s">
        <v>25</v>
      </c>
    </row>
    <row r="465" spans="1:11" ht="21" customHeight="1" x14ac:dyDescent="0.25">
      <c r="A465">
        <v>3</v>
      </c>
      <c r="B465" t="s">
        <v>1641</v>
      </c>
      <c r="C465" t="s">
        <v>1642</v>
      </c>
      <c r="D465" t="s">
        <v>1643</v>
      </c>
      <c r="E465" t="s">
        <v>43</v>
      </c>
      <c r="F465" t="s">
        <v>1553</v>
      </c>
      <c r="G465" t="s">
        <v>15</v>
      </c>
      <c r="H465" t="s">
        <v>23</v>
      </c>
      <c r="I465" t="s">
        <v>1644</v>
      </c>
      <c r="J465" s="2">
        <v>43832</v>
      </c>
      <c r="K465" t="s">
        <v>25</v>
      </c>
    </row>
    <row r="466" spans="1:11" ht="21" customHeight="1" x14ac:dyDescent="0.25">
      <c r="A466">
        <v>1</v>
      </c>
      <c r="B466" t="s">
        <v>1645</v>
      </c>
      <c r="C466" t="s">
        <v>1646</v>
      </c>
      <c r="D466" t="s">
        <v>1643</v>
      </c>
      <c r="E466" t="s">
        <v>13</v>
      </c>
      <c r="F466" t="s">
        <v>21</v>
      </c>
      <c r="G466" t="s">
        <v>15</v>
      </c>
      <c r="H466" t="s">
        <v>16</v>
      </c>
      <c r="I466" t="s">
        <v>1647</v>
      </c>
      <c r="J466" s="2">
        <v>43831</v>
      </c>
      <c r="K466" t="s">
        <v>25</v>
      </c>
    </row>
    <row r="467" spans="1:11" ht="21" customHeight="1" x14ac:dyDescent="0.25">
      <c r="A467">
        <v>1</v>
      </c>
      <c r="B467" t="s">
        <v>1649</v>
      </c>
      <c r="C467" t="s">
        <v>1650</v>
      </c>
      <c r="D467" s="2">
        <v>43863</v>
      </c>
      <c r="E467" t="s">
        <v>130</v>
      </c>
      <c r="G467" t="s">
        <v>58</v>
      </c>
      <c r="H467" t="s">
        <v>16</v>
      </c>
      <c r="I467" t="s">
        <v>1651</v>
      </c>
      <c r="J467" s="2">
        <v>43472</v>
      </c>
      <c r="K467" t="s">
        <v>25</v>
      </c>
    </row>
    <row r="468" spans="1:11" ht="21" customHeight="1" x14ac:dyDescent="0.25">
      <c r="A468">
        <v>3</v>
      </c>
      <c r="B468" t="s">
        <v>1652</v>
      </c>
      <c r="C468" t="s">
        <v>1653</v>
      </c>
      <c r="D468" s="2">
        <v>43832</v>
      </c>
      <c r="E468" t="s">
        <v>13</v>
      </c>
      <c r="F468" t="s">
        <v>273</v>
      </c>
      <c r="G468" t="s">
        <v>22</v>
      </c>
      <c r="H468" t="s">
        <v>23</v>
      </c>
      <c r="I468" t="s">
        <v>1654</v>
      </c>
      <c r="J468" s="2">
        <v>43831</v>
      </c>
      <c r="K468" t="s">
        <v>25</v>
      </c>
    </row>
    <row r="469" spans="1:11" ht="21" customHeight="1" x14ac:dyDescent="0.25">
      <c r="A469">
        <v>3</v>
      </c>
      <c r="B469" t="s">
        <v>1657</v>
      </c>
      <c r="C469" t="s">
        <v>1658</v>
      </c>
      <c r="D469" t="s">
        <v>1655</v>
      </c>
      <c r="E469" t="s">
        <v>13</v>
      </c>
      <c r="F469" t="s">
        <v>123</v>
      </c>
      <c r="G469" t="s">
        <v>22</v>
      </c>
      <c r="H469" t="s">
        <v>23</v>
      </c>
      <c r="I469" t="s">
        <v>1659</v>
      </c>
      <c r="J469" s="2">
        <v>43831</v>
      </c>
      <c r="K469" t="s">
        <v>25</v>
      </c>
    </row>
    <row r="470" spans="1:11" ht="21" customHeight="1" x14ac:dyDescent="0.25">
      <c r="A470">
        <v>5</v>
      </c>
      <c r="B470" t="s">
        <v>1660</v>
      </c>
      <c r="C470" t="s">
        <v>1661</v>
      </c>
      <c r="D470" t="s">
        <v>1662</v>
      </c>
      <c r="E470" t="s">
        <v>477</v>
      </c>
      <c r="F470" t="s">
        <v>1553</v>
      </c>
      <c r="G470" t="s">
        <v>22</v>
      </c>
      <c r="H470" t="s">
        <v>23</v>
      </c>
      <c r="I470" t="s">
        <v>1663</v>
      </c>
      <c r="J470" s="2">
        <v>43831</v>
      </c>
      <c r="K470" t="s">
        <v>25</v>
      </c>
    </row>
    <row r="471" spans="1:11" ht="21" customHeight="1" x14ac:dyDescent="0.25">
      <c r="A471">
        <v>10</v>
      </c>
      <c r="B471" t="s">
        <v>1664</v>
      </c>
      <c r="C471" t="s">
        <v>1665</v>
      </c>
      <c r="D471" t="s">
        <v>1662</v>
      </c>
      <c r="E471" t="s">
        <v>175</v>
      </c>
      <c r="G471" t="s">
        <v>58</v>
      </c>
      <c r="H471" t="s">
        <v>16</v>
      </c>
      <c r="I471" t="s">
        <v>1666</v>
      </c>
      <c r="J471" s="2">
        <v>43477</v>
      </c>
      <c r="K471" t="s">
        <v>25</v>
      </c>
    </row>
    <row r="472" spans="1:11" ht="21" customHeight="1" x14ac:dyDescent="0.25">
      <c r="A472">
        <v>8</v>
      </c>
      <c r="B472" t="s">
        <v>1667</v>
      </c>
      <c r="C472" t="s">
        <v>1668</v>
      </c>
      <c r="D472" t="s">
        <v>1662</v>
      </c>
      <c r="E472" t="s">
        <v>43</v>
      </c>
      <c r="F472" t="s">
        <v>459</v>
      </c>
      <c r="G472" t="s">
        <v>22</v>
      </c>
      <c r="H472" t="s">
        <v>23</v>
      </c>
      <c r="I472" t="s">
        <v>1669</v>
      </c>
      <c r="J472" s="2">
        <v>43831</v>
      </c>
      <c r="K472" t="s">
        <v>25</v>
      </c>
    </row>
    <row r="473" spans="1:11" ht="21" customHeight="1" x14ac:dyDescent="0.25">
      <c r="A473">
        <v>5</v>
      </c>
      <c r="B473" t="s">
        <v>1670</v>
      </c>
      <c r="C473" t="s">
        <v>1671</v>
      </c>
      <c r="D473" t="s">
        <v>1672</v>
      </c>
      <c r="E473" t="s">
        <v>13</v>
      </c>
      <c r="F473" t="s">
        <v>123</v>
      </c>
      <c r="G473" t="s">
        <v>58</v>
      </c>
      <c r="H473" t="s">
        <v>16</v>
      </c>
      <c r="I473" t="s">
        <v>1673</v>
      </c>
      <c r="J473" s="2">
        <v>43831</v>
      </c>
      <c r="K473" t="s">
        <v>25</v>
      </c>
    </row>
    <row r="474" spans="1:11" ht="21" customHeight="1" x14ac:dyDescent="0.25">
      <c r="A474">
        <v>6</v>
      </c>
      <c r="B474" t="s">
        <v>1674</v>
      </c>
      <c r="C474" t="s">
        <v>1675</v>
      </c>
      <c r="D474" t="s">
        <v>1676</v>
      </c>
      <c r="E474" t="s">
        <v>581</v>
      </c>
      <c r="F474" t="s">
        <v>1142</v>
      </c>
      <c r="G474" t="s">
        <v>58</v>
      </c>
      <c r="H474" t="s">
        <v>16</v>
      </c>
      <c r="I474" t="s">
        <v>1677</v>
      </c>
      <c r="J474" s="2">
        <v>43831</v>
      </c>
      <c r="K474" t="s">
        <v>25</v>
      </c>
    </row>
    <row r="475" spans="1:11" ht="21" customHeight="1" x14ac:dyDescent="0.25">
      <c r="A475">
        <v>1</v>
      </c>
      <c r="B475" t="s">
        <v>1678</v>
      </c>
      <c r="C475" t="s">
        <v>1679</v>
      </c>
      <c r="D475" t="s">
        <v>1680</v>
      </c>
      <c r="E475" t="s">
        <v>43</v>
      </c>
      <c r="G475" t="s">
        <v>71</v>
      </c>
      <c r="H475" t="s">
        <v>16</v>
      </c>
      <c r="I475" t="s">
        <v>1681</v>
      </c>
      <c r="J475" s="2">
        <v>43477</v>
      </c>
      <c r="K475" t="s">
        <v>25</v>
      </c>
    </row>
    <row r="476" spans="1:11" ht="21" customHeight="1" x14ac:dyDescent="0.25">
      <c r="A476">
        <v>7</v>
      </c>
      <c r="B476" t="s">
        <v>1682</v>
      </c>
      <c r="C476" t="s">
        <v>1683</v>
      </c>
      <c r="D476" t="s">
        <v>1684</v>
      </c>
      <c r="E476" t="s">
        <v>100</v>
      </c>
      <c r="F476" t="s">
        <v>553</v>
      </c>
      <c r="G476" t="s">
        <v>58</v>
      </c>
      <c r="H476" t="s">
        <v>16</v>
      </c>
      <c r="I476" t="s">
        <v>1685</v>
      </c>
      <c r="J476" s="2">
        <v>43831</v>
      </c>
      <c r="K476" t="s">
        <v>25</v>
      </c>
    </row>
    <row r="477" spans="1:11" ht="21" customHeight="1" x14ac:dyDescent="0.25">
      <c r="A477">
        <v>9</v>
      </c>
      <c r="B477" t="s">
        <v>1686</v>
      </c>
      <c r="C477" t="s">
        <v>1687</v>
      </c>
      <c r="D477" t="s">
        <v>1688</v>
      </c>
      <c r="E477" t="s">
        <v>13</v>
      </c>
      <c r="F477" t="s">
        <v>167</v>
      </c>
      <c r="G477" t="s">
        <v>58</v>
      </c>
      <c r="H477" t="s">
        <v>45</v>
      </c>
      <c r="I477" t="s">
        <v>504</v>
      </c>
      <c r="J477" s="2">
        <v>43831</v>
      </c>
      <c r="K477" t="s">
        <v>25</v>
      </c>
    </row>
    <row r="478" spans="1:11" ht="21" customHeight="1" x14ac:dyDescent="0.25">
      <c r="A478">
        <v>1</v>
      </c>
      <c r="B478" t="s">
        <v>1690</v>
      </c>
      <c r="C478" t="s">
        <v>1691</v>
      </c>
      <c r="D478" t="s">
        <v>1689</v>
      </c>
      <c r="E478" t="s">
        <v>860</v>
      </c>
      <c r="F478" t="s">
        <v>134</v>
      </c>
      <c r="G478" t="s">
        <v>15</v>
      </c>
      <c r="H478" t="s">
        <v>23</v>
      </c>
      <c r="I478" t="s">
        <v>1692</v>
      </c>
      <c r="J478" s="2">
        <v>43831</v>
      </c>
      <c r="K478" t="s">
        <v>25</v>
      </c>
    </row>
    <row r="479" spans="1:11" ht="21" customHeight="1" x14ac:dyDescent="0.25">
      <c r="A479">
        <v>9</v>
      </c>
      <c r="B479" t="s">
        <v>1693</v>
      </c>
      <c r="C479" t="s">
        <v>1694</v>
      </c>
      <c r="D479" t="s">
        <v>1689</v>
      </c>
      <c r="E479" t="s">
        <v>201</v>
      </c>
      <c r="F479" t="s">
        <v>273</v>
      </c>
      <c r="G479" t="s">
        <v>58</v>
      </c>
      <c r="H479" t="s">
        <v>16</v>
      </c>
      <c r="I479" t="s">
        <v>1252</v>
      </c>
      <c r="J479" s="2">
        <v>43831</v>
      </c>
      <c r="K479" t="s">
        <v>25</v>
      </c>
    </row>
    <row r="480" spans="1:11" ht="21" customHeight="1" x14ac:dyDescent="0.25">
      <c r="A480">
        <v>3</v>
      </c>
      <c r="B480" t="s">
        <v>1696</v>
      </c>
      <c r="C480" t="s">
        <v>1697</v>
      </c>
      <c r="D480" t="s">
        <v>1695</v>
      </c>
      <c r="E480" t="s">
        <v>13</v>
      </c>
      <c r="G480" t="s">
        <v>71</v>
      </c>
      <c r="H480" t="s">
        <v>16</v>
      </c>
      <c r="I480" t="s">
        <v>83</v>
      </c>
      <c r="J480" s="2">
        <v>43477</v>
      </c>
      <c r="K480" t="s">
        <v>18</v>
      </c>
    </row>
    <row r="481" spans="1:11" ht="21" customHeight="1" x14ac:dyDescent="0.25">
      <c r="A481">
        <v>2</v>
      </c>
      <c r="B481" t="s">
        <v>1699</v>
      </c>
      <c r="C481" t="s">
        <v>1700</v>
      </c>
      <c r="D481" t="s">
        <v>1698</v>
      </c>
      <c r="E481" t="s">
        <v>13</v>
      </c>
      <c r="G481" t="s">
        <v>22</v>
      </c>
      <c r="H481" t="s">
        <v>23</v>
      </c>
      <c r="I481" t="s">
        <v>1701</v>
      </c>
      <c r="J481" s="2">
        <v>43831</v>
      </c>
      <c r="K481" t="s">
        <v>25</v>
      </c>
    </row>
    <row r="482" spans="1:11" ht="21" customHeight="1" x14ac:dyDescent="0.25">
      <c r="A482">
        <v>1</v>
      </c>
      <c r="B482" t="s">
        <v>1703</v>
      </c>
      <c r="C482" t="s">
        <v>1704</v>
      </c>
      <c r="D482" s="2">
        <v>44166</v>
      </c>
      <c r="E482" t="s">
        <v>13</v>
      </c>
      <c r="G482" t="s">
        <v>15</v>
      </c>
      <c r="H482" t="s">
        <v>23</v>
      </c>
      <c r="I482" t="s">
        <v>135</v>
      </c>
      <c r="J482" s="2">
        <v>43831</v>
      </c>
      <c r="K482" t="s">
        <v>25</v>
      </c>
    </row>
    <row r="483" spans="1:11" ht="21" customHeight="1" x14ac:dyDescent="0.25">
      <c r="A483">
        <v>2</v>
      </c>
      <c r="B483" t="s">
        <v>1705</v>
      </c>
      <c r="C483" t="s">
        <v>1706</v>
      </c>
      <c r="D483" s="2">
        <v>44166</v>
      </c>
      <c r="E483" t="s">
        <v>13</v>
      </c>
      <c r="G483" t="s">
        <v>58</v>
      </c>
      <c r="H483" t="s">
        <v>77</v>
      </c>
      <c r="I483" t="s">
        <v>1420</v>
      </c>
      <c r="J483" s="2">
        <v>43831</v>
      </c>
      <c r="K483" t="s">
        <v>25</v>
      </c>
    </row>
    <row r="484" spans="1:11" ht="21" customHeight="1" x14ac:dyDescent="0.25">
      <c r="A484">
        <v>9</v>
      </c>
      <c r="B484" t="s">
        <v>1707</v>
      </c>
      <c r="C484" t="s">
        <v>1708</v>
      </c>
      <c r="D484" s="2">
        <v>44136</v>
      </c>
      <c r="E484" t="s">
        <v>13</v>
      </c>
      <c r="F484" t="s">
        <v>21</v>
      </c>
      <c r="G484" t="s">
        <v>58</v>
      </c>
      <c r="H484" t="s">
        <v>23</v>
      </c>
      <c r="I484" t="s">
        <v>1709</v>
      </c>
      <c r="J484" s="2">
        <v>43831</v>
      </c>
      <c r="K484" t="s">
        <v>25</v>
      </c>
    </row>
    <row r="485" spans="1:11" ht="21" customHeight="1" x14ac:dyDescent="0.25">
      <c r="A485">
        <v>3</v>
      </c>
      <c r="B485" t="s">
        <v>1710</v>
      </c>
      <c r="C485" t="s">
        <v>1711</v>
      </c>
      <c r="D485" s="2">
        <v>44136</v>
      </c>
      <c r="E485" t="s">
        <v>13</v>
      </c>
      <c r="F485" t="s">
        <v>21</v>
      </c>
      <c r="G485" t="s">
        <v>22</v>
      </c>
      <c r="H485" t="s">
        <v>23</v>
      </c>
      <c r="I485" t="s">
        <v>1712</v>
      </c>
      <c r="J485" s="2">
        <v>43831</v>
      </c>
      <c r="K485" t="s">
        <v>25</v>
      </c>
    </row>
    <row r="486" spans="1:11" ht="21" customHeight="1" x14ac:dyDescent="0.25">
      <c r="A486">
        <v>1</v>
      </c>
      <c r="B486" t="s">
        <v>1713</v>
      </c>
      <c r="C486" t="s">
        <v>1714</v>
      </c>
      <c r="D486" s="2">
        <v>44013</v>
      </c>
      <c r="E486" t="s">
        <v>100</v>
      </c>
      <c r="G486" t="s">
        <v>15</v>
      </c>
      <c r="H486" t="s">
        <v>16</v>
      </c>
      <c r="I486" t="s">
        <v>1715</v>
      </c>
      <c r="J486" s="2">
        <v>43831</v>
      </c>
      <c r="K486" t="s">
        <v>18</v>
      </c>
    </row>
    <row r="487" spans="1:11" ht="21" customHeight="1" x14ac:dyDescent="0.25">
      <c r="A487">
        <v>3</v>
      </c>
      <c r="B487" t="s">
        <v>1716</v>
      </c>
      <c r="C487" t="s">
        <v>1717</v>
      </c>
      <c r="D487" s="2">
        <v>44013</v>
      </c>
      <c r="E487" t="s">
        <v>13</v>
      </c>
      <c r="G487" t="s">
        <v>15</v>
      </c>
      <c r="H487" t="s">
        <v>16</v>
      </c>
      <c r="I487" t="s">
        <v>1718</v>
      </c>
      <c r="J487" s="2">
        <v>43831</v>
      </c>
      <c r="K487" t="s">
        <v>25</v>
      </c>
    </row>
    <row r="488" spans="1:11" ht="21" customHeight="1" x14ac:dyDescent="0.25">
      <c r="A488">
        <v>5</v>
      </c>
      <c r="B488" t="s">
        <v>1719</v>
      </c>
      <c r="C488" t="s">
        <v>1720</v>
      </c>
      <c r="D488" s="2">
        <v>43983</v>
      </c>
      <c r="E488" t="s">
        <v>1721</v>
      </c>
      <c r="F488" t="s">
        <v>14</v>
      </c>
      <c r="G488" t="s">
        <v>15</v>
      </c>
      <c r="H488" t="s">
        <v>23</v>
      </c>
      <c r="I488" t="s">
        <v>213</v>
      </c>
      <c r="J488" s="2">
        <v>43477</v>
      </c>
      <c r="K488" t="s">
        <v>25</v>
      </c>
    </row>
    <row r="489" spans="1:11" ht="21" customHeight="1" x14ac:dyDescent="0.25">
      <c r="A489">
        <v>1</v>
      </c>
      <c r="B489" t="s">
        <v>1722</v>
      </c>
      <c r="C489" t="s">
        <v>1723</v>
      </c>
      <c r="D489" s="2">
        <v>43983</v>
      </c>
      <c r="E489" t="s">
        <v>43</v>
      </c>
      <c r="F489" t="s">
        <v>1489</v>
      </c>
      <c r="G489" t="s">
        <v>71</v>
      </c>
      <c r="H489" t="s">
        <v>23</v>
      </c>
      <c r="I489" t="s">
        <v>1724</v>
      </c>
      <c r="J489" s="2">
        <v>43831</v>
      </c>
      <c r="K489" t="s">
        <v>18</v>
      </c>
    </row>
    <row r="490" spans="1:11" ht="21" customHeight="1" x14ac:dyDescent="0.25">
      <c r="A490">
        <v>3</v>
      </c>
      <c r="B490" t="s">
        <v>1725</v>
      </c>
      <c r="C490" t="s">
        <v>1726</v>
      </c>
      <c r="D490" s="2">
        <v>43952</v>
      </c>
      <c r="E490" t="s">
        <v>13</v>
      </c>
      <c r="F490" t="s">
        <v>21</v>
      </c>
      <c r="G490" t="s">
        <v>58</v>
      </c>
      <c r="H490" t="s">
        <v>16</v>
      </c>
      <c r="I490" t="s">
        <v>274</v>
      </c>
      <c r="J490" s="2">
        <v>43831</v>
      </c>
      <c r="K490" t="s">
        <v>25</v>
      </c>
    </row>
    <row r="491" spans="1:11" ht="21" customHeight="1" x14ac:dyDescent="0.25">
      <c r="A491">
        <v>2</v>
      </c>
      <c r="B491" t="s">
        <v>1727</v>
      </c>
      <c r="C491" t="s">
        <v>1728</v>
      </c>
      <c r="D491" s="2">
        <v>43922</v>
      </c>
      <c r="E491" t="s">
        <v>13</v>
      </c>
      <c r="G491" t="s">
        <v>58</v>
      </c>
      <c r="H491" t="s">
        <v>16</v>
      </c>
      <c r="I491" t="s">
        <v>1729</v>
      </c>
      <c r="J491" s="2">
        <v>43477</v>
      </c>
      <c r="K491" t="s">
        <v>25</v>
      </c>
    </row>
    <row r="492" spans="1:11" ht="21" customHeight="1" x14ac:dyDescent="0.25">
      <c r="A492">
        <v>3</v>
      </c>
      <c r="B492" t="s">
        <v>1730</v>
      </c>
      <c r="C492" t="s">
        <v>1731</v>
      </c>
      <c r="D492" t="s">
        <v>1732</v>
      </c>
      <c r="E492" t="s">
        <v>290</v>
      </c>
      <c r="F492" t="s">
        <v>273</v>
      </c>
      <c r="G492" t="s">
        <v>71</v>
      </c>
      <c r="H492" t="s">
        <v>16</v>
      </c>
      <c r="I492" t="s">
        <v>1208</v>
      </c>
      <c r="J492" s="2">
        <v>43477</v>
      </c>
      <c r="K492" t="s">
        <v>25</v>
      </c>
    </row>
    <row r="493" spans="1:11" ht="21" customHeight="1" x14ac:dyDescent="0.25">
      <c r="A493">
        <v>1</v>
      </c>
      <c r="B493" t="s">
        <v>1733</v>
      </c>
      <c r="C493" t="s">
        <v>1734</v>
      </c>
      <c r="D493" t="s">
        <v>1732</v>
      </c>
      <c r="E493" t="s">
        <v>13</v>
      </c>
      <c r="G493" t="s">
        <v>58</v>
      </c>
      <c r="H493" t="s">
        <v>16</v>
      </c>
      <c r="I493" t="s">
        <v>176</v>
      </c>
      <c r="J493" s="2">
        <v>43477</v>
      </c>
      <c r="K493" t="s">
        <v>25</v>
      </c>
    </row>
    <row r="494" spans="1:11" ht="21" customHeight="1" x14ac:dyDescent="0.25">
      <c r="A494">
        <v>6</v>
      </c>
      <c r="B494" t="s">
        <v>1735</v>
      </c>
      <c r="C494" t="s">
        <v>1736</v>
      </c>
      <c r="D494" t="s">
        <v>1737</v>
      </c>
      <c r="E494" t="s">
        <v>1738</v>
      </c>
      <c r="F494" t="s">
        <v>21</v>
      </c>
      <c r="G494" t="s">
        <v>58</v>
      </c>
      <c r="H494" t="s">
        <v>16</v>
      </c>
      <c r="I494" t="s">
        <v>1739</v>
      </c>
      <c r="J494" s="2">
        <v>43477</v>
      </c>
      <c r="K494" t="s">
        <v>25</v>
      </c>
    </row>
    <row r="495" spans="1:11" ht="21" customHeight="1" x14ac:dyDescent="0.25">
      <c r="A495">
        <v>8</v>
      </c>
      <c r="B495" t="s">
        <v>1740</v>
      </c>
      <c r="C495" t="s">
        <v>1741</v>
      </c>
      <c r="D495" t="s">
        <v>1742</v>
      </c>
      <c r="E495" t="s">
        <v>95</v>
      </c>
      <c r="G495" t="s">
        <v>58</v>
      </c>
      <c r="H495" t="s">
        <v>16</v>
      </c>
      <c r="I495" t="s">
        <v>1743</v>
      </c>
      <c r="J495" s="2">
        <v>43477</v>
      </c>
      <c r="K495" t="s">
        <v>18</v>
      </c>
    </row>
    <row r="496" spans="1:11" ht="21" customHeight="1" x14ac:dyDescent="0.25">
      <c r="A496">
        <v>9</v>
      </c>
      <c r="B496" t="s">
        <v>1744</v>
      </c>
      <c r="C496" t="s">
        <v>1745</v>
      </c>
      <c r="D496" t="s">
        <v>1742</v>
      </c>
      <c r="E496" t="s">
        <v>130</v>
      </c>
      <c r="F496" t="s">
        <v>695</v>
      </c>
      <c r="G496" t="s">
        <v>58</v>
      </c>
      <c r="H496" t="s">
        <v>16</v>
      </c>
      <c r="I496" t="s">
        <v>1746</v>
      </c>
      <c r="J496" s="2">
        <v>43477</v>
      </c>
      <c r="K496" t="s">
        <v>18</v>
      </c>
    </row>
    <row r="497" spans="1:11" ht="21" customHeight="1" x14ac:dyDescent="0.25">
      <c r="A497">
        <v>10</v>
      </c>
      <c r="B497" t="s">
        <v>1748</v>
      </c>
      <c r="C497" t="s">
        <v>1749</v>
      </c>
      <c r="D497" t="s">
        <v>1747</v>
      </c>
      <c r="E497" t="s">
        <v>13</v>
      </c>
      <c r="G497" t="s">
        <v>15</v>
      </c>
      <c r="H497" t="s">
        <v>23</v>
      </c>
      <c r="I497" t="s">
        <v>1750</v>
      </c>
      <c r="J497" s="2">
        <v>43477</v>
      </c>
      <c r="K497" t="s">
        <v>25</v>
      </c>
    </row>
    <row r="498" spans="1:11" ht="21" customHeight="1" x14ac:dyDescent="0.25">
      <c r="A498">
        <v>1</v>
      </c>
      <c r="B498" t="s">
        <v>1751</v>
      </c>
      <c r="C498" t="s">
        <v>1752</v>
      </c>
      <c r="D498" t="s">
        <v>1753</v>
      </c>
      <c r="E498" t="s">
        <v>75</v>
      </c>
      <c r="F498" t="s">
        <v>21</v>
      </c>
      <c r="G498" t="s">
        <v>58</v>
      </c>
      <c r="H498" t="s">
        <v>16</v>
      </c>
      <c r="I498" t="s">
        <v>115</v>
      </c>
      <c r="J498" s="2">
        <v>43477</v>
      </c>
      <c r="K498" t="s">
        <v>25</v>
      </c>
    </row>
    <row r="499" spans="1:11" ht="21" customHeight="1" x14ac:dyDescent="0.25">
      <c r="A499">
        <v>1</v>
      </c>
      <c r="B499" t="s">
        <v>1754</v>
      </c>
      <c r="C499" t="s">
        <v>1755</v>
      </c>
      <c r="D499" t="s">
        <v>1756</v>
      </c>
      <c r="E499" t="s">
        <v>13</v>
      </c>
      <c r="G499" t="s">
        <v>71</v>
      </c>
      <c r="H499" t="s">
        <v>16</v>
      </c>
      <c r="I499" t="s">
        <v>504</v>
      </c>
      <c r="J499" s="2">
        <v>43477</v>
      </c>
      <c r="K499" t="s">
        <v>25</v>
      </c>
    </row>
    <row r="500" spans="1:11" ht="21" customHeight="1" x14ac:dyDescent="0.25">
      <c r="A500">
        <v>1</v>
      </c>
      <c r="B500" t="s">
        <v>1757</v>
      </c>
      <c r="C500" t="s">
        <v>1758</v>
      </c>
      <c r="D500" t="s">
        <v>1759</v>
      </c>
      <c r="E500" t="s">
        <v>43</v>
      </c>
      <c r="G500" t="s">
        <v>15</v>
      </c>
      <c r="H500" t="s">
        <v>16</v>
      </c>
      <c r="I500" t="s">
        <v>188</v>
      </c>
      <c r="J500" s="2">
        <v>43473</v>
      </c>
      <c r="K500" t="s">
        <v>25</v>
      </c>
    </row>
    <row r="501" spans="1:11" ht="21" customHeight="1" x14ac:dyDescent="0.25">
      <c r="A501">
        <v>4</v>
      </c>
      <c r="B501" t="s">
        <v>1760</v>
      </c>
      <c r="C501" t="s">
        <v>1761</v>
      </c>
      <c r="D501" t="s">
        <v>1759</v>
      </c>
      <c r="E501" t="s">
        <v>130</v>
      </c>
      <c r="F501" t="s">
        <v>1762</v>
      </c>
      <c r="G501" t="s">
        <v>22</v>
      </c>
      <c r="H501" t="s">
        <v>16</v>
      </c>
      <c r="I501" t="s">
        <v>469</v>
      </c>
      <c r="J501" s="2">
        <v>43477</v>
      </c>
      <c r="K501" t="s">
        <v>25</v>
      </c>
    </row>
    <row r="502" spans="1:11" ht="21" customHeight="1" x14ac:dyDescent="0.25">
      <c r="A502">
        <v>1</v>
      </c>
      <c r="B502" t="s">
        <v>1763</v>
      </c>
      <c r="C502" t="s">
        <v>1764</v>
      </c>
      <c r="D502" t="s">
        <v>1765</v>
      </c>
      <c r="E502" t="s">
        <v>43</v>
      </c>
      <c r="G502" t="s">
        <v>71</v>
      </c>
      <c r="H502" t="s">
        <v>77</v>
      </c>
      <c r="I502" t="s">
        <v>1517</v>
      </c>
      <c r="J502" s="2">
        <v>43475</v>
      </c>
      <c r="K502" t="s">
        <v>25</v>
      </c>
    </row>
    <row r="503" spans="1:11" ht="21" customHeight="1" x14ac:dyDescent="0.25">
      <c r="A503">
        <v>1</v>
      </c>
      <c r="B503" t="s">
        <v>1766</v>
      </c>
      <c r="C503" t="s">
        <v>1767</v>
      </c>
      <c r="D503" t="s">
        <v>1768</v>
      </c>
      <c r="E503" t="s">
        <v>13</v>
      </c>
      <c r="G503" t="s">
        <v>15</v>
      </c>
      <c r="H503" t="s">
        <v>16</v>
      </c>
      <c r="I503" t="s">
        <v>1311</v>
      </c>
      <c r="J503" s="2">
        <v>43477</v>
      </c>
      <c r="K503" t="s">
        <v>18</v>
      </c>
    </row>
    <row r="504" spans="1:11" ht="21" customHeight="1" x14ac:dyDescent="0.25">
      <c r="A504">
        <v>1</v>
      </c>
      <c r="B504" t="s">
        <v>1769</v>
      </c>
      <c r="C504" t="s">
        <v>1770</v>
      </c>
      <c r="D504" s="2">
        <v>43781</v>
      </c>
      <c r="E504" t="s">
        <v>13</v>
      </c>
      <c r="F504" t="s">
        <v>435</v>
      </c>
      <c r="G504" t="s">
        <v>15</v>
      </c>
      <c r="H504" t="s">
        <v>16</v>
      </c>
      <c r="I504" t="s">
        <v>1478</v>
      </c>
      <c r="J504" s="2">
        <v>43477</v>
      </c>
      <c r="K504" t="s">
        <v>18</v>
      </c>
    </row>
    <row r="505" spans="1:11" ht="21" customHeight="1" x14ac:dyDescent="0.25">
      <c r="A505">
        <v>9</v>
      </c>
      <c r="B505" t="s">
        <v>1771</v>
      </c>
      <c r="C505" t="s">
        <v>1772</v>
      </c>
      <c r="D505" s="2">
        <v>43750</v>
      </c>
      <c r="E505" t="s">
        <v>489</v>
      </c>
      <c r="F505" t="s">
        <v>14</v>
      </c>
      <c r="G505" t="s">
        <v>58</v>
      </c>
      <c r="H505" t="s">
        <v>23</v>
      </c>
      <c r="I505" t="s">
        <v>1152</v>
      </c>
      <c r="J505" s="2">
        <v>43475</v>
      </c>
      <c r="K505" t="s">
        <v>18</v>
      </c>
    </row>
    <row r="506" spans="1:11" ht="21" customHeight="1" x14ac:dyDescent="0.25">
      <c r="A506">
        <v>1</v>
      </c>
      <c r="B506" t="s">
        <v>1773</v>
      </c>
      <c r="C506" t="s">
        <v>1774</v>
      </c>
      <c r="D506" s="2">
        <v>43689</v>
      </c>
      <c r="E506" t="s">
        <v>13</v>
      </c>
      <c r="G506" t="s">
        <v>22</v>
      </c>
      <c r="H506" t="s">
        <v>16</v>
      </c>
      <c r="I506" t="s">
        <v>1775</v>
      </c>
      <c r="J506" s="2">
        <v>43476</v>
      </c>
      <c r="K506" t="s">
        <v>25</v>
      </c>
    </row>
    <row r="507" spans="1:11" ht="21" customHeight="1" x14ac:dyDescent="0.25">
      <c r="A507">
        <v>1</v>
      </c>
      <c r="B507" t="s">
        <v>1776</v>
      </c>
      <c r="C507" t="s">
        <v>1777</v>
      </c>
      <c r="D507" s="2">
        <v>43689</v>
      </c>
      <c r="E507" t="s">
        <v>13</v>
      </c>
      <c r="F507" t="s">
        <v>14</v>
      </c>
      <c r="G507" t="s">
        <v>71</v>
      </c>
      <c r="H507" t="s">
        <v>16</v>
      </c>
      <c r="I507" t="s">
        <v>585</v>
      </c>
      <c r="J507" s="2">
        <v>43476</v>
      </c>
      <c r="K507" t="s">
        <v>25</v>
      </c>
    </row>
    <row r="508" spans="1:11" ht="21" customHeight="1" x14ac:dyDescent="0.25">
      <c r="A508">
        <v>8</v>
      </c>
      <c r="B508" t="s">
        <v>1779</v>
      </c>
      <c r="C508" t="s">
        <v>1780</v>
      </c>
      <c r="D508" s="2">
        <v>43689</v>
      </c>
      <c r="E508" t="s">
        <v>130</v>
      </c>
      <c r="F508" t="s">
        <v>167</v>
      </c>
      <c r="G508" t="s">
        <v>15</v>
      </c>
      <c r="H508" t="s">
        <v>16</v>
      </c>
      <c r="I508" t="s">
        <v>1781</v>
      </c>
      <c r="J508" s="2">
        <v>43476</v>
      </c>
      <c r="K508" t="s">
        <v>18</v>
      </c>
    </row>
    <row r="509" spans="1:11" ht="21" customHeight="1" x14ac:dyDescent="0.25">
      <c r="A509">
        <v>1</v>
      </c>
      <c r="B509" t="s">
        <v>1782</v>
      </c>
      <c r="C509" t="s">
        <v>1783</v>
      </c>
      <c r="D509" s="2">
        <v>43567</v>
      </c>
      <c r="E509" t="s">
        <v>43</v>
      </c>
      <c r="F509" t="s">
        <v>1553</v>
      </c>
      <c r="G509" t="s">
        <v>15</v>
      </c>
      <c r="H509" t="s">
        <v>23</v>
      </c>
      <c r="I509" t="s">
        <v>1595</v>
      </c>
      <c r="J509" s="2">
        <v>43476</v>
      </c>
      <c r="K509" t="s">
        <v>25</v>
      </c>
    </row>
    <row r="510" spans="1:11" ht="21" customHeight="1" x14ac:dyDescent="0.25">
      <c r="A510">
        <v>3</v>
      </c>
      <c r="B510" t="s">
        <v>1784</v>
      </c>
      <c r="C510" t="s">
        <v>1785</v>
      </c>
      <c r="D510" s="2">
        <v>43567</v>
      </c>
      <c r="E510" t="s">
        <v>13</v>
      </c>
      <c r="F510" t="s">
        <v>123</v>
      </c>
      <c r="G510" t="s">
        <v>58</v>
      </c>
      <c r="H510" t="s">
        <v>23</v>
      </c>
      <c r="I510" t="s">
        <v>1786</v>
      </c>
      <c r="J510" s="2">
        <v>43477</v>
      </c>
      <c r="K510" t="s">
        <v>25</v>
      </c>
    </row>
    <row r="511" spans="1:11" ht="21" customHeight="1" x14ac:dyDescent="0.25">
      <c r="A511">
        <v>5</v>
      </c>
      <c r="B511" t="s">
        <v>1787</v>
      </c>
      <c r="C511" t="s">
        <v>1788</v>
      </c>
      <c r="D511" s="2">
        <v>43508</v>
      </c>
      <c r="E511" t="s">
        <v>649</v>
      </c>
      <c r="F511" t="s">
        <v>134</v>
      </c>
      <c r="G511" t="s">
        <v>22</v>
      </c>
      <c r="H511" t="s">
        <v>23</v>
      </c>
      <c r="I511" t="s">
        <v>1789</v>
      </c>
      <c r="J511" s="2">
        <v>43476</v>
      </c>
      <c r="K511" t="s">
        <v>25</v>
      </c>
    </row>
    <row r="512" spans="1:11" ht="21" customHeight="1" x14ac:dyDescent="0.25">
      <c r="A512">
        <v>1</v>
      </c>
      <c r="B512" t="s">
        <v>1790</v>
      </c>
      <c r="C512" t="s">
        <v>1791</v>
      </c>
      <c r="D512" t="s">
        <v>1792</v>
      </c>
      <c r="E512" t="s">
        <v>1793</v>
      </c>
      <c r="F512" t="s">
        <v>123</v>
      </c>
      <c r="G512" t="s">
        <v>22</v>
      </c>
      <c r="H512" t="s">
        <v>16</v>
      </c>
      <c r="I512" t="s">
        <v>1794</v>
      </c>
      <c r="J512" s="2">
        <v>43476</v>
      </c>
      <c r="K512" t="s">
        <v>25</v>
      </c>
    </row>
    <row r="513" spans="1:11" ht="21" customHeight="1" x14ac:dyDescent="0.25">
      <c r="A513">
        <v>4</v>
      </c>
      <c r="B513" t="s">
        <v>1795</v>
      </c>
      <c r="C513" t="s">
        <v>1796</v>
      </c>
      <c r="D513" t="s">
        <v>1797</v>
      </c>
      <c r="E513" t="s">
        <v>780</v>
      </c>
      <c r="G513" t="s">
        <v>15</v>
      </c>
      <c r="H513" t="s">
        <v>16</v>
      </c>
      <c r="I513" t="s">
        <v>1798</v>
      </c>
      <c r="J513" s="2">
        <v>43476</v>
      </c>
      <c r="K513" t="s">
        <v>25</v>
      </c>
    </row>
    <row r="514" spans="1:11" ht="21" customHeight="1" x14ac:dyDescent="0.25">
      <c r="A514">
        <v>3</v>
      </c>
      <c r="B514" t="s">
        <v>1799</v>
      </c>
      <c r="C514" t="s">
        <v>1800</v>
      </c>
      <c r="D514" t="s">
        <v>1801</v>
      </c>
      <c r="E514" t="s">
        <v>581</v>
      </c>
      <c r="G514" t="s">
        <v>22</v>
      </c>
      <c r="H514" t="s">
        <v>77</v>
      </c>
      <c r="I514" t="s">
        <v>1499</v>
      </c>
      <c r="J514" s="2">
        <v>43476</v>
      </c>
      <c r="K514" t="s">
        <v>25</v>
      </c>
    </row>
    <row r="515" spans="1:11" ht="21" customHeight="1" x14ac:dyDescent="0.25">
      <c r="A515">
        <v>10</v>
      </c>
      <c r="B515" t="s">
        <v>1802</v>
      </c>
      <c r="C515" t="s">
        <v>1803</v>
      </c>
      <c r="D515" t="s">
        <v>1804</v>
      </c>
      <c r="E515" t="s">
        <v>13</v>
      </c>
      <c r="G515" t="s">
        <v>58</v>
      </c>
      <c r="H515" t="s">
        <v>16</v>
      </c>
      <c r="I515" t="s">
        <v>1781</v>
      </c>
      <c r="J515" s="2">
        <v>43476</v>
      </c>
      <c r="K515" t="s">
        <v>18</v>
      </c>
    </row>
    <row r="516" spans="1:11" ht="21" customHeight="1" x14ac:dyDescent="0.25">
      <c r="A516">
        <v>1</v>
      </c>
      <c r="B516" t="s">
        <v>1805</v>
      </c>
      <c r="C516" t="s">
        <v>1806</v>
      </c>
      <c r="D516" t="s">
        <v>1804</v>
      </c>
      <c r="E516" t="s">
        <v>43</v>
      </c>
      <c r="G516" t="s">
        <v>58</v>
      </c>
      <c r="H516" t="s">
        <v>16</v>
      </c>
      <c r="I516" t="s">
        <v>1203</v>
      </c>
      <c r="J516" s="2">
        <v>43476</v>
      </c>
      <c r="K516" t="s">
        <v>25</v>
      </c>
    </row>
    <row r="517" spans="1:11" ht="21" customHeight="1" x14ac:dyDescent="0.25">
      <c r="A517">
        <v>9</v>
      </c>
      <c r="B517" t="s">
        <v>1807</v>
      </c>
      <c r="C517" t="s">
        <v>1808</v>
      </c>
      <c r="D517" t="s">
        <v>1809</v>
      </c>
      <c r="E517" t="s">
        <v>811</v>
      </c>
      <c r="F517" t="s">
        <v>459</v>
      </c>
      <c r="G517" t="s">
        <v>71</v>
      </c>
      <c r="H517" t="s">
        <v>16</v>
      </c>
      <c r="I517" t="s">
        <v>1810</v>
      </c>
      <c r="J517" s="2">
        <v>43476</v>
      </c>
      <c r="K517" t="s">
        <v>25</v>
      </c>
    </row>
    <row r="518" spans="1:11" ht="21" customHeight="1" x14ac:dyDescent="0.25">
      <c r="A518">
        <v>4</v>
      </c>
      <c r="B518" t="s">
        <v>1811</v>
      </c>
      <c r="C518" t="s">
        <v>1812</v>
      </c>
      <c r="D518" t="s">
        <v>1813</v>
      </c>
      <c r="E518" t="s">
        <v>13</v>
      </c>
      <c r="G518" t="s">
        <v>71</v>
      </c>
      <c r="H518" t="s">
        <v>16</v>
      </c>
      <c r="I518" t="s">
        <v>681</v>
      </c>
      <c r="J518" s="2">
        <v>43476</v>
      </c>
      <c r="K518" t="s">
        <v>25</v>
      </c>
    </row>
    <row r="519" spans="1:11" ht="21" customHeight="1" x14ac:dyDescent="0.25">
      <c r="A519">
        <v>5</v>
      </c>
      <c r="B519" t="s">
        <v>1814</v>
      </c>
      <c r="C519" t="s">
        <v>1815</v>
      </c>
      <c r="D519" t="s">
        <v>1813</v>
      </c>
      <c r="E519" t="s">
        <v>13</v>
      </c>
      <c r="F519" t="s">
        <v>14</v>
      </c>
      <c r="G519" t="s">
        <v>15</v>
      </c>
      <c r="H519" t="s">
        <v>16</v>
      </c>
      <c r="I519" t="s">
        <v>374</v>
      </c>
      <c r="J519" s="2">
        <v>43476</v>
      </c>
      <c r="K519" t="s">
        <v>25</v>
      </c>
    </row>
    <row r="520" spans="1:11" ht="21" customHeight="1" x14ac:dyDescent="0.25">
      <c r="A520">
        <v>1</v>
      </c>
      <c r="B520" t="s">
        <v>1816</v>
      </c>
      <c r="C520" t="s">
        <v>1817</v>
      </c>
      <c r="D520" t="s">
        <v>1813</v>
      </c>
      <c r="E520" t="s">
        <v>130</v>
      </c>
      <c r="F520" t="s">
        <v>167</v>
      </c>
      <c r="G520" t="s">
        <v>22</v>
      </c>
      <c r="H520" t="s">
        <v>23</v>
      </c>
      <c r="I520" t="s">
        <v>1818</v>
      </c>
      <c r="J520" s="2">
        <v>43476</v>
      </c>
      <c r="K520" t="s">
        <v>25</v>
      </c>
    </row>
    <row r="521" spans="1:11" ht="21" customHeight="1" x14ac:dyDescent="0.25">
      <c r="A521">
        <v>1</v>
      </c>
      <c r="B521" t="s">
        <v>1819</v>
      </c>
      <c r="C521" t="s">
        <v>1820</v>
      </c>
      <c r="D521" t="s">
        <v>1813</v>
      </c>
      <c r="E521" t="s">
        <v>13</v>
      </c>
      <c r="F521" t="s">
        <v>134</v>
      </c>
      <c r="G521" t="s">
        <v>71</v>
      </c>
      <c r="H521" t="s">
        <v>16</v>
      </c>
      <c r="I521" t="s">
        <v>1062</v>
      </c>
      <c r="J521" s="2">
        <v>43476</v>
      </c>
      <c r="K521" t="s">
        <v>25</v>
      </c>
    </row>
    <row r="522" spans="1:11" ht="21" customHeight="1" x14ac:dyDescent="0.25">
      <c r="A522">
        <v>10</v>
      </c>
      <c r="B522" t="s">
        <v>1821</v>
      </c>
      <c r="C522" t="s">
        <v>1822</v>
      </c>
      <c r="D522" t="s">
        <v>1823</v>
      </c>
      <c r="E522" t="s">
        <v>552</v>
      </c>
      <c r="G522" t="s">
        <v>22</v>
      </c>
      <c r="H522" t="s">
        <v>23</v>
      </c>
      <c r="I522" t="s">
        <v>1824</v>
      </c>
      <c r="J522" s="2">
        <v>43476</v>
      </c>
      <c r="K522" t="s">
        <v>25</v>
      </c>
    </row>
    <row r="523" spans="1:11" ht="21" customHeight="1" x14ac:dyDescent="0.25">
      <c r="A523">
        <v>2</v>
      </c>
      <c r="B523" t="s">
        <v>1825</v>
      </c>
      <c r="C523" t="s">
        <v>1826</v>
      </c>
      <c r="D523" t="s">
        <v>1827</v>
      </c>
      <c r="E523" t="s">
        <v>489</v>
      </c>
      <c r="F523" t="s">
        <v>1553</v>
      </c>
      <c r="G523" t="s">
        <v>58</v>
      </c>
      <c r="H523" t="s">
        <v>16</v>
      </c>
      <c r="I523" t="s">
        <v>683</v>
      </c>
      <c r="J523" s="2">
        <v>43476</v>
      </c>
      <c r="K523" t="s">
        <v>25</v>
      </c>
    </row>
    <row r="524" spans="1:11" ht="21" customHeight="1" x14ac:dyDescent="0.25">
      <c r="A524">
        <v>2</v>
      </c>
      <c r="B524" t="s">
        <v>1828</v>
      </c>
      <c r="C524" t="s">
        <v>1829</v>
      </c>
      <c r="D524" t="s">
        <v>1827</v>
      </c>
      <c r="E524" t="s">
        <v>130</v>
      </c>
      <c r="F524" t="s">
        <v>1553</v>
      </c>
      <c r="G524" t="s">
        <v>15</v>
      </c>
      <c r="H524" t="s">
        <v>16</v>
      </c>
      <c r="I524" t="s">
        <v>1830</v>
      </c>
      <c r="J524" s="2">
        <v>43476</v>
      </c>
      <c r="K524" t="s">
        <v>25</v>
      </c>
    </row>
    <row r="525" spans="1:11" ht="21" customHeight="1" x14ac:dyDescent="0.25">
      <c r="A525">
        <v>9</v>
      </c>
      <c r="B525" t="s">
        <v>1833</v>
      </c>
      <c r="C525" t="s">
        <v>1834</v>
      </c>
      <c r="D525" t="s">
        <v>1831</v>
      </c>
      <c r="E525" t="s">
        <v>13</v>
      </c>
      <c r="F525" t="s">
        <v>134</v>
      </c>
      <c r="G525" t="s">
        <v>58</v>
      </c>
      <c r="H525" t="s">
        <v>16</v>
      </c>
      <c r="I525" t="s">
        <v>777</v>
      </c>
      <c r="J525" s="2">
        <v>43476</v>
      </c>
      <c r="K525" t="s">
        <v>18</v>
      </c>
    </row>
    <row r="526" spans="1:11" ht="21" customHeight="1" x14ac:dyDescent="0.25">
      <c r="A526">
        <v>9</v>
      </c>
      <c r="B526" t="s">
        <v>1835</v>
      </c>
      <c r="C526" t="s">
        <v>1836</v>
      </c>
      <c r="D526" s="2">
        <v>43810</v>
      </c>
      <c r="E526" t="s">
        <v>13</v>
      </c>
      <c r="F526" t="s">
        <v>21</v>
      </c>
      <c r="G526" t="s">
        <v>22</v>
      </c>
      <c r="H526" t="s">
        <v>16</v>
      </c>
      <c r="I526" t="s">
        <v>1837</v>
      </c>
      <c r="J526" s="2">
        <v>43476</v>
      </c>
      <c r="K526" t="s">
        <v>25</v>
      </c>
    </row>
    <row r="527" spans="1:11" ht="21" customHeight="1" x14ac:dyDescent="0.25">
      <c r="A527">
        <v>10</v>
      </c>
      <c r="B527" t="s">
        <v>1838</v>
      </c>
      <c r="C527" t="s">
        <v>1839</v>
      </c>
      <c r="D527" s="2">
        <v>43780</v>
      </c>
      <c r="E527" t="s">
        <v>13</v>
      </c>
      <c r="F527" t="s">
        <v>1553</v>
      </c>
      <c r="G527" t="s">
        <v>58</v>
      </c>
      <c r="H527" t="s">
        <v>16</v>
      </c>
      <c r="I527" t="s">
        <v>1840</v>
      </c>
      <c r="J527" s="2">
        <v>43476</v>
      </c>
      <c r="K527" t="s">
        <v>25</v>
      </c>
    </row>
    <row r="528" spans="1:11" ht="21" customHeight="1" x14ac:dyDescent="0.25">
      <c r="A528">
        <v>10</v>
      </c>
      <c r="B528" t="s">
        <v>1841</v>
      </c>
      <c r="C528" t="s">
        <v>1842</v>
      </c>
      <c r="D528" s="2">
        <v>43780</v>
      </c>
      <c r="E528" t="s">
        <v>13</v>
      </c>
      <c r="G528" t="s">
        <v>71</v>
      </c>
      <c r="H528" t="s">
        <v>16</v>
      </c>
      <c r="I528" t="s">
        <v>1152</v>
      </c>
      <c r="J528" s="2">
        <v>43476</v>
      </c>
      <c r="K528" t="s">
        <v>25</v>
      </c>
    </row>
    <row r="529" spans="1:11" ht="21" customHeight="1" x14ac:dyDescent="0.25">
      <c r="A529">
        <v>3</v>
      </c>
      <c r="B529" t="s">
        <v>1843</v>
      </c>
      <c r="C529" t="s">
        <v>1844</v>
      </c>
      <c r="D529" s="2">
        <v>43749</v>
      </c>
      <c r="E529" t="s">
        <v>13</v>
      </c>
      <c r="G529" t="s">
        <v>58</v>
      </c>
      <c r="H529" t="s">
        <v>16</v>
      </c>
      <c r="I529" t="s">
        <v>440</v>
      </c>
      <c r="J529" s="2">
        <v>43476</v>
      </c>
      <c r="K529" t="s">
        <v>25</v>
      </c>
    </row>
    <row r="530" spans="1:11" ht="21" customHeight="1" x14ac:dyDescent="0.25">
      <c r="A530">
        <v>9</v>
      </c>
      <c r="B530" t="s">
        <v>1845</v>
      </c>
      <c r="C530" t="s">
        <v>1846</v>
      </c>
      <c r="D530" s="2">
        <v>43749</v>
      </c>
      <c r="E530" t="s">
        <v>13</v>
      </c>
      <c r="F530" t="s">
        <v>21</v>
      </c>
      <c r="G530" t="s">
        <v>15</v>
      </c>
      <c r="H530" t="s">
        <v>23</v>
      </c>
      <c r="I530" t="s">
        <v>365</v>
      </c>
      <c r="J530" s="2">
        <v>43474</v>
      </c>
      <c r="K530" t="s">
        <v>18</v>
      </c>
    </row>
    <row r="531" spans="1:11" ht="21" customHeight="1" x14ac:dyDescent="0.25">
      <c r="A531">
        <v>1</v>
      </c>
      <c r="B531" t="s">
        <v>1847</v>
      </c>
      <c r="C531" t="s">
        <v>1848</v>
      </c>
      <c r="D531" s="2">
        <v>43657</v>
      </c>
      <c r="E531" t="s">
        <v>130</v>
      </c>
      <c r="G531" t="s">
        <v>15</v>
      </c>
      <c r="H531" t="s">
        <v>16</v>
      </c>
      <c r="I531" t="s">
        <v>1849</v>
      </c>
      <c r="J531" s="2">
        <v>43474</v>
      </c>
      <c r="K531" t="s">
        <v>25</v>
      </c>
    </row>
    <row r="532" spans="1:11" ht="21" customHeight="1" x14ac:dyDescent="0.25">
      <c r="A532">
        <v>1</v>
      </c>
      <c r="B532" t="s">
        <v>1851</v>
      </c>
      <c r="C532" t="s">
        <v>1852</v>
      </c>
      <c r="D532" s="2">
        <v>43507</v>
      </c>
      <c r="E532" t="s">
        <v>13</v>
      </c>
      <c r="F532" t="s">
        <v>21</v>
      </c>
      <c r="G532" t="s">
        <v>15</v>
      </c>
      <c r="H532" t="s">
        <v>16</v>
      </c>
      <c r="I532" t="s">
        <v>449</v>
      </c>
      <c r="J532" s="2">
        <v>43475</v>
      </c>
      <c r="K532" t="s">
        <v>25</v>
      </c>
    </row>
    <row r="533" spans="1:11" ht="21" customHeight="1" x14ac:dyDescent="0.25">
      <c r="A533">
        <v>1</v>
      </c>
      <c r="B533" t="s">
        <v>1853</v>
      </c>
      <c r="C533" t="s">
        <v>1854</v>
      </c>
      <c r="D533" t="s">
        <v>1855</v>
      </c>
      <c r="E533" t="s">
        <v>100</v>
      </c>
      <c r="G533" t="s">
        <v>22</v>
      </c>
      <c r="H533" t="s">
        <v>77</v>
      </c>
      <c r="I533" t="s">
        <v>805</v>
      </c>
      <c r="J533" s="2">
        <v>43475</v>
      </c>
      <c r="K533" t="s">
        <v>25</v>
      </c>
    </row>
    <row r="534" spans="1:11" ht="21" customHeight="1" x14ac:dyDescent="0.25">
      <c r="A534">
        <v>5</v>
      </c>
      <c r="B534" t="s">
        <v>1856</v>
      </c>
      <c r="C534" t="s">
        <v>1857</v>
      </c>
      <c r="D534" t="s">
        <v>1855</v>
      </c>
      <c r="E534" t="s">
        <v>43</v>
      </c>
      <c r="F534" t="s">
        <v>104</v>
      </c>
      <c r="G534" t="s">
        <v>15</v>
      </c>
      <c r="H534" t="s">
        <v>23</v>
      </c>
      <c r="I534" t="s">
        <v>1858</v>
      </c>
      <c r="J534" s="2">
        <v>43475</v>
      </c>
      <c r="K534" t="s">
        <v>25</v>
      </c>
    </row>
    <row r="535" spans="1:11" ht="21" customHeight="1" x14ac:dyDescent="0.25">
      <c r="A535">
        <v>9</v>
      </c>
      <c r="B535" t="s">
        <v>1861</v>
      </c>
      <c r="C535" t="s">
        <v>1862</v>
      </c>
      <c r="D535" t="s">
        <v>1859</v>
      </c>
      <c r="E535" t="s">
        <v>100</v>
      </c>
      <c r="F535" t="s">
        <v>134</v>
      </c>
      <c r="G535" t="s">
        <v>15</v>
      </c>
      <c r="H535" t="s">
        <v>16</v>
      </c>
      <c r="I535" t="s">
        <v>1544</v>
      </c>
      <c r="J535" s="2">
        <v>43475</v>
      </c>
      <c r="K535" t="s">
        <v>25</v>
      </c>
    </row>
    <row r="536" spans="1:11" ht="21" customHeight="1" x14ac:dyDescent="0.25">
      <c r="A536">
        <v>1</v>
      </c>
      <c r="B536" t="s">
        <v>1863</v>
      </c>
      <c r="C536" t="s">
        <v>1864</v>
      </c>
      <c r="D536" t="s">
        <v>1865</v>
      </c>
      <c r="E536" t="s">
        <v>13</v>
      </c>
      <c r="G536" t="s">
        <v>58</v>
      </c>
      <c r="H536" t="s">
        <v>16</v>
      </c>
      <c r="I536" t="s">
        <v>1866</v>
      </c>
      <c r="J536" s="2">
        <v>43475</v>
      </c>
      <c r="K536" t="s">
        <v>25</v>
      </c>
    </row>
    <row r="537" spans="1:11" ht="21" customHeight="1" x14ac:dyDescent="0.25">
      <c r="A537">
        <v>3</v>
      </c>
      <c r="B537" t="s">
        <v>1867</v>
      </c>
      <c r="C537" t="s">
        <v>1868</v>
      </c>
      <c r="D537" t="s">
        <v>1865</v>
      </c>
      <c r="E537" t="s">
        <v>82</v>
      </c>
      <c r="G537" t="s">
        <v>22</v>
      </c>
      <c r="H537" t="s">
        <v>16</v>
      </c>
      <c r="I537" t="s">
        <v>1040</v>
      </c>
      <c r="J537" s="2">
        <v>43475</v>
      </c>
      <c r="K537" t="s">
        <v>18</v>
      </c>
    </row>
    <row r="538" spans="1:11" ht="21" customHeight="1" x14ac:dyDescent="0.25">
      <c r="A538">
        <v>10</v>
      </c>
      <c r="B538" t="s">
        <v>1869</v>
      </c>
      <c r="C538" t="s">
        <v>1870</v>
      </c>
      <c r="D538" t="s">
        <v>1871</v>
      </c>
      <c r="E538" t="s">
        <v>13</v>
      </c>
      <c r="F538" t="s">
        <v>435</v>
      </c>
      <c r="G538" t="s">
        <v>58</v>
      </c>
      <c r="H538" t="s">
        <v>23</v>
      </c>
      <c r="I538" t="s">
        <v>449</v>
      </c>
      <c r="J538" s="2">
        <v>43475</v>
      </c>
      <c r="K538" t="s">
        <v>25</v>
      </c>
    </row>
    <row r="539" spans="1:11" ht="21" customHeight="1" x14ac:dyDescent="0.25">
      <c r="A539">
        <v>1</v>
      </c>
      <c r="B539" t="s">
        <v>1872</v>
      </c>
      <c r="C539" t="s">
        <v>1873</v>
      </c>
      <c r="D539" t="s">
        <v>1871</v>
      </c>
      <c r="E539" t="s">
        <v>13</v>
      </c>
      <c r="G539" t="s">
        <v>15</v>
      </c>
      <c r="H539" t="s">
        <v>16</v>
      </c>
      <c r="I539" t="s">
        <v>1874</v>
      </c>
      <c r="J539" s="2">
        <v>43469</v>
      </c>
      <c r="K539" t="s">
        <v>18</v>
      </c>
    </row>
    <row r="540" spans="1:11" ht="21" customHeight="1" x14ac:dyDescent="0.25">
      <c r="A540">
        <v>1</v>
      </c>
      <c r="B540" t="s">
        <v>1875</v>
      </c>
      <c r="C540" t="s">
        <v>1876</v>
      </c>
      <c r="D540" t="s">
        <v>1877</v>
      </c>
      <c r="E540" t="s">
        <v>75</v>
      </c>
      <c r="G540" t="s">
        <v>22</v>
      </c>
      <c r="H540" t="s">
        <v>16</v>
      </c>
      <c r="I540" t="s">
        <v>1311</v>
      </c>
      <c r="J540" s="2">
        <v>43475</v>
      </c>
      <c r="K540" t="s">
        <v>25</v>
      </c>
    </row>
    <row r="541" spans="1:11" ht="21" customHeight="1" x14ac:dyDescent="0.25">
      <c r="A541">
        <v>10</v>
      </c>
      <c r="B541" t="s">
        <v>1878</v>
      </c>
      <c r="C541" t="s">
        <v>1879</v>
      </c>
      <c r="D541" t="s">
        <v>1880</v>
      </c>
      <c r="E541" t="s">
        <v>581</v>
      </c>
      <c r="G541" t="s">
        <v>22</v>
      </c>
      <c r="H541" t="s">
        <v>16</v>
      </c>
      <c r="I541" t="s">
        <v>1881</v>
      </c>
      <c r="J541" s="2">
        <v>43475</v>
      </c>
      <c r="K541" t="s">
        <v>25</v>
      </c>
    </row>
    <row r="542" spans="1:11" ht="21" customHeight="1" x14ac:dyDescent="0.25">
      <c r="A542">
        <v>2</v>
      </c>
      <c r="B542" t="s">
        <v>1882</v>
      </c>
      <c r="C542" t="s">
        <v>1883</v>
      </c>
      <c r="D542" t="s">
        <v>1880</v>
      </c>
      <c r="E542" t="s">
        <v>82</v>
      </c>
      <c r="F542" t="s">
        <v>1553</v>
      </c>
      <c r="G542" t="s">
        <v>22</v>
      </c>
      <c r="H542" t="s">
        <v>23</v>
      </c>
      <c r="I542" t="s">
        <v>1013</v>
      </c>
      <c r="J542" s="2">
        <v>43475</v>
      </c>
      <c r="K542" t="s">
        <v>25</v>
      </c>
    </row>
    <row r="543" spans="1:11" ht="21" customHeight="1" x14ac:dyDescent="0.25">
      <c r="A543">
        <v>1</v>
      </c>
      <c r="B543" t="s">
        <v>1884</v>
      </c>
      <c r="C543" t="s">
        <v>1885</v>
      </c>
      <c r="D543" t="s">
        <v>1880</v>
      </c>
      <c r="E543" t="s">
        <v>13</v>
      </c>
      <c r="F543" t="s">
        <v>21</v>
      </c>
      <c r="G543" t="s">
        <v>58</v>
      </c>
      <c r="H543" t="s">
        <v>16</v>
      </c>
      <c r="I543" t="s">
        <v>146</v>
      </c>
      <c r="J543" s="2">
        <v>43475</v>
      </c>
      <c r="K543" t="s">
        <v>25</v>
      </c>
    </row>
    <row r="544" spans="1:11" ht="21" customHeight="1" x14ac:dyDescent="0.25">
      <c r="A544">
        <v>3</v>
      </c>
      <c r="B544" t="s">
        <v>1886</v>
      </c>
      <c r="C544" t="s">
        <v>1887</v>
      </c>
      <c r="D544" t="s">
        <v>1888</v>
      </c>
      <c r="E544" t="s">
        <v>13</v>
      </c>
      <c r="F544" t="s">
        <v>21</v>
      </c>
      <c r="G544" t="s">
        <v>22</v>
      </c>
      <c r="H544" t="s">
        <v>16</v>
      </c>
      <c r="I544" t="s">
        <v>650</v>
      </c>
      <c r="J544" s="2">
        <v>43475</v>
      </c>
      <c r="K544" t="s">
        <v>25</v>
      </c>
    </row>
    <row r="545" spans="1:11" ht="21" customHeight="1" x14ac:dyDescent="0.25">
      <c r="A545">
        <v>1</v>
      </c>
      <c r="B545" t="s">
        <v>1889</v>
      </c>
      <c r="C545" t="s">
        <v>1890</v>
      </c>
      <c r="D545" t="s">
        <v>1891</v>
      </c>
      <c r="E545" t="s">
        <v>130</v>
      </c>
      <c r="F545" t="s">
        <v>134</v>
      </c>
      <c r="G545" t="s">
        <v>15</v>
      </c>
      <c r="H545" t="s">
        <v>77</v>
      </c>
      <c r="I545" t="s">
        <v>1152</v>
      </c>
      <c r="J545" s="2">
        <v>43475</v>
      </c>
      <c r="K545" t="s">
        <v>25</v>
      </c>
    </row>
    <row r="546" spans="1:11" ht="21" customHeight="1" x14ac:dyDescent="0.25">
      <c r="A546">
        <v>2</v>
      </c>
      <c r="B546" t="s">
        <v>1892</v>
      </c>
      <c r="C546" t="s">
        <v>1893</v>
      </c>
      <c r="D546" t="s">
        <v>1891</v>
      </c>
      <c r="E546" t="s">
        <v>1602</v>
      </c>
      <c r="F546" t="s">
        <v>104</v>
      </c>
      <c r="G546" t="s">
        <v>58</v>
      </c>
      <c r="H546" t="s">
        <v>77</v>
      </c>
      <c r="I546" t="s">
        <v>1894</v>
      </c>
      <c r="J546" s="2">
        <v>43475</v>
      </c>
      <c r="K546" t="s">
        <v>25</v>
      </c>
    </row>
    <row r="547" spans="1:11" ht="21" customHeight="1" x14ac:dyDescent="0.25">
      <c r="A547">
        <v>1</v>
      </c>
      <c r="B547" t="s">
        <v>1895</v>
      </c>
      <c r="C547" t="s">
        <v>1896</v>
      </c>
      <c r="D547" t="s">
        <v>1897</v>
      </c>
      <c r="E547" t="s">
        <v>43</v>
      </c>
      <c r="G547" t="s">
        <v>15</v>
      </c>
      <c r="H547" t="s">
        <v>16</v>
      </c>
      <c r="I547" t="s">
        <v>1898</v>
      </c>
      <c r="J547" s="2">
        <v>43475</v>
      </c>
      <c r="K547" t="s">
        <v>25</v>
      </c>
    </row>
    <row r="548" spans="1:11" ht="21" customHeight="1" x14ac:dyDescent="0.25">
      <c r="A548">
        <v>8</v>
      </c>
      <c r="B548" t="s">
        <v>1899</v>
      </c>
      <c r="C548" t="s">
        <v>1900</v>
      </c>
      <c r="D548" t="s">
        <v>1901</v>
      </c>
      <c r="E548" t="s">
        <v>1902</v>
      </c>
      <c r="F548" t="s">
        <v>49</v>
      </c>
      <c r="G548" t="s">
        <v>15</v>
      </c>
      <c r="H548" t="s">
        <v>16</v>
      </c>
      <c r="I548" t="s">
        <v>267</v>
      </c>
      <c r="J548" s="2">
        <v>43474</v>
      </c>
      <c r="K548" t="s">
        <v>18</v>
      </c>
    </row>
    <row r="549" spans="1:11" ht="21" customHeight="1" x14ac:dyDescent="0.25">
      <c r="A549">
        <v>5</v>
      </c>
      <c r="B549" t="s">
        <v>1903</v>
      </c>
      <c r="C549" t="s">
        <v>1904</v>
      </c>
      <c r="D549" t="s">
        <v>1901</v>
      </c>
      <c r="E549" t="s">
        <v>13</v>
      </c>
      <c r="F549" t="s">
        <v>21</v>
      </c>
      <c r="G549" t="s">
        <v>22</v>
      </c>
      <c r="H549" t="s">
        <v>16</v>
      </c>
      <c r="I549" t="s">
        <v>1208</v>
      </c>
      <c r="J549" s="2">
        <v>43475</v>
      </c>
      <c r="K549" t="s">
        <v>25</v>
      </c>
    </row>
    <row r="550" spans="1:11" ht="21" customHeight="1" x14ac:dyDescent="0.25">
      <c r="A550">
        <v>1</v>
      </c>
      <c r="B550" t="s">
        <v>1905</v>
      </c>
      <c r="C550" t="s">
        <v>1906</v>
      </c>
      <c r="D550" t="s">
        <v>1901</v>
      </c>
      <c r="E550" t="s">
        <v>43</v>
      </c>
      <c r="F550" t="s">
        <v>134</v>
      </c>
      <c r="G550" t="s">
        <v>15</v>
      </c>
      <c r="H550" t="s">
        <v>16</v>
      </c>
      <c r="I550" t="s">
        <v>1907</v>
      </c>
      <c r="J550" s="2">
        <v>43475</v>
      </c>
      <c r="K550" t="s">
        <v>18</v>
      </c>
    </row>
    <row r="551" spans="1:11" ht="21" customHeight="1" x14ac:dyDescent="0.25">
      <c r="A551">
        <v>2</v>
      </c>
      <c r="B551" t="s">
        <v>1908</v>
      </c>
      <c r="C551" t="s">
        <v>1909</v>
      </c>
      <c r="D551" t="s">
        <v>1910</v>
      </c>
      <c r="E551" t="s">
        <v>1602</v>
      </c>
      <c r="F551" t="s">
        <v>123</v>
      </c>
      <c r="G551" t="s">
        <v>15</v>
      </c>
      <c r="H551" t="s">
        <v>77</v>
      </c>
      <c r="I551" t="s">
        <v>1911</v>
      </c>
      <c r="J551" s="2">
        <v>43474</v>
      </c>
      <c r="K551" t="s">
        <v>25</v>
      </c>
    </row>
    <row r="552" spans="1:11" ht="21" customHeight="1" x14ac:dyDescent="0.25">
      <c r="A552">
        <v>8</v>
      </c>
      <c r="B552" t="s">
        <v>1912</v>
      </c>
      <c r="C552" t="s">
        <v>1913</v>
      </c>
      <c r="D552" t="s">
        <v>1914</v>
      </c>
      <c r="E552" t="s">
        <v>1648</v>
      </c>
      <c r="F552" t="s">
        <v>1915</v>
      </c>
      <c r="G552" t="s">
        <v>58</v>
      </c>
      <c r="H552" t="s">
        <v>16</v>
      </c>
      <c r="I552" t="s">
        <v>1916</v>
      </c>
      <c r="J552" s="2">
        <v>43474</v>
      </c>
      <c r="K552" t="s">
        <v>25</v>
      </c>
    </row>
    <row r="553" spans="1:11" ht="21" customHeight="1" x14ac:dyDescent="0.25">
      <c r="A553">
        <v>9</v>
      </c>
      <c r="B553" t="s">
        <v>1917</v>
      </c>
      <c r="C553" t="s">
        <v>1918</v>
      </c>
      <c r="D553" s="2">
        <v>43809</v>
      </c>
      <c r="E553" t="s">
        <v>13</v>
      </c>
      <c r="F553" t="s">
        <v>435</v>
      </c>
      <c r="G553" t="s">
        <v>15</v>
      </c>
      <c r="H553" t="s">
        <v>16</v>
      </c>
      <c r="I553" t="s">
        <v>1919</v>
      </c>
      <c r="J553" s="2">
        <v>43474</v>
      </c>
      <c r="K553" t="s">
        <v>25</v>
      </c>
    </row>
    <row r="554" spans="1:11" ht="21" customHeight="1" x14ac:dyDescent="0.25">
      <c r="A554">
        <v>4</v>
      </c>
      <c r="B554" t="s">
        <v>1920</v>
      </c>
      <c r="C554" t="s">
        <v>1921</v>
      </c>
      <c r="D554" s="2">
        <v>43809</v>
      </c>
      <c r="E554" t="s">
        <v>13</v>
      </c>
      <c r="F554" t="s">
        <v>104</v>
      </c>
      <c r="G554" t="s">
        <v>15</v>
      </c>
      <c r="H554" t="s">
        <v>77</v>
      </c>
      <c r="I554" t="s">
        <v>1922</v>
      </c>
      <c r="J554" s="2">
        <v>43474</v>
      </c>
      <c r="K554" t="s">
        <v>25</v>
      </c>
    </row>
    <row r="555" spans="1:11" ht="21" customHeight="1" x14ac:dyDescent="0.25">
      <c r="A555">
        <v>9</v>
      </c>
      <c r="B555" t="s">
        <v>1923</v>
      </c>
      <c r="C555" t="s">
        <v>1924</v>
      </c>
      <c r="D555" s="2">
        <v>43779</v>
      </c>
      <c r="E555" t="s">
        <v>13</v>
      </c>
      <c r="F555" t="s">
        <v>1181</v>
      </c>
      <c r="G555" t="s">
        <v>15</v>
      </c>
      <c r="H555" t="s">
        <v>16</v>
      </c>
      <c r="I555" t="s">
        <v>1925</v>
      </c>
      <c r="J555" s="2">
        <v>43475</v>
      </c>
      <c r="K555" t="s">
        <v>18</v>
      </c>
    </row>
    <row r="556" spans="1:11" ht="21" customHeight="1" x14ac:dyDescent="0.25">
      <c r="A556">
        <v>2</v>
      </c>
      <c r="B556" t="s">
        <v>1926</v>
      </c>
      <c r="C556" t="s">
        <v>1927</v>
      </c>
      <c r="D556" s="2">
        <v>43779</v>
      </c>
      <c r="E556" t="s">
        <v>95</v>
      </c>
      <c r="G556" t="s">
        <v>15</v>
      </c>
      <c r="H556" t="s">
        <v>16</v>
      </c>
      <c r="I556" t="s">
        <v>1928</v>
      </c>
      <c r="J556" s="2">
        <v>43474</v>
      </c>
      <c r="K556" t="s">
        <v>25</v>
      </c>
    </row>
    <row r="557" spans="1:11" ht="21" customHeight="1" x14ac:dyDescent="0.25">
      <c r="A557">
        <v>10</v>
      </c>
      <c r="B557" t="s">
        <v>1929</v>
      </c>
      <c r="C557" t="s">
        <v>1930</v>
      </c>
      <c r="D557" s="2">
        <v>43718</v>
      </c>
      <c r="E557" t="s">
        <v>13</v>
      </c>
      <c r="F557" t="s">
        <v>76</v>
      </c>
      <c r="G557" t="s">
        <v>22</v>
      </c>
      <c r="H557" t="s">
        <v>23</v>
      </c>
      <c r="I557" t="s">
        <v>1931</v>
      </c>
      <c r="J557" s="2">
        <v>43474</v>
      </c>
      <c r="K557" t="s">
        <v>25</v>
      </c>
    </row>
    <row r="558" spans="1:11" ht="21" customHeight="1" x14ac:dyDescent="0.25">
      <c r="A558">
        <v>10</v>
      </c>
      <c r="B558" t="s">
        <v>1932</v>
      </c>
      <c r="C558" t="s">
        <v>1933</v>
      </c>
      <c r="D558" s="2">
        <v>43718</v>
      </c>
      <c r="E558" t="s">
        <v>13</v>
      </c>
      <c r="G558" t="s">
        <v>15</v>
      </c>
      <c r="H558" t="s">
        <v>16</v>
      </c>
      <c r="I558" t="s">
        <v>1934</v>
      </c>
      <c r="J558" s="2">
        <v>43475</v>
      </c>
      <c r="K558" t="s">
        <v>25</v>
      </c>
    </row>
    <row r="559" spans="1:11" ht="21" customHeight="1" x14ac:dyDescent="0.25">
      <c r="A559">
        <v>1</v>
      </c>
      <c r="B559" t="s">
        <v>606</v>
      </c>
      <c r="C559" t="s">
        <v>1935</v>
      </c>
      <c r="D559" s="2">
        <v>43718</v>
      </c>
      <c r="E559" t="s">
        <v>13</v>
      </c>
      <c r="F559" t="s">
        <v>21</v>
      </c>
      <c r="G559" t="s">
        <v>22</v>
      </c>
      <c r="H559" t="s">
        <v>16</v>
      </c>
      <c r="I559" t="s">
        <v>1208</v>
      </c>
      <c r="J559" s="2">
        <v>43475</v>
      </c>
      <c r="K559" t="s">
        <v>25</v>
      </c>
    </row>
    <row r="560" spans="1:11" ht="21" customHeight="1" x14ac:dyDescent="0.25">
      <c r="A560">
        <v>6</v>
      </c>
      <c r="B560" t="s">
        <v>1936</v>
      </c>
      <c r="C560" t="s">
        <v>1937</v>
      </c>
      <c r="D560" s="2">
        <v>43687</v>
      </c>
      <c r="E560" t="s">
        <v>100</v>
      </c>
      <c r="G560" t="s">
        <v>58</v>
      </c>
      <c r="H560" t="s">
        <v>16</v>
      </c>
      <c r="I560" t="s">
        <v>1938</v>
      </c>
      <c r="J560" s="2">
        <v>43474</v>
      </c>
      <c r="K560" t="s">
        <v>18</v>
      </c>
    </row>
    <row r="561" spans="1:11" ht="21" customHeight="1" x14ac:dyDescent="0.25">
      <c r="A561">
        <v>10</v>
      </c>
      <c r="B561" t="s">
        <v>1939</v>
      </c>
      <c r="C561" t="s">
        <v>1940</v>
      </c>
      <c r="D561" s="2">
        <v>43656</v>
      </c>
      <c r="E561" t="s">
        <v>811</v>
      </c>
      <c r="F561" t="s">
        <v>459</v>
      </c>
      <c r="G561" t="s">
        <v>71</v>
      </c>
      <c r="H561" t="s">
        <v>16</v>
      </c>
      <c r="I561" t="s">
        <v>1941</v>
      </c>
      <c r="J561" s="2">
        <v>43475</v>
      </c>
      <c r="K561" t="s">
        <v>25</v>
      </c>
    </row>
    <row r="562" spans="1:11" ht="21" customHeight="1" x14ac:dyDescent="0.25">
      <c r="A562">
        <v>7</v>
      </c>
      <c r="B562" t="s">
        <v>1942</v>
      </c>
      <c r="C562" t="s">
        <v>1943</v>
      </c>
      <c r="D562" s="2">
        <v>43626</v>
      </c>
      <c r="E562" t="s">
        <v>13</v>
      </c>
      <c r="F562" t="s">
        <v>104</v>
      </c>
      <c r="G562" t="s">
        <v>15</v>
      </c>
      <c r="H562" t="s">
        <v>77</v>
      </c>
      <c r="I562" t="s">
        <v>1944</v>
      </c>
      <c r="J562" s="2">
        <v>43473</v>
      </c>
      <c r="K562" t="s">
        <v>25</v>
      </c>
    </row>
    <row r="563" spans="1:11" ht="21" customHeight="1" x14ac:dyDescent="0.25">
      <c r="A563">
        <v>1</v>
      </c>
      <c r="B563" t="s">
        <v>1945</v>
      </c>
      <c r="C563" t="s">
        <v>1946</v>
      </c>
      <c r="D563" s="2">
        <v>43534</v>
      </c>
      <c r="E563" t="s">
        <v>43</v>
      </c>
      <c r="G563" t="s">
        <v>15</v>
      </c>
      <c r="H563" t="s">
        <v>77</v>
      </c>
      <c r="I563" t="s">
        <v>1947</v>
      </c>
      <c r="J563" s="2">
        <v>43475</v>
      </c>
      <c r="K563" t="s">
        <v>18</v>
      </c>
    </row>
    <row r="564" spans="1:11" ht="21" customHeight="1" x14ac:dyDescent="0.25">
      <c r="A564">
        <v>5</v>
      </c>
      <c r="B564" t="s">
        <v>1948</v>
      </c>
      <c r="C564" t="s">
        <v>1949</v>
      </c>
      <c r="D564" s="2">
        <v>43506</v>
      </c>
      <c r="E564" t="s">
        <v>13</v>
      </c>
      <c r="G564" t="s">
        <v>15</v>
      </c>
      <c r="H564" t="s">
        <v>23</v>
      </c>
      <c r="I564" t="s">
        <v>1950</v>
      </c>
      <c r="J564" s="2">
        <v>43475</v>
      </c>
      <c r="K564" t="s">
        <v>18</v>
      </c>
    </row>
    <row r="565" spans="1:11" ht="21" customHeight="1" x14ac:dyDescent="0.25">
      <c r="A565">
        <v>4</v>
      </c>
      <c r="B565" t="s">
        <v>1951</v>
      </c>
      <c r="C565" t="s">
        <v>1952</v>
      </c>
      <c r="D565" s="2">
        <v>43506</v>
      </c>
      <c r="E565" t="s">
        <v>13</v>
      </c>
      <c r="F565" t="s">
        <v>21</v>
      </c>
      <c r="G565" t="s">
        <v>22</v>
      </c>
      <c r="H565" t="s">
        <v>23</v>
      </c>
      <c r="I565" t="s">
        <v>1953</v>
      </c>
      <c r="J565" s="2">
        <v>43474</v>
      </c>
      <c r="K565" t="s">
        <v>18</v>
      </c>
    </row>
    <row r="566" spans="1:11" ht="21" customHeight="1" x14ac:dyDescent="0.25">
      <c r="A566">
        <v>1</v>
      </c>
      <c r="B566" t="s">
        <v>1954</v>
      </c>
      <c r="C566" t="s">
        <v>1955</v>
      </c>
      <c r="D566" t="s">
        <v>1956</v>
      </c>
      <c r="E566" t="s">
        <v>13</v>
      </c>
      <c r="G566" t="s">
        <v>15</v>
      </c>
      <c r="H566" t="s">
        <v>16</v>
      </c>
      <c r="I566" t="s">
        <v>1953</v>
      </c>
      <c r="J566" s="2">
        <v>43474</v>
      </c>
      <c r="K566" t="s">
        <v>25</v>
      </c>
    </row>
    <row r="567" spans="1:11" ht="21" customHeight="1" x14ac:dyDescent="0.25">
      <c r="A567">
        <v>10</v>
      </c>
      <c r="B567" t="s">
        <v>1957</v>
      </c>
      <c r="C567" t="s">
        <v>1958</v>
      </c>
      <c r="D567" t="s">
        <v>1959</v>
      </c>
      <c r="E567" t="s">
        <v>13</v>
      </c>
      <c r="F567" t="s">
        <v>1489</v>
      </c>
      <c r="G567" t="s">
        <v>15</v>
      </c>
      <c r="H567" t="s">
        <v>23</v>
      </c>
      <c r="I567" t="s">
        <v>1960</v>
      </c>
      <c r="J567" s="2">
        <v>43474</v>
      </c>
      <c r="K567" t="s">
        <v>18</v>
      </c>
    </row>
    <row r="568" spans="1:11" ht="21" customHeight="1" x14ac:dyDescent="0.25">
      <c r="A568">
        <v>8</v>
      </c>
      <c r="B568" t="s">
        <v>1961</v>
      </c>
      <c r="C568" t="s">
        <v>1962</v>
      </c>
      <c r="D568" t="s">
        <v>1959</v>
      </c>
      <c r="E568" t="s">
        <v>13</v>
      </c>
      <c r="F568" t="s">
        <v>1489</v>
      </c>
      <c r="G568" t="s">
        <v>15</v>
      </c>
      <c r="H568" t="s">
        <v>23</v>
      </c>
      <c r="I568" t="s">
        <v>1960</v>
      </c>
      <c r="J568" s="2">
        <v>43474</v>
      </c>
      <c r="K568" t="s">
        <v>25</v>
      </c>
    </row>
    <row r="569" spans="1:11" ht="21" customHeight="1" x14ac:dyDescent="0.25">
      <c r="A569">
        <v>1</v>
      </c>
      <c r="B569" t="s">
        <v>1963</v>
      </c>
      <c r="C569" t="s">
        <v>1964</v>
      </c>
      <c r="D569" t="s">
        <v>1965</v>
      </c>
      <c r="E569" t="s">
        <v>13</v>
      </c>
      <c r="G569" t="s">
        <v>15</v>
      </c>
      <c r="H569" t="s">
        <v>16</v>
      </c>
      <c r="I569" t="s">
        <v>1966</v>
      </c>
      <c r="J569" s="2">
        <v>43474</v>
      </c>
      <c r="K569" t="s">
        <v>18</v>
      </c>
    </row>
    <row r="570" spans="1:11" ht="21" customHeight="1" x14ac:dyDescent="0.25">
      <c r="A570">
        <v>1</v>
      </c>
      <c r="B570" t="s">
        <v>1968</v>
      </c>
      <c r="C570" t="s">
        <v>1969</v>
      </c>
      <c r="D570" t="s">
        <v>1967</v>
      </c>
      <c r="E570" t="s">
        <v>38</v>
      </c>
      <c r="F570" t="s">
        <v>14</v>
      </c>
      <c r="G570" t="s">
        <v>71</v>
      </c>
      <c r="H570" t="s">
        <v>16</v>
      </c>
      <c r="I570" t="s">
        <v>1970</v>
      </c>
      <c r="J570" s="2">
        <v>43473</v>
      </c>
      <c r="K570" t="s">
        <v>18</v>
      </c>
    </row>
    <row r="571" spans="1:11" ht="21" customHeight="1" x14ac:dyDescent="0.25">
      <c r="A571">
        <v>9</v>
      </c>
      <c r="B571" t="s">
        <v>1971</v>
      </c>
      <c r="C571" t="s">
        <v>1972</v>
      </c>
      <c r="D571" t="s">
        <v>1973</v>
      </c>
      <c r="E571" t="s">
        <v>1974</v>
      </c>
      <c r="G571" t="s">
        <v>58</v>
      </c>
      <c r="H571" t="s">
        <v>23</v>
      </c>
      <c r="I571" t="s">
        <v>301</v>
      </c>
      <c r="J571" s="2">
        <v>43474</v>
      </c>
      <c r="K571" t="s">
        <v>25</v>
      </c>
    </row>
    <row r="572" spans="1:11" ht="21" customHeight="1" x14ac:dyDescent="0.25">
      <c r="A572">
        <v>1</v>
      </c>
      <c r="B572" t="s">
        <v>1975</v>
      </c>
      <c r="C572" t="s">
        <v>1976</v>
      </c>
      <c r="D572" t="s">
        <v>1977</v>
      </c>
      <c r="E572" t="s">
        <v>13</v>
      </c>
      <c r="G572" t="s">
        <v>15</v>
      </c>
      <c r="H572" t="s">
        <v>23</v>
      </c>
      <c r="I572" t="s">
        <v>1978</v>
      </c>
      <c r="J572" s="2">
        <v>43474</v>
      </c>
      <c r="K572" t="s">
        <v>25</v>
      </c>
    </row>
    <row r="573" spans="1:11" ht="21" customHeight="1" x14ac:dyDescent="0.25">
      <c r="A573">
        <v>3</v>
      </c>
      <c r="B573" t="s">
        <v>1979</v>
      </c>
      <c r="C573" t="s">
        <v>1980</v>
      </c>
      <c r="D573" t="s">
        <v>1977</v>
      </c>
      <c r="E573" t="s">
        <v>13</v>
      </c>
      <c r="F573" t="s">
        <v>1981</v>
      </c>
      <c r="G573" t="s">
        <v>22</v>
      </c>
      <c r="H573" t="s">
        <v>16</v>
      </c>
      <c r="I573" t="s">
        <v>31</v>
      </c>
      <c r="J573" s="2">
        <v>43474</v>
      </c>
      <c r="K573" t="s">
        <v>25</v>
      </c>
    </row>
    <row r="574" spans="1:11" ht="21" customHeight="1" x14ac:dyDescent="0.25">
      <c r="A574">
        <v>4</v>
      </c>
      <c r="B574" t="s">
        <v>1982</v>
      </c>
      <c r="C574" t="s">
        <v>1983</v>
      </c>
      <c r="D574" t="s">
        <v>1984</v>
      </c>
      <c r="E574" t="s">
        <v>43</v>
      </c>
      <c r="G574" t="s">
        <v>15</v>
      </c>
      <c r="H574" t="s">
        <v>23</v>
      </c>
      <c r="I574" t="s">
        <v>1985</v>
      </c>
      <c r="J574" s="2">
        <v>43474</v>
      </c>
      <c r="K574" t="s">
        <v>25</v>
      </c>
    </row>
    <row r="575" spans="1:11" ht="21" customHeight="1" x14ac:dyDescent="0.25">
      <c r="A575">
        <v>5</v>
      </c>
      <c r="B575" t="s">
        <v>1986</v>
      </c>
      <c r="C575" t="s">
        <v>1987</v>
      </c>
      <c r="D575" t="s">
        <v>1988</v>
      </c>
      <c r="E575" t="s">
        <v>43</v>
      </c>
      <c r="G575" t="s">
        <v>71</v>
      </c>
      <c r="H575" t="s">
        <v>77</v>
      </c>
      <c r="I575" t="s">
        <v>1989</v>
      </c>
      <c r="J575" s="2">
        <v>43473</v>
      </c>
      <c r="K575" t="s">
        <v>25</v>
      </c>
    </row>
    <row r="576" spans="1:11" ht="21" customHeight="1" x14ac:dyDescent="0.25">
      <c r="A576">
        <v>1</v>
      </c>
      <c r="B576" t="s">
        <v>1991</v>
      </c>
      <c r="C576" t="s">
        <v>1992</v>
      </c>
      <c r="D576" t="s">
        <v>1990</v>
      </c>
      <c r="E576" t="s">
        <v>43</v>
      </c>
      <c r="G576" t="s">
        <v>58</v>
      </c>
      <c r="H576" t="s">
        <v>16</v>
      </c>
      <c r="I576" t="s">
        <v>1993</v>
      </c>
      <c r="J576" s="2">
        <v>43474</v>
      </c>
      <c r="K576" t="s">
        <v>25</v>
      </c>
    </row>
    <row r="577" spans="1:11" ht="21" customHeight="1" x14ac:dyDescent="0.25">
      <c r="A577">
        <v>1</v>
      </c>
      <c r="B577" t="s">
        <v>1994</v>
      </c>
      <c r="C577" t="s">
        <v>1995</v>
      </c>
      <c r="D577" t="s">
        <v>1996</v>
      </c>
      <c r="E577" t="s">
        <v>13</v>
      </c>
      <c r="G577" t="s">
        <v>15</v>
      </c>
      <c r="H577" t="s">
        <v>23</v>
      </c>
      <c r="I577" t="s">
        <v>504</v>
      </c>
      <c r="J577" s="2">
        <v>43474</v>
      </c>
      <c r="K577" t="s">
        <v>25</v>
      </c>
    </row>
    <row r="578" spans="1:11" ht="21" customHeight="1" x14ac:dyDescent="0.25">
      <c r="A578">
        <v>1</v>
      </c>
      <c r="B578" t="s">
        <v>1997</v>
      </c>
      <c r="C578" t="s">
        <v>1998</v>
      </c>
      <c r="D578" t="s">
        <v>1996</v>
      </c>
      <c r="E578" t="s">
        <v>13</v>
      </c>
      <c r="G578" t="s">
        <v>15</v>
      </c>
      <c r="H578" t="s">
        <v>16</v>
      </c>
      <c r="I578" t="s">
        <v>1999</v>
      </c>
      <c r="J578" s="2">
        <v>43474</v>
      </c>
      <c r="K578" t="s">
        <v>25</v>
      </c>
    </row>
    <row r="579" spans="1:11" ht="21" customHeight="1" x14ac:dyDescent="0.25">
      <c r="A579">
        <v>5</v>
      </c>
      <c r="B579" t="s">
        <v>2000</v>
      </c>
      <c r="C579" t="s">
        <v>2001</v>
      </c>
      <c r="D579" t="s">
        <v>2002</v>
      </c>
      <c r="E579" t="s">
        <v>13</v>
      </c>
      <c r="F579" t="s">
        <v>123</v>
      </c>
      <c r="G579" t="s">
        <v>22</v>
      </c>
      <c r="H579" t="s">
        <v>16</v>
      </c>
      <c r="I579" t="s">
        <v>2003</v>
      </c>
      <c r="J579" s="2">
        <v>43474</v>
      </c>
      <c r="K579" t="s">
        <v>25</v>
      </c>
    </row>
    <row r="580" spans="1:11" ht="21" customHeight="1" x14ac:dyDescent="0.25">
      <c r="A580">
        <v>4</v>
      </c>
      <c r="B580" t="s">
        <v>2004</v>
      </c>
      <c r="C580" t="s">
        <v>2005</v>
      </c>
      <c r="D580" t="s">
        <v>2006</v>
      </c>
      <c r="E580" t="s">
        <v>13</v>
      </c>
      <c r="F580" t="s">
        <v>167</v>
      </c>
      <c r="G580" t="s">
        <v>58</v>
      </c>
      <c r="H580" t="s">
        <v>16</v>
      </c>
      <c r="I580" t="s">
        <v>1701</v>
      </c>
      <c r="J580" s="2">
        <v>43474</v>
      </c>
      <c r="K580" t="s">
        <v>25</v>
      </c>
    </row>
    <row r="581" spans="1:11" ht="21" customHeight="1" x14ac:dyDescent="0.25">
      <c r="A581">
        <v>10</v>
      </c>
      <c r="B581" t="s">
        <v>2007</v>
      </c>
      <c r="C581" t="s">
        <v>2008</v>
      </c>
      <c r="D581" s="2">
        <v>43808</v>
      </c>
      <c r="E581" t="s">
        <v>13</v>
      </c>
      <c r="F581" t="s">
        <v>1553</v>
      </c>
      <c r="G581" t="s">
        <v>15</v>
      </c>
      <c r="H581" t="s">
        <v>23</v>
      </c>
      <c r="I581" t="s">
        <v>2009</v>
      </c>
      <c r="J581" s="2">
        <v>43473</v>
      </c>
      <c r="K581" t="s">
        <v>25</v>
      </c>
    </row>
    <row r="582" spans="1:11" ht="21" customHeight="1" x14ac:dyDescent="0.25">
      <c r="A582">
        <v>9</v>
      </c>
      <c r="B582" t="s">
        <v>2010</v>
      </c>
      <c r="C582" t="s">
        <v>2011</v>
      </c>
      <c r="D582" s="2">
        <v>43778</v>
      </c>
      <c r="E582" t="s">
        <v>13</v>
      </c>
      <c r="F582" t="s">
        <v>435</v>
      </c>
      <c r="G582" t="s">
        <v>15</v>
      </c>
      <c r="H582" t="s">
        <v>16</v>
      </c>
      <c r="I582" t="s">
        <v>2012</v>
      </c>
      <c r="J582" s="2">
        <v>43474</v>
      </c>
      <c r="K582" t="s">
        <v>25</v>
      </c>
    </row>
    <row r="583" spans="1:11" ht="21" customHeight="1" x14ac:dyDescent="0.25">
      <c r="A583">
        <v>1</v>
      </c>
      <c r="B583" t="s">
        <v>2013</v>
      </c>
      <c r="C583" t="s">
        <v>2014</v>
      </c>
      <c r="D583" s="2">
        <v>43747</v>
      </c>
      <c r="E583" t="s">
        <v>82</v>
      </c>
      <c r="G583" t="s">
        <v>71</v>
      </c>
      <c r="H583" t="s">
        <v>23</v>
      </c>
      <c r="I583" t="s">
        <v>2015</v>
      </c>
      <c r="J583" s="2">
        <v>43472</v>
      </c>
      <c r="K583" t="s">
        <v>25</v>
      </c>
    </row>
    <row r="584" spans="1:11" ht="21" customHeight="1" x14ac:dyDescent="0.25">
      <c r="A584">
        <v>3</v>
      </c>
      <c r="B584" t="s">
        <v>2016</v>
      </c>
      <c r="C584" t="s">
        <v>2017</v>
      </c>
      <c r="D584" s="2">
        <v>43747</v>
      </c>
      <c r="E584" t="s">
        <v>477</v>
      </c>
      <c r="F584" t="s">
        <v>553</v>
      </c>
      <c r="G584" t="s">
        <v>58</v>
      </c>
      <c r="H584" t="s">
        <v>23</v>
      </c>
      <c r="I584" t="s">
        <v>2018</v>
      </c>
      <c r="J584" s="2">
        <v>43474</v>
      </c>
      <c r="K584" t="s">
        <v>25</v>
      </c>
    </row>
    <row r="585" spans="1:11" ht="21" customHeight="1" x14ac:dyDescent="0.25">
      <c r="A585">
        <v>8</v>
      </c>
      <c r="B585" t="s">
        <v>2019</v>
      </c>
      <c r="C585" t="s">
        <v>2020</v>
      </c>
      <c r="D585" s="2">
        <v>43686</v>
      </c>
      <c r="E585" t="s">
        <v>13</v>
      </c>
      <c r="F585" t="s">
        <v>2021</v>
      </c>
      <c r="G585" t="s">
        <v>15</v>
      </c>
      <c r="H585" t="s">
        <v>23</v>
      </c>
      <c r="I585" t="s">
        <v>2022</v>
      </c>
      <c r="J585" s="2">
        <v>43474</v>
      </c>
      <c r="K585" t="s">
        <v>25</v>
      </c>
    </row>
    <row r="586" spans="1:11" ht="21" customHeight="1" x14ac:dyDescent="0.25">
      <c r="A586">
        <v>2</v>
      </c>
      <c r="B586" t="s">
        <v>2023</v>
      </c>
      <c r="C586" t="s">
        <v>2024</v>
      </c>
      <c r="D586" s="2">
        <v>43655</v>
      </c>
      <c r="E586" t="s">
        <v>13</v>
      </c>
      <c r="F586" t="s">
        <v>123</v>
      </c>
      <c r="G586" t="s">
        <v>71</v>
      </c>
      <c r="H586" t="s">
        <v>16</v>
      </c>
      <c r="I586" t="s">
        <v>2015</v>
      </c>
      <c r="J586" s="2">
        <v>43474</v>
      </c>
      <c r="K586" t="s">
        <v>18</v>
      </c>
    </row>
    <row r="587" spans="1:11" ht="21" customHeight="1" x14ac:dyDescent="0.25">
      <c r="A587">
        <v>8</v>
      </c>
      <c r="B587" t="s">
        <v>2025</v>
      </c>
      <c r="C587" t="s">
        <v>2026</v>
      </c>
      <c r="D587" s="2">
        <v>43625</v>
      </c>
      <c r="E587" t="s">
        <v>305</v>
      </c>
      <c r="F587" t="s">
        <v>104</v>
      </c>
      <c r="G587" t="s">
        <v>71</v>
      </c>
      <c r="H587" t="s">
        <v>16</v>
      </c>
      <c r="I587" t="s">
        <v>2027</v>
      </c>
      <c r="J587" s="2">
        <v>43473</v>
      </c>
      <c r="K587" t="s">
        <v>25</v>
      </c>
    </row>
    <row r="588" spans="1:11" ht="21" customHeight="1" x14ac:dyDescent="0.25">
      <c r="A588">
        <v>2</v>
      </c>
      <c r="B588" t="s">
        <v>2028</v>
      </c>
      <c r="C588" t="s">
        <v>2029</v>
      </c>
      <c r="D588" s="2">
        <v>43625</v>
      </c>
      <c r="E588" t="s">
        <v>13</v>
      </c>
      <c r="F588" t="s">
        <v>21</v>
      </c>
      <c r="G588" t="s">
        <v>15</v>
      </c>
      <c r="H588" t="s">
        <v>23</v>
      </c>
      <c r="I588" t="s">
        <v>2030</v>
      </c>
      <c r="J588" s="2">
        <v>43473</v>
      </c>
      <c r="K588" t="s">
        <v>25</v>
      </c>
    </row>
    <row r="589" spans="1:11" ht="21" customHeight="1" x14ac:dyDescent="0.25">
      <c r="A589">
        <v>4</v>
      </c>
      <c r="B589" t="s">
        <v>2031</v>
      </c>
      <c r="C589" t="s">
        <v>2032</v>
      </c>
      <c r="D589" s="2">
        <v>43564</v>
      </c>
      <c r="E589" t="s">
        <v>130</v>
      </c>
      <c r="F589" t="s">
        <v>134</v>
      </c>
      <c r="G589" t="s">
        <v>22</v>
      </c>
      <c r="H589" t="s">
        <v>77</v>
      </c>
      <c r="I589" t="s">
        <v>460</v>
      </c>
      <c r="J589" s="2">
        <v>43470</v>
      </c>
      <c r="K589" t="s">
        <v>25</v>
      </c>
    </row>
    <row r="590" spans="1:11" ht="21" customHeight="1" x14ac:dyDescent="0.25">
      <c r="A590">
        <v>2</v>
      </c>
      <c r="B590" t="s">
        <v>2033</v>
      </c>
      <c r="C590" t="s">
        <v>2034</v>
      </c>
      <c r="D590" s="2">
        <v>43564</v>
      </c>
      <c r="E590" t="s">
        <v>43</v>
      </c>
      <c r="F590" t="s">
        <v>14</v>
      </c>
      <c r="G590" t="s">
        <v>15</v>
      </c>
      <c r="H590" t="s">
        <v>23</v>
      </c>
      <c r="I590" t="s">
        <v>163</v>
      </c>
      <c r="J590" s="2">
        <v>43474</v>
      </c>
      <c r="K590" t="s">
        <v>18</v>
      </c>
    </row>
    <row r="591" spans="1:11" ht="21" customHeight="1" x14ac:dyDescent="0.25">
      <c r="A591">
        <v>2</v>
      </c>
      <c r="B591" t="s">
        <v>2013</v>
      </c>
      <c r="C591" t="s">
        <v>2035</v>
      </c>
      <c r="D591" s="2">
        <v>43474</v>
      </c>
      <c r="E591" t="s">
        <v>13</v>
      </c>
      <c r="G591" t="s">
        <v>71</v>
      </c>
      <c r="H591" t="s">
        <v>23</v>
      </c>
      <c r="I591" t="s">
        <v>2036</v>
      </c>
      <c r="J591" s="2">
        <v>43473</v>
      </c>
      <c r="K591" t="s">
        <v>25</v>
      </c>
    </row>
    <row r="592" spans="1:11" ht="21" customHeight="1" x14ac:dyDescent="0.25">
      <c r="A592">
        <v>10</v>
      </c>
      <c r="B592" t="s">
        <v>2037</v>
      </c>
      <c r="C592" t="s">
        <v>2038</v>
      </c>
      <c r="D592" t="s">
        <v>2039</v>
      </c>
      <c r="E592" t="s">
        <v>13</v>
      </c>
      <c r="G592" t="s">
        <v>71</v>
      </c>
      <c r="H592" t="s">
        <v>16</v>
      </c>
      <c r="I592" t="s">
        <v>2040</v>
      </c>
      <c r="J592" s="2">
        <v>43473</v>
      </c>
      <c r="K592" t="s">
        <v>18</v>
      </c>
    </row>
    <row r="593" spans="1:11" ht="21" customHeight="1" x14ac:dyDescent="0.25">
      <c r="A593">
        <v>10</v>
      </c>
      <c r="B593" t="s">
        <v>2041</v>
      </c>
      <c r="C593" t="s">
        <v>2042</v>
      </c>
      <c r="D593" t="s">
        <v>2043</v>
      </c>
      <c r="E593" t="s">
        <v>811</v>
      </c>
      <c r="G593" t="s">
        <v>58</v>
      </c>
      <c r="H593" t="s">
        <v>16</v>
      </c>
      <c r="I593" t="s">
        <v>2044</v>
      </c>
      <c r="J593" s="2">
        <v>43472</v>
      </c>
      <c r="K593" t="s">
        <v>25</v>
      </c>
    </row>
    <row r="594" spans="1:11" ht="21" customHeight="1" x14ac:dyDescent="0.25">
      <c r="A594">
        <v>1</v>
      </c>
      <c r="B594" t="s">
        <v>2045</v>
      </c>
      <c r="C594" t="s">
        <v>2046</v>
      </c>
      <c r="D594" t="s">
        <v>2047</v>
      </c>
      <c r="E594" t="s">
        <v>2048</v>
      </c>
      <c r="G594" t="s">
        <v>58</v>
      </c>
      <c r="H594" t="s">
        <v>16</v>
      </c>
      <c r="I594" t="s">
        <v>2049</v>
      </c>
      <c r="J594" s="2">
        <v>43467</v>
      </c>
      <c r="K594" t="s">
        <v>25</v>
      </c>
    </row>
    <row r="595" spans="1:11" ht="21" customHeight="1" x14ac:dyDescent="0.25">
      <c r="A595">
        <v>2</v>
      </c>
      <c r="B595" t="s">
        <v>2052</v>
      </c>
      <c r="C595" t="s">
        <v>2053</v>
      </c>
      <c r="D595" t="s">
        <v>2054</v>
      </c>
      <c r="E595" t="s">
        <v>43</v>
      </c>
      <c r="G595" t="s">
        <v>22</v>
      </c>
      <c r="H595" t="s">
        <v>23</v>
      </c>
      <c r="I595" t="s">
        <v>2055</v>
      </c>
      <c r="J595" s="2">
        <v>43473</v>
      </c>
      <c r="K595" t="s">
        <v>18</v>
      </c>
    </row>
    <row r="596" spans="1:11" ht="21" customHeight="1" x14ac:dyDescent="0.25">
      <c r="A596">
        <v>10</v>
      </c>
      <c r="B596" t="s">
        <v>2056</v>
      </c>
      <c r="C596" t="s">
        <v>2057</v>
      </c>
      <c r="D596" t="s">
        <v>2054</v>
      </c>
      <c r="E596" t="s">
        <v>13</v>
      </c>
      <c r="G596" t="s">
        <v>71</v>
      </c>
      <c r="H596" t="s">
        <v>16</v>
      </c>
      <c r="I596" t="s">
        <v>319</v>
      </c>
      <c r="J596" s="2">
        <v>43111</v>
      </c>
      <c r="K596" t="s">
        <v>18</v>
      </c>
    </row>
    <row r="597" spans="1:11" ht="21" customHeight="1" x14ac:dyDescent="0.25">
      <c r="A597">
        <v>1</v>
      </c>
      <c r="B597" s="3" t="s">
        <v>2058</v>
      </c>
      <c r="C597" t="s">
        <v>2059</v>
      </c>
      <c r="D597" t="s">
        <v>2060</v>
      </c>
      <c r="E597" t="s">
        <v>43</v>
      </c>
      <c r="F597" t="s">
        <v>1489</v>
      </c>
      <c r="G597" t="s">
        <v>71</v>
      </c>
      <c r="H597" t="s">
        <v>77</v>
      </c>
      <c r="I597" t="s">
        <v>2061</v>
      </c>
      <c r="J597" s="2">
        <v>43471</v>
      </c>
      <c r="K597" t="s">
        <v>25</v>
      </c>
    </row>
    <row r="598" spans="1:11" ht="21" customHeight="1" x14ac:dyDescent="0.25">
      <c r="A598">
        <v>2</v>
      </c>
      <c r="B598" t="s">
        <v>2062</v>
      </c>
      <c r="C598" t="s">
        <v>2063</v>
      </c>
      <c r="D598" t="s">
        <v>2060</v>
      </c>
      <c r="E598" t="s">
        <v>212</v>
      </c>
      <c r="G598" t="s">
        <v>15</v>
      </c>
      <c r="H598" t="s">
        <v>16</v>
      </c>
      <c r="I598" t="s">
        <v>2064</v>
      </c>
      <c r="J598" s="2">
        <v>43473</v>
      </c>
      <c r="K598" t="s">
        <v>25</v>
      </c>
    </row>
    <row r="599" spans="1:11" ht="21" customHeight="1" x14ac:dyDescent="0.25">
      <c r="A599">
        <v>6</v>
      </c>
      <c r="B599" t="s">
        <v>2065</v>
      </c>
      <c r="C599" t="s">
        <v>2066</v>
      </c>
      <c r="D599" t="s">
        <v>2067</v>
      </c>
      <c r="E599" t="s">
        <v>13</v>
      </c>
      <c r="F599" t="s">
        <v>123</v>
      </c>
      <c r="G599" t="s">
        <v>22</v>
      </c>
      <c r="H599" t="s">
        <v>23</v>
      </c>
      <c r="I599" t="s">
        <v>2068</v>
      </c>
      <c r="J599" s="2">
        <v>43472</v>
      </c>
      <c r="K599" t="s">
        <v>25</v>
      </c>
    </row>
    <row r="600" spans="1:11" ht="21" customHeight="1" x14ac:dyDescent="0.25">
      <c r="A600">
        <v>5</v>
      </c>
      <c r="B600" t="s">
        <v>2069</v>
      </c>
      <c r="C600" t="s">
        <v>2070</v>
      </c>
      <c r="D600" t="s">
        <v>2071</v>
      </c>
      <c r="E600" t="s">
        <v>13</v>
      </c>
      <c r="F600" t="s">
        <v>134</v>
      </c>
      <c r="G600" t="s">
        <v>58</v>
      </c>
      <c r="H600" t="s">
        <v>16</v>
      </c>
      <c r="I600" t="s">
        <v>614</v>
      </c>
      <c r="J600" s="2">
        <v>43473</v>
      </c>
      <c r="K600" t="s">
        <v>18</v>
      </c>
    </row>
    <row r="601" spans="1:11" ht="21" customHeight="1" x14ac:dyDescent="0.25">
      <c r="A601">
        <v>10</v>
      </c>
      <c r="B601" t="s">
        <v>2072</v>
      </c>
      <c r="C601" t="s">
        <v>2073</v>
      </c>
      <c r="D601" t="s">
        <v>2071</v>
      </c>
      <c r="E601" t="s">
        <v>100</v>
      </c>
      <c r="F601" t="s">
        <v>2074</v>
      </c>
      <c r="G601" t="s">
        <v>71</v>
      </c>
      <c r="H601" t="s">
        <v>23</v>
      </c>
      <c r="I601" t="s">
        <v>2075</v>
      </c>
      <c r="J601" s="2">
        <v>43473</v>
      </c>
      <c r="K601" t="s">
        <v>25</v>
      </c>
    </row>
    <row r="602" spans="1:11" ht="21" customHeight="1" x14ac:dyDescent="0.25">
      <c r="A602">
        <v>1</v>
      </c>
      <c r="B602" t="s">
        <v>2076</v>
      </c>
      <c r="C602" t="s">
        <v>2077</v>
      </c>
      <c r="D602" t="s">
        <v>2078</v>
      </c>
      <c r="E602" t="s">
        <v>43</v>
      </c>
      <c r="G602" t="s">
        <v>15</v>
      </c>
      <c r="H602" t="s">
        <v>77</v>
      </c>
      <c r="I602" t="s">
        <v>1115</v>
      </c>
      <c r="J602" s="2">
        <v>43473</v>
      </c>
      <c r="K602" t="s">
        <v>25</v>
      </c>
    </row>
    <row r="603" spans="1:11" ht="21" customHeight="1" x14ac:dyDescent="0.25">
      <c r="A603">
        <v>3</v>
      </c>
      <c r="B603" t="s">
        <v>2079</v>
      </c>
      <c r="C603" t="s">
        <v>2080</v>
      </c>
      <c r="D603" t="s">
        <v>2081</v>
      </c>
      <c r="E603" t="s">
        <v>13</v>
      </c>
      <c r="F603" t="s">
        <v>273</v>
      </c>
      <c r="G603" t="s">
        <v>71</v>
      </c>
      <c r="H603" t="s">
        <v>16</v>
      </c>
      <c r="I603" t="s">
        <v>408</v>
      </c>
      <c r="J603" s="2">
        <v>43473</v>
      </c>
      <c r="K603" t="s">
        <v>25</v>
      </c>
    </row>
    <row r="604" spans="1:11" ht="21" customHeight="1" x14ac:dyDescent="0.25">
      <c r="A604">
        <v>10</v>
      </c>
      <c r="B604" t="s">
        <v>2082</v>
      </c>
      <c r="C604" t="s">
        <v>2083</v>
      </c>
      <c r="D604" t="s">
        <v>2084</v>
      </c>
      <c r="E604" t="s">
        <v>13</v>
      </c>
      <c r="F604" t="s">
        <v>123</v>
      </c>
      <c r="G604" t="s">
        <v>71</v>
      </c>
      <c r="H604" t="s">
        <v>16</v>
      </c>
      <c r="I604" t="s">
        <v>2085</v>
      </c>
      <c r="J604" s="2">
        <v>43472</v>
      </c>
      <c r="K604" t="s">
        <v>18</v>
      </c>
    </row>
    <row r="605" spans="1:11" ht="21" customHeight="1" x14ac:dyDescent="0.25">
      <c r="A605">
        <v>1</v>
      </c>
      <c r="B605" t="s">
        <v>2087</v>
      </c>
      <c r="C605" t="s">
        <v>2088</v>
      </c>
      <c r="D605" t="s">
        <v>2086</v>
      </c>
      <c r="E605" t="s">
        <v>13</v>
      </c>
      <c r="G605" t="s">
        <v>22</v>
      </c>
      <c r="H605" t="s">
        <v>16</v>
      </c>
      <c r="I605" t="s">
        <v>66</v>
      </c>
      <c r="J605" s="2">
        <v>43471</v>
      </c>
      <c r="K605" t="s">
        <v>25</v>
      </c>
    </row>
    <row r="606" spans="1:11" ht="21" customHeight="1" x14ac:dyDescent="0.25">
      <c r="A606">
        <v>1</v>
      </c>
      <c r="B606" t="s">
        <v>2089</v>
      </c>
      <c r="C606" t="s">
        <v>2090</v>
      </c>
      <c r="D606" t="s">
        <v>2091</v>
      </c>
      <c r="E606" t="s">
        <v>130</v>
      </c>
      <c r="G606" t="s">
        <v>22</v>
      </c>
      <c r="H606" t="s">
        <v>23</v>
      </c>
      <c r="I606" t="s">
        <v>213</v>
      </c>
      <c r="J606" s="2">
        <v>43473</v>
      </c>
      <c r="K606" t="s">
        <v>25</v>
      </c>
    </row>
    <row r="607" spans="1:11" ht="21" customHeight="1" x14ac:dyDescent="0.25">
      <c r="A607">
        <v>2</v>
      </c>
      <c r="B607" t="s">
        <v>2093</v>
      </c>
      <c r="C607" t="s">
        <v>2094</v>
      </c>
      <c r="D607" s="2">
        <v>43777</v>
      </c>
      <c r="E607" t="s">
        <v>13</v>
      </c>
      <c r="F607" t="s">
        <v>49</v>
      </c>
      <c r="G607" t="s">
        <v>15</v>
      </c>
      <c r="H607" t="s">
        <v>23</v>
      </c>
      <c r="I607" t="s">
        <v>2095</v>
      </c>
      <c r="J607" s="2">
        <v>43473</v>
      </c>
      <c r="K607" t="s">
        <v>25</v>
      </c>
    </row>
    <row r="608" spans="1:11" ht="21" customHeight="1" x14ac:dyDescent="0.25">
      <c r="A608">
        <v>2</v>
      </c>
      <c r="B608" t="s">
        <v>2096</v>
      </c>
      <c r="C608" t="s">
        <v>2097</v>
      </c>
      <c r="D608" s="2">
        <v>43746</v>
      </c>
      <c r="E608" t="s">
        <v>130</v>
      </c>
      <c r="G608" t="s">
        <v>15</v>
      </c>
      <c r="H608" t="s">
        <v>23</v>
      </c>
      <c r="I608" t="s">
        <v>1818</v>
      </c>
      <c r="J608" s="2">
        <v>43473</v>
      </c>
      <c r="K608" t="s">
        <v>25</v>
      </c>
    </row>
    <row r="609" spans="1:11" ht="21" customHeight="1" x14ac:dyDescent="0.25">
      <c r="A609">
        <v>1</v>
      </c>
      <c r="B609" t="s">
        <v>2098</v>
      </c>
      <c r="C609" t="s">
        <v>2099</v>
      </c>
      <c r="D609" s="2">
        <v>43716</v>
      </c>
      <c r="E609" t="s">
        <v>13</v>
      </c>
      <c r="G609" t="s">
        <v>58</v>
      </c>
      <c r="H609" t="s">
        <v>16</v>
      </c>
      <c r="I609" t="s">
        <v>2100</v>
      </c>
      <c r="J609" s="2">
        <v>43473</v>
      </c>
      <c r="K609" t="s">
        <v>25</v>
      </c>
    </row>
    <row r="610" spans="1:11" ht="21" customHeight="1" x14ac:dyDescent="0.25">
      <c r="A610">
        <v>1</v>
      </c>
      <c r="B610" t="s">
        <v>2101</v>
      </c>
      <c r="C610" t="s">
        <v>2102</v>
      </c>
      <c r="D610" s="2">
        <v>43716</v>
      </c>
      <c r="E610" t="s">
        <v>13</v>
      </c>
      <c r="G610" t="s">
        <v>15</v>
      </c>
      <c r="H610" t="s">
        <v>16</v>
      </c>
      <c r="I610" t="s">
        <v>2103</v>
      </c>
      <c r="J610" s="2">
        <v>43473</v>
      </c>
      <c r="K610" t="s">
        <v>18</v>
      </c>
    </row>
    <row r="611" spans="1:11" ht="21" customHeight="1" x14ac:dyDescent="0.25">
      <c r="A611">
        <v>1</v>
      </c>
      <c r="B611" t="s">
        <v>2104</v>
      </c>
      <c r="C611" t="s">
        <v>2105</v>
      </c>
      <c r="D611" s="2">
        <v>43685</v>
      </c>
      <c r="E611" t="s">
        <v>13</v>
      </c>
      <c r="G611" t="s">
        <v>58</v>
      </c>
      <c r="H611" t="s">
        <v>16</v>
      </c>
      <c r="I611" t="s">
        <v>436</v>
      </c>
      <c r="J611" s="2">
        <v>43473</v>
      </c>
      <c r="K611" t="s">
        <v>25</v>
      </c>
    </row>
    <row r="612" spans="1:11" ht="21" customHeight="1" x14ac:dyDescent="0.25">
      <c r="A612">
        <v>1</v>
      </c>
      <c r="B612" t="s">
        <v>2106</v>
      </c>
      <c r="C612" t="s">
        <v>2107</v>
      </c>
      <c r="D612" s="2">
        <v>43654</v>
      </c>
      <c r="E612" t="s">
        <v>13</v>
      </c>
      <c r="F612" t="s">
        <v>21</v>
      </c>
      <c r="G612" t="s">
        <v>15</v>
      </c>
      <c r="H612" t="s">
        <v>23</v>
      </c>
      <c r="I612" t="s">
        <v>2108</v>
      </c>
      <c r="J612" s="2">
        <v>43473</v>
      </c>
      <c r="K612" t="s">
        <v>25</v>
      </c>
    </row>
    <row r="613" spans="1:11" ht="21" customHeight="1" x14ac:dyDescent="0.25">
      <c r="A613">
        <v>1</v>
      </c>
      <c r="B613" t="s">
        <v>2109</v>
      </c>
      <c r="C613" t="s">
        <v>2110</v>
      </c>
      <c r="D613" s="2">
        <v>43624</v>
      </c>
      <c r="E613" t="s">
        <v>13</v>
      </c>
      <c r="G613" t="s">
        <v>15</v>
      </c>
      <c r="H613" t="s">
        <v>16</v>
      </c>
      <c r="I613" t="s">
        <v>333</v>
      </c>
      <c r="J613" s="2">
        <v>43473</v>
      </c>
      <c r="K613" t="s">
        <v>25</v>
      </c>
    </row>
    <row r="614" spans="1:11" ht="21" customHeight="1" x14ac:dyDescent="0.25">
      <c r="A614">
        <v>1</v>
      </c>
      <c r="B614" t="s">
        <v>2111</v>
      </c>
      <c r="C614" t="s">
        <v>2112</v>
      </c>
      <c r="D614" s="2">
        <v>43504</v>
      </c>
      <c r="E614" t="s">
        <v>13</v>
      </c>
      <c r="G614" t="s">
        <v>71</v>
      </c>
      <c r="H614" t="s">
        <v>16</v>
      </c>
      <c r="I614" t="s">
        <v>2113</v>
      </c>
      <c r="J614" s="2">
        <v>43473</v>
      </c>
      <c r="K614" t="s">
        <v>18</v>
      </c>
    </row>
    <row r="615" spans="1:11" ht="21" customHeight="1" x14ac:dyDescent="0.25">
      <c r="A615">
        <v>3</v>
      </c>
      <c r="B615" t="s">
        <v>2114</v>
      </c>
      <c r="C615" t="s">
        <v>2115</v>
      </c>
      <c r="D615" s="2">
        <v>43504</v>
      </c>
      <c r="E615" t="s">
        <v>13</v>
      </c>
      <c r="G615" t="s">
        <v>15</v>
      </c>
      <c r="H615" t="s">
        <v>16</v>
      </c>
      <c r="I615" t="s">
        <v>2116</v>
      </c>
      <c r="J615" s="2">
        <v>43472</v>
      </c>
      <c r="K615" t="s">
        <v>25</v>
      </c>
    </row>
    <row r="616" spans="1:11" ht="21" customHeight="1" x14ac:dyDescent="0.25">
      <c r="A616">
        <v>8</v>
      </c>
      <c r="B616" t="s">
        <v>2117</v>
      </c>
      <c r="C616" t="s">
        <v>2118</v>
      </c>
      <c r="D616" s="2">
        <v>43504</v>
      </c>
      <c r="E616" t="s">
        <v>13</v>
      </c>
      <c r="F616" t="s">
        <v>2119</v>
      </c>
      <c r="G616" t="s">
        <v>71</v>
      </c>
      <c r="H616" t="s">
        <v>16</v>
      </c>
      <c r="I616" t="s">
        <v>1194</v>
      </c>
      <c r="J616" s="2">
        <v>43472</v>
      </c>
      <c r="K616" t="s">
        <v>18</v>
      </c>
    </row>
    <row r="617" spans="1:11" ht="21" customHeight="1" x14ac:dyDescent="0.25">
      <c r="A617">
        <v>1</v>
      </c>
      <c r="B617" t="s">
        <v>2120</v>
      </c>
      <c r="C617" t="s">
        <v>2121</v>
      </c>
      <c r="D617" s="2">
        <v>43504</v>
      </c>
      <c r="E617" t="s">
        <v>111</v>
      </c>
      <c r="G617" t="s">
        <v>58</v>
      </c>
      <c r="H617" t="s">
        <v>23</v>
      </c>
      <c r="I617" t="s">
        <v>2122</v>
      </c>
      <c r="J617" s="2">
        <v>43472</v>
      </c>
      <c r="K617" t="s">
        <v>25</v>
      </c>
    </row>
    <row r="618" spans="1:11" ht="21" customHeight="1" x14ac:dyDescent="0.25">
      <c r="A618">
        <v>9</v>
      </c>
      <c r="B618" t="s">
        <v>2123</v>
      </c>
      <c r="C618" t="s">
        <v>2124</v>
      </c>
      <c r="D618" s="2">
        <v>43473</v>
      </c>
      <c r="E618" t="s">
        <v>13</v>
      </c>
      <c r="F618" t="s">
        <v>134</v>
      </c>
      <c r="G618" t="s">
        <v>15</v>
      </c>
      <c r="H618" t="s">
        <v>16</v>
      </c>
      <c r="I618" t="s">
        <v>1911</v>
      </c>
      <c r="J618" s="2">
        <v>43472</v>
      </c>
      <c r="K618" t="s">
        <v>18</v>
      </c>
    </row>
    <row r="619" spans="1:11" ht="21" customHeight="1" x14ac:dyDescent="0.25">
      <c r="A619">
        <v>3</v>
      </c>
      <c r="B619" t="s">
        <v>2125</v>
      </c>
      <c r="C619" t="s">
        <v>2126</v>
      </c>
      <c r="D619" t="s">
        <v>2127</v>
      </c>
      <c r="E619" t="s">
        <v>13</v>
      </c>
      <c r="G619" t="s">
        <v>22</v>
      </c>
      <c r="H619" t="s">
        <v>77</v>
      </c>
      <c r="I619" t="s">
        <v>639</v>
      </c>
      <c r="J619" s="2">
        <v>43472</v>
      </c>
      <c r="K619" t="s">
        <v>25</v>
      </c>
    </row>
    <row r="620" spans="1:11" ht="21" customHeight="1" x14ac:dyDescent="0.25">
      <c r="A620">
        <v>2</v>
      </c>
      <c r="B620" t="s">
        <v>2128</v>
      </c>
      <c r="C620" t="s">
        <v>2129</v>
      </c>
      <c r="D620" t="s">
        <v>2127</v>
      </c>
      <c r="E620" t="s">
        <v>13</v>
      </c>
      <c r="F620" t="s">
        <v>21</v>
      </c>
      <c r="G620" t="s">
        <v>58</v>
      </c>
      <c r="H620" t="s">
        <v>23</v>
      </c>
      <c r="I620" t="s">
        <v>1065</v>
      </c>
      <c r="J620" s="2">
        <v>43472</v>
      </c>
      <c r="K620" t="s">
        <v>25</v>
      </c>
    </row>
    <row r="621" spans="1:11" ht="21" customHeight="1" x14ac:dyDescent="0.25">
      <c r="A621">
        <v>6</v>
      </c>
      <c r="B621" t="s">
        <v>2132</v>
      </c>
      <c r="C621" t="s">
        <v>2133</v>
      </c>
      <c r="D621" t="s">
        <v>2130</v>
      </c>
      <c r="E621" t="s">
        <v>95</v>
      </c>
      <c r="G621" t="s">
        <v>58</v>
      </c>
      <c r="H621" t="s">
        <v>16</v>
      </c>
      <c r="I621" t="s">
        <v>2134</v>
      </c>
      <c r="J621" s="2">
        <v>43472</v>
      </c>
      <c r="K621" t="s">
        <v>25</v>
      </c>
    </row>
    <row r="622" spans="1:11" ht="21" customHeight="1" x14ac:dyDescent="0.25">
      <c r="A622">
        <v>2</v>
      </c>
      <c r="B622" t="s">
        <v>2135</v>
      </c>
      <c r="C622" t="s">
        <v>2136</v>
      </c>
      <c r="D622" t="s">
        <v>2130</v>
      </c>
      <c r="E622" t="s">
        <v>13</v>
      </c>
      <c r="F622" t="s">
        <v>1553</v>
      </c>
      <c r="G622" t="s">
        <v>71</v>
      </c>
      <c r="H622" t="s">
        <v>16</v>
      </c>
      <c r="I622" t="s">
        <v>1960</v>
      </c>
      <c r="J622" s="2">
        <v>43472</v>
      </c>
      <c r="K622" t="s">
        <v>25</v>
      </c>
    </row>
    <row r="623" spans="1:11" ht="21" customHeight="1" x14ac:dyDescent="0.25">
      <c r="A623">
        <v>1</v>
      </c>
      <c r="B623" t="s">
        <v>2137</v>
      </c>
      <c r="C623" t="s">
        <v>2138</v>
      </c>
      <c r="D623" t="s">
        <v>2139</v>
      </c>
      <c r="E623" t="s">
        <v>43</v>
      </c>
      <c r="F623" t="s">
        <v>21</v>
      </c>
      <c r="G623" t="s">
        <v>22</v>
      </c>
      <c r="H623" t="s">
        <v>23</v>
      </c>
      <c r="I623" t="s">
        <v>2140</v>
      </c>
      <c r="J623" s="2">
        <v>43472</v>
      </c>
      <c r="K623" t="s">
        <v>25</v>
      </c>
    </row>
    <row r="624" spans="1:11" ht="21" customHeight="1" x14ac:dyDescent="0.25">
      <c r="A624">
        <v>5</v>
      </c>
      <c r="B624" t="s">
        <v>2141</v>
      </c>
      <c r="C624" t="s">
        <v>2142</v>
      </c>
      <c r="D624" t="s">
        <v>2143</v>
      </c>
      <c r="E624" t="s">
        <v>13</v>
      </c>
      <c r="F624" t="s">
        <v>123</v>
      </c>
      <c r="G624" t="s">
        <v>71</v>
      </c>
      <c r="H624" t="s">
        <v>16</v>
      </c>
      <c r="I624" t="s">
        <v>2144</v>
      </c>
      <c r="J624" s="2">
        <v>43472</v>
      </c>
      <c r="K624" t="s">
        <v>25</v>
      </c>
    </row>
    <row r="625" spans="1:11" ht="21" customHeight="1" x14ac:dyDescent="0.25">
      <c r="A625">
        <v>1</v>
      </c>
      <c r="B625" t="s">
        <v>2145</v>
      </c>
      <c r="C625" t="s">
        <v>2146</v>
      </c>
      <c r="D625" t="s">
        <v>2147</v>
      </c>
      <c r="E625" t="s">
        <v>13</v>
      </c>
      <c r="G625" t="s">
        <v>71</v>
      </c>
      <c r="H625" t="s">
        <v>16</v>
      </c>
      <c r="I625" t="s">
        <v>618</v>
      </c>
      <c r="J625" s="2">
        <v>43472</v>
      </c>
      <c r="K625" t="s">
        <v>25</v>
      </c>
    </row>
    <row r="626" spans="1:11" ht="21" customHeight="1" x14ac:dyDescent="0.25">
      <c r="A626">
        <v>9</v>
      </c>
      <c r="B626" t="s">
        <v>2148</v>
      </c>
      <c r="C626" t="s">
        <v>2149</v>
      </c>
      <c r="D626" t="s">
        <v>2150</v>
      </c>
      <c r="E626" t="s">
        <v>2151</v>
      </c>
      <c r="G626" t="s">
        <v>71</v>
      </c>
      <c r="H626" t="s">
        <v>16</v>
      </c>
      <c r="I626" t="s">
        <v>2152</v>
      </c>
      <c r="J626" s="2">
        <v>43472</v>
      </c>
      <c r="K626" t="s">
        <v>25</v>
      </c>
    </row>
    <row r="627" spans="1:11" ht="21" customHeight="1" x14ac:dyDescent="0.25">
      <c r="A627">
        <v>3</v>
      </c>
      <c r="B627" s="3" t="s">
        <v>2153</v>
      </c>
      <c r="C627" t="s">
        <v>2154</v>
      </c>
      <c r="D627" t="s">
        <v>2155</v>
      </c>
      <c r="E627" t="s">
        <v>773</v>
      </c>
      <c r="F627" t="s">
        <v>49</v>
      </c>
      <c r="G627" t="s">
        <v>58</v>
      </c>
      <c r="H627" t="s">
        <v>23</v>
      </c>
      <c r="I627" t="s">
        <v>2156</v>
      </c>
      <c r="J627" s="2">
        <v>43472</v>
      </c>
      <c r="K627" t="s">
        <v>25</v>
      </c>
    </row>
    <row r="628" spans="1:11" ht="21" customHeight="1" x14ac:dyDescent="0.25">
      <c r="A628">
        <v>2</v>
      </c>
      <c r="B628" t="s">
        <v>2157</v>
      </c>
      <c r="C628" t="s">
        <v>2158</v>
      </c>
      <c r="D628" t="s">
        <v>2159</v>
      </c>
      <c r="E628" t="s">
        <v>130</v>
      </c>
      <c r="F628" t="s">
        <v>21</v>
      </c>
      <c r="G628" t="s">
        <v>15</v>
      </c>
      <c r="H628" t="s">
        <v>23</v>
      </c>
      <c r="I628" t="s">
        <v>2160</v>
      </c>
      <c r="J628" s="2">
        <v>43472</v>
      </c>
      <c r="K628" t="s">
        <v>25</v>
      </c>
    </row>
    <row r="629" spans="1:11" ht="21" customHeight="1" x14ac:dyDescent="0.25">
      <c r="A629">
        <v>2</v>
      </c>
      <c r="B629" t="s">
        <v>2161</v>
      </c>
      <c r="C629" t="s">
        <v>2162</v>
      </c>
      <c r="D629" t="s">
        <v>2163</v>
      </c>
      <c r="E629" t="s">
        <v>13</v>
      </c>
      <c r="G629" t="s">
        <v>22</v>
      </c>
      <c r="H629" t="s">
        <v>23</v>
      </c>
      <c r="I629" t="s">
        <v>1544</v>
      </c>
      <c r="J629" s="2">
        <v>43472</v>
      </c>
      <c r="K629" t="s">
        <v>25</v>
      </c>
    </row>
    <row r="630" spans="1:11" ht="21" customHeight="1" x14ac:dyDescent="0.25">
      <c r="A630">
        <v>7</v>
      </c>
      <c r="B630" t="s">
        <v>2164</v>
      </c>
      <c r="C630" t="s">
        <v>2165</v>
      </c>
      <c r="D630" t="s">
        <v>2166</v>
      </c>
      <c r="E630" t="s">
        <v>13</v>
      </c>
      <c r="F630" t="s">
        <v>345</v>
      </c>
      <c r="G630" t="s">
        <v>71</v>
      </c>
      <c r="H630" t="s">
        <v>77</v>
      </c>
      <c r="I630" t="s">
        <v>2167</v>
      </c>
      <c r="J630" s="2">
        <v>43472</v>
      </c>
      <c r="K630" t="s">
        <v>25</v>
      </c>
    </row>
    <row r="631" spans="1:11" ht="21" customHeight="1" x14ac:dyDescent="0.25">
      <c r="A631">
        <v>1</v>
      </c>
      <c r="B631" t="s">
        <v>2168</v>
      </c>
      <c r="C631" t="s">
        <v>2169</v>
      </c>
      <c r="D631" t="s">
        <v>2170</v>
      </c>
      <c r="E631" t="s">
        <v>130</v>
      </c>
      <c r="F631" t="s">
        <v>21</v>
      </c>
      <c r="G631" t="s">
        <v>15</v>
      </c>
      <c r="H631" t="s">
        <v>23</v>
      </c>
      <c r="I631" t="s">
        <v>1203</v>
      </c>
      <c r="J631" s="2">
        <v>43472</v>
      </c>
      <c r="K631" t="s">
        <v>25</v>
      </c>
    </row>
    <row r="632" spans="1:11" ht="21" customHeight="1" x14ac:dyDescent="0.25">
      <c r="A632">
        <v>1</v>
      </c>
      <c r="B632" t="s">
        <v>2171</v>
      </c>
      <c r="C632" t="s">
        <v>2172</v>
      </c>
      <c r="D632" s="2">
        <v>43806</v>
      </c>
      <c r="E632" t="s">
        <v>13</v>
      </c>
      <c r="F632" t="s">
        <v>21</v>
      </c>
      <c r="G632" t="s">
        <v>58</v>
      </c>
      <c r="H632" t="s">
        <v>16</v>
      </c>
      <c r="I632" t="s">
        <v>2173</v>
      </c>
      <c r="J632" s="2">
        <v>43109</v>
      </c>
      <c r="K632" t="s">
        <v>25</v>
      </c>
    </row>
    <row r="633" spans="1:11" ht="21" customHeight="1" x14ac:dyDescent="0.25">
      <c r="A633">
        <v>3</v>
      </c>
      <c r="B633" t="s">
        <v>2174</v>
      </c>
      <c r="C633" t="s">
        <v>2175</v>
      </c>
      <c r="D633" s="2">
        <v>43745</v>
      </c>
      <c r="E633" t="s">
        <v>100</v>
      </c>
      <c r="F633" t="s">
        <v>21</v>
      </c>
      <c r="G633" t="s">
        <v>22</v>
      </c>
      <c r="H633" t="s">
        <v>23</v>
      </c>
      <c r="I633" t="s">
        <v>224</v>
      </c>
      <c r="J633" s="2">
        <v>43472</v>
      </c>
      <c r="K633" t="s">
        <v>25</v>
      </c>
    </row>
    <row r="634" spans="1:11" ht="21" customHeight="1" x14ac:dyDescent="0.25">
      <c r="A634">
        <v>1</v>
      </c>
      <c r="B634" t="s">
        <v>2176</v>
      </c>
      <c r="C634" t="s">
        <v>2177</v>
      </c>
      <c r="D634" s="2">
        <v>43745</v>
      </c>
      <c r="E634" t="s">
        <v>43</v>
      </c>
      <c r="G634" t="s">
        <v>71</v>
      </c>
      <c r="H634" t="s">
        <v>16</v>
      </c>
      <c r="I634" t="s">
        <v>2178</v>
      </c>
      <c r="J634" s="2">
        <v>43472</v>
      </c>
      <c r="K634" t="s">
        <v>25</v>
      </c>
    </row>
    <row r="635" spans="1:11" ht="21" customHeight="1" x14ac:dyDescent="0.25">
      <c r="A635">
        <v>1</v>
      </c>
      <c r="B635" t="s">
        <v>2179</v>
      </c>
      <c r="C635" t="s">
        <v>2180</v>
      </c>
      <c r="D635" s="2">
        <v>43684</v>
      </c>
      <c r="E635" t="s">
        <v>13</v>
      </c>
      <c r="G635" t="s">
        <v>15</v>
      </c>
      <c r="H635" t="s">
        <v>16</v>
      </c>
      <c r="I635" t="s">
        <v>1311</v>
      </c>
      <c r="J635" s="2">
        <v>43472</v>
      </c>
      <c r="K635" t="s">
        <v>25</v>
      </c>
    </row>
    <row r="636" spans="1:11" ht="21" customHeight="1" x14ac:dyDescent="0.25">
      <c r="A636">
        <v>1</v>
      </c>
      <c r="B636" t="s">
        <v>2181</v>
      </c>
      <c r="C636" t="s">
        <v>2182</v>
      </c>
      <c r="D636" s="2">
        <v>43653</v>
      </c>
      <c r="E636" t="s">
        <v>13</v>
      </c>
      <c r="G636" t="s">
        <v>15</v>
      </c>
      <c r="H636" t="s">
        <v>16</v>
      </c>
      <c r="I636" t="s">
        <v>2183</v>
      </c>
      <c r="J636" s="2">
        <v>43472</v>
      </c>
      <c r="K636" t="s">
        <v>18</v>
      </c>
    </row>
    <row r="637" spans="1:11" ht="21" customHeight="1" x14ac:dyDescent="0.25">
      <c r="A637">
        <v>3</v>
      </c>
      <c r="B637" t="s">
        <v>2184</v>
      </c>
      <c r="C637" t="s">
        <v>2185</v>
      </c>
      <c r="D637" s="2">
        <v>43623</v>
      </c>
      <c r="E637" t="s">
        <v>13</v>
      </c>
      <c r="G637" t="s">
        <v>58</v>
      </c>
      <c r="H637" t="s">
        <v>16</v>
      </c>
      <c r="I637" t="s">
        <v>2186</v>
      </c>
      <c r="J637" s="2">
        <v>43472</v>
      </c>
      <c r="K637" t="s">
        <v>25</v>
      </c>
    </row>
    <row r="638" spans="1:11" ht="21" customHeight="1" x14ac:dyDescent="0.25">
      <c r="A638">
        <v>2</v>
      </c>
      <c r="B638" t="s">
        <v>2187</v>
      </c>
      <c r="C638" t="s">
        <v>2188</v>
      </c>
      <c r="D638" s="2">
        <v>43562</v>
      </c>
      <c r="E638" t="s">
        <v>13</v>
      </c>
      <c r="F638" t="s">
        <v>2131</v>
      </c>
      <c r="G638" t="s">
        <v>15</v>
      </c>
      <c r="H638" t="s">
        <v>16</v>
      </c>
      <c r="I638" t="s">
        <v>2189</v>
      </c>
      <c r="J638" s="2">
        <v>43472</v>
      </c>
      <c r="K638" t="s">
        <v>25</v>
      </c>
    </row>
    <row r="639" spans="1:11" ht="21" customHeight="1" x14ac:dyDescent="0.25">
      <c r="A639">
        <v>10</v>
      </c>
      <c r="B639" t="s">
        <v>2190</v>
      </c>
      <c r="C639" t="s">
        <v>2191</v>
      </c>
      <c r="D639" s="2">
        <v>43503</v>
      </c>
      <c r="E639" t="s">
        <v>13</v>
      </c>
      <c r="F639" t="s">
        <v>14</v>
      </c>
      <c r="G639" t="s">
        <v>58</v>
      </c>
      <c r="H639" t="s">
        <v>16</v>
      </c>
      <c r="I639" t="s">
        <v>2192</v>
      </c>
      <c r="J639" s="2">
        <v>43471</v>
      </c>
      <c r="K639" t="s">
        <v>25</v>
      </c>
    </row>
    <row r="640" spans="1:11" ht="21" customHeight="1" x14ac:dyDescent="0.25">
      <c r="A640">
        <v>10</v>
      </c>
      <c r="B640" t="s">
        <v>2193</v>
      </c>
      <c r="C640" t="s">
        <v>2194</v>
      </c>
      <c r="D640" s="2">
        <v>43472</v>
      </c>
      <c r="E640" t="s">
        <v>13</v>
      </c>
      <c r="G640" t="s">
        <v>58</v>
      </c>
      <c r="H640" t="s">
        <v>16</v>
      </c>
      <c r="I640" t="s">
        <v>2195</v>
      </c>
      <c r="J640" s="2">
        <v>43471</v>
      </c>
      <c r="K640" t="s">
        <v>25</v>
      </c>
    </row>
    <row r="641" spans="1:11" ht="21" customHeight="1" x14ac:dyDescent="0.25">
      <c r="A641">
        <v>1</v>
      </c>
      <c r="B641" t="s">
        <v>2196</v>
      </c>
      <c r="C641" t="s">
        <v>2197</v>
      </c>
      <c r="D641" t="s">
        <v>2198</v>
      </c>
      <c r="E641" t="s">
        <v>75</v>
      </c>
      <c r="F641" t="s">
        <v>2199</v>
      </c>
      <c r="G641" t="s">
        <v>22</v>
      </c>
      <c r="H641" t="s">
        <v>16</v>
      </c>
      <c r="I641" t="s">
        <v>2200</v>
      </c>
      <c r="J641" s="2">
        <v>43471</v>
      </c>
      <c r="K641" t="s">
        <v>25</v>
      </c>
    </row>
    <row r="642" spans="1:11" ht="21" customHeight="1" x14ac:dyDescent="0.25">
      <c r="A642">
        <v>7</v>
      </c>
      <c r="B642" t="s">
        <v>2201</v>
      </c>
      <c r="C642" t="s">
        <v>2202</v>
      </c>
      <c r="D642" t="s">
        <v>2203</v>
      </c>
      <c r="E642" t="s">
        <v>43</v>
      </c>
      <c r="F642" t="s">
        <v>2204</v>
      </c>
      <c r="G642" t="s">
        <v>58</v>
      </c>
      <c r="H642" t="s">
        <v>16</v>
      </c>
      <c r="I642" t="s">
        <v>2205</v>
      </c>
      <c r="J642" s="2">
        <v>43471</v>
      </c>
      <c r="K642" t="s">
        <v>25</v>
      </c>
    </row>
    <row r="643" spans="1:11" ht="21" customHeight="1" x14ac:dyDescent="0.25">
      <c r="A643">
        <v>10</v>
      </c>
      <c r="B643" t="s">
        <v>2206</v>
      </c>
      <c r="C643" t="s">
        <v>2207</v>
      </c>
      <c r="D643" t="s">
        <v>2208</v>
      </c>
      <c r="E643" t="s">
        <v>13</v>
      </c>
      <c r="G643" t="s">
        <v>71</v>
      </c>
      <c r="H643" t="s">
        <v>16</v>
      </c>
      <c r="I643" t="s">
        <v>2209</v>
      </c>
      <c r="J643" s="2">
        <v>43471</v>
      </c>
      <c r="K643" t="s">
        <v>25</v>
      </c>
    </row>
    <row r="644" spans="1:11" ht="21" customHeight="1" x14ac:dyDescent="0.25">
      <c r="A644">
        <v>3</v>
      </c>
      <c r="B644" t="s">
        <v>2210</v>
      </c>
      <c r="C644" t="s">
        <v>2211</v>
      </c>
      <c r="D644" t="s">
        <v>2212</v>
      </c>
      <c r="E644" t="s">
        <v>13</v>
      </c>
      <c r="G644" t="s">
        <v>22</v>
      </c>
      <c r="H644" t="s">
        <v>16</v>
      </c>
      <c r="I644" t="s">
        <v>2012</v>
      </c>
      <c r="J644" s="2">
        <v>43471</v>
      </c>
      <c r="K644" t="s">
        <v>25</v>
      </c>
    </row>
    <row r="645" spans="1:11" ht="21" customHeight="1" x14ac:dyDescent="0.25">
      <c r="A645">
        <v>1</v>
      </c>
      <c r="B645" t="s">
        <v>2213</v>
      </c>
      <c r="C645" t="s">
        <v>2214</v>
      </c>
      <c r="D645" t="s">
        <v>2212</v>
      </c>
      <c r="E645" t="s">
        <v>130</v>
      </c>
      <c r="F645" t="s">
        <v>21</v>
      </c>
      <c r="G645" t="s">
        <v>58</v>
      </c>
      <c r="H645" t="s">
        <v>16</v>
      </c>
      <c r="I645" t="s">
        <v>341</v>
      </c>
      <c r="J645" s="2">
        <v>43467</v>
      </c>
      <c r="K645" t="s">
        <v>25</v>
      </c>
    </row>
    <row r="646" spans="1:11" ht="21" customHeight="1" x14ac:dyDescent="0.25">
      <c r="A646">
        <v>1</v>
      </c>
      <c r="B646" t="s">
        <v>2215</v>
      </c>
      <c r="C646" t="s">
        <v>2216</v>
      </c>
      <c r="D646" t="s">
        <v>2217</v>
      </c>
      <c r="E646" t="s">
        <v>13</v>
      </c>
      <c r="F646" t="s">
        <v>104</v>
      </c>
      <c r="G646" t="s">
        <v>58</v>
      </c>
      <c r="H646" t="s">
        <v>23</v>
      </c>
      <c r="I646" t="s">
        <v>2218</v>
      </c>
      <c r="J646" s="2">
        <v>43471</v>
      </c>
      <c r="K646" t="s">
        <v>25</v>
      </c>
    </row>
    <row r="647" spans="1:11" ht="21" customHeight="1" x14ac:dyDescent="0.25">
      <c r="A647">
        <v>7</v>
      </c>
      <c r="B647" t="s">
        <v>2219</v>
      </c>
      <c r="C647" t="s">
        <v>2220</v>
      </c>
      <c r="D647" t="s">
        <v>2221</v>
      </c>
      <c r="E647" t="s">
        <v>13</v>
      </c>
      <c r="F647" t="s">
        <v>14</v>
      </c>
      <c r="G647" t="s">
        <v>58</v>
      </c>
      <c r="H647" t="s">
        <v>16</v>
      </c>
      <c r="I647" t="s">
        <v>683</v>
      </c>
      <c r="J647" s="2">
        <v>43471</v>
      </c>
      <c r="K647" t="s">
        <v>18</v>
      </c>
    </row>
    <row r="648" spans="1:11" ht="21" customHeight="1" x14ac:dyDescent="0.25">
      <c r="A648">
        <v>3</v>
      </c>
      <c r="B648" t="s">
        <v>2222</v>
      </c>
      <c r="C648" t="s">
        <v>2223</v>
      </c>
      <c r="D648" t="s">
        <v>2221</v>
      </c>
      <c r="E648" t="s">
        <v>13</v>
      </c>
      <c r="G648" t="s">
        <v>58</v>
      </c>
      <c r="H648" t="s">
        <v>16</v>
      </c>
      <c r="I648" t="s">
        <v>2224</v>
      </c>
      <c r="J648" s="2">
        <v>43471</v>
      </c>
      <c r="K648" t="s">
        <v>18</v>
      </c>
    </row>
    <row r="649" spans="1:11" ht="21" customHeight="1" x14ac:dyDescent="0.25">
      <c r="A649">
        <v>1</v>
      </c>
      <c r="B649" t="s">
        <v>2225</v>
      </c>
      <c r="C649" t="s">
        <v>2226</v>
      </c>
      <c r="D649" s="2">
        <v>43805</v>
      </c>
      <c r="E649" t="s">
        <v>43</v>
      </c>
      <c r="F649" t="s">
        <v>1489</v>
      </c>
      <c r="G649" t="s">
        <v>22</v>
      </c>
      <c r="H649" t="s">
        <v>23</v>
      </c>
      <c r="I649" t="s">
        <v>2227</v>
      </c>
      <c r="J649" s="2">
        <v>43471</v>
      </c>
      <c r="K649" t="s">
        <v>25</v>
      </c>
    </row>
    <row r="650" spans="1:11" ht="21" customHeight="1" x14ac:dyDescent="0.25">
      <c r="A650">
        <v>3</v>
      </c>
      <c r="B650" t="s">
        <v>2228</v>
      </c>
      <c r="C650" t="s">
        <v>2229</v>
      </c>
      <c r="D650" s="2">
        <v>43714</v>
      </c>
      <c r="E650" t="s">
        <v>130</v>
      </c>
      <c r="G650" t="s">
        <v>58</v>
      </c>
      <c r="H650" t="s">
        <v>16</v>
      </c>
      <c r="I650" t="s">
        <v>1781</v>
      </c>
      <c r="J650" s="2">
        <v>43471</v>
      </c>
      <c r="K650" t="s">
        <v>18</v>
      </c>
    </row>
    <row r="651" spans="1:11" ht="21" customHeight="1" x14ac:dyDescent="0.25">
      <c r="A651">
        <v>4</v>
      </c>
      <c r="B651" t="s">
        <v>2230</v>
      </c>
      <c r="C651" t="s">
        <v>2231</v>
      </c>
      <c r="D651" s="2">
        <v>43714</v>
      </c>
      <c r="E651" t="s">
        <v>43</v>
      </c>
      <c r="G651" t="s">
        <v>15</v>
      </c>
      <c r="H651" t="s">
        <v>16</v>
      </c>
      <c r="I651" t="s">
        <v>2232</v>
      </c>
      <c r="J651" s="2">
        <v>43470</v>
      </c>
      <c r="K651" t="s">
        <v>25</v>
      </c>
    </row>
    <row r="652" spans="1:11" ht="21" customHeight="1" x14ac:dyDescent="0.25">
      <c r="A652">
        <v>3</v>
      </c>
      <c r="B652" t="s">
        <v>2233</v>
      </c>
      <c r="C652" t="s">
        <v>2234</v>
      </c>
      <c r="D652" s="2">
        <v>43683</v>
      </c>
      <c r="E652" t="s">
        <v>43</v>
      </c>
      <c r="F652" t="s">
        <v>2235</v>
      </c>
      <c r="G652" t="s">
        <v>58</v>
      </c>
      <c r="H652" t="s">
        <v>16</v>
      </c>
      <c r="I652" t="s">
        <v>2236</v>
      </c>
      <c r="J652" s="2">
        <v>43471</v>
      </c>
      <c r="K652" t="s">
        <v>25</v>
      </c>
    </row>
    <row r="653" spans="1:11" ht="21" customHeight="1" x14ac:dyDescent="0.25">
      <c r="A653">
        <v>10</v>
      </c>
      <c r="B653" t="s">
        <v>2238</v>
      </c>
      <c r="C653" t="s">
        <v>2239</v>
      </c>
      <c r="D653" s="2">
        <v>43652</v>
      </c>
      <c r="E653" t="s">
        <v>231</v>
      </c>
      <c r="G653" t="s">
        <v>71</v>
      </c>
      <c r="H653" t="s">
        <v>16</v>
      </c>
      <c r="I653" t="s">
        <v>2240</v>
      </c>
      <c r="J653" s="2">
        <v>43471</v>
      </c>
      <c r="K653" t="s">
        <v>25</v>
      </c>
    </row>
    <row r="654" spans="1:11" ht="21" customHeight="1" x14ac:dyDescent="0.25">
      <c r="A654">
        <v>1</v>
      </c>
      <c r="B654" t="s">
        <v>2241</v>
      </c>
      <c r="C654" t="s">
        <v>2242</v>
      </c>
      <c r="D654" s="2">
        <v>43622</v>
      </c>
      <c r="E654" t="s">
        <v>13</v>
      </c>
      <c r="G654" t="s">
        <v>15</v>
      </c>
      <c r="H654" t="s">
        <v>16</v>
      </c>
      <c r="I654" t="s">
        <v>2243</v>
      </c>
      <c r="J654" s="2">
        <v>43471</v>
      </c>
      <c r="K654" t="s">
        <v>25</v>
      </c>
    </row>
    <row r="655" spans="1:11" ht="21" customHeight="1" x14ac:dyDescent="0.25">
      <c r="A655">
        <v>8</v>
      </c>
      <c r="B655" t="s">
        <v>2244</v>
      </c>
      <c r="C655" t="s">
        <v>2245</v>
      </c>
      <c r="D655" s="2">
        <v>43591</v>
      </c>
      <c r="E655" t="s">
        <v>13</v>
      </c>
      <c r="G655" t="s">
        <v>71</v>
      </c>
      <c r="H655" t="s">
        <v>16</v>
      </c>
      <c r="I655" t="s">
        <v>2246</v>
      </c>
      <c r="J655" s="2">
        <v>43470</v>
      </c>
      <c r="K655" t="s">
        <v>25</v>
      </c>
    </row>
    <row r="656" spans="1:11" ht="21" customHeight="1" x14ac:dyDescent="0.25">
      <c r="A656">
        <v>1</v>
      </c>
      <c r="B656" t="s">
        <v>2247</v>
      </c>
      <c r="C656" t="s">
        <v>2248</v>
      </c>
      <c r="D656" s="2">
        <v>43561</v>
      </c>
      <c r="E656" t="s">
        <v>43</v>
      </c>
      <c r="G656" t="s">
        <v>15</v>
      </c>
      <c r="H656" t="s">
        <v>16</v>
      </c>
      <c r="I656" t="s">
        <v>869</v>
      </c>
      <c r="J656" s="2">
        <v>43470</v>
      </c>
      <c r="K656" t="s">
        <v>25</v>
      </c>
    </row>
    <row r="657" spans="1:11" ht="21" customHeight="1" x14ac:dyDescent="0.25">
      <c r="A657">
        <v>6</v>
      </c>
      <c r="B657" t="s">
        <v>2249</v>
      </c>
      <c r="C657" t="s">
        <v>2250</v>
      </c>
      <c r="D657" s="2">
        <v>43502</v>
      </c>
      <c r="E657" t="s">
        <v>581</v>
      </c>
      <c r="G657" t="s">
        <v>22</v>
      </c>
      <c r="H657" t="s">
        <v>16</v>
      </c>
      <c r="I657" t="s">
        <v>2251</v>
      </c>
      <c r="J657" s="2">
        <v>43471</v>
      </c>
      <c r="K657" t="s">
        <v>25</v>
      </c>
    </row>
    <row r="658" spans="1:11" ht="21" customHeight="1" x14ac:dyDescent="0.25">
      <c r="A658">
        <v>8</v>
      </c>
      <c r="B658" t="s">
        <v>2252</v>
      </c>
      <c r="C658" t="s">
        <v>2253</v>
      </c>
      <c r="D658" s="2">
        <v>43502</v>
      </c>
      <c r="E658" t="s">
        <v>13</v>
      </c>
      <c r="G658" t="s">
        <v>15</v>
      </c>
      <c r="H658" t="s">
        <v>45</v>
      </c>
      <c r="I658" t="s">
        <v>841</v>
      </c>
      <c r="J658" s="2">
        <v>43470</v>
      </c>
      <c r="K658" t="s">
        <v>25</v>
      </c>
    </row>
    <row r="659" spans="1:11" ht="21" customHeight="1" x14ac:dyDescent="0.25">
      <c r="A659">
        <v>1</v>
      </c>
      <c r="B659" t="s">
        <v>2254</v>
      </c>
      <c r="C659" t="s">
        <v>2255</v>
      </c>
      <c r="D659" s="2">
        <v>43471</v>
      </c>
      <c r="E659" t="s">
        <v>13</v>
      </c>
      <c r="G659" t="s">
        <v>15</v>
      </c>
      <c r="H659" t="s">
        <v>16</v>
      </c>
      <c r="I659" t="s">
        <v>1232</v>
      </c>
      <c r="J659" s="2">
        <v>43470</v>
      </c>
      <c r="K659" t="s">
        <v>25</v>
      </c>
    </row>
    <row r="660" spans="1:11" ht="21" customHeight="1" x14ac:dyDescent="0.25">
      <c r="A660">
        <v>10</v>
      </c>
      <c r="B660" t="s">
        <v>2256</v>
      </c>
      <c r="C660" t="s">
        <v>2257</v>
      </c>
      <c r="D660" t="s">
        <v>2258</v>
      </c>
      <c r="E660" t="s">
        <v>13</v>
      </c>
      <c r="F660" t="s">
        <v>1489</v>
      </c>
      <c r="G660" t="s">
        <v>15</v>
      </c>
      <c r="H660" t="s">
        <v>16</v>
      </c>
      <c r="I660" t="s">
        <v>1626</v>
      </c>
      <c r="J660" s="2">
        <v>43470</v>
      </c>
      <c r="K660" t="s">
        <v>18</v>
      </c>
    </row>
    <row r="661" spans="1:11" ht="21" customHeight="1" x14ac:dyDescent="0.25">
      <c r="A661">
        <v>5</v>
      </c>
      <c r="B661" t="s">
        <v>2259</v>
      </c>
      <c r="C661" t="s">
        <v>2260</v>
      </c>
      <c r="D661" t="s">
        <v>2261</v>
      </c>
      <c r="E661" t="s">
        <v>95</v>
      </c>
      <c r="G661" t="s">
        <v>15</v>
      </c>
      <c r="H661" t="s">
        <v>16</v>
      </c>
      <c r="I661" t="s">
        <v>585</v>
      </c>
      <c r="J661" s="2">
        <v>43470</v>
      </c>
      <c r="K661" t="s">
        <v>25</v>
      </c>
    </row>
    <row r="662" spans="1:11" ht="21" customHeight="1" x14ac:dyDescent="0.25">
      <c r="A662">
        <v>9</v>
      </c>
      <c r="B662" t="s">
        <v>2262</v>
      </c>
      <c r="C662" t="s">
        <v>2263</v>
      </c>
      <c r="D662" t="s">
        <v>2264</v>
      </c>
      <c r="E662" t="s">
        <v>13</v>
      </c>
      <c r="F662" t="s">
        <v>2265</v>
      </c>
      <c r="G662" t="s">
        <v>22</v>
      </c>
      <c r="H662" t="s">
        <v>16</v>
      </c>
      <c r="I662" t="s">
        <v>1978</v>
      </c>
      <c r="J662" s="2">
        <v>43470</v>
      </c>
      <c r="K662" t="s">
        <v>25</v>
      </c>
    </row>
    <row r="663" spans="1:11" ht="21" customHeight="1" x14ac:dyDescent="0.25">
      <c r="A663">
        <v>1</v>
      </c>
      <c r="B663" t="s">
        <v>2267</v>
      </c>
      <c r="C663" t="s">
        <v>2268</v>
      </c>
      <c r="D663" t="s">
        <v>2266</v>
      </c>
      <c r="E663" t="s">
        <v>13</v>
      </c>
      <c r="F663" t="s">
        <v>49</v>
      </c>
      <c r="G663" t="s">
        <v>22</v>
      </c>
      <c r="H663" t="s">
        <v>16</v>
      </c>
      <c r="I663" t="s">
        <v>2269</v>
      </c>
      <c r="J663" s="2">
        <v>43470</v>
      </c>
      <c r="K663" t="s">
        <v>25</v>
      </c>
    </row>
    <row r="664" spans="1:11" ht="21" customHeight="1" x14ac:dyDescent="0.25">
      <c r="A664">
        <v>5</v>
      </c>
      <c r="B664" t="s">
        <v>2270</v>
      </c>
      <c r="C664" t="s">
        <v>2271</v>
      </c>
      <c r="D664" t="s">
        <v>2272</v>
      </c>
      <c r="E664" t="s">
        <v>13</v>
      </c>
      <c r="F664" t="s">
        <v>123</v>
      </c>
      <c r="G664" t="s">
        <v>15</v>
      </c>
      <c r="H664" t="s">
        <v>16</v>
      </c>
      <c r="I664" t="s">
        <v>2273</v>
      </c>
      <c r="J664" s="2">
        <v>43470</v>
      </c>
      <c r="K664" t="s">
        <v>25</v>
      </c>
    </row>
    <row r="665" spans="1:11" ht="21" customHeight="1" x14ac:dyDescent="0.25">
      <c r="A665">
        <v>3</v>
      </c>
      <c r="B665" t="s">
        <v>2274</v>
      </c>
      <c r="C665" t="s">
        <v>2275</v>
      </c>
      <c r="D665" t="s">
        <v>2276</v>
      </c>
      <c r="E665" t="s">
        <v>13</v>
      </c>
      <c r="G665" t="s">
        <v>58</v>
      </c>
      <c r="H665" t="s">
        <v>16</v>
      </c>
      <c r="I665" t="s">
        <v>2277</v>
      </c>
      <c r="J665" s="2">
        <v>43470</v>
      </c>
      <c r="K665" t="s">
        <v>25</v>
      </c>
    </row>
    <row r="666" spans="1:11" ht="21" customHeight="1" x14ac:dyDescent="0.25">
      <c r="A666">
        <v>4</v>
      </c>
      <c r="B666" t="s">
        <v>2278</v>
      </c>
      <c r="C666" t="s">
        <v>2279</v>
      </c>
      <c r="D666" t="s">
        <v>2276</v>
      </c>
      <c r="E666" t="s">
        <v>130</v>
      </c>
      <c r="G666" t="s">
        <v>58</v>
      </c>
      <c r="H666" t="s">
        <v>23</v>
      </c>
      <c r="I666" t="s">
        <v>2280</v>
      </c>
      <c r="J666" s="2">
        <v>43470</v>
      </c>
      <c r="K666" t="s">
        <v>25</v>
      </c>
    </row>
    <row r="667" spans="1:11" ht="21" customHeight="1" x14ac:dyDescent="0.25">
      <c r="A667">
        <v>3</v>
      </c>
      <c r="B667" t="s">
        <v>2281</v>
      </c>
      <c r="C667" t="s">
        <v>2282</v>
      </c>
      <c r="D667" t="s">
        <v>2276</v>
      </c>
      <c r="E667" t="s">
        <v>13</v>
      </c>
      <c r="G667" t="s">
        <v>22</v>
      </c>
      <c r="H667" t="s">
        <v>16</v>
      </c>
      <c r="I667" t="s">
        <v>651</v>
      </c>
      <c r="J667" s="2">
        <v>43470</v>
      </c>
      <c r="K667" t="s">
        <v>25</v>
      </c>
    </row>
    <row r="668" spans="1:11" ht="21" customHeight="1" x14ac:dyDescent="0.25">
      <c r="A668">
        <v>3</v>
      </c>
      <c r="B668" t="s">
        <v>2283</v>
      </c>
      <c r="C668" t="s">
        <v>2284</v>
      </c>
      <c r="D668" t="s">
        <v>2285</v>
      </c>
      <c r="E668" t="s">
        <v>13</v>
      </c>
      <c r="F668" t="s">
        <v>123</v>
      </c>
      <c r="G668" t="s">
        <v>15</v>
      </c>
      <c r="H668" t="s">
        <v>16</v>
      </c>
      <c r="I668" t="s">
        <v>1860</v>
      </c>
      <c r="J668" s="2">
        <v>43470</v>
      </c>
      <c r="K668" t="s">
        <v>25</v>
      </c>
    </row>
    <row r="669" spans="1:11" ht="21" customHeight="1" x14ac:dyDescent="0.25">
      <c r="A669">
        <v>4</v>
      </c>
      <c r="B669" t="s">
        <v>2286</v>
      </c>
      <c r="C669" t="s">
        <v>2287</v>
      </c>
      <c r="D669" t="s">
        <v>2288</v>
      </c>
      <c r="E669" t="s">
        <v>13</v>
      </c>
      <c r="G669" t="s">
        <v>15</v>
      </c>
      <c r="H669" t="s">
        <v>16</v>
      </c>
      <c r="I669" t="s">
        <v>743</v>
      </c>
      <c r="J669" s="2">
        <v>43470</v>
      </c>
      <c r="K669" t="s">
        <v>25</v>
      </c>
    </row>
    <row r="670" spans="1:11" ht="21" customHeight="1" x14ac:dyDescent="0.25">
      <c r="A670">
        <v>10</v>
      </c>
      <c r="B670" t="s">
        <v>2289</v>
      </c>
      <c r="C670" t="s">
        <v>2290</v>
      </c>
      <c r="D670" t="s">
        <v>2288</v>
      </c>
      <c r="E670" t="s">
        <v>100</v>
      </c>
      <c r="G670" t="s">
        <v>71</v>
      </c>
      <c r="H670" t="s">
        <v>23</v>
      </c>
      <c r="I670" t="s">
        <v>2291</v>
      </c>
      <c r="J670" s="2">
        <v>43470</v>
      </c>
      <c r="K670" t="s">
        <v>25</v>
      </c>
    </row>
    <row r="671" spans="1:11" ht="21" customHeight="1" x14ac:dyDescent="0.25">
      <c r="A671">
        <v>6</v>
      </c>
      <c r="B671" t="s">
        <v>2292</v>
      </c>
      <c r="C671" t="s">
        <v>2293</v>
      </c>
      <c r="D671" t="s">
        <v>2294</v>
      </c>
      <c r="E671" t="s">
        <v>43</v>
      </c>
      <c r="F671" t="s">
        <v>2295</v>
      </c>
      <c r="G671" t="s">
        <v>58</v>
      </c>
      <c r="H671" t="s">
        <v>16</v>
      </c>
      <c r="I671" t="s">
        <v>2296</v>
      </c>
      <c r="J671" s="2">
        <v>43470</v>
      </c>
      <c r="K671" t="s">
        <v>25</v>
      </c>
    </row>
    <row r="672" spans="1:11" ht="21" customHeight="1" x14ac:dyDescent="0.25">
      <c r="A672">
        <v>8</v>
      </c>
      <c r="B672" t="s">
        <v>2297</v>
      </c>
      <c r="C672" t="s">
        <v>2298</v>
      </c>
      <c r="D672" t="s">
        <v>2299</v>
      </c>
      <c r="E672" t="s">
        <v>13</v>
      </c>
      <c r="G672" t="s">
        <v>15</v>
      </c>
      <c r="H672" t="s">
        <v>16</v>
      </c>
      <c r="I672" t="s">
        <v>2300</v>
      </c>
      <c r="J672" s="2">
        <v>43470</v>
      </c>
      <c r="K672" t="s">
        <v>25</v>
      </c>
    </row>
    <row r="673" spans="1:11" ht="21" customHeight="1" x14ac:dyDescent="0.25">
      <c r="A673">
        <v>1</v>
      </c>
      <c r="B673" t="s">
        <v>1479</v>
      </c>
      <c r="C673" t="s">
        <v>2301</v>
      </c>
      <c r="D673" t="s">
        <v>2302</v>
      </c>
      <c r="E673" t="s">
        <v>13</v>
      </c>
      <c r="F673" t="s">
        <v>435</v>
      </c>
      <c r="G673" t="s">
        <v>22</v>
      </c>
      <c r="H673" t="s">
        <v>23</v>
      </c>
      <c r="I673" t="s">
        <v>599</v>
      </c>
      <c r="J673" s="2">
        <v>43470</v>
      </c>
      <c r="K673" t="s">
        <v>25</v>
      </c>
    </row>
    <row r="674" spans="1:11" ht="21" customHeight="1" x14ac:dyDescent="0.25">
      <c r="A674">
        <v>1</v>
      </c>
      <c r="B674" t="s">
        <v>2303</v>
      </c>
      <c r="C674" t="s">
        <v>2304</v>
      </c>
      <c r="D674" s="2">
        <v>43774</v>
      </c>
      <c r="E674" t="s">
        <v>13</v>
      </c>
      <c r="G674" t="s">
        <v>15</v>
      </c>
      <c r="H674" t="s">
        <v>77</v>
      </c>
      <c r="I674" t="s">
        <v>2051</v>
      </c>
      <c r="J674" s="2">
        <v>43468</v>
      </c>
      <c r="K674" t="s">
        <v>25</v>
      </c>
    </row>
    <row r="675" spans="1:11" ht="21" customHeight="1" x14ac:dyDescent="0.25">
      <c r="A675">
        <v>2</v>
      </c>
      <c r="B675" t="s">
        <v>2305</v>
      </c>
      <c r="C675" t="s">
        <v>2306</v>
      </c>
      <c r="D675" s="2">
        <v>43743</v>
      </c>
      <c r="E675" t="s">
        <v>13</v>
      </c>
      <c r="F675" t="s">
        <v>21</v>
      </c>
      <c r="G675" t="s">
        <v>22</v>
      </c>
      <c r="H675" t="s">
        <v>23</v>
      </c>
      <c r="I675" t="s">
        <v>526</v>
      </c>
      <c r="J675" s="2">
        <v>43470</v>
      </c>
      <c r="K675" t="s">
        <v>25</v>
      </c>
    </row>
    <row r="676" spans="1:11" ht="21" customHeight="1" x14ac:dyDescent="0.25">
      <c r="A676">
        <v>1</v>
      </c>
      <c r="B676" t="s">
        <v>2307</v>
      </c>
      <c r="C676" t="s">
        <v>2308</v>
      </c>
      <c r="D676" s="2">
        <v>43682</v>
      </c>
      <c r="E676" t="s">
        <v>13</v>
      </c>
      <c r="G676" t="s">
        <v>15</v>
      </c>
      <c r="H676" t="s">
        <v>23</v>
      </c>
      <c r="I676" t="s">
        <v>2309</v>
      </c>
      <c r="J676" s="2">
        <v>43470</v>
      </c>
      <c r="K676" t="s">
        <v>25</v>
      </c>
    </row>
    <row r="677" spans="1:11" ht="21" customHeight="1" x14ac:dyDescent="0.25">
      <c r="A677">
        <v>8</v>
      </c>
      <c r="B677" t="s">
        <v>2310</v>
      </c>
      <c r="C677" t="s">
        <v>2311</v>
      </c>
      <c r="D677" s="2">
        <v>43651</v>
      </c>
      <c r="E677" t="s">
        <v>13</v>
      </c>
      <c r="F677" t="s">
        <v>2312</v>
      </c>
      <c r="G677" t="s">
        <v>22</v>
      </c>
      <c r="H677" t="s">
        <v>45</v>
      </c>
      <c r="I677" t="s">
        <v>182</v>
      </c>
      <c r="J677" s="2">
        <v>43470</v>
      </c>
      <c r="K677" t="s">
        <v>25</v>
      </c>
    </row>
    <row r="678" spans="1:11" ht="21" customHeight="1" x14ac:dyDescent="0.25">
      <c r="A678">
        <v>10</v>
      </c>
      <c r="B678" t="s">
        <v>2313</v>
      </c>
      <c r="C678" t="s">
        <v>2314</v>
      </c>
      <c r="D678" s="2">
        <v>43651</v>
      </c>
      <c r="E678" t="s">
        <v>13</v>
      </c>
      <c r="F678" t="s">
        <v>206</v>
      </c>
      <c r="G678" t="s">
        <v>58</v>
      </c>
      <c r="H678" t="s">
        <v>16</v>
      </c>
      <c r="I678" t="s">
        <v>2315</v>
      </c>
      <c r="J678" s="2">
        <v>43470</v>
      </c>
      <c r="K678" t="s">
        <v>25</v>
      </c>
    </row>
    <row r="679" spans="1:11" ht="21" customHeight="1" x14ac:dyDescent="0.25">
      <c r="A679">
        <v>2</v>
      </c>
      <c r="B679" t="s">
        <v>2316</v>
      </c>
      <c r="C679" t="s">
        <v>2317</v>
      </c>
      <c r="D679" s="2">
        <v>43560</v>
      </c>
      <c r="E679" t="s">
        <v>13</v>
      </c>
      <c r="F679" t="s">
        <v>123</v>
      </c>
      <c r="G679" t="s">
        <v>22</v>
      </c>
      <c r="H679" t="s">
        <v>23</v>
      </c>
      <c r="I679" t="s">
        <v>2051</v>
      </c>
      <c r="J679" s="2">
        <v>43469</v>
      </c>
      <c r="K679" t="s">
        <v>25</v>
      </c>
    </row>
    <row r="680" spans="1:11" ht="21" customHeight="1" x14ac:dyDescent="0.25">
      <c r="A680">
        <v>1</v>
      </c>
      <c r="B680" t="s">
        <v>2318</v>
      </c>
      <c r="C680" t="s">
        <v>2319</v>
      </c>
      <c r="D680" s="2">
        <v>43560</v>
      </c>
      <c r="E680" t="s">
        <v>43</v>
      </c>
      <c r="G680" t="s">
        <v>15</v>
      </c>
      <c r="H680" t="s">
        <v>16</v>
      </c>
      <c r="I680" t="s">
        <v>2320</v>
      </c>
      <c r="J680" s="2">
        <v>43470</v>
      </c>
      <c r="K680" t="s">
        <v>25</v>
      </c>
    </row>
    <row r="681" spans="1:11" ht="21" customHeight="1" x14ac:dyDescent="0.25">
      <c r="A681">
        <v>9</v>
      </c>
      <c r="B681" t="s">
        <v>2321</v>
      </c>
      <c r="C681" t="s">
        <v>2322</v>
      </c>
      <c r="D681" s="2">
        <v>43501</v>
      </c>
      <c r="E681" t="s">
        <v>13</v>
      </c>
      <c r="G681" t="s">
        <v>22</v>
      </c>
      <c r="H681" t="s">
        <v>16</v>
      </c>
      <c r="I681" t="s">
        <v>2323</v>
      </c>
      <c r="J681" s="2">
        <v>43469</v>
      </c>
      <c r="K681" t="s">
        <v>25</v>
      </c>
    </row>
    <row r="682" spans="1:11" ht="21" customHeight="1" x14ac:dyDescent="0.25">
      <c r="A682">
        <v>1</v>
      </c>
      <c r="B682" t="s">
        <v>2324</v>
      </c>
      <c r="C682" t="s">
        <v>2325</v>
      </c>
      <c r="D682" s="2">
        <v>43470</v>
      </c>
      <c r="E682" t="s">
        <v>360</v>
      </c>
      <c r="G682" t="s">
        <v>15</v>
      </c>
      <c r="H682" t="s">
        <v>16</v>
      </c>
      <c r="I682" t="s">
        <v>2326</v>
      </c>
      <c r="J682" s="2">
        <v>43469</v>
      </c>
      <c r="K682" t="s">
        <v>25</v>
      </c>
    </row>
    <row r="683" spans="1:11" ht="21" customHeight="1" x14ac:dyDescent="0.25">
      <c r="A683">
        <v>10</v>
      </c>
      <c r="B683" t="s">
        <v>2327</v>
      </c>
      <c r="C683" t="s">
        <v>2328</v>
      </c>
      <c r="D683" s="2">
        <v>43470</v>
      </c>
      <c r="E683" t="s">
        <v>100</v>
      </c>
      <c r="F683" t="s">
        <v>104</v>
      </c>
      <c r="G683" t="s">
        <v>58</v>
      </c>
      <c r="H683" t="s">
        <v>23</v>
      </c>
      <c r="I683" t="s">
        <v>2329</v>
      </c>
      <c r="J683" s="2">
        <v>43112</v>
      </c>
      <c r="K683" t="s">
        <v>25</v>
      </c>
    </row>
    <row r="684" spans="1:11" ht="21" customHeight="1" x14ac:dyDescent="0.25">
      <c r="A684">
        <v>10</v>
      </c>
      <c r="B684" t="s">
        <v>2330</v>
      </c>
      <c r="C684" t="s">
        <v>2331</v>
      </c>
      <c r="D684" s="2">
        <v>43470</v>
      </c>
      <c r="E684" t="s">
        <v>13</v>
      </c>
      <c r="F684" t="s">
        <v>1489</v>
      </c>
      <c r="G684" t="s">
        <v>15</v>
      </c>
      <c r="H684" t="s">
        <v>23</v>
      </c>
      <c r="I684" t="s">
        <v>1013</v>
      </c>
      <c r="J684" s="2">
        <v>43469</v>
      </c>
      <c r="K684" t="s">
        <v>25</v>
      </c>
    </row>
    <row r="685" spans="1:11" ht="21" customHeight="1" x14ac:dyDescent="0.25">
      <c r="A685">
        <v>8</v>
      </c>
      <c r="B685" t="s">
        <v>2332</v>
      </c>
      <c r="C685" t="s">
        <v>2333</v>
      </c>
      <c r="D685" t="s">
        <v>2334</v>
      </c>
      <c r="E685" t="s">
        <v>13</v>
      </c>
      <c r="G685" t="s">
        <v>15</v>
      </c>
      <c r="H685" t="s">
        <v>23</v>
      </c>
      <c r="I685" t="s">
        <v>842</v>
      </c>
      <c r="J685" s="2">
        <v>43469</v>
      </c>
      <c r="K685" t="s">
        <v>18</v>
      </c>
    </row>
    <row r="686" spans="1:11" ht="21" customHeight="1" x14ac:dyDescent="0.25">
      <c r="A686">
        <v>2</v>
      </c>
      <c r="B686" t="s">
        <v>2335</v>
      </c>
      <c r="C686" t="s">
        <v>2336</v>
      </c>
      <c r="D686" t="s">
        <v>2337</v>
      </c>
      <c r="E686" t="s">
        <v>13</v>
      </c>
      <c r="G686" t="s">
        <v>58</v>
      </c>
      <c r="H686" t="s">
        <v>16</v>
      </c>
      <c r="I686" t="s">
        <v>127</v>
      </c>
      <c r="J686" s="2">
        <v>43469</v>
      </c>
      <c r="K686" t="s">
        <v>25</v>
      </c>
    </row>
    <row r="687" spans="1:11" ht="21" customHeight="1" x14ac:dyDescent="0.25">
      <c r="A687">
        <v>4</v>
      </c>
      <c r="B687" t="s">
        <v>2338</v>
      </c>
      <c r="C687" t="s">
        <v>2339</v>
      </c>
      <c r="D687" t="s">
        <v>2337</v>
      </c>
      <c r="E687" t="s">
        <v>130</v>
      </c>
      <c r="G687" t="s">
        <v>22</v>
      </c>
      <c r="H687" t="s">
        <v>23</v>
      </c>
      <c r="I687" t="s">
        <v>841</v>
      </c>
      <c r="J687" s="2">
        <v>43469</v>
      </c>
      <c r="K687" t="s">
        <v>25</v>
      </c>
    </row>
    <row r="688" spans="1:11" ht="21" customHeight="1" x14ac:dyDescent="0.25">
      <c r="A688">
        <v>1</v>
      </c>
      <c r="B688" t="s">
        <v>2340</v>
      </c>
      <c r="C688" t="s">
        <v>2341</v>
      </c>
      <c r="D688" t="s">
        <v>2342</v>
      </c>
      <c r="E688" t="s">
        <v>13</v>
      </c>
      <c r="G688" t="s">
        <v>22</v>
      </c>
      <c r="H688" t="s">
        <v>16</v>
      </c>
      <c r="I688" t="s">
        <v>2326</v>
      </c>
      <c r="J688" s="2">
        <v>43469</v>
      </c>
      <c r="K688" t="s">
        <v>25</v>
      </c>
    </row>
    <row r="689" spans="1:11" ht="21" customHeight="1" x14ac:dyDescent="0.25">
      <c r="A689">
        <v>9</v>
      </c>
      <c r="B689" t="s">
        <v>2343</v>
      </c>
      <c r="C689" t="s">
        <v>2344</v>
      </c>
      <c r="D689" t="s">
        <v>2345</v>
      </c>
      <c r="E689" t="s">
        <v>581</v>
      </c>
      <c r="F689" t="s">
        <v>2346</v>
      </c>
      <c r="G689" t="s">
        <v>15</v>
      </c>
      <c r="H689" t="s">
        <v>16</v>
      </c>
      <c r="I689" t="s">
        <v>2347</v>
      </c>
      <c r="J689" s="2">
        <v>43469</v>
      </c>
      <c r="K689" t="s">
        <v>25</v>
      </c>
    </row>
    <row r="690" spans="1:11" ht="21" customHeight="1" x14ac:dyDescent="0.25">
      <c r="A690">
        <v>1</v>
      </c>
      <c r="B690" t="s">
        <v>2348</v>
      </c>
      <c r="C690" t="s">
        <v>2349</v>
      </c>
      <c r="D690" t="s">
        <v>2345</v>
      </c>
      <c r="E690" t="s">
        <v>13</v>
      </c>
      <c r="G690" t="s">
        <v>22</v>
      </c>
      <c r="H690" t="s">
        <v>23</v>
      </c>
      <c r="I690" t="s">
        <v>224</v>
      </c>
      <c r="J690" s="2">
        <v>43469</v>
      </c>
      <c r="K690" t="s">
        <v>18</v>
      </c>
    </row>
    <row r="691" spans="1:11" ht="21" customHeight="1" x14ac:dyDescent="0.25">
      <c r="A691">
        <v>7</v>
      </c>
      <c r="B691" t="s">
        <v>2350</v>
      </c>
      <c r="C691" t="s">
        <v>2351</v>
      </c>
      <c r="D691" t="s">
        <v>2352</v>
      </c>
      <c r="E691" t="s">
        <v>13</v>
      </c>
      <c r="F691" t="s">
        <v>435</v>
      </c>
      <c r="G691" t="s">
        <v>58</v>
      </c>
      <c r="H691" t="s">
        <v>16</v>
      </c>
      <c r="I691" t="s">
        <v>2353</v>
      </c>
      <c r="J691" s="2">
        <v>43469</v>
      </c>
      <c r="K691" t="s">
        <v>25</v>
      </c>
    </row>
    <row r="692" spans="1:11" ht="21" customHeight="1" x14ac:dyDescent="0.25">
      <c r="A692">
        <v>4</v>
      </c>
      <c r="B692" t="s">
        <v>2354</v>
      </c>
      <c r="C692" t="s">
        <v>2355</v>
      </c>
      <c r="D692" t="s">
        <v>2356</v>
      </c>
      <c r="E692" t="s">
        <v>43</v>
      </c>
      <c r="F692" t="s">
        <v>1553</v>
      </c>
      <c r="G692" t="s">
        <v>22</v>
      </c>
      <c r="H692" t="s">
        <v>23</v>
      </c>
      <c r="I692" t="s">
        <v>1626</v>
      </c>
      <c r="J692" s="2">
        <v>43469</v>
      </c>
      <c r="K692" t="s">
        <v>25</v>
      </c>
    </row>
    <row r="693" spans="1:11" ht="21" customHeight="1" x14ac:dyDescent="0.25">
      <c r="A693">
        <v>5</v>
      </c>
      <c r="B693" t="s">
        <v>2357</v>
      </c>
      <c r="C693" t="s">
        <v>2358</v>
      </c>
      <c r="D693" t="s">
        <v>2359</v>
      </c>
      <c r="E693" t="s">
        <v>43</v>
      </c>
      <c r="F693" t="s">
        <v>1489</v>
      </c>
      <c r="G693" t="s">
        <v>22</v>
      </c>
      <c r="H693" t="s">
        <v>23</v>
      </c>
      <c r="I693" t="s">
        <v>777</v>
      </c>
      <c r="J693" s="2">
        <v>43468</v>
      </c>
      <c r="K693" t="s">
        <v>25</v>
      </c>
    </row>
    <row r="694" spans="1:11" ht="21" customHeight="1" x14ac:dyDescent="0.25">
      <c r="A694">
        <v>9</v>
      </c>
      <c r="B694" t="s">
        <v>2362</v>
      </c>
      <c r="C694" t="s">
        <v>2363</v>
      </c>
      <c r="D694" t="s">
        <v>2360</v>
      </c>
      <c r="E694" t="s">
        <v>13</v>
      </c>
      <c r="F694" t="s">
        <v>1489</v>
      </c>
      <c r="G694" t="s">
        <v>15</v>
      </c>
      <c r="H694" t="s">
        <v>16</v>
      </c>
      <c r="I694" t="s">
        <v>2364</v>
      </c>
      <c r="J694" s="2">
        <v>43469</v>
      </c>
      <c r="K694" t="s">
        <v>25</v>
      </c>
    </row>
    <row r="695" spans="1:11" ht="21" customHeight="1" x14ac:dyDescent="0.25">
      <c r="A695">
        <v>2</v>
      </c>
      <c r="B695" t="s">
        <v>2365</v>
      </c>
      <c r="C695" t="s">
        <v>2366</v>
      </c>
      <c r="D695" t="s">
        <v>2360</v>
      </c>
      <c r="E695" t="s">
        <v>13</v>
      </c>
      <c r="F695" t="s">
        <v>21</v>
      </c>
      <c r="G695" t="s">
        <v>22</v>
      </c>
      <c r="H695" t="s">
        <v>23</v>
      </c>
      <c r="I695" t="s">
        <v>830</v>
      </c>
      <c r="J695" s="2">
        <v>43468</v>
      </c>
      <c r="K695" t="s">
        <v>18</v>
      </c>
    </row>
    <row r="696" spans="1:11" ht="21" customHeight="1" x14ac:dyDescent="0.25">
      <c r="A696">
        <v>5</v>
      </c>
      <c r="B696" t="s">
        <v>2367</v>
      </c>
      <c r="C696" t="s">
        <v>2368</v>
      </c>
      <c r="D696" t="s">
        <v>2360</v>
      </c>
      <c r="E696" t="s">
        <v>13</v>
      </c>
      <c r="G696" t="s">
        <v>58</v>
      </c>
      <c r="H696" t="s">
        <v>16</v>
      </c>
      <c r="I696" t="s">
        <v>1040</v>
      </c>
      <c r="J696" s="2">
        <v>43469</v>
      </c>
      <c r="K696" t="s">
        <v>25</v>
      </c>
    </row>
    <row r="697" spans="1:11" ht="21" customHeight="1" x14ac:dyDescent="0.25">
      <c r="A697">
        <v>10</v>
      </c>
      <c r="B697" t="s">
        <v>2370</v>
      </c>
      <c r="C697" t="s">
        <v>2371</v>
      </c>
      <c r="D697" s="2">
        <v>43803</v>
      </c>
      <c r="E697" t="s">
        <v>13</v>
      </c>
      <c r="F697" t="s">
        <v>459</v>
      </c>
      <c r="G697" t="s">
        <v>15</v>
      </c>
      <c r="H697" t="s">
        <v>45</v>
      </c>
      <c r="I697" t="s">
        <v>2372</v>
      </c>
      <c r="J697" s="2">
        <v>43111</v>
      </c>
      <c r="K697" t="s">
        <v>25</v>
      </c>
    </row>
    <row r="698" spans="1:11" ht="21" customHeight="1" x14ac:dyDescent="0.25">
      <c r="A698">
        <v>3</v>
      </c>
      <c r="B698" t="s">
        <v>2373</v>
      </c>
      <c r="C698" t="s">
        <v>2374</v>
      </c>
      <c r="D698" s="2">
        <v>43773</v>
      </c>
      <c r="E698" t="s">
        <v>13</v>
      </c>
      <c r="G698" t="s">
        <v>15</v>
      </c>
      <c r="H698" t="s">
        <v>23</v>
      </c>
      <c r="I698" t="s">
        <v>2375</v>
      </c>
      <c r="J698" s="2">
        <v>43468</v>
      </c>
      <c r="K698" t="s">
        <v>25</v>
      </c>
    </row>
    <row r="699" spans="1:11" ht="21" customHeight="1" x14ac:dyDescent="0.25">
      <c r="A699">
        <v>1</v>
      </c>
      <c r="B699" t="s">
        <v>2376</v>
      </c>
      <c r="C699" t="s">
        <v>2377</v>
      </c>
      <c r="D699" s="2">
        <v>43773</v>
      </c>
      <c r="E699" t="s">
        <v>13</v>
      </c>
      <c r="F699">
        <v>777</v>
      </c>
      <c r="G699" t="s">
        <v>15</v>
      </c>
      <c r="H699" t="s">
        <v>16</v>
      </c>
      <c r="I699" t="s">
        <v>2378</v>
      </c>
      <c r="J699" s="2">
        <v>43469</v>
      </c>
      <c r="K699" t="s">
        <v>25</v>
      </c>
    </row>
    <row r="700" spans="1:11" ht="21" customHeight="1" x14ac:dyDescent="0.25">
      <c r="A700">
        <v>1</v>
      </c>
      <c r="B700" t="s">
        <v>2379</v>
      </c>
      <c r="C700" t="s">
        <v>2380</v>
      </c>
      <c r="D700" s="2">
        <v>43742</v>
      </c>
      <c r="E700" t="s">
        <v>13</v>
      </c>
      <c r="F700" t="s">
        <v>14</v>
      </c>
      <c r="G700" t="s">
        <v>58</v>
      </c>
      <c r="H700" t="s">
        <v>16</v>
      </c>
      <c r="I700" t="s">
        <v>1115</v>
      </c>
      <c r="J700" s="2">
        <v>43469</v>
      </c>
      <c r="K700" t="s">
        <v>25</v>
      </c>
    </row>
    <row r="701" spans="1:11" ht="21" customHeight="1" x14ac:dyDescent="0.25">
      <c r="A701">
        <v>1</v>
      </c>
      <c r="B701" t="s">
        <v>2381</v>
      </c>
      <c r="C701" t="s">
        <v>2382</v>
      </c>
      <c r="D701" s="2">
        <v>43620</v>
      </c>
      <c r="E701" t="s">
        <v>581</v>
      </c>
      <c r="G701" t="s">
        <v>71</v>
      </c>
      <c r="H701" t="s">
        <v>16</v>
      </c>
      <c r="I701" t="s">
        <v>1499</v>
      </c>
      <c r="J701" s="2">
        <v>43109</v>
      </c>
      <c r="K701" t="s">
        <v>25</v>
      </c>
    </row>
    <row r="702" spans="1:11" ht="21" customHeight="1" x14ac:dyDescent="0.25">
      <c r="A702">
        <v>10</v>
      </c>
      <c r="B702" t="s">
        <v>2383</v>
      </c>
      <c r="C702" t="s">
        <v>2384</v>
      </c>
      <c r="D702" s="2">
        <v>43469</v>
      </c>
      <c r="E702" t="s">
        <v>13</v>
      </c>
      <c r="G702" t="s">
        <v>15</v>
      </c>
      <c r="H702" t="s">
        <v>16</v>
      </c>
      <c r="I702" t="s">
        <v>50</v>
      </c>
      <c r="J702" s="2">
        <v>43468</v>
      </c>
      <c r="K702" t="s">
        <v>25</v>
      </c>
    </row>
    <row r="703" spans="1:11" ht="21" customHeight="1" x14ac:dyDescent="0.25">
      <c r="A703">
        <v>10</v>
      </c>
      <c r="B703" t="s">
        <v>2385</v>
      </c>
      <c r="C703" t="s">
        <v>2386</v>
      </c>
      <c r="D703" t="s">
        <v>2387</v>
      </c>
      <c r="E703" t="s">
        <v>13</v>
      </c>
      <c r="F703" t="s">
        <v>1312</v>
      </c>
      <c r="G703" t="s">
        <v>15</v>
      </c>
      <c r="H703" t="s">
        <v>23</v>
      </c>
      <c r="I703" t="s">
        <v>224</v>
      </c>
      <c r="J703" s="2">
        <v>43468</v>
      </c>
      <c r="K703" t="s">
        <v>25</v>
      </c>
    </row>
    <row r="704" spans="1:11" ht="21" customHeight="1" x14ac:dyDescent="0.25">
      <c r="A704">
        <v>2</v>
      </c>
      <c r="B704" t="s">
        <v>2388</v>
      </c>
      <c r="C704" t="s">
        <v>2389</v>
      </c>
      <c r="D704" t="s">
        <v>2390</v>
      </c>
      <c r="E704" t="s">
        <v>13</v>
      </c>
      <c r="G704" t="s">
        <v>15</v>
      </c>
      <c r="H704" t="s">
        <v>16</v>
      </c>
      <c r="I704" t="s">
        <v>1547</v>
      </c>
      <c r="J704" s="2">
        <v>43468</v>
      </c>
      <c r="K704" t="s">
        <v>25</v>
      </c>
    </row>
    <row r="705" spans="1:11" ht="21" customHeight="1" x14ac:dyDescent="0.25">
      <c r="A705">
        <v>6</v>
      </c>
      <c r="B705" t="s">
        <v>2391</v>
      </c>
      <c r="C705" t="s">
        <v>2392</v>
      </c>
      <c r="D705" t="s">
        <v>2393</v>
      </c>
      <c r="E705" t="s">
        <v>13</v>
      </c>
      <c r="G705" t="s">
        <v>58</v>
      </c>
      <c r="H705" t="s">
        <v>16</v>
      </c>
      <c r="I705" t="s">
        <v>2394</v>
      </c>
      <c r="J705" s="2">
        <v>43109</v>
      </c>
      <c r="K705" t="s">
        <v>25</v>
      </c>
    </row>
    <row r="706" spans="1:11" ht="21" customHeight="1" x14ac:dyDescent="0.25">
      <c r="A706">
        <v>1</v>
      </c>
      <c r="B706" t="s">
        <v>2395</v>
      </c>
      <c r="C706" t="s">
        <v>2396</v>
      </c>
      <c r="D706" t="s">
        <v>2393</v>
      </c>
      <c r="E706" t="s">
        <v>1793</v>
      </c>
      <c r="G706" t="s">
        <v>58</v>
      </c>
      <c r="H706" t="s">
        <v>45</v>
      </c>
      <c r="I706" t="s">
        <v>2397</v>
      </c>
      <c r="J706" s="2">
        <v>43468</v>
      </c>
      <c r="K706" t="s">
        <v>25</v>
      </c>
    </row>
    <row r="707" spans="1:11" ht="21" customHeight="1" x14ac:dyDescent="0.25">
      <c r="A707">
        <v>9</v>
      </c>
      <c r="B707" t="s">
        <v>2398</v>
      </c>
      <c r="C707" t="s">
        <v>2399</v>
      </c>
      <c r="D707" t="s">
        <v>2400</v>
      </c>
      <c r="E707" t="s">
        <v>13</v>
      </c>
      <c r="F707" t="s">
        <v>104</v>
      </c>
      <c r="G707" t="s">
        <v>15</v>
      </c>
      <c r="H707" t="s">
        <v>23</v>
      </c>
      <c r="I707" t="s">
        <v>135</v>
      </c>
      <c r="J707" s="2">
        <v>43468</v>
      </c>
      <c r="K707" t="s">
        <v>25</v>
      </c>
    </row>
    <row r="708" spans="1:11" ht="21" customHeight="1" x14ac:dyDescent="0.25">
      <c r="A708">
        <v>2</v>
      </c>
      <c r="B708" t="s">
        <v>1790</v>
      </c>
      <c r="C708" t="s">
        <v>2401</v>
      </c>
      <c r="D708" t="s">
        <v>2400</v>
      </c>
      <c r="E708" t="s">
        <v>43</v>
      </c>
      <c r="G708" t="s">
        <v>58</v>
      </c>
      <c r="H708" t="s">
        <v>16</v>
      </c>
      <c r="I708" t="s">
        <v>763</v>
      </c>
      <c r="J708" s="2">
        <v>43468</v>
      </c>
      <c r="K708" t="s">
        <v>25</v>
      </c>
    </row>
    <row r="709" spans="1:11" ht="21" customHeight="1" x14ac:dyDescent="0.25">
      <c r="A709">
        <v>1</v>
      </c>
      <c r="B709" t="s">
        <v>2402</v>
      </c>
      <c r="C709" t="s">
        <v>2403</v>
      </c>
      <c r="D709" t="s">
        <v>2404</v>
      </c>
      <c r="E709" t="s">
        <v>13</v>
      </c>
      <c r="G709" t="s">
        <v>22</v>
      </c>
      <c r="H709" t="s">
        <v>23</v>
      </c>
      <c r="I709" t="s">
        <v>374</v>
      </c>
      <c r="J709" s="2">
        <v>43104</v>
      </c>
      <c r="K709" t="s">
        <v>25</v>
      </c>
    </row>
    <row r="710" spans="1:11" ht="21" customHeight="1" x14ac:dyDescent="0.25">
      <c r="A710">
        <v>2</v>
      </c>
      <c r="B710" t="s">
        <v>2406</v>
      </c>
      <c r="C710" t="s">
        <v>2407</v>
      </c>
      <c r="D710" s="2">
        <v>43802</v>
      </c>
      <c r="E710" t="s">
        <v>13</v>
      </c>
      <c r="F710" t="s">
        <v>435</v>
      </c>
      <c r="G710" t="s">
        <v>22</v>
      </c>
      <c r="H710" t="s">
        <v>16</v>
      </c>
      <c r="I710" t="s">
        <v>2408</v>
      </c>
      <c r="J710" s="2">
        <v>43468</v>
      </c>
      <c r="K710" t="s">
        <v>25</v>
      </c>
    </row>
    <row r="711" spans="1:11" ht="21" customHeight="1" x14ac:dyDescent="0.25">
      <c r="A711">
        <v>1</v>
      </c>
      <c r="B711" t="s">
        <v>2409</v>
      </c>
      <c r="C711" t="s">
        <v>2410</v>
      </c>
      <c r="D711" s="2">
        <v>43772</v>
      </c>
      <c r="E711" t="s">
        <v>43</v>
      </c>
      <c r="F711" t="s">
        <v>134</v>
      </c>
      <c r="G711" t="s">
        <v>15</v>
      </c>
      <c r="H711" t="s">
        <v>16</v>
      </c>
      <c r="I711" t="s">
        <v>2411</v>
      </c>
      <c r="J711" s="2">
        <v>43468</v>
      </c>
      <c r="K711" t="s">
        <v>25</v>
      </c>
    </row>
    <row r="712" spans="1:11" ht="21" customHeight="1" x14ac:dyDescent="0.25">
      <c r="A712">
        <v>1</v>
      </c>
      <c r="B712" t="s">
        <v>2412</v>
      </c>
      <c r="C712" t="s">
        <v>2413</v>
      </c>
      <c r="D712" s="2">
        <v>43711</v>
      </c>
      <c r="E712" t="s">
        <v>13</v>
      </c>
      <c r="F712" t="s">
        <v>134</v>
      </c>
      <c r="G712" t="s">
        <v>15</v>
      </c>
      <c r="H712" t="s">
        <v>23</v>
      </c>
      <c r="I712" t="s">
        <v>1840</v>
      </c>
      <c r="J712" s="2">
        <v>43467</v>
      </c>
      <c r="K712" t="s">
        <v>25</v>
      </c>
    </row>
    <row r="713" spans="1:11" ht="21" customHeight="1" x14ac:dyDescent="0.25">
      <c r="A713">
        <v>9</v>
      </c>
      <c r="B713" t="s">
        <v>2414</v>
      </c>
      <c r="C713" t="s">
        <v>2415</v>
      </c>
      <c r="D713" s="2">
        <v>43680</v>
      </c>
      <c r="E713" t="s">
        <v>13</v>
      </c>
      <c r="F713" t="s">
        <v>134</v>
      </c>
      <c r="G713" t="s">
        <v>22</v>
      </c>
      <c r="H713" t="s">
        <v>16</v>
      </c>
      <c r="I713" t="s">
        <v>1173</v>
      </c>
      <c r="J713" s="2">
        <v>43467</v>
      </c>
      <c r="K713" t="s">
        <v>25</v>
      </c>
    </row>
    <row r="714" spans="1:11" ht="21" customHeight="1" x14ac:dyDescent="0.25">
      <c r="A714">
        <v>5</v>
      </c>
      <c r="B714" t="s">
        <v>2416</v>
      </c>
      <c r="C714" t="s">
        <v>2417</v>
      </c>
      <c r="D714" s="2">
        <v>43649</v>
      </c>
      <c r="E714" t="s">
        <v>13</v>
      </c>
      <c r="F714" t="s">
        <v>21</v>
      </c>
      <c r="G714" t="s">
        <v>71</v>
      </c>
      <c r="H714" t="s">
        <v>23</v>
      </c>
      <c r="I714" t="s">
        <v>2369</v>
      </c>
      <c r="J714" s="2">
        <v>43468</v>
      </c>
      <c r="K714" t="s">
        <v>25</v>
      </c>
    </row>
    <row r="715" spans="1:11" ht="21" customHeight="1" x14ac:dyDescent="0.25">
      <c r="A715">
        <v>3</v>
      </c>
      <c r="B715" t="s">
        <v>2418</v>
      </c>
      <c r="C715" t="s">
        <v>2419</v>
      </c>
      <c r="D715" s="2">
        <v>43558</v>
      </c>
      <c r="E715" t="s">
        <v>43</v>
      </c>
      <c r="F715" t="s">
        <v>2420</v>
      </c>
      <c r="G715" t="s">
        <v>15</v>
      </c>
      <c r="H715" t="s">
        <v>16</v>
      </c>
      <c r="I715" t="s">
        <v>2421</v>
      </c>
      <c r="J715" s="2">
        <v>43468</v>
      </c>
      <c r="K715" t="s">
        <v>25</v>
      </c>
    </row>
    <row r="716" spans="1:11" ht="21" customHeight="1" x14ac:dyDescent="0.25">
      <c r="A716">
        <v>3</v>
      </c>
      <c r="B716" t="s">
        <v>2422</v>
      </c>
      <c r="C716" t="s">
        <v>2423</v>
      </c>
      <c r="D716" s="2">
        <v>43527</v>
      </c>
      <c r="E716" t="s">
        <v>13</v>
      </c>
      <c r="F716" t="s">
        <v>134</v>
      </c>
      <c r="G716" t="s">
        <v>15</v>
      </c>
      <c r="H716" t="s">
        <v>16</v>
      </c>
      <c r="I716" t="s">
        <v>2424</v>
      </c>
      <c r="J716" s="2">
        <v>43467</v>
      </c>
      <c r="K716" t="s">
        <v>25</v>
      </c>
    </row>
    <row r="717" spans="1:11" ht="21" customHeight="1" x14ac:dyDescent="0.25">
      <c r="A717">
        <v>10</v>
      </c>
      <c r="B717" t="s">
        <v>2425</v>
      </c>
      <c r="C717" t="s">
        <v>2426</v>
      </c>
      <c r="D717" s="2">
        <v>43527</v>
      </c>
      <c r="E717" t="s">
        <v>13</v>
      </c>
      <c r="G717" t="s">
        <v>71</v>
      </c>
      <c r="H717" t="s">
        <v>16</v>
      </c>
      <c r="I717" t="s">
        <v>2427</v>
      </c>
      <c r="J717" s="2">
        <v>43467</v>
      </c>
      <c r="K717" t="s">
        <v>18</v>
      </c>
    </row>
    <row r="718" spans="1:11" ht="21" customHeight="1" x14ac:dyDescent="0.25">
      <c r="A718">
        <v>1</v>
      </c>
      <c r="B718" t="s">
        <v>2428</v>
      </c>
      <c r="C718" t="s">
        <v>2429</v>
      </c>
      <c r="D718" s="2">
        <v>43499</v>
      </c>
      <c r="E718" t="s">
        <v>13</v>
      </c>
      <c r="G718" t="s">
        <v>58</v>
      </c>
      <c r="H718" t="s">
        <v>16</v>
      </c>
      <c r="I718" t="s">
        <v>2430</v>
      </c>
      <c r="J718" s="2">
        <v>43467</v>
      </c>
      <c r="K718" t="s">
        <v>25</v>
      </c>
    </row>
    <row r="719" spans="1:11" ht="21" customHeight="1" x14ac:dyDescent="0.25">
      <c r="A719">
        <v>2</v>
      </c>
      <c r="B719" t="s">
        <v>2431</v>
      </c>
      <c r="C719" t="s">
        <v>2432</v>
      </c>
      <c r="D719" t="s">
        <v>2433</v>
      </c>
      <c r="E719" t="s">
        <v>43</v>
      </c>
      <c r="G719" t="s">
        <v>22</v>
      </c>
      <c r="H719" t="s">
        <v>23</v>
      </c>
      <c r="I719" t="s">
        <v>2434</v>
      </c>
      <c r="J719" s="2">
        <v>43467</v>
      </c>
      <c r="K719" t="s">
        <v>25</v>
      </c>
    </row>
    <row r="720" spans="1:11" ht="21" customHeight="1" x14ac:dyDescent="0.25">
      <c r="A720">
        <v>3</v>
      </c>
      <c r="B720" t="s">
        <v>2436</v>
      </c>
      <c r="C720" t="s">
        <v>2437</v>
      </c>
      <c r="D720" t="s">
        <v>2438</v>
      </c>
      <c r="E720" t="s">
        <v>13</v>
      </c>
      <c r="G720" t="s">
        <v>71</v>
      </c>
      <c r="H720" t="s">
        <v>16</v>
      </c>
      <c r="I720" t="s">
        <v>2439</v>
      </c>
      <c r="J720" s="2">
        <v>43467</v>
      </c>
      <c r="K720" t="s">
        <v>25</v>
      </c>
    </row>
    <row r="721" spans="1:11" ht="21" customHeight="1" x14ac:dyDescent="0.25">
      <c r="A721">
        <v>3</v>
      </c>
      <c r="B721" t="s">
        <v>2440</v>
      </c>
      <c r="C721" t="s">
        <v>2441</v>
      </c>
      <c r="D721" t="s">
        <v>2442</v>
      </c>
      <c r="E721" t="s">
        <v>13</v>
      </c>
      <c r="G721" t="s">
        <v>58</v>
      </c>
      <c r="H721" t="s">
        <v>16</v>
      </c>
      <c r="I721" t="s">
        <v>2443</v>
      </c>
      <c r="J721" s="2">
        <v>43467</v>
      </c>
      <c r="K721" t="s">
        <v>25</v>
      </c>
    </row>
    <row r="722" spans="1:11" ht="21" customHeight="1" x14ac:dyDescent="0.25">
      <c r="A722">
        <v>1</v>
      </c>
      <c r="B722" t="s">
        <v>2444</v>
      </c>
      <c r="C722" t="s">
        <v>2445</v>
      </c>
      <c r="D722" t="s">
        <v>2446</v>
      </c>
      <c r="E722" t="s">
        <v>95</v>
      </c>
      <c r="F722" t="s">
        <v>14</v>
      </c>
      <c r="G722" t="s">
        <v>22</v>
      </c>
      <c r="H722" t="s">
        <v>23</v>
      </c>
      <c r="I722" t="s">
        <v>163</v>
      </c>
      <c r="J722" s="2">
        <v>43112</v>
      </c>
      <c r="K722" t="s">
        <v>25</v>
      </c>
    </row>
    <row r="723" spans="1:11" ht="21" customHeight="1" x14ac:dyDescent="0.25">
      <c r="A723">
        <v>10</v>
      </c>
      <c r="B723" t="s">
        <v>2448</v>
      </c>
      <c r="C723" t="s">
        <v>2449</v>
      </c>
      <c r="D723" t="s">
        <v>2450</v>
      </c>
      <c r="E723" t="s">
        <v>43</v>
      </c>
      <c r="G723" t="s">
        <v>58</v>
      </c>
      <c r="H723" t="s">
        <v>77</v>
      </c>
      <c r="I723" t="s">
        <v>2451</v>
      </c>
      <c r="J723" s="2">
        <v>43110</v>
      </c>
      <c r="K723" t="s">
        <v>25</v>
      </c>
    </row>
    <row r="724" spans="1:11" ht="21" customHeight="1" x14ac:dyDescent="0.25">
      <c r="A724">
        <v>8</v>
      </c>
      <c r="B724" t="s">
        <v>2452</v>
      </c>
      <c r="C724" t="s">
        <v>2453</v>
      </c>
      <c r="D724" t="s">
        <v>2450</v>
      </c>
      <c r="E724" t="s">
        <v>2454</v>
      </c>
      <c r="F724" t="s">
        <v>459</v>
      </c>
      <c r="G724" t="s">
        <v>22</v>
      </c>
      <c r="H724" t="s">
        <v>77</v>
      </c>
      <c r="I724" t="s">
        <v>2455</v>
      </c>
      <c r="J724" s="2">
        <v>43467</v>
      </c>
      <c r="K724" t="s">
        <v>25</v>
      </c>
    </row>
    <row r="725" spans="1:11" ht="21" customHeight="1" x14ac:dyDescent="0.25">
      <c r="A725">
        <v>5</v>
      </c>
      <c r="B725" t="s">
        <v>2457</v>
      </c>
      <c r="C725" t="s">
        <v>2458</v>
      </c>
      <c r="D725" t="s">
        <v>2456</v>
      </c>
      <c r="E725" t="s">
        <v>13</v>
      </c>
      <c r="G725" t="s">
        <v>15</v>
      </c>
      <c r="H725" t="s">
        <v>23</v>
      </c>
      <c r="I725" t="s">
        <v>2459</v>
      </c>
      <c r="J725" s="2">
        <v>43467</v>
      </c>
      <c r="K725" t="s">
        <v>25</v>
      </c>
    </row>
    <row r="726" spans="1:11" ht="21" customHeight="1" x14ac:dyDescent="0.25">
      <c r="A726">
        <v>8</v>
      </c>
      <c r="B726" t="s">
        <v>2460</v>
      </c>
      <c r="C726" t="s">
        <v>2461</v>
      </c>
      <c r="D726" t="s">
        <v>2462</v>
      </c>
      <c r="E726" t="s">
        <v>13</v>
      </c>
      <c r="F726" t="s">
        <v>134</v>
      </c>
      <c r="G726" t="s">
        <v>22</v>
      </c>
      <c r="H726" t="s">
        <v>23</v>
      </c>
      <c r="I726" t="s">
        <v>1840</v>
      </c>
      <c r="J726" s="2">
        <v>43467</v>
      </c>
      <c r="K726" t="s">
        <v>25</v>
      </c>
    </row>
    <row r="727" spans="1:11" ht="21" customHeight="1" x14ac:dyDescent="0.25">
      <c r="A727">
        <v>10</v>
      </c>
      <c r="B727" t="s">
        <v>2463</v>
      </c>
      <c r="C727" t="s">
        <v>2464</v>
      </c>
      <c r="D727" t="s">
        <v>2462</v>
      </c>
      <c r="E727" t="s">
        <v>13</v>
      </c>
      <c r="G727" t="s">
        <v>58</v>
      </c>
      <c r="H727" t="s">
        <v>16</v>
      </c>
      <c r="I727" t="s">
        <v>2291</v>
      </c>
      <c r="J727" s="2">
        <v>43103</v>
      </c>
      <c r="K727" t="s">
        <v>25</v>
      </c>
    </row>
    <row r="728" spans="1:11" ht="21" customHeight="1" x14ac:dyDescent="0.25">
      <c r="A728">
        <v>3</v>
      </c>
      <c r="B728" t="s">
        <v>2465</v>
      </c>
      <c r="C728" t="s">
        <v>2466</v>
      </c>
      <c r="D728" t="s">
        <v>2467</v>
      </c>
      <c r="E728" t="s">
        <v>43</v>
      </c>
      <c r="G728" t="s">
        <v>22</v>
      </c>
      <c r="H728" t="s">
        <v>16</v>
      </c>
      <c r="I728" t="s">
        <v>869</v>
      </c>
      <c r="J728" s="2">
        <v>43466</v>
      </c>
      <c r="K728" t="s">
        <v>18</v>
      </c>
    </row>
    <row r="729" spans="1:11" ht="21" customHeight="1" x14ac:dyDescent="0.25">
      <c r="A729">
        <v>2</v>
      </c>
      <c r="B729" t="s">
        <v>2468</v>
      </c>
      <c r="C729" t="s">
        <v>2469</v>
      </c>
      <c r="D729" t="s">
        <v>2467</v>
      </c>
      <c r="E729" t="s">
        <v>231</v>
      </c>
      <c r="F729" t="s">
        <v>104</v>
      </c>
      <c r="G729" t="s">
        <v>15</v>
      </c>
      <c r="H729" t="s">
        <v>16</v>
      </c>
      <c r="I729" t="s">
        <v>812</v>
      </c>
      <c r="J729" s="2">
        <v>43467</v>
      </c>
      <c r="K729" t="s">
        <v>25</v>
      </c>
    </row>
    <row r="730" spans="1:11" ht="21" customHeight="1" x14ac:dyDescent="0.25">
      <c r="A730">
        <v>2</v>
      </c>
      <c r="B730" t="s">
        <v>2470</v>
      </c>
      <c r="C730" t="s">
        <v>2471</v>
      </c>
      <c r="D730" s="2">
        <v>43801</v>
      </c>
      <c r="E730" t="s">
        <v>552</v>
      </c>
      <c r="G730" t="s">
        <v>58</v>
      </c>
      <c r="H730" t="s">
        <v>16</v>
      </c>
      <c r="I730" t="s">
        <v>341</v>
      </c>
      <c r="J730" s="2">
        <v>43467</v>
      </c>
      <c r="K730" t="s">
        <v>25</v>
      </c>
    </row>
    <row r="731" spans="1:11" ht="21" customHeight="1" x14ac:dyDescent="0.25">
      <c r="A731">
        <v>10</v>
      </c>
      <c r="B731" t="s">
        <v>2474</v>
      </c>
      <c r="C731" t="s">
        <v>2475</v>
      </c>
      <c r="D731" s="2">
        <v>43740</v>
      </c>
      <c r="E731" t="s">
        <v>13</v>
      </c>
      <c r="G731" t="s">
        <v>58</v>
      </c>
      <c r="H731" t="s">
        <v>16</v>
      </c>
      <c r="I731" t="s">
        <v>2476</v>
      </c>
      <c r="J731" s="2">
        <v>43467</v>
      </c>
      <c r="K731" t="s">
        <v>25</v>
      </c>
    </row>
    <row r="732" spans="1:11" ht="21" customHeight="1" x14ac:dyDescent="0.25">
      <c r="A732">
        <v>2</v>
      </c>
      <c r="B732" t="s">
        <v>2477</v>
      </c>
      <c r="C732" t="s">
        <v>2478</v>
      </c>
      <c r="D732" s="2">
        <v>43557</v>
      </c>
      <c r="E732" t="s">
        <v>75</v>
      </c>
      <c r="G732" t="s">
        <v>22</v>
      </c>
      <c r="H732" t="s">
        <v>77</v>
      </c>
      <c r="I732" t="s">
        <v>2479</v>
      </c>
      <c r="J732" s="2">
        <v>43467</v>
      </c>
      <c r="K732" t="s">
        <v>25</v>
      </c>
    </row>
    <row r="733" spans="1:11" ht="21" customHeight="1" x14ac:dyDescent="0.25">
      <c r="A733">
        <v>1</v>
      </c>
      <c r="B733" t="s">
        <v>2480</v>
      </c>
      <c r="C733" t="s">
        <v>2481</v>
      </c>
      <c r="D733" s="2">
        <v>43498</v>
      </c>
      <c r="E733" t="s">
        <v>581</v>
      </c>
      <c r="G733" t="s">
        <v>58</v>
      </c>
      <c r="H733" t="s">
        <v>16</v>
      </c>
      <c r="I733" t="s">
        <v>2482</v>
      </c>
      <c r="J733" s="2">
        <v>43467</v>
      </c>
      <c r="K733" t="s">
        <v>25</v>
      </c>
    </row>
    <row r="734" spans="1:11" ht="21" customHeight="1" x14ac:dyDescent="0.25">
      <c r="A734">
        <v>4</v>
      </c>
      <c r="B734" t="s">
        <v>2483</v>
      </c>
      <c r="C734" t="s">
        <v>2484</v>
      </c>
      <c r="D734" t="s">
        <v>2485</v>
      </c>
      <c r="E734" t="s">
        <v>13</v>
      </c>
      <c r="G734" t="s">
        <v>22</v>
      </c>
      <c r="H734" t="s">
        <v>16</v>
      </c>
      <c r="I734" t="s">
        <v>2486</v>
      </c>
      <c r="J734" s="2">
        <v>43111</v>
      </c>
      <c r="K734" t="s">
        <v>18</v>
      </c>
    </row>
    <row r="735" spans="1:11" ht="21" customHeight="1" x14ac:dyDescent="0.25">
      <c r="A735">
        <v>2</v>
      </c>
      <c r="B735" t="s">
        <v>1479</v>
      </c>
      <c r="C735" t="s">
        <v>2487</v>
      </c>
      <c r="D735" t="s">
        <v>2485</v>
      </c>
      <c r="E735" t="s">
        <v>70</v>
      </c>
      <c r="G735" t="s">
        <v>15</v>
      </c>
      <c r="H735" t="s">
        <v>16</v>
      </c>
      <c r="I735" t="s">
        <v>2488</v>
      </c>
      <c r="J735" s="2">
        <v>43466</v>
      </c>
      <c r="K735" t="s">
        <v>25</v>
      </c>
    </row>
    <row r="736" spans="1:11" ht="21" customHeight="1" x14ac:dyDescent="0.25">
      <c r="A736">
        <v>9</v>
      </c>
      <c r="B736" t="s">
        <v>2491</v>
      </c>
      <c r="C736" t="s">
        <v>2492</v>
      </c>
      <c r="D736" t="s">
        <v>2490</v>
      </c>
      <c r="E736" t="s">
        <v>489</v>
      </c>
      <c r="F736" t="s">
        <v>21</v>
      </c>
      <c r="G736" t="s">
        <v>22</v>
      </c>
      <c r="H736" t="s">
        <v>23</v>
      </c>
      <c r="I736" t="s">
        <v>1993</v>
      </c>
      <c r="J736" s="2">
        <v>43466</v>
      </c>
      <c r="K736" t="s">
        <v>25</v>
      </c>
    </row>
    <row r="737" spans="1:11" ht="21" customHeight="1" x14ac:dyDescent="0.25">
      <c r="A737">
        <v>1</v>
      </c>
      <c r="B737" t="s">
        <v>2493</v>
      </c>
      <c r="C737" t="s">
        <v>2494</v>
      </c>
      <c r="D737" t="s">
        <v>2490</v>
      </c>
      <c r="E737" t="s">
        <v>13</v>
      </c>
      <c r="F737" t="s">
        <v>134</v>
      </c>
      <c r="G737" t="s">
        <v>15</v>
      </c>
      <c r="H737" t="s">
        <v>77</v>
      </c>
      <c r="I737" t="s">
        <v>2495</v>
      </c>
      <c r="J737" s="2">
        <v>43466</v>
      </c>
      <c r="K737" t="s">
        <v>25</v>
      </c>
    </row>
    <row r="738" spans="1:11" ht="21" customHeight="1" x14ac:dyDescent="0.25">
      <c r="A738">
        <v>2</v>
      </c>
      <c r="B738" t="s">
        <v>2496</v>
      </c>
      <c r="C738" t="s">
        <v>2497</v>
      </c>
      <c r="D738" t="s">
        <v>2498</v>
      </c>
      <c r="E738" t="s">
        <v>811</v>
      </c>
      <c r="G738" t="s">
        <v>22</v>
      </c>
      <c r="H738" t="s">
        <v>23</v>
      </c>
      <c r="I738" t="s">
        <v>2499</v>
      </c>
      <c r="J738" s="2">
        <v>43466</v>
      </c>
      <c r="K738" t="s">
        <v>25</v>
      </c>
    </row>
    <row r="739" spans="1:11" ht="21" customHeight="1" x14ac:dyDescent="0.25">
      <c r="A739">
        <v>1</v>
      </c>
      <c r="B739" t="s">
        <v>2500</v>
      </c>
      <c r="C739" t="s">
        <v>2501</v>
      </c>
      <c r="D739" t="s">
        <v>2498</v>
      </c>
      <c r="E739" t="s">
        <v>82</v>
      </c>
      <c r="F739" t="s">
        <v>2119</v>
      </c>
      <c r="G739" t="s">
        <v>58</v>
      </c>
      <c r="H739" t="s">
        <v>16</v>
      </c>
      <c r="I739" t="s">
        <v>2502</v>
      </c>
      <c r="J739" s="2">
        <v>43466</v>
      </c>
      <c r="K739" t="s">
        <v>25</v>
      </c>
    </row>
    <row r="740" spans="1:11" ht="21" customHeight="1" x14ac:dyDescent="0.25">
      <c r="A740">
        <v>2</v>
      </c>
      <c r="B740" t="s">
        <v>2503</v>
      </c>
      <c r="C740" t="s">
        <v>2504</v>
      </c>
      <c r="D740" t="s">
        <v>2505</v>
      </c>
      <c r="E740" t="s">
        <v>43</v>
      </c>
      <c r="F740" t="s">
        <v>14</v>
      </c>
      <c r="G740" t="s">
        <v>58</v>
      </c>
      <c r="H740" t="s">
        <v>77</v>
      </c>
      <c r="I740" t="s">
        <v>2506</v>
      </c>
      <c r="J740" s="2">
        <v>43466</v>
      </c>
      <c r="K740" t="s">
        <v>25</v>
      </c>
    </row>
    <row r="741" spans="1:11" ht="21" customHeight="1" x14ac:dyDescent="0.25">
      <c r="A741">
        <v>3</v>
      </c>
      <c r="B741" s="3" t="s">
        <v>2507</v>
      </c>
      <c r="C741" t="s">
        <v>2508</v>
      </c>
      <c r="D741" t="s">
        <v>2509</v>
      </c>
      <c r="E741" t="s">
        <v>13</v>
      </c>
      <c r="F741" t="s">
        <v>123</v>
      </c>
      <c r="G741" t="s">
        <v>15</v>
      </c>
      <c r="H741" t="s">
        <v>77</v>
      </c>
      <c r="I741" t="s">
        <v>2510</v>
      </c>
      <c r="J741" s="2">
        <v>43466</v>
      </c>
      <c r="K741" t="s">
        <v>25</v>
      </c>
    </row>
    <row r="742" spans="1:11" ht="21" customHeight="1" x14ac:dyDescent="0.25">
      <c r="A742">
        <v>3</v>
      </c>
      <c r="B742" t="s">
        <v>2511</v>
      </c>
      <c r="C742" t="s">
        <v>2512</v>
      </c>
      <c r="D742" t="s">
        <v>2513</v>
      </c>
      <c r="E742" t="s">
        <v>13</v>
      </c>
      <c r="F742" t="s">
        <v>1489</v>
      </c>
      <c r="G742" t="s">
        <v>22</v>
      </c>
      <c r="H742" t="s">
        <v>23</v>
      </c>
      <c r="I742" t="s">
        <v>131</v>
      </c>
      <c r="J742" s="2">
        <v>43466</v>
      </c>
      <c r="K742" t="s">
        <v>25</v>
      </c>
    </row>
    <row r="743" spans="1:11" ht="21" customHeight="1" x14ac:dyDescent="0.25">
      <c r="A743">
        <v>1</v>
      </c>
      <c r="B743" t="s">
        <v>2515</v>
      </c>
      <c r="C743" t="s">
        <v>2516</v>
      </c>
      <c r="D743" t="s">
        <v>2514</v>
      </c>
      <c r="E743" t="s">
        <v>43</v>
      </c>
      <c r="G743" t="s">
        <v>58</v>
      </c>
      <c r="H743" t="s">
        <v>16</v>
      </c>
      <c r="I743" t="s">
        <v>2517</v>
      </c>
      <c r="J743" s="2">
        <v>43111</v>
      </c>
      <c r="K743" t="s">
        <v>25</v>
      </c>
    </row>
    <row r="744" spans="1:11" ht="21" customHeight="1" x14ac:dyDescent="0.25">
      <c r="A744">
        <v>3</v>
      </c>
      <c r="B744" t="s">
        <v>2518</v>
      </c>
      <c r="C744" t="s">
        <v>2519</v>
      </c>
      <c r="D744" t="s">
        <v>2520</v>
      </c>
      <c r="E744" t="s">
        <v>13</v>
      </c>
      <c r="G744" t="s">
        <v>58</v>
      </c>
      <c r="H744" t="s">
        <v>16</v>
      </c>
      <c r="I744" t="s">
        <v>2521</v>
      </c>
      <c r="J744" s="2">
        <v>43112</v>
      </c>
      <c r="K744" t="s">
        <v>25</v>
      </c>
    </row>
    <row r="745" spans="1:11" ht="21" customHeight="1" x14ac:dyDescent="0.25">
      <c r="A745">
        <v>1</v>
      </c>
      <c r="B745" t="s">
        <v>2522</v>
      </c>
      <c r="C745" t="s">
        <v>2523</v>
      </c>
      <c r="D745" t="s">
        <v>2524</v>
      </c>
      <c r="E745" t="s">
        <v>130</v>
      </c>
      <c r="G745" t="s">
        <v>15</v>
      </c>
      <c r="H745" t="s">
        <v>16</v>
      </c>
      <c r="I745" t="s">
        <v>1339</v>
      </c>
      <c r="J745" s="2">
        <v>43112</v>
      </c>
      <c r="K745" t="s">
        <v>25</v>
      </c>
    </row>
    <row r="746" spans="1:11" ht="21" customHeight="1" x14ac:dyDescent="0.25">
      <c r="A746">
        <v>10</v>
      </c>
      <c r="B746" t="s">
        <v>2525</v>
      </c>
      <c r="C746" t="s">
        <v>2526</v>
      </c>
      <c r="D746" t="s">
        <v>2524</v>
      </c>
      <c r="E746" t="s">
        <v>38</v>
      </c>
      <c r="G746" t="s">
        <v>15</v>
      </c>
      <c r="H746" t="s">
        <v>16</v>
      </c>
      <c r="I746" t="s">
        <v>2527</v>
      </c>
      <c r="J746" s="2">
        <v>43110</v>
      </c>
      <c r="K746" t="s">
        <v>25</v>
      </c>
    </row>
    <row r="747" spans="1:11" ht="21" customHeight="1" x14ac:dyDescent="0.25">
      <c r="A747">
        <v>1</v>
      </c>
      <c r="B747" t="s">
        <v>2528</v>
      </c>
      <c r="C747" t="s">
        <v>2529</v>
      </c>
      <c r="D747" t="s">
        <v>2524</v>
      </c>
      <c r="E747" t="s">
        <v>13</v>
      </c>
      <c r="F747">
        <v>777</v>
      </c>
      <c r="G747" t="s">
        <v>15</v>
      </c>
      <c r="H747" t="s">
        <v>16</v>
      </c>
      <c r="I747" t="s">
        <v>374</v>
      </c>
      <c r="J747" s="2">
        <v>43466</v>
      </c>
      <c r="K747" t="s">
        <v>25</v>
      </c>
    </row>
    <row r="748" spans="1:11" ht="21" customHeight="1" x14ac:dyDescent="0.25">
      <c r="A748">
        <v>3</v>
      </c>
      <c r="B748" t="s">
        <v>2530</v>
      </c>
      <c r="C748" t="s">
        <v>2531</v>
      </c>
      <c r="D748" t="s">
        <v>2532</v>
      </c>
      <c r="E748" t="s">
        <v>13</v>
      </c>
      <c r="F748" t="s">
        <v>1489</v>
      </c>
      <c r="G748" t="s">
        <v>58</v>
      </c>
      <c r="H748" t="s">
        <v>16</v>
      </c>
      <c r="I748" t="s">
        <v>2533</v>
      </c>
      <c r="J748" s="2">
        <v>43110</v>
      </c>
      <c r="K748" t="s">
        <v>25</v>
      </c>
    </row>
    <row r="749" spans="1:11" ht="21" customHeight="1" x14ac:dyDescent="0.25">
      <c r="A749">
        <v>1</v>
      </c>
      <c r="B749" t="s">
        <v>2534</v>
      </c>
      <c r="C749" t="s">
        <v>2535</v>
      </c>
      <c r="D749" t="s">
        <v>2536</v>
      </c>
      <c r="E749" t="s">
        <v>13</v>
      </c>
      <c r="F749" t="s">
        <v>435</v>
      </c>
      <c r="G749" t="s">
        <v>22</v>
      </c>
      <c r="H749" t="s">
        <v>16</v>
      </c>
      <c r="I749" t="s">
        <v>2537</v>
      </c>
      <c r="J749" s="2">
        <v>43110</v>
      </c>
      <c r="K749" t="s">
        <v>25</v>
      </c>
    </row>
    <row r="750" spans="1:11" ht="21" customHeight="1" x14ac:dyDescent="0.25">
      <c r="A750">
        <v>10</v>
      </c>
      <c r="B750" t="s">
        <v>2539</v>
      </c>
      <c r="C750" t="s">
        <v>2540</v>
      </c>
      <c r="D750" s="2">
        <v>43709</v>
      </c>
      <c r="E750" t="s">
        <v>95</v>
      </c>
      <c r="F750" t="s">
        <v>14</v>
      </c>
      <c r="G750" t="s">
        <v>15</v>
      </c>
      <c r="H750" t="s">
        <v>16</v>
      </c>
      <c r="I750" t="s">
        <v>163</v>
      </c>
      <c r="J750" s="2">
        <v>43466</v>
      </c>
      <c r="K750" t="s">
        <v>25</v>
      </c>
    </row>
    <row r="751" spans="1:11" ht="21" customHeight="1" x14ac:dyDescent="0.25">
      <c r="A751">
        <v>7</v>
      </c>
      <c r="B751" t="s">
        <v>2541</v>
      </c>
      <c r="C751" t="s">
        <v>2542</v>
      </c>
      <c r="D751" s="2">
        <v>43647</v>
      </c>
      <c r="E751" t="s">
        <v>43</v>
      </c>
      <c r="F751" t="s">
        <v>2543</v>
      </c>
      <c r="G751" t="s">
        <v>58</v>
      </c>
      <c r="H751" t="s">
        <v>77</v>
      </c>
      <c r="I751" t="s">
        <v>2544</v>
      </c>
      <c r="J751" s="2">
        <v>43112</v>
      </c>
      <c r="K751" t="s">
        <v>25</v>
      </c>
    </row>
    <row r="752" spans="1:11" ht="21" customHeight="1" x14ac:dyDescent="0.25">
      <c r="A752">
        <v>1</v>
      </c>
      <c r="B752" t="s">
        <v>2545</v>
      </c>
      <c r="C752" t="s">
        <v>2546</v>
      </c>
      <c r="D752" s="2">
        <v>43647</v>
      </c>
      <c r="E752" t="s">
        <v>13</v>
      </c>
      <c r="G752" t="s">
        <v>58</v>
      </c>
      <c r="H752" t="s">
        <v>16</v>
      </c>
      <c r="I752" t="s">
        <v>2547</v>
      </c>
      <c r="J752" s="2">
        <v>43112</v>
      </c>
      <c r="K752" t="s">
        <v>25</v>
      </c>
    </row>
    <row r="753" spans="1:11" ht="21" customHeight="1" x14ac:dyDescent="0.25">
      <c r="A753">
        <v>2</v>
      </c>
      <c r="B753" t="s">
        <v>2548</v>
      </c>
      <c r="C753" t="s">
        <v>2549</v>
      </c>
      <c r="D753" s="2">
        <v>43525</v>
      </c>
      <c r="E753" t="s">
        <v>290</v>
      </c>
      <c r="G753" t="s">
        <v>58</v>
      </c>
      <c r="H753" t="s">
        <v>77</v>
      </c>
      <c r="I753" t="s">
        <v>2550</v>
      </c>
      <c r="J753" s="2">
        <v>43112</v>
      </c>
      <c r="K753" t="s">
        <v>25</v>
      </c>
    </row>
    <row r="754" spans="1:11" ht="21" customHeight="1" x14ac:dyDescent="0.25">
      <c r="A754">
        <v>3</v>
      </c>
      <c r="B754" t="s">
        <v>2551</v>
      </c>
      <c r="C754" t="s">
        <v>2552</v>
      </c>
      <c r="D754" s="2">
        <v>43497</v>
      </c>
      <c r="E754" t="s">
        <v>13</v>
      </c>
      <c r="F754" t="s">
        <v>134</v>
      </c>
      <c r="G754" t="s">
        <v>71</v>
      </c>
      <c r="H754" t="s">
        <v>16</v>
      </c>
      <c r="I754" t="s">
        <v>2553</v>
      </c>
      <c r="J754" s="2">
        <v>43112</v>
      </c>
      <c r="K754" t="s">
        <v>25</v>
      </c>
    </row>
    <row r="755" spans="1:11" ht="21" customHeight="1" x14ac:dyDescent="0.25">
      <c r="A755">
        <v>1</v>
      </c>
      <c r="B755" t="s">
        <v>2554</v>
      </c>
      <c r="C755" t="s">
        <v>2555</v>
      </c>
      <c r="D755" t="s">
        <v>2556</v>
      </c>
      <c r="E755" t="s">
        <v>43</v>
      </c>
      <c r="G755" t="s">
        <v>15</v>
      </c>
      <c r="H755" t="s">
        <v>77</v>
      </c>
      <c r="I755" t="s">
        <v>2557</v>
      </c>
      <c r="J755" s="2">
        <v>43112</v>
      </c>
      <c r="K755" t="s">
        <v>25</v>
      </c>
    </row>
    <row r="756" spans="1:11" ht="21" customHeight="1" x14ac:dyDescent="0.25">
      <c r="A756">
        <v>1</v>
      </c>
      <c r="B756" t="s">
        <v>2559</v>
      </c>
      <c r="C756" t="s">
        <v>2560</v>
      </c>
      <c r="D756" t="s">
        <v>2556</v>
      </c>
      <c r="E756" t="s">
        <v>13</v>
      </c>
      <c r="F756" t="s">
        <v>104</v>
      </c>
      <c r="G756" t="s">
        <v>58</v>
      </c>
      <c r="H756" t="s">
        <v>16</v>
      </c>
      <c r="I756" t="s">
        <v>1944</v>
      </c>
      <c r="J756" s="2">
        <v>43112</v>
      </c>
      <c r="K756" t="s">
        <v>25</v>
      </c>
    </row>
    <row r="757" spans="1:11" ht="21" customHeight="1" x14ac:dyDescent="0.25">
      <c r="A757">
        <v>4</v>
      </c>
      <c r="B757" t="s">
        <v>2561</v>
      </c>
      <c r="C757" t="s">
        <v>2562</v>
      </c>
      <c r="D757" t="s">
        <v>2563</v>
      </c>
      <c r="E757" t="s">
        <v>43</v>
      </c>
      <c r="F757" t="s">
        <v>1489</v>
      </c>
      <c r="G757" t="s">
        <v>58</v>
      </c>
      <c r="H757" t="s">
        <v>16</v>
      </c>
      <c r="I757" t="s">
        <v>1724</v>
      </c>
      <c r="J757" s="2">
        <v>43112</v>
      </c>
      <c r="K757" t="s">
        <v>25</v>
      </c>
    </row>
    <row r="758" spans="1:11" ht="21" customHeight="1" x14ac:dyDescent="0.25">
      <c r="A758">
        <v>1</v>
      </c>
      <c r="B758" t="s">
        <v>2564</v>
      </c>
      <c r="C758" t="s">
        <v>2565</v>
      </c>
      <c r="D758" t="s">
        <v>2563</v>
      </c>
      <c r="E758" t="s">
        <v>43</v>
      </c>
      <c r="G758" t="s">
        <v>22</v>
      </c>
      <c r="H758" t="s">
        <v>16</v>
      </c>
      <c r="I758" t="s">
        <v>2320</v>
      </c>
      <c r="J758" s="2">
        <v>43111</v>
      </c>
      <c r="K758" t="s">
        <v>25</v>
      </c>
    </row>
    <row r="759" spans="1:11" ht="21" customHeight="1" x14ac:dyDescent="0.25">
      <c r="A759">
        <v>10</v>
      </c>
      <c r="B759" t="s">
        <v>2566</v>
      </c>
      <c r="C759" t="s">
        <v>2567</v>
      </c>
      <c r="D759" t="s">
        <v>2568</v>
      </c>
      <c r="E759" t="s">
        <v>13</v>
      </c>
      <c r="F759" t="s">
        <v>459</v>
      </c>
      <c r="G759" t="s">
        <v>58</v>
      </c>
      <c r="H759" t="s">
        <v>45</v>
      </c>
      <c r="I759" t="s">
        <v>2569</v>
      </c>
      <c r="J759" s="2">
        <v>43112</v>
      </c>
      <c r="K759" t="s">
        <v>25</v>
      </c>
    </row>
    <row r="760" spans="1:11" ht="21" customHeight="1" x14ac:dyDescent="0.25">
      <c r="A760">
        <v>4</v>
      </c>
      <c r="B760" t="s">
        <v>2570</v>
      </c>
      <c r="C760" t="s">
        <v>2571</v>
      </c>
      <c r="D760" t="s">
        <v>2568</v>
      </c>
      <c r="E760" t="s">
        <v>13</v>
      </c>
      <c r="G760" t="s">
        <v>58</v>
      </c>
      <c r="H760" t="s">
        <v>16</v>
      </c>
      <c r="I760" t="s">
        <v>2489</v>
      </c>
      <c r="J760" s="2">
        <v>43112</v>
      </c>
      <c r="K760" t="s">
        <v>25</v>
      </c>
    </row>
    <row r="761" spans="1:11" ht="21" customHeight="1" x14ac:dyDescent="0.25">
      <c r="A761">
        <v>1</v>
      </c>
      <c r="B761" t="s">
        <v>2572</v>
      </c>
      <c r="C761" t="s">
        <v>2573</v>
      </c>
      <c r="D761" t="s">
        <v>2568</v>
      </c>
      <c r="E761" t="s">
        <v>13</v>
      </c>
      <c r="F761" t="s">
        <v>134</v>
      </c>
      <c r="G761" t="s">
        <v>15</v>
      </c>
      <c r="H761" t="s">
        <v>23</v>
      </c>
      <c r="I761" t="s">
        <v>2375</v>
      </c>
      <c r="J761" s="2">
        <v>43112</v>
      </c>
      <c r="K761" t="s">
        <v>25</v>
      </c>
    </row>
    <row r="762" spans="1:11" ht="21" customHeight="1" x14ac:dyDescent="0.25">
      <c r="A762">
        <v>8</v>
      </c>
      <c r="B762" t="s">
        <v>2463</v>
      </c>
      <c r="C762" t="s">
        <v>2574</v>
      </c>
      <c r="D762" t="s">
        <v>2575</v>
      </c>
      <c r="E762" t="s">
        <v>13</v>
      </c>
      <c r="F762" t="s">
        <v>2237</v>
      </c>
      <c r="G762" t="s">
        <v>15</v>
      </c>
      <c r="H762" t="s">
        <v>16</v>
      </c>
      <c r="I762" t="s">
        <v>2576</v>
      </c>
      <c r="J762" s="2">
        <v>43112</v>
      </c>
      <c r="K762" t="s">
        <v>25</v>
      </c>
    </row>
    <row r="763" spans="1:11" ht="21" customHeight="1" x14ac:dyDescent="0.25">
      <c r="A763">
        <v>2</v>
      </c>
      <c r="B763" t="s">
        <v>2577</v>
      </c>
      <c r="C763" t="s">
        <v>2578</v>
      </c>
      <c r="D763" t="s">
        <v>2575</v>
      </c>
      <c r="E763" t="s">
        <v>130</v>
      </c>
      <c r="F763" t="s">
        <v>134</v>
      </c>
      <c r="G763" t="s">
        <v>22</v>
      </c>
      <c r="H763" t="s">
        <v>23</v>
      </c>
      <c r="I763" t="s">
        <v>460</v>
      </c>
      <c r="J763" s="2">
        <v>43112</v>
      </c>
      <c r="K763" t="s">
        <v>25</v>
      </c>
    </row>
    <row r="764" spans="1:11" ht="21" customHeight="1" x14ac:dyDescent="0.25">
      <c r="A764">
        <v>2</v>
      </c>
      <c r="B764" t="s">
        <v>2579</v>
      </c>
      <c r="C764" t="s">
        <v>2580</v>
      </c>
      <c r="D764" t="s">
        <v>2581</v>
      </c>
      <c r="E764" t="s">
        <v>290</v>
      </c>
      <c r="F764" t="s">
        <v>134</v>
      </c>
      <c r="G764" t="s">
        <v>22</v>
      </c>
      <c r="H764" t="s">
        <v>23</v>
      </c>
      <c r="I764" t="s">
        <v>2510</v>
      </c>
      <c r="J764" s="2">
        <v>43112</v>
      </c>
      <c r="K764" t="s">
        <v>25</v>
      </c>
    </row>
    <row r="765" spans="1:11" ht="21" customHeight="1" x14ac:dyDescent="0.25">
      <c r="A765">
        <v>1</v>
      </c>
      <c r="B765" t="s">
        <v>2582</v>
      </c>
      <c r="C765" t="s">
        <v>2583</v>
      </c>
      <c r="D765" t="s">
        <v>2581</v>
      </c>
      <c r="E765" t="s">
        <v>13</v>
      </c>
      <c r="F765" t="s">
        <v>134</v>
      </c>
      <c r="G765" t="s">
        <v>15</v>
      </c>
      <c r="H765" t="s">
        <v>45</v>
      </c>
      <c r="I765" t="s">
        <v>1860</v>
      </c>
      <c r="J765" s="2">
        <v>43112</v>
      </c>
      <c r="K765" t="s">
        <v>25</v>
      </c>
    </row>
    <row r="766" spans="1:11" ht="21" customHeight="1" x14ac:dyDescent="0.25">
      <c r="A766">
        <v>2</v>
      </c>
      <c r="B766" t="s">
        <v>2584</v>
      </c>
      <c r="C766" t="s">
        <v>2585</v>
      </c>
      <c r="D766" s="2">
        <v>43416</v>
      </c>
      <c r="E766" t="s">
        <v>100</v>
      </c>
      <c r="F766" t="s">
        <v>1553</v>
      </c>
      <c r="G766" t="s">
        <v>15</v>
      </c>
      <c r="H766" t="s">
        <v>23</v>
      </c>
      <c r="I766" t="s">
        <v>691</v>
      </c>
      <c r="J766" s="2">
        <v>43111</v>
      </c>
      <c r="K766" t="s">
        <v>25</v>
      </c>
    </row>
    <row r="767" spans="1:11" ht="21" customHeight="1" x14ac:dyDescent="0.25">
      <c r="A767">
        <v>1</v>
      </c>
      <c r="B767" t="s">
        <v>2586</v>
      </c>
      <c r="C767" t="s">
        <v>2587</v>
      </c>
      <c r="D767" s="2">
        <v>43416</v>
      </c>
      <c r="E767" t="s">
        <v>13</v>
      </c>
      <c r="F767" t="s">
        <v>21</v>
      </c>
      <c r="G767" t="s">
        <v>15</v>
      </c>
      <c r="H767" t="s">
        <v>16</v>
      </c>
      <c r="I767" t="s">
        <v>2326</v>
      </c>
      <c r="J767" s="2">
        <v>43112</v>
      </c>
      <c r="K767" t="s">
        <v>25</v>
      </c>
    </row>
    <row r="768" spans="1:11" ht="21" customHeight="1" x14ac:dyDescent="0.25">
      <c r="A768">
        <v>10</v>
      </c>
      <c r="B768" t="s">
        <v>2588</v>
      </c>
      <c r="C768" t="s">
        <v>2589</v>
      </c>
      <c r="D768" s="2">
        <v>43385</v>
      </c>
      <c r="E768" t="s">
        <v>811</v>
      </c>
      <c r="G768" t="s">
        <v>22</v>
      </c>
      <c r="H768" t="s">
        <v>16</v>
      </c>
      <c r="I768" t="s">
        <v>2590</v>
      </c>
      <c r="J768" s="2">
        <v>43112</v>
      </c>
      <c r="K768" t="s">
        <v>25</v>
      </c>
    </row>
    <row r="769" spans="1:11" ht="21" customHeight="1" x14ac:dyDescent="0.25">
      <c r="A769">
        <v>1</v>
      </c>
      <c r="B769" t="s">
        <v>2591</v>
      </c>
      <c r="C769" t="s">
        <v>2592</v>
      </c>
      <c r="D769" s="2">
        <v>43355</v>
      </c>
      <c r="E769" t="s">
        <v>13</v>
      </c>
      <c r="F769" t="s">
        <v>1553</v>
      </c>
      <c r="G769" t="s">
        <v>71</v>
      </c>
      <c r="H769" t="s">
        <v>16</v>
      </c>
      <c r="I769" t="s">
        <v>2506</v>
      </c>
      <c r="J769" s="2">
        <v>43112</v>
      </c>
      <c r="K769" t="s">
        <v>25</v>
      </c>
    </row>
    <row r="770" spans="1:11" ht="21" customHeight="1" x14ac:dyDescent="0.25">
      <c r="A770">
        <v>10</v>
      </c>
      <c r="B770" s="3" t="s">
        <v>2593</v>
      </c>
      <c r="C770" t="s">
        <v>2594</v>
      </c>
      <c r="D770" s="2">
        <v>43355</v>
      </c>
      <c r="E770" t="s">
        <v>489</v>
      </c>
      <c r="G770" t="s">
        <v>58</v>
      </c>
      <c r="H770" t="s">
        <v>77</v>
      </c>
      <c r="I770" t="s">
        <v>2595</v>
      </c>
      <c r="J770" s="2">
        <v>43111</v>
      </c>
      <c r="K770" t="s">
        <v>25</v>
      </c>
    </row>
    <row r="771" spans="1:11" ht="21" customHeight="1" x14ac:dyDescent="0.25">
      <c r="A771">
        <v>2</v>
      </c>
      <c r="B771" t="s">
        <v>2596</v>
      </c>
      <c r="C771" t="s">
        <v>2597</v>
      </c>
      <c r="D771" s="2">
        <v>43355</v>
      </c>
      <c r="E771" t="s">
        <v>13</v>
      </c>
      <c r="G771" t="s">
        <v>15</v>
      </c>
      <c r="H771" t="s">
        <v>16</v>
      </c>
      <c r="I771" t="s">
        <v>2598</v>
      </c>
      <c r="J771" s="2">
        <v>43107</v>
      </c>
      <c r="K771" t="s">
        <v>25</v>
      </c>
    </row>
    <row r="772" spans="1:11" ht="21" customHeight="1" x14ac:dyDescent="0.25">
      <c r="A772">
        <v>1</v>
      </c>
      <c r="B772" t="s">
        <v>1479</v>
      </c>
      <c r="C772" t="s">
        <v>2599</v>
      </c>
      <c r="D772" s="2">
        <v>43293</v>
      </c>
      <c r="E772" t="s">
        <v>43</v>
      </c>
      <c r="G772" t="s">
        <v>71</v>
      </c>
      <c r="H772" t="s">
        <v>16</v>
      </c>
      <c r="I772" t="s">
        <v>2600</v>
      </c>
      <c r="J772" s="2">
        <v>43110</v>
      </c>
      <c r="K772" t="s">
        <v>25</v>
      </c>
    </row>
    <row r="773" spans="1:11" ht="21" customHeight="1" x14ac:dyDescent="0.25">
      <c r="A773">
        <v>3</v>
      </c>
      <c r="B773" t="s">
        <v>2603</v>
      </c>
      <c r="C773" t="s">
        <v>2604</v>
      </c>
      <c r="D773" s="2">
        <v>43171</v>
      </c>
      <c r="E773" t="s">
        <v>13</v>
      </c>
      <c r="F773" t="s">
        <v>134</v>
      </c>
      <c r="G773" t="s">
        <v>15</v>
      </c>
      <c r="H773" t="s">
        <v>77</v>
      </c>
      <c r="I773" t="s">
        <v>2605</v>
      </c>
      <c r="J773" s="2">
        <v>43111</v>
      </c>
      <c r="K773" t="s">
        <v>18</v>
      </c>
    </row>
    <row r="774" spans="1:11" ht="21" customHeight="1" x14ac:dyDescent="0.25">
      <c r="A774">
        <v>9</v>
      </c>
      <c r="B774" t="s">
        <v>2606</v>
      </c>
      <c r="C774" t="s">
        <v>2607</v>
      </c>
      <c r="D774" t="s">
        <v>2608</v>
      </c>
      <c r="E774" t="s">
        <v>930</v>
      </c>
      <c r="F774" t="s">
        <v>1489</v>
      </c>
      <c r="G774" t="s">
        <v>22</v>
      </c>
      <c r="H774" t="s">
        <v>23</v>
      </c>
      <c r="I774" t="s">
        <v>2609</v>
      </c>
      <c r="J774" s="2">
        <v>43111</v>
      </c>
      <c r="K774" t="s">
        <v>25</v>
      </c>
    </row>
    <row r="775" spans="1:11" ht="21" customHeight="1" x14ac:dyDescent="0.25">
      <c r="A775">
        <v>3</v>
      </c>
      <c r="B775" t="s">
        <v>2610</v>
      </c>
      <c r="C775" t="s">
        <v>2611</v>
      </c>
      <c r="D775" t="s">
        <v>2608</v>
      </c>
      <c r="E775" t="s">
        <v>13</v>
      </c>
      <c r="G775" t="s">
        <v>58</v>
      </c>
      <c r="H775" t="s">
        <v>16</v>
      </c>
      <c r="I775" t="s">
        <v>2612</v>
      </c>
      <c r="J775" s="2">
        <v>43111</v>
      </c>
      <c r="K775" t="s">
        <v>25</v>
      </c>
    </row>
    <row r="776" spans="1:11" ht="21" customHeight="1" x14ac:dyDescent="0.25">
      <c r="A776">
        <v>1</v>
      </c>
      <c r="B776" t="s">
        <v>2613</v>
      </c>
      <c r="C776" t="s">
        <v>2614</v>
      </c>
      <c r="D776" t="s">
        <v>2615</v>
      </c>
      <c r="E776" t="s">
        <v>13</v>
      </c>
      <c r="G776" t="s">
        <v>22</v>
      </c>
      <c r="H776" t="s">
        <v>16</v>
      </c>
      <c r="I776" t="s">
        <v>2616</v>
      </c>
      <c r="J776" s="2">
        <v>43111</v>
      </c>
      <c r="K776" t="s">
        <v>25</v>
      </c>
    </row>
    <row r="777" spans="1:11" ht="21" customHeight="1" x14ac:dyDescent="0.25">
      <c r="A777">
        <v>7</v>
      </c>
      <c r="B777" t="s">
        <v>2619</v>
      </c>
      <c r="C777" t="s">
        <v>2620</v>
      </c>
      <c r="D777" t="s">
        <v>2618</v>
      </c>
      <c r="E777" t="s">
        <v>100</v>
      </c>
      <c r="F777" t="s">
        <v>1553</v>
      </c>
      <c r="G777" t="s">
        <v>71</v>
      </c>
      <c r="H777" t="s">
        <v>16</v>
      </c>
      <c r="I777" t="s">
        <v>392</v>
      </c>
      <c r="J777" s="2">
        <v>43111</v>
      </c>
      <c r="K777" t="s">
        <v>25</v>
      </c>
    </row>
    <row r="778" spans="1:11" ht="21" customHeight="1" x14ac:dyDescent="0.25">
      <c r="A778">
        <v>1</v>
      </c>
      <c r="B778" t="s">
        <v>2621</v>
      </c>
      <c r="C778" t="s">
        <v>2622</v>
      </c>
      <c r="D778" t="s">
        <v>2623</v>
      </c>
      <c r="E778" t="s">
        <v>43</v>
      </c>
      <c r="G778" t="s">
        <v>58</v>
      </c>
      <c r="H778" t="s">
        <v>16</v>
      </c>
      <c r="I778" t="s">
        <v>2624</v>
      </c>
      <c r="J778" s="2">
        <v>43110</v>
      </c>
      <c r="K778" t="s">
        <v>25</v>
      </c>
    </row>
    <row r="779" spans="1:11" ht="21" customHeight="1" x14ac:dyDescent="0.25">
      <c r="A779">
        <v>4</v>
      </c>
      <c r="B779" t="s">
        <v>2625</v>
      </c>
      <c r="C779" t="s">
        <v>2626</v>
      </c>
      <c r="D779" t="s">
        <v>2627</v>
      </c>
      <c r="E779" t="s">
        <v>82</v>
      </c>
      <c r="F779" t="s">
        <v>1489</v>
      </c>
      <c r="G779" t="s">
        <v>58</v>
      </c>
      <c r="H779" t="s">
        <v>77</v>
      </c>
      <c r="I779" t="s">
        <v>2628</v>
      </c>
      <c r="J779" s="2">
        <v>43111</v>
      </c>
      <c r="K779" t="s">
        <v>25</v>
      </c>
    </row>
    <row r="780" spans="1:11" ht="21" customHeight="1" x14ac:dyDescent="0.25">
      <c r="A780">
        <v>1</v>
      </c>
      <c r="B780" t="s">
        <v>2629</v>
      </c>
      <c r="C780" t="s">
        <v>2630</v>
      </c>
      <c r="D780" t="s">
        <v>2631</v>
      </c>
      <c r="E780" t="s">
        <v>70</v>
      </c>
      <c r="G780" t="s">
        <v>58</v>
      </c>
      <c r="H780" t="s">
        <v>16</v>
      </c>
      <c r="I780" t="s">
        <v>209</v>
      </c>
      <c r="J780" s="2">
        <v>43111</v>
      </c>
      <c r="K780" t="s">
        <v>25</v>
      </c>
    </row>
    <row r="781" spans="1:11" ht="21" customHeight="1" x14ac:dyDescent="0.25">
      <c r="A781">
        <v>8</v>
      </c>
      <c r="B781" t="s">
        <v>2632</v>
      </c>
      <c r="C781" t="s">
        <v>2633</v>
      </c>
      <c r="D781" t="s">
        <v>2634</v>
      </c>
      <c r="E781" t="s">
        <v>43</v>
      </c>
      <c r="G781" t="s">
        <v>22</v>
      </c>
      <c r="H781" t="s">
        <v>16</v>
      </c>
      <c r="I781" t="s">
        <v>777</v>
      </c>
      <c r="J781" s="2">
        <v>43111</v>
      </c>
      <c r="K781" t="s">
        <v>25</v>
      </c>
    </row>
    <row r="782" spans="1:11" ht="21" customHeight="1" x14ac:dyDescent="0.25">
      <c r="A782">
        <v>1</v>
      </c>
      <c r="B782" t="s">
        <v>2635</v>
      </c>
      <c r="C782" t="s">
        <v>2636</v>
      </c>
      <c r="D782" t="s">
        <v>2637</v>
      </c>
      <c r="E782" t="s">
        <v>552</v>
      </c>
      <c r="G782" t="s">
        <v>22</v>
      </c>
      <c r="H782" t="s">
        <v>16</v>
      </c>
      <c r="I782" t="s">
        <v>341</v>
      </c>
      <c r="J782" s="2">
        <v>43111</v>
      </c>
      <c r="K782" t="s">
        <v>25</v>
      </c>
    </row>
    <row r="783" spans="1:11" ht="21" customHeight="1" x14ac:dyDescent="0.25">
      <c r="A783">
        <v>1</v>
      </c>
      <c r="B783" t="s">
        <v>2638</v>
      </c>
      <c r="C783" t="s">
        <v>2639</v>
      </c>
      <c r="D783" s="2">
        <v>43445</v>
      </c>
      <c r="E783" t="s">
        <v>13</v>
      </c>
      <c r="F783" t="s">
        <v>123</v>
      </c>
      <c r="G783" t="s">
        <v>15</v>
      </c>
      <c r="H783" t="s">
        <v>16</v>
      </c>
      <c r="I783" t="s">
        <v>2240</v>
      </c>
      <c r="J783" s="2">
        <v>43111</v>
      </c>
      <c r="K783" t="s">
        <v>25</v>
      </c>
    </row>
    <row r="784" spans="1:11" ht="21" customHeight="1" x14ac:dyDescent="0.25">
      <c r="A784">
        <v>1</v>
      </c>
      <c r="B784" t="s">
        <v>2640</v>
      </c>
      <c r="C784" t="s">
        <v>2641</v>
      </c>
      <c r="D784" s="2">
        <v>43384</v>
      </c>
      <c r="E784" t="s">
        <v>2642</v>
      </c>
      <c r="F784" t="s">
        <v>134</v>
      </c>
      <c r="G784" t="s">
        <v>22</v>
      </c>
      <c r="H784" t="s">
        <v>23</v>
      </c>
      <c r="I784" t="s">
        <v>2643</v>
      </c>
      <c r="J784" s="2">
        <v>43111</v>
      </c>
      <c r="K784" t="s">
        <v>25</v>
      </c>
    </row>
    <row r="785" spans="1:11" ht="21" customHeight="1" x14ac:dyDescent="0.25">
      <c r="A785">
        <v>1</v>
      </c>
      <c r="B785" t="s">
        <v>2645</v>
      </c>
      <c r="C785" t="s">
        <v>2646</v>
      </c>
      <c r="D785" s="2">
        <v>43231</v>
      </c>
      <c r="E785" t="s">
        <v>130</v>
      </c>
      <c r="G785" t="s">
        <v>71</v>
      </c>
      <c r="H785" t="s">
        <v>16</v>
      </c>
      <c r="I785" t="s">
        <v>2647</v>
      </c>
      <c r="J785" s="2">
        <v>43111</v>
      </c>
      <c r="K785" t="s">
        <v>25</v>
      </c>
    </row>
    <row r="786" spans="1:11" ht="21" customHeight="1" x14ac:dyDescent="0.25">
      <c r="A786">
        <v>7</v>
      </c>
      <c r="B786" t="s">
        <v>2649</v>
      </c>
      <c r="C786" t="s">
        <v>2650</v>
      </c>
      <c r="D786" s="2">
        <v>43142</v>
      </c>
      <c r="E786" t="s">
        <v>13</v>
      </c>
      <c r="F786" t="s">
        <v>49</v>
      </c>
      <c r="G786" t="s">
        <v>58</v>
      </c>
      <c r="H786" t="s">
        <v>16</v>
      </c>
      <c r="I786" t="s">
        <v>1208</v>
      </c>
      <c r="J786" s="2">
        <v>43110</v>
      </c>
      <c r="K786" t="s">
        <v>25</v>
      </c>
    </row>
    <row r="787" spans="1:11" ht="21" customHeight="1" x14ac:dyDescent="0.25">
      <c r="A787">
        <v>4</v>
      </c>
      <c r="B787" t="s">
        <v>2651</v>
      </c>
      <c r="C787" t="s">
        <v>2652</v>
      </c>
      <c r="D787" s="2">
        <v>43111</v>
      </c>
      <c r="E787" t="s">
        <v>130</v>
      </c>
      <c r="F787" t="s">
        <v>123</v>
      </c>
      <c r="G787" t="s">
        <v>58</v>
      </c>
      <c r="H787" t="s">
        <v>23</v>
      </c>
      <c r="I787" t="s">
        <v>1701</v>
      </c>
      <c r="J787" s="2">
        <v>43110</v>
      </c>
      <c r="K787" t="s">
        <v>25</v>
      </c>
    </row>
    <row r="788" spans="1:11" ht="21" customHeight="1" x14ac:dyDescent="0.25">
      <c r="A788">
        <v>3</v>
      </c>
      <c r="B788" t="s">
        <v>2653</v>
      </c>
      <c r="C788" t="s">
        <v>2654</v>
      </c>
      <c r="D788" t="s">
        <v>2655</v>
      </c>
      <c r="E788" t="s">
        <v>13</v>
      </c>
      <c r="F788" t="s">
        <v>2656</v>
      </c>
      <c r="G788" t="s">
        <v>58</v>
      </c>
      <c r="H788" t="s">
        <v>16</v>
      </c>
      <c r="I788" t="s">
        <v>2657</v>
      </c>
      <c r="J788" s="2">
        <v>43110</v>
      </c>
      <c r="K788" t="s">
        <v>25</v>
      </c>
    </row>
    <row r="789" spans="1:11" ht="21" customHeight="1" x14ac:dyDescent="0.25">
      <c r="A789">
        <v>1</v>
      </c>
      <c r="B789" t="s">
        <v>2658</v>
      </c>
      <c r="C789" t="s">
        <v>2659</v>
      </c>
      <c r="D789" t="s">
        <v>2660</v>
      </c>
      <c r="E789" t="s">
        <v>43</v>
      </c>
      <c r="F789" t="s">
        <v>134</v>
      </c>
      <c r="G789" t="s">
        <v>22</v>
      </c>
      <c r="H789" t="s">
        <v>23</v>
      </c>
      <c r="I789" t="s">
        <v>2085</v>
      </c>
      <c r="J789" s="2">
        <v>43110</v>
      </c>
      <c r="K789" t="s">
        <v>25</v>
      </c>
    </row>
    <row r="790" spans="1:11" ht="21" customHeight="1" x14ac:dyDescent="0.25">
      <c r="A790">
        <v>3</v>
      </c>
      <c r="B790" t="s">
        <v>2662</v>
      </c>
      <c r="C790" t="s">
        <v>2663</v>
      </c>
      <c r="D790" t="s">
        <v>2661</v>
      </c>
      <c r="E790" t="s">
        <v>43</v>
      </c>
      <c r="F790" t="s">
        <v>459</v>
      </c>
      <c r="G790" t="s">
        <v>22</v>
      </c>
      <c r="H790" t="s">
        <v>23</v>
      </c>
      <c r="I790" t="s">
        <v>2664</v>
      </c>
      <c r="J790" s="2">
        <v>43110</v>
      </c>
      <c r="K790" t="s">
        <v>25</v>
      </c>
    </row>
    <row r="791" spans="1:11" ht="21" customHeight="1" x14ac:dyDescent="0.25">
      <c r="A791">
        <v>4</v>
      </c>
      <c r="B791" t="s">
        <v>2665</v>
      </c>
      <c r="C791" t="s">
        <v>2666</v>
      </c>
      <c r="D791" t="s">
        <v>2667</v>
      </c>
      <c r="E791" t="s">
        <v>75</v>
      </c>
      <c r="F791" t="s">
        <v>49</v>
      </c>
      <c r="G791" t="s">
        <v>71</v>
      </c>
      <c r="H791" t="s">
        <v>16</v>
      </c>
      <c r="I791" t="s">
        <v>115</v>
      </c>
      <c r="J791" s="2">
        <v>43110</v>
      </c>
      <c r="K791" t="s">
        <v>25</v>
      </c>
    </row>
    <row r="792" spans="1:11" ht="21" customHeight="1" x14ac:dyDescent="0.25">
      <c r="A792">
        <v>2</v>
      </c>
      <c r="B792" t="s">
        <v>2668</v>
      </c>
      <c r="C792" t="s">
        <v>2669</v>
      </c>
      <c r="D792" t="s">
        <v>2667</v>
      </c>
      <c r="E792" t="s">
        <v>70</v>
      </c>
      <c r="F792" t="s">
        <v>1553</v>
      </c>
      <c r="G792" t="s">
        <v>15</v>
      </c>
      <c r="H792" t="s">
        <v>16</v>
      </c>
      <c r="I792" t="s">
        <v>805</v>
      </c>
      <c r="J792" s="2">
        <v>43110</v>
      </c>
      <c r="K792" t="s">
        <v>25</v>
      </c>
    </row>
    <row r="793" spans="1:11" ht="21" customHeight="1" x14ac:dyDescent="0.25">
      <c r="A793">
        <v>9</v>
      </c>
      <c r="B793" t="s">
        <v>2671</v>
      </c>
      <c r="C793" t="s">
        <v>2672</v>
      </c>
      <c r="D793" t="s">
        <v>2670</v>
      </c>
      <c r="E793" t="s">
        <v>13</v>
      </c>
      <c r="F793" t="s">
        <v>2673</v>
      </c>
      <c r="G793" t="s">
        <v>58</v>
      </c>
      <c r="H793" t="s">
        <v>45</v>
      </c>
      <c r="I793" t="s">
        <v>2674</v>
      </c>
      <c r="J793" s="2">
        <v>43110</v>
      </c>
      <c r="K793" t="s">
        <v>25</v>
      </c>
    </row>
    <row r="794" spans="1:11" ht="21" customHeight="1" x14ac:dyDescent="0.25">
      <c r="A794">
        <v>1</v>
      </c>
      <c r="B794" t="s">
        <v>2675</v>
      </c>
      <c r="C794" t="s">
        <v>2676</v>
      </c>
      <c r="D794" t="s">
        <v>2677</v>
      </c>
      <c r="E794" t="s">
        <v>552</v>
      </c>
      <c r="F794" t="s">
        <v>2678</v>
      </c>
      <c r="G794" t="s">
        <v>22</v>
      </c>
      <c r="H794" t="s">
        <v>16</v>
      </c>
      <c r="I794" t="s">
        <v>2679</v>
      </c>
      <c r="J794" s="2">
        <v>43110</v>
      </c>
      <c r="K794" t="s">
        <v>25</v>
      </c>
    </row>
    <row r="795" spans="1:11" ht="21" customHeight="1" x14ac:dyDescent="0.25">
      <c r="A795">
        <v>2</v>
      </c>
      <c r="B795" t="s">
        <v>2680</v>
      </c>
      <c r="C795" t="s">
        <v>2681</v>
      </c>
      <c r="D795" t="s">
        <v>2682</v>
      </c>
      <c r="E795" t="s">
        <v>100</v>
      </c>
      <c r="F795" t="s">
        <v>134</v>
      </c>
      <c r="G795" t="s">
        <v>58</v>
      </c>
      <c r="H795" t="s">
        <v>16</v>
      </c>
      <c r="I795" t="s">
        <v>957</v>
      </c>
      <c r="J795" s="2">
        <v>43110</v>
      </c>
      <c r="K795" t="s">
        <v>25</v>
      </c>
    </row>
    <row r="796" spans="1:11" ht="21" customHeight="1" x14ac:dyDescent="0.25">
      <c r="A796">
        <v>2</v>
      </c>
      <c r="B796" t="s">
        <v>2683</v>
      </c>
      <c r="C796" t="s">
        <v>2684</v>
      </c>
      <c r="D796" t="s">
        <v>2685</v>
      </c>
      <c r="E796" t="s">
        <v>571</v>
      </c>
      <c r="F796" t="s">
        <v>21</v>
      </c>
      <c r="G796" t="s">
        <v>22</v>
      </c>
      <c r="H796" t="s">
        <v>16</v>
      </c>
      <c r="I796" t="s">
        <v>198</v>
      </c>
      <c r="J796" s="2">
        <v>43110</v>
      </c>
      <c r="K796" t="s">
        <v>25</v>
      </c>
    </row>
    <row r="797" spans="1:11" ht="21" customHeight="1" x14ac:dyDescent="0.25">
      <c r="A797">
        <v>3</v>
      </c>
      <c r="B797" t="s">
        <v>2686</v>
      </c>
      <c r="C797" t="s">
        <v>2687</v>
      </c>
      <c r="D797" t="s">
        <v>2685</v>
      </c>
      <c r="E797" t="s">
        <v>649</v>
      </c>
      <c r="F797" t="s">
        <v>14</v>
      </c>
      <c r="G797" t="s">
        <v>22</v>
      </c>
      <c r="H797" t="s">
        <v>23</v>
      </c>
      <c r="I797" t="s">
        <v>585</v>
      </c>
      <c r="J797" s="2">
        <v>43110</v>
      </c>
      <c r="K797" t="s">
        <v>25</v>
      </c>
    </row>
    <row r="798" spans="1:11" ht="21" customHeight="1" x14ac:dyDescent="0.25">
      <c r="A798">
        <v>4</v>
      </c>
      <c r="B798" t="s">
        <v>2689</v>
      </c>
      <c r="C798" t="s">
        <v>2690</v>
      </c>
      <c r="D798" t="s">
        <v>2691</v>
      </c>
      <c r="E798" t="s">
        <v>13</v>
      </c>
      <c r="F798" t="s">
        <v>1489</v>
      </c>
      <c r="G798" t="s">
        <v>58</v>
      </c>
      <c r="H798" t="s">
        <v>77</v>
      </c>
      <c r="I798" t="s">
        <v>842</v>
      </c>
      <c r="J798" s="2">
        <v>43109</v>
      </c>
      <c r="K798" t="s">
        <v>25</v>
      </c>
    </row>
    <row r="799" spans="1:11" ht="21" customHeight="1" x14ac:dyDescent="0.25">
      <c r="A799">
        <v>1</v>
      </c>
      <c r="B799" t="s">
        <v>2692</v>
      </c>
      <c r="C799" t="s">
        <v>2693</v>
      </c>
      <c r="D799" s="2">
        <v>43291</v>
      </c>
      <c r="E799" t="s">
        <v>43</v>
      </c>
      <c r="G799" t="s">
        <v>15</v>
      </c>
      <c r="H799" t="s">
        <v>23</v>
      </c>
      <c r="I799" t="s">
        <v>2694</v>
      </c>
      <c r="J799" s="2">
        <v>43110</v>
      </c>
      <c r="K799" t="s">
        <v>18</v>
      </c>
    </row>
    <row r="800" spans="1:11" ht="21" customHeight="1" x14ac:dyDescent="0.25">
      <c r="A800">
        <v>1</v>
      </c>
      <c r="B800" t="s">
        <v>2695</v>
      </c>
      <c r="C800" t="s">
        <v>2696</v>
      </c>
      <c r="D800" s="2">
        <v>43261</v>
      </c>
      <c r="E800" t="s">
        <v>100</v>
      </c>
      <c r="G800" t="s">
        <v>15</v>
      </c>
      <c r="H800" t="s">
        <v>45</v>
      </c>
      <c r="I800" t="s">
        <v>2697</v>
      </c>
      <c r="J800" s="2">
        <v>43109</v>
      </c>
      <c r="K800" t="s">
        <v>18</v>
      </c>
    </row>
    <row r="801" spans="1:11" ht="21" customHeight="1" x14ac:dyDescent="0.25">
      <c r="A801">
        <v>2</v>
      </c>
      <c r="B801" s="3" t="s">
        <v>2698</v>
      </c>
      <c r="C801" t="s">
        <v>2699</v>
      </c>
      <c r="D801" s="2">
        <v>43110</v>
      </c>
      <c r="E801" t="s">
        <v>13</v>
      </c>
      <c r="G801" t="s">
        <v>58</v>
      </c>
      <c r="H801" t="s">
        <v>16</v>
      </c>
      <c r="I801" t="s">
        <v>1701</v>
      </c>
      <c r="J801" s="2">
        <v>43103</v>
      </c>
      <c r="K801" t="s">
        <v>25</v>
      </c>
    </row>
    <row r="802" spans="1:11" ht="21" customHeight="1" x14ac:dyDescent="0.25">
      <c r="A802">
        <v>9</v>
      </c>
      <c r="B802" t="s">
        <v>2701</v>
      </c>
      <c r="C802" t="s">
        <v>2702</v>
      </c>
      <c r="D802" t="s">
        <v>2700</v>
      </c>
      <c r="E802" t="s">
        <v>75</v>
      </c>
      <c r="F802" t="s">
        <v>14</v>
      </c>
      <c r="G802" t="s">
        <v>58</v>
      </c>
      <c r="H802" t="s">
        <v>16</v>
      </c>
      <c r="I802" t="s">
        <v>1152</v>
      </c>
      <c r="J802" s="2">
        <v>43109</v>
      </c>
      <c r="K802" t="s">
        <v>25</v>
      </c>
    </row>
    <row r="803" spans="1:11" ht="21" customHeight="1" x14ac:dyDescent="0.25">
      <c r="A803">
        <v>1</v>
      </c>
      <c r="B803" t="s">
        <v>2703</v>
      </c>
      <c r="C803" t="s">
        <v>2704</v>
      </c>
      <c r="D803" t="s">
        <v>2705</v>
      </c>
      <c r="E803" t="s">
        <v>489</v>
      </c>
      <c r="G803" t="s">
        <v>58</v>
      </c>
      <c r="H803" t="s">
        <v>16</v>
      </c>
      <c r="I803" t="s">
        <v>519</v>
      </c>
      <c r="J803" s="2">
        <v>43109</v>
      </c>
      <c r="K803" t="s">
        <v>18</v>
      </c>
    </row>
    <row r="804" spans="1:11" ht="21" customHeight="1" x14ac:dyDescent="0.25">
      <c r="A804">
        <v>1</v>
      </c>
      <c r="B804" t="s">
        <v>79</v>
      </c>
      <c r="C804" t="s">
        <v>2706</v>
      </c>
      <c r="D804" t="s">
        <v>2707</v>
      </c>
      <c r="E804" t="s">
        <v>43</v>
      </c>
      <c r="G804" t="s">
        <v>71</v>
      </c>
      <c r="H804" t="s">
        <v>16</v>
      </c>
      <c r="I804" t="s">
        <v>2708</v>
      </c>
      <c r="J804" s="2">
        <v>43108</v>
      </c>
      <c r="K804" t="s">
        <v>25</v>
      </c>
    </row>
    <row r="805" spans="1:11" ht="21" customHeight="1" x14ac:dyDescent="0.25">
      <c r="A805">
        <v>6</v>
      </c>
      <c r="B805" t="s">
        <v>2709</v>
      </c>
      <c r="C805" t="s">
        <v>2710</v>
      </c>
      <c r="D805" t="s">
        <v>2711</v>
      </c>
      <c r="E805" t="s">
        <v>13</v>
      </c>
      <c r="F805" t="s">
        <v>435</v>
      </c>
      <c r="G805" t="s">
        <v>15</v>
      </c>
      <c r="H805" t="s">
        <v>23</v>
      </c>
      <c r="I805" t="s">
        <v>2712</v>
      </c>
      <c r="J805" s="2">
        <v>43106</v>
      </c>
      <c r="K805" t="s">
        <v>25</v>
      </c>
    </row>
    <row r="806" spans="1:11" ht="21" customHeight="1" x14ac:dyDescent="0.25">
      <c r="A806">
        <v>1</v>
      </c>
      <c r="B806" t="s">
        <v>2713</v>
      </c>
      <c r="C806" t="s">
        <v>2714</v>
      </c>
      <c r="D806" t="s">
        <v>2715</v>
      </c>
      <c r="E806" t="s">
        <v>13</v>
      </c>
      <c r="F806" t="s">
        <v>14</v>
      </c>
      <c r="G806" t="s">
        <v>15</v>
      </c>
      <c r="H806" t="s">
        <v>77</v>
      </c>
      <c r="I806" t="s">
        <v>1115</v>
      </c>
      <c r="J806" s="2">
        <v>43109</v>
      </c>
      <c r="K806" t="s">
        <v>25</v>
      </c>
    </row>
    <row r="807" spans="1:11" ht="21" customHeight="1" x14ac:dyDescent="0.25">
      <c r="A807">
        <v>2</v>
      </c>
      <c r="B807" t="s">
        <v>2716</v>
      </c>
      <c r="C807" t="s">
        <v>2717</v>
      </c>
      <c r="D807" t="s">
        <v>2715</v>
      </c>
      <c r="E807" t="s">
        <v>75</v>
      </c>
      <c r="G807" t="s">
        <v>71</v>
      </c>
      <c r="H807" t="s">
        <v>16</v>
      </c>
      <c r="I807" t="s">
        <v>297</v>
      </c>
      <c r="J807" s="2">
        <v>43109</v>
      </c>
      <c r="K807" t="s">
        <v>25</v>
      </c>
    </row>
    <row r="808" spans="1:11" ht="21" customHeight="1" x14ac:dyDescent="0.25">
      <c r="A808">
        <v>10</v>
      </c>
      <c r="B808" t="s">
        <v>2718</v>
      </c>
      <c r="C808" t="s">
        <v>2719</v>
      </c>
      <c r="D808" t="s">
        <v>2715</v>
      </c>
      <c r="E808" t="s">
        <v>2642</v>
      </c>
      <c r="F808" t="s">
        <v>134</v>
      </c>
      <c r="G808" t="s">
        <v>58</v>
      </c>
      <c r="H808" t="s">
        <v>77</v>
      </c>
      <c r="I808" t="s">
        <v>2720</v>
      </c>
      <c r="J808" s="2">
        <v>43108</v>
      </c>
      <c r="K808" t="s">
        <v>25</v>
      </c>
    </row>
    <row r="809" spans="1:11" ht="21" customHeight="1" x14ac:dyDescent="0.25">
      <c r="A809">
        <v>7</v>
      </c>
      <c r="B809" t="s">
        <v>2721</v>
      </c>
      <c r="C809" t="s">
        <v>2722</v>
      </c>
      <c r="D809" t="s">
        <v>2723</v>
      </c>
      <c r="E809" t="s">
        <v>43</v>
      </c>
      <c r="F809" t="s">
        <v>2724</v>
      </c>
      <c r="G809" t="s">
        <v>15</v>
      </c>
      <c r="H809" t="s">
        <v>16</v>
      </c>
      <c r="I809" t="s">
        <v>2725</v>
      </c>
      <c r="J809" s="2">
        <v>43109</v>
      </c>
      <c r="K809" t="s">
        <v>25</v>
      </c>
    </row>
    <row r="810" spans="1:11" ht="21" customHeight="1" x14ac:dyDescent="0.25">
      <c r="A810">
        <v>9</v>
      </c>
      <c r="B810" t="s">
        <v>2726</v>
      </c>
      <c r="C810" t="s">
        <v>2727</v>
      </c>
      <c r="D810" s="2">
        <v>43443</v>
      </c>
      <c r="E810" t="s">
        <v>13</v>
      </c>
      <c r="F810" t="s">
        <v>123</v>
      </c>
      <c r="G810" t="s">
        <v>15</v>
      </c>
      <c r="H810" t="s">
        <v>45</v>
      </c>
      <c r="I810" t="s">
        <v>1232</v>
      </c>
      <c r="J810" s="2">
        <v>43109</v>
      </c>
      <c r="K810" t="s">
        <v>18</v>
      </c>
    </row>
    <row r="811" spans="1:11" ht="21" customHeight="1" x14ac:dyDescent="0.25">
      <c r="A811">
        <v>1</v>
      </c>
      <c r="B811" t="s">
        <v>2728</v>
      </c>
      <c r="C811" t="s">
        <v>2729</v>
      </c>
      <c r="D811" s="2">
        <v>43413</v>
      </c>
      <c r="E811" t="s">
        <v>13</v>
      </c>
      <c r="F811" t="s">
        <v>21</v>
      </c>
      <c r="G811" t="s">
        <v>15</v>
      </c>
      <c r="H811" t="s">
        <v>16</v>
      </c>
      <c r="I811" t="s">
        <v>2730</v>
      </c>
      <c r="J811" s="2">
        <v>43109</v>
      </c>
      <c r="K811" t="s">
        <v>25</v>
      </c>
    </row>
    <row r="812" spans="1:11" ht="21" customHeight="1" x14ac:dyDescent="0.25">
      <c r="A812">
        <v>8</v>
      </c>
      <c r="B812" t="s">
        <v>2731</v>
      </c>
      <c r="C812" t="s">
        <v>2732</v>
      </c>
      <c r="D812" s="2">
        <v>43382</v>
      </c>
      <c r="E812" t="s">
        <v>1085</v>
      </c>
      <c r="F812" t="s">
        <v>2733</v>
      </c>
      <c r="G812" t="s">
        <v>58</v>
      </c>
      <c r="H812" t="s">
        <v>23</v>
      </c>
      <c r="I812" t="s">
        <v>1092</v>
      </c>
      <c r="J812" s="2">
        <v>43109</v>
      </c>
      <c r="K812" t="s">
        <v>25</v>
      </c>
    </row>
    <row r="813" spans="1:11" ht="21" customHeight="1" x14ac:dyDescent="0.25">
      <c r="A813">
        <v>2</v>
      </c>
      <c r="B813" t="s">
        <v>2734</v>
      </c>
      <c r="C813" t="s">
        <v>2735</v>
      </c>
      <c r="D813" s="2">
        <v>43321</v>
      </c>
      <c r="E813" t="s">
        <v>130</v>
      </c>
      <c r="G813" t="s">
        <v>15</v>
      </c>
      <c r="H813" t="s">
        <v>16</v>
      </c>
      <c r="I813" t="s">
        <v>2736</v>
      </c>
      <c r="J813" s="2">
        <v>43109</v>
      </c>
      <c r="K813" t="s">
        <v>25</v>
      </c>
    </row>
    <row r="814" spans="1:11" ht="21" customHeight="1" x14ac:dyDescent="0.25">
      <c r="A814">
        <v>7</v>
      </c>
      <c r="B814" t="s">
        <v>2737</v>
      </c>
      <c r="C814" t="s">
        <v>2738</v>
      </c>
      <c r="D814" s="2">
        <v>43290</v>
      </c>
      <c r="E814" t="s">
        <v>13</v>
      </c>
      <c r="F814" t="s">
        <v>1489</v>
      </c>
      <c r="G814" t="s">
        <v>58</v>
      </c>
      <c r="H814" t="s">
        <v>77</v>
      </c>
      <c r="I814" t="s">
        <v>2739</v>
      </c>
      <c r="J814" s="2">
        <v>43108</v>
      </c>
      <c r="K814" t="s">
        <v>18</v>
      </c>
    </row>
    <row r="815" spans="1:11" ht="21" customHeight="1" x14ac:dyDescent="0.25">
      <c r="A815">
        <v>1</v>
      </c>
      <c r="B815" t="s">
        <v>2742</v>
      </c>
      <c r="C815" t="s">
        <v>2743</v>
      </c>
      <c r="D815" t="s">
        <v>2744</v>
      </c>
      <c r="E815" t="s">
        <v>13</v>
      </c>
      <c r="G815" t="s">
        <v>22</v>
      </c>
      <c r="H815" t="s">
        <v>23</v>
      </c>
      <c r="I815" t="s">
        <v>2745</v>
      </c>
      <c r="J815" s="2">
        <v>43108</v>
      </c>
      <c r="K815" t="s">
        <v>25</v>
      </c>
    </row>
    <row r="816" spans="1:11" ht="21" customHeight="1" x14ac:dyDescent="0.25">
      <c r="A816">
        <v>1</v>
      </c>
      <c r="B816" t="s">
        <v>2746</v>
      </c>
      <c r="C816" t="s">
        <v>2747</v>
      </c>
      <c r="D816" t="s">
        <v>2748</v>
      </c>
      <c r="E816" t="s">
        <v>860</v>
      </c>
      <c r="G816" t="s">
        <v>58</v>
      </c>
      <c r="H816" t="s">
        <v>16</v>
      </c>
      <c r="I816" t="s">
        <v>473</v>
      </c>
      <c r="J816" s="2">
        <v>43108</v>
      </c>
      <c r="K816" t="s">
        <v>25</v>
      </c>
    </row>
    <row r="817" spans="1:11" ht="21" customHeight="1" x14ac:dyDescent="0.25">
      <c r="A817">
        <v>4</v>
      </c>
      <c r="B817" t="s">
        <v>2749</v>
      </c>
      <c r="C817" t="s">
        <v>2750</v>
      </c>
      <c r="D817" t="s">
        <v>2748</v>
      </c>
      <c r="E817" t="s">
        <v>75</v>
      </c>
      <c r="F817" t="s">
        <v>2751</v>
      </c>
      <c r="G817" t="s">
        <v>58</v>
      </c>
      <c r="H817" t="s">
        <v>16</v>
      </c>
      <c r="I817" t="s">
        <v>2752</v>
      </c>
      <c r="J817" s="2">
        <v>43108</v>
      </c>
      <c r="K817" t="s">
        <v>25</v>
      </c>
    </row>
    <row r="818" spans="1:11" ht="21" customHeight="1" x14ac:dyDescent="0.25">
      <c r="A818">
        <v>5</v>
      </c>
      <c r="B818" t="s">
        <v>2753</v>
      </c>
      <c r="C818" t="s">
        <v>2754</v>
      </c>
      <c r="D818" t="s">
        <v>2755</v>
      </c>
      <c r="E818" t="s">
        <v>43</v>
      </c>
      <c r="G818" t="s">
        <v>71</v>
      </c>
      <c r="H818" t="s">
        <v>16</v>
      </c>
      <c r="I818" t="s">
        <v>2405</v>
      </c>
      <c r="J818" s="2">
        <v>43108</v>
      </c>
      <c r="K818" t="s">
        <v>25</v>
      </c>
    </row>
    <row r="819" spans="1:11" ht="21" customHeight="1" x14ac:dyDescent="0.25">
      <c r="A819">
        <v>7</v>
      </c>
      <c r="B819" t="s">
        <v>2756</v>
      </c>
      <c r="C819" t="s">
        <v>2757</v>
      </c>
      <c r="D819" t="s">
        <v>2758</v>
      </c>
      <c r="E819" t="s">
        <v>13</v>
      </c>
      <c r="F819" t="s">
        <v>14</v>
      </c>
      <c r="G819" t="s">
        <v>58</v>
      </c>
      <c r="H819" t="s">
        <v>16</v>
      </c>
      <c r="I819" t="s">
        <v>2759</v>
      </c>
      <c r="J819" s="2">
        <v>43108</v>
      </c>
      <c r="K819" t="s">
        <v>25</v>
      </c>
    </row>
    <row r="820" spans="1:11" ht="21" customHeight="1" x14ac:dyDescent="0.25">
      <c r="A820">
        <v>10</v>
      </c>
      <c r="B820" t="s">
        <v>2760</v>
      </c>
      <c r="C820" t="s">
        <v>2761</v>
      </c>
      <c r="D820" t="s">
        <v>2762</v>
      </c>
      <c r="E820" t="s">
        <v>13</v>
      </c>
      <c r="F820" t="s">
        <v>2763</v>
      </c>
      <c r="G820" t="s">
        <v>58</v>
      </c>
      <c r="H820" t="s">
        <v>16</v>
      </c>
      <c r="I820" t="s">
        <v>2764</v>
      </c>
      <c r="J820" s="2">
        <v>43108</v>
      </c>
      <c r="K820" t="s">
        <v>18</v>
      </c>
    </row>
    <row r="821" spans="1:11" ht="21" customHeight="1" x14ac:dyDescent="0.25">
      <c r="A821">
        <v>3</v>
      </c>
      <c r="B821" t="s">
        <v>2765</v>
      </c>
      <c r="C821" t="s">
        <v>2766</v>
      </c>
      <c r="D821" t="s">
        <v>2762</v>
      </c>
      <c r="E821" t="s">
        <v>13</v>
      </c>
      <c r="F821" t="s">
        <v>21</v>
      </c>
      <c r="G821" t="s">
        <v>15</v>
      </c>
      <c r="H821" t="s">
        <v>23</v>
      </c>
      <c r="I821" t="s">
        <v>1208</v>
      </c>
      <c r="J821" s="2">
        <v>43108</v>
      </c>
      <c r="K821" t="s">
        <v>25</v>
      </c>
    </row>
    <row r="822" spans="1:11" ht="21" customHeight="1" x14ac:dyDescent="0.25">
      <c r="A822">
        <v>3</v>
      </c>
      <c r="B822" t="s">
        <v>2767</v>
      </c>
      <c r="C822" t="s">
        <v>2768</v>
      </c>
      <c r="D822" t="s">
        <v>2769</v>
      </c>
      <c r="E822" t="s">
        <v>43</v>
      </c>
      <c r="F822" t="s">
        <v>104</v>
      </c>
      <c r="G822" t="s">
        <v>15</v>
      </c>
      <c r="H822" t="s">
        <v>77</v>
      </c>
      <c r="I822" t="s">
        <v>2770</v>
      </c>
      <c r="J822" s="2">
        <v>43108</v>
      </c>
      <c r="K822" t="s">
        <v>25</v>
      </c>
    </row>
    <row r="823" spans="1:11" ht="21" customHeight="1" x14ac:dyDescent="0.25">
      <c r="A823">
        <v>1</v>
      </c>
      <c r="B823" t="s">
        <v>2771</v>
      </c>
      <c r="C823" t="s">
        <v>2772</v>
      </c>
      <c r="D823" t="s">
        <v>2773</v>
      </c>
      <c r="E823" t="s">
        <v>43</v>
      </c>
      <c r="F823" t="s">
        <v>1553</v>
      </c>
      <c r="G823" t="s">
        <v>71</v>
      </c>
      <c r="H823" t="s">
        <v>16</v>
      </c>
      <c r="I823" t="s">
        <v>2774</v>
      </c>
      <c r="J823" s="2">
        <v>43107</v>
      </c>
      <c r="K823" t="s">
        <v>25</v>
      </c>
    </row>
    <row r="824" spans="1:11" ht="21" customHeight="1" x14ac:dyDescent="0.25">
      <c r="A824">
        <v>5</v>
      </c>
      <c r="B824" t="s">
        <v>2775</v>
      </c>
      <c r="C824" t="s">
        <v>2776</v>
      </c>
      <c r="D824" t="s">
        <v>2777</v>
      </c>
      <c r="E824" t="s">
        <v>13</v>
      </c>
      <c r="G824" t="s">
        <v>22</v>
      </c>
      <c r="H824" t="s">
        <v>23</v>
      </c>
      <c r="I824" t="s">
        <v>2778</v>
      </c>
      <c r="J824" s="2">
        <v>43108</v>
      </c>
      <c r="K824" t="s">
        <v>25</v>
      </c>
    </row>
    <row r="825" spans="1:11" ht="21" customHeight="1" x14ac:dyDescent="0.25">
      <c r="A825">
        <v>1</v>
      </c>
      <c r="B825" t="s">
        <v>2779</v>
      </c>
      <c r="C825" t="s">
        <v>2780</v>
      </c>
      <c r="D825" t="s">
        <v>2781</v>
      </c>
      <c r="E825" t="s">
        <v>82</v>
      </c>
      <c r="F825" t="s">
        <v>14</v>
      </c>
      <c r="G825" t="s">
        <v>71</v>
      </c>
      <c r="H825" t="s">
        <v>23</v>
      </c>
      <c r="I825" t="s">
        <v>2782</v>
      </c>
      <c r="J825" s="2">
        <v>43108</v>
      </c>
      <c r="K825" t="s">
        <v>25</v>
      </c>
    </row>
    <row r="826" spans="1:11" ht="21" customHeight="1" x14ac:dyDescent="0.25">
      <c r="A826">
        <v>8</v>
      </c>
      <c r="B826" t="s">
        <v>2783</v>
      </c>
      <c r="C826" t="s">
        <v>2784</v>
      </c>
      <c r="D826" t="s">
        <v>2785</v>
      </c>
      <c r="E826" t="s">
        <v>100</v>
      </c>
      <c r="F826" t="s">
        <v>134</v>
      </c>
      <c r="G826" t="s">
        <v>58</v>
      </c>
      <c r="H826" t="s">
        <v>77</v>
      </c>
      <c r="I826" t="s">
        <v>1544</v>
      </c>
      <c r="J826" s="2">
        <v>43108</v>
      </c>
      <c r="K826" t="s">
        <v>25</v>
      </c>
    </row>
    <row r="827" spans="1:11" ht="21" customHeight="1" x14ac:dyDescent="0.25">
      <c r="A827">
        <v>1</v>
      </c>
      <c r="B827" t="s">
        <v>2786</v>
      </c>
      <c r="C827" t="s">
        <v>2787</v>
      </c>
      <c r="D827" s="2">
        <v>43412</v>
      </c>
      <c r="E827" t="s">
        <v>13</v>
      </c>
      <c r="G827" t="s">
        <v>15</v>
      </c>
      <c r="H827" t="s">
        <v>16</v>
      </c>
      <c r="I827" t="s">
        <v>267</v>
      </c>
      <c r="J827" s="2">
        <v>43104</v>
      </c>
      <c r="K827" t="s">
        <v>25</v>
      </c>
    </row>
    <row r="828" spans="1:11" ht="21" customHeight="1" x14ac:dyDescent="0.25">
      <c r="A828">
        <v>4</v>
      </c>
      <c r="B828" t="s">
        <v>2789</v>
      </c>
      <c r="C828" t="s">
        <v>2790</v>
      </c>
      <c r="D828" s="2">
        <v>43289</v>
      </c>
      <c r="E828" t="s">
        <v>43</v>
      </c>
      <c r="F828" t="s">
        <v>1553</v>
      </c>
      <c r="G828" t="s">
        <v>71</v>
      </c>
      <c r="H828" t="s">
        <v>23</v>
      </c>
      <c r="I828" t="s">
        <v>2791</v>
      </c>
      <c r="J828" s="2">
        <v>43107</v>
      </c>
      <c r="K828" t="s">
        <v>25</v>
      </c>
    </row>
    <row r="829" spans="1:11" ht="21" customHeight="1" x14ac:dyDescent="0.25">
      <c r="A829">
        <v>1</v>
      </c>
      <c r="B829" t="s">
        <v>2792</v>
      </c>
      <c r="C829" t="s">
        <v>2793</v>
      </c>
      <c r="D829" s="2">
        <v>43259</v>
      </c>
      <c r="E829" t="s">
        <v>13</v>
      </c>
      <c r="G829" t="s">
        <v>22</v>
      </c>
      <c r="H829" t="s">
        <v>16</v>
      </c>
      <c r="I829" t="s">
        <v>855</v>
      </c>
      <c r="J829" s="2">
        <v>43107</v>
      </c>
      <c r="K829" t="s">
        <v>25</v>
      </c>
    </row>
    <row r="830" spans="1:11" ht="21" customHeight="1" x14ac:dyDescent="0.25">
      <c r="A830">
        <v>1</v>
      </c>
      <c r="B830" t="s">
        <v>2794</v>
      </c>
      <c r="C830" t="s">
        <v>2795</v>
      </c>
      <c r="D830" s="2">
        <v>43167</v>
      </c>
      <c r="E830" t="s">
        <v>13</v>
      </c>
      <c r="G830" t="s">
        <v>71</v>
      </c>
      <c r="H830" t="s">
        <v>16</v>
      </c>
      <c r="I830" t="s">
        <v>2796</v>
      </c>
      <c r="J830" s="2">
        <v>43107</v>
      </c>
      <c r="K830" t="s">
        <v>25</v>
      </c>
    </row>
    <row r="831" spans="1:11" ht="21" customHeight="1" x14ac:dyDescent="0.25">
      <c r="A831">
        <v>7</v>
      </c>
      <c r="B831" t="s">
        <v>2798</v>
      </c>
      <c r="C831" t="s">
        <v>2799</v>
      </c>
      <c r="D831" t="s">
        <v>2797</v>
      </c>
      <c r="E831" t="s">
        <v>13</v>
      </c>
      <c r="F831" t="s">
        <v>854</v>
      </c>
      <c r="G831" t="s">
        <v>71</v>
      </c>
      <c r="H831" t="s">
        <v>16</v>
      </c>
      <c r="I831" t="s">
        <v>2800</v>
      </c>
      <c r="J831" s="2">
        <v>43107</v>
      </c>
      <c r="K831" t="s">
        <v>25</v>
      </c>
    </row>
    <row r="832" spans="1:11" ht="21" customHeight="1" x14ac:dyDescent="0.25">
      <c r="A832">
        <v>8</v>
      </c>
      <c r="B832" t="s">
        <v>2801</v>
      </c>
      <c r="C832" t="s">
        <v>2802</v>
      </c>
      <c r="D832" t="s">
        <v>2803</v>
      </c>
      <c r="E832" t="s">
        <v>2050</v>
      </c>
      <c r="F832" t="s">
        <v>21</v>
      </c>
      <c r="G832" t="s">
        <v>15</v>
      </c>
      <c r="H832" t="s">
        <v>16</v>
      </c>
      <c r="I832" t="s">
        <v>2804</v>
      </c>
      <c r="J832" s="2">
        <v>43107</v>
      </c>
      <c r="K832" t="s">
        <v>25</v>
      </c>
    </row>
    <row r="833" spans="1:11" ht="21" customHeight="1" x14ac:dyDescent="0.25">
      <c r="A833">
        <v>1</v>
      </c>
      <c r="B833" t="s">
        <v>2805</v>
      </c>
      <c r="C833" t="s">
        <v>2806</v>
      </c>
      <c r="D833" t="s">
        <v>2807</v>
      </c>
      <c r="E833" t="s">
        <v>13</v>
      </c>
      <c r="F833" t="s">
        <v>49</v>
      </c>
      <c r="G833" t="s">
        <v>58</v>
      </c>
      <c r="H833" t="s">
        <v>23</v>
      </c>
      <c r="I833" t="s">
        <v>925</v>
      </c>
      <c r="J833" s="2">
        <v>43107</v>
      </c>
      <c r="K833" t="s">
        <v>25</v>
      </c>
    </row>
    <row r="834" spans="1:11" ht="21" customHeight="1" x14ac:dyDescent="0.25">
      <c r="A834">
        <v>3</v>
      </c>
      <c r="B834" t="s">
        <v>2808</v>
      </c>
      <c r="C834" t="s">
        <v>2809</v>
      </c>
      <c r="D834" t="s">
        <v>2810</v>
      </c>
      <c r="E834" t="s">
        <v>13</v>
      </c>
      <c r="F834" t="s">
        <v>134</v>
      </c>
      <c r="G834" t="s">
        <v>71</v>
      </c>
      <c r="H834" t="s">
        <v>16</v>
      </c>
      <c r="I834" t="s">
        <v>2811</v>
      </c>
      <c r="J834" s="2">
        <v>43107</v>
      </c>
      <c r="K834" t="s">
        <v>25</v>
      </c>
    </row>
    <row r="835" spans="1:11" ht="21" customHeight="1" x14ac:dyDescent="0.25">
      <c r="A835">
        <v>3</v>
      </c>
      <c r="B835" t="s">
        <v>2812</v>
      </c>
      <c r="C835" t="s">
        <v>2813</v>
      </c>
      <c r="D835" t="s">
        <v>2814</v>
      </c>
      <c r="E835" t="s">
        <v>552</v>
      </c>
      <c r="G835" t="s">
        <v>58</v>
      </c>
      <c r="H835" t="s">
        <v>16</v>
      </c>
      <c r="I835" t="s">
        <v>925</v>
      </c>
      <c r="J835" s="2">
        <v>43107</v>
      </c>
      <c r="K835" t="s">
        <v>25</v>
      </c>
    </row>
    <row r="836" spans="1:11" ht="21" customHeight="1" x14ac:dyDescent="0.25">
      <c r="A836">
        <v>1</v>
      </c>
      <c r="B836" t="s">
        <v>2815</v>
      </c>
      <c r="C836" t="s">
        <v>2816</v>
      </c>
      <c r="D836" t="s">
        <v>2814</v>
      </c>
      <c r="E836" t="s">
        <v>2454</v>
      </c>
      <c r="G836" t="s">
        <v>15</v>
      </c>
      <c r="H836" t="s">
        <v>23</v>
      </c>
      <c r="I836" t="s">
        <v>2817</v>
      </c>
      <c r="J836" s="2">
        <v>43107</v>
      </c>
      <c r="K836" t="s">
        <v>25</v>
      </c>
    </row>
    <row r="837" spans="1:11" ht="21" customHeight="1" x14ac:dyDescent="0.25">
      <c r="A837">
        <v>8</v>
      </c>
      <c r="B837" t="s">
        <v>2818</v>
      </c>
      <c r="C837" t="s">
        <v>2819</v>
      </c>
      <c r="D837" t="s">
        <v>2814</v>
      </c>
      <c r="E837" t="s">
        <v>130</v>
      </c>
      <c r="F837" t="s">
        <v>2820</v>
      </c>
      <c r="G837" t="s">
        <v>22</v>
      </c>
      <c r="H837" t="s">
        <v>77</v>
      </c>
      <c r="I837" t="s">
        <v>2821</v>
      </c>
      <c r="J837" s="2">
        <v>43106</v>
      </c>
      <c r="K837" t="s">
        <v>25</v>
      </c>
    </row>
    <row r="838" spans="1:11" ht="21" customHeight="1" x14ac:dyDescent="0.25">
      <c r="A838">
        <v>6</v>
      </c>
      <c r="B838" t="s">
        <v>2823</v>
      </c>
      <c r="C838" t="s">
        <v>2824</v>
      </c>
      <c r="D838" t="s">
        <v>2822</v>
      </c>
      <c r="E838" t="s">
        <v>43</v>
      </c>
      <c r="F838" t="s">
        <v>2825</v>
      </c>
      <c r="G838" t="s">
        <v>58</v>
      </c>
      <c r="H838" t="s">
        <v>45</v>
      </c>
      <c r="I838" t="s">
        <v>2826</v>
      </c>
      <c r="J838" s="2">
        <v>43105</v>
      </c>
      <c r="K838" t="s">
        <v>25</v>
      </c>
    </row>
    <row r="839" spans="1:11" ht="21" customHeight="1" x14ac:dyDescent="0.25">
      <c r="A839">
        <v>1</v>
      </c>
      <c r="B839" t="s">
        <v>2827</v>
      </c>
      <c r="C839" t="s">
        <v>2828</v>
      </c>
      <c r="D839" t="s">
        <v>2829</v>
      </c>
      <c r="E839" t="s">
        <v>13</v>
      </c>
      <c r="G839" t="s">
        <v>22</v>
      </c>
      <c r="H839" t="s">
        <v>23</v>
      </c>
      <c r="I839" t="s">
        <v>1518</v>
      </c>
      <c r="J839" s="2">
        <v>43107</v>
      </c>
      <c r="K839" t="s">
        <v>25</v>
      </c>
    </row>
    <row r="840" spans="1:11" ht="21" customHeight="1" x14ac:dyDescent="0.25">
      <c r="A840">
        <v>9</v>
      </c>
      <c r="B840" t="s">
        <v>2830</v>
      </c>
      <c r="C840" t="s">
        <v>2831</v>
      </c>
      <c r="D840" t="s">
        <v>2832</v>
      </c>
      <c r="E840" t="s">
        <v>231</v>
      </c>
      <c r="F840" t="s">
        <v>49</v>
      </c>
      <c r="G840" t="s">
        <v>58</v>
      </c>
      <c r="H840" t="s">
        <v>23</v>
      </c>
      <c r="I840" t="s">
        <v>1623</v>
      </c>
      <c r="J840" s="2">
        <v>43107</v>
      </c>
      <c r="K840" t="s">
        <v>25</v>
      </c>
    </row>
    <row r="841" spans="1:11" ht="21" customHeight="1" x14ac:dyDescent="0.25">
      <c r="A841">
        <v>6</v>
      </c>
      <c r="B841" t="s">
        <v>2833</v>
      </c>
      <c r="C841" t="s">
        <v>2834</v>
      </c>
      <c r="D841" t="s">
        <v>2832</v>
      </c>
      <c r="E841" t="s">
        <v>13</v>
      </c>
      <c r="G841" t="s">
        <v>22</v>
      </c>
      <c r="H841" t="s">
        <v>16</v>
      </c>
      <c r="I841" t="s">
        <v>2835</v>
      </c>
      <c r="J841" s="2">
        <v>43107</v>
      </c>
      <c r="K841" t="s">
        <v>25</v>
      </c>
    </row>
    <row r="842" spans="1:11" ht="21" customHeight="1" x14ac:dyDescent="0.25">
      <c r="A842">
        <v>8</v>
      </c>
      <c r="B842" t="s">
        <v>2836</v>
      </c>
      <c r="C842" t="s">
        <v>2837</v>
      </c>
      <c r="D842" t="s">
        <v>2838</v>
      </c>
      <c r="E842" t="s">
        <v>130</v>
      </c>
      <c r="F842" t="s">
        <v>435</v>
      </c>
      <c r="G842" t="s">
        <v>58</v>
      </c>
      <c r="H842" t="s">
        <v>16</v>
      </c>
      <c r="I842" t="s">
        <v>2839</v>
      </c>
      <c r="J842" s="2">
        <v>43106</v>
      </c>
      <c r="K842" t="s">
        <v>25</v>
      </c>
    </row>
    <row r="843" spans="1:11" ht="21" customHeight="1" x14ac:dyDescent="0.25">
      <c r="A843">
        <v>2</v>
      </c>
      <c r="B843" t="s">
        <v>2840</v>
      </c>
      <c r="C843" t="s">
        <v>2841</v>
      </c>
      <c r="D843" t="s">
        <v>2838</v>
      </c>
      <c r="E843" t="s">
        <v>212</v>
      </c>
      <c r="G843" t="s">
        <v>71</v>
      </c>
      <c r="H843" t="s">
        <v>77</v>
      </c>
      <c r="I843" t="s">
        <v>2759</v>
      </c>
      <c r="J843" s="2">
        <v>43107</v>
      </c>
      <c r="K843" t="s">
        <v>25</v>
      </c>
    </row>
    <row r="844" spans="1:11" ht="21" customHeight="1" x14ac:dyDescent="0.25">
      <c r="A844">
        <v>2</v>
      </c>
      <c r="B844" t="s">
        <v>2842</v>
      </c>
      <c r="C844" t="s">
        <v>2843</v>
      </c>
      <c r="D844" t="s">
        <v>2844</v>
      </c>
      <c r="E844" t="s">
        <v>13</v>
      </c>
      <c r="G844" t="s">
        <v>15</v>
      </c>
      <c r="H844" t="s">
        <v>16</v>
      </c>
      <c r="I844" t="s">
        <v>878</v>
      </c>
      <c r="J844" s="2">
        <v>43106</v>
      </c>
      <c r="K844" t="s">
        <v>25</v>
      </c>
    </row>
    <row r="845" spans="1:11" ht="21" customHeight="1" x14ac:dyDescent="0.25">
      <c r="A845">
        <v>7</v>
      </c>
      <c r="B845" s="3" t="s">
        <v>2845</v>
      </c>
      <c r="C845" t="s">
        <v>2846</v>
      </c>
      <c r="D845" t="s">
        <v>2847</v>
      </c>
      <c r="E845" t="s">
        <v>13</v>
      </c>
      <c r="F845" t="s">
        <v>21</v>
      </c>
      <c r="G845" t="s">
        <v>58</v>
      </c>
      <c r="H845" t="s">
        <v>16</v>
      </c>
      <c r="I845" t="s">
        <v>589</v>
      </c>
      <c r="J845" s="2">
        <v>43107</v>
      </c>
      <c r="K845" t="s">
        <v>25</v>
      </c>
    </row>
    <row r="846" spans="1:11" ht="21" customHeight="1" x14ac:dyDescent="0.25">
      <c r="A846">
        <v>10</v>
      </c>
      <c r="B846" t="s">
        <v>2848</v>
      </c>
      <c r="C846" t="s">
        <v>2849</v>
      </c>
      <c r="D846" t="s">
        <v>2847</v>
      </c>
      <c r="E846" t="s">
        <v>13</v>
      </c>
      <c r="G846" t="s">
        <v>15</v>
      </c>
      <c r="H846" t="s">
        <v>23</v>
      </c>
      <c r="I846" t="s">
        <v>2850</v>
      </c>
      <c r="J846" s="2">
        <v>43107</v>
      </c>
      <c r="K846" t="s">
        <v>25</v>
      </c>
    </row>
    <row r="847" spans="1:11" ht="21" customHeight="1" x14ac:dyDescent="0.25">
      <c r="A847">
        <v>1</v>
      </c>
      <c r="B847" t="s">
        <v>2851</v>
      </c>
      <c r="C847" t="s">
        <v>2852</v>
      </c>
      <c r="D847" t="s">
        <v>2847</v>
      </c>
      <c r="E847" t="s">
        <v>13</v>
      </c>
      <c r="G847" t="s">
        <v>58</v>
      </c>
      <c r="H847" t="s">
        <v>16</v>
      </c>
      <c r="I847" t="s">
        <v>2853</v>
      </c>
      <c r="J847" s="2">
        <v>43107</v>
      </c>
      <c r="K847" t="s">
        <v>25</v>
      </c>
    </row>
    <row r="848" spans="1:11" ht="21" customHeight="1" x14ac:dyDescent="0.25">
      <c r="A848">
        <v>2</v>
      </c>
      <c r="B848" t="s">
        <v>2854</v>
      </c>
      <c r="C848" t="s">
        <v>2855</v>
      </c>
      <c r="D848" t="s">
        <v>2856</v>
      </c>
      <c r="E848" t="s">
        <v>13</v>
      </c>
      <c r="G848" t="s">
        <v>15</v>
      </c>
      <c r="H848" t="s">
        <v>16</v>
      </c>
      <c r="I848" t="s">
        <v>312</v>
      </c>
      <c r="J848" s="2">
        <v>43107</v>
      </c>
      <c r="K848" t="s">
        <v>25</v>
      </c>
    </row>
    <row r="849" spans="1:11" ht="21" customHeight="1" x14ac:dyDescent="0.25">
      <c r="A849">
        <v>3</v>
      </c>
      <c r="B849" t="s">
        <v>2857</v>
      </c>
      <c r="C849" t="s">
        <v>2858</v>
      </c>
      <c r="D849" s="2">
        <v>43441</v>
      </c>
      <c r="E849" t="s">
        <v>2050</v>
      </c>
      <c r="F849" t="s">
        <v>134</v>
      </c>
      <c r="G849" t="s">
        <v>22</v>
      </c>
      <c r="H849" t="s">
        <v>23</v>
      </c>
      <c r="I849" t="s">
        <v>2051</v>
      </c>
      <c r="J849" s="2">
        <v>43106</v>
      </c>
      <c r="K849" t="s">
        <v>25</v>
      </c>
    </row>
    <row r="850" spans="1:11" ht="21" customHeight="1" x14ac:dyDescent="0.25">
      <c r="A850">
        <v>2</v>
      </c>
      <c r="B850" t="s">
        <v>2859</v>
      </c>
      <c r="C850" t="s">
        <v>2860</v>
      </c>
      <c r="D850" s="2">
        <v>43380</v>
      </c>
      <c r="E850" t="s">
        <v>13</v>
      </c>
      <c r="F850" t="s">
        <v>134</v>
      </c>
      <c r="G850" t="s">
        <v>71</v>
      </c>
      <c r="H850" t="s">
        <v>16</v>
      </c>
      <c r="I850" t="s">
        <v>2861</v>
      </c>
      <c r="J850" s="2">
        <v>42743</v>
      </c>
      <c r="K850" t="s">
        <v>25</v>
      </c>
    </row>
    <row r="851" spans="1:11" ht="21" customHeight="1" x14ac:dyDescent="0.25">
      <c r="A851">
        <v>1</v>
      </c>
      <c r="B851" t="s">
        <v>2862</v>
      </c>
      <c r="C851" t="s">
        <v>2863</v>
      </c>
      <c r="D851" s="2">
        <v>43380</v>
      </c>
      <c r="E851" t="s">
        <v>13</v>
      </c>
      <c r="F851" t="s">
        <v>49</v>
      </c>
      <c r="G851" t="s">
        <v>15</v>
      </c>
      <c r="H851" t="s">
        <v>16</v>
      </c>
      <c r="I851" t="s">
        <v>1104</v>
      </c>
      <c r="J851" s="2">
        <v>43107</v>
      </c>
      <c r="K851" t="s">
        <v>25</v>
      </c>
    </row>
    <row r="852" spans="1:11" ht="21" customHeight="1" x14ac:dyDescent="0.25">
      <c r="A852">
        <v>5</v>
      </c>
      <c r="B852" t="s">
        <v>2864</v>
      </c>
      <c r="C852" t="s">
        <v>2865</v>
      </c>
      <c r="D852" s="2">
        <v>43380</v>
      </c>
      <c r="E852" t="s">
        <v>13</v>
      </c>
      <c r="F852" t="s">
        <v>1489</v>
      </c>
      <c r="G852" t="s">
        <v>22</v>
      </c>
      <c r="H852" t="s">
        <v>45</v>
      </c>
      <c r="I852" t="s">
        <v>639</v>
      </c>
      <c r="J852" s="2">
        <v>43106</v>
      </c>
      <c r="K852" t="s">
        <v>25</v>
      </c>
    </row>
    <row r="853" spans="1:11" ht="21" customHeight="1" x14ac:dyDescent="0.25">
      <c r="A853">
        <v>1</v>
      </c>
      <c r="B853" t="s">
        <v>2866</v>
      </c>
      <c r="C853" t="s">
        <v>2867</v>
      </c>
      <c r="D853" s="2">
        <v>43350</v>
      </c>
      <c r="E853" t="s">
        <v>489</v>
      </c>
      <c r="F853" t="s">
        <v>1489</v>
      </c>
      <c r="G853" t="s">
        <v>15</v>
      </c>
      <c r="H853" t="s">
        <v>16</v>
      </c>
      <c r="I853" t="s">
        <v>2868</v>
      </c>
      <c r="J853" s="2">
        <v>43106</v>
      </c>
      <c r="K853" t="s">
        <v>25</v>
      </c>
    </row>
    <row r="854" spans="1:11" ht="21" customHeight="1" x14ac:dyDescent="0.25">
      <c r="A854">
        <v>1</v>
      </c>
      <c r="B854" t="s">
        <v>2869</v>
      </c>
      <c r="C854" t="s">
        <v>2870</v>
      </c>
      <c r="D854" s="2">
        <v>43350</v>
      </c>
      <c r="E854" t="s">
        <v>13</v>
      </c>
      <c r="G854" t="s">
        <v>71</v>
      </c>
      <c r="H854" t="s">
        <v>16</v>
      </c>
      <c r="I854" t="s">
        <v>2871</v>
      </c>
      <c r="J854" s="2">
        <v>43106</v>
      </c>
      <c r="K854" t="s">
        <v>25</v>
      </c>
    </row>
    <row r="855" spans="1:11" ht="21" customHeight="1" x14ac:dyDescent="0.25">
      <c r="A855">
        <v>1</v>
      </c>
      <c r="B855" t="s">
        <v>2872</v>
      </c>
      <c r="C855" t="s">
        <v>2873</v>
      </c>
      <c r="D855" s="2">
        <v>43319</v>
      </c>
      <c r="E855" t="s">
        <v>13</v>
      </c>
      <c r="G855" t="s">
        <v>15</v>
      </c>
      <c r="H855" t="s">
        <v>16</v>
      </c>
      <c r="I855" t="s">
        <v>1544</v>
      </c>
      <c r="J855" s="2">
        <v>43107</v>
      </c>
      <c r="K855" t="s">
        <v>25</v>
      </c>
    </row>
    <row r="856" spans="1:11" ht="21" customHeight="1" x14ac:dyDescent="0.25">
      <c r="A856">
        <v>1</v>
      </c>
      <c r="B856" t="s">
        <v>2874</v>
      </c>
      <c r="C856" t="s">
        <v>2875</v>
      </c>
      <c r="D856" s="2">
        <v>43227</v>
      </c>
      <c r="E856" t="s">
        <v>13</v>
      </c>
      <c r="G856" t="s">
        <v>15</v>
      </c>
      <c r="H856" t="s">
        <v>23</v>
      </c>
      <c r="I856" t="s">
        <v>2876</v>
      </c>
      <c r="J856" s="2">
        <v>42743</v>
      </c>
      <c r="K856" t="s">
        <v>25</v>
      </c>
    </row>
    <row r="857" spans="1:11" ht="21" customHeight="1" x14ac:dyDescent="0.25">
      <c r="A857">
        <v>8</v>
      </c>
      <c r="B857" t="s">
        <v>2877</v>
      </c>
      <c r="C857" t="s">
        <v>2878</v>
      </c>
      <c r="D857" t="s">
        <v>2879</v>
      </c>
      <c r="E857" t="s">
        <v>13</v>
      </c>
      <c r="G857" t="s">
        <v>58</v>
      </c>
      <c r="H857" t="s">
        <v>77</v>
      </c>
      <c r="I857" t="s">
        <v>2880</v>
      </c>
      <c r="J857" s="2">
        <v>43106</v>
      </c>
      <c r="K857" t="s">
        <v>25</v>
      </c>
    </row>
    <row r="858" spans="1:11" ht="21" customHeight="1" x14ac:dyDescent="0.25">
      <c r="A858">
        <v>6</v>
      </c>
      <c r="B858" t="s">
        <v>2881</v>
      </c>
      <c r="C858" t="s">
        <v>2882</v>
      </c>
      <c r="D858" t="s">
        <v>2883</v>
      </c>
      <c r="E858" t="s">
        <v>581</v>
      </c>
      <c r="G858" t="s">
        <v>58</v>
      </c>
      <c r="H858" t="s">
        <v>23</v>
      </c>
      <c r="I858" t="s">
        <v>1586</v>
      </c>
      <c r="J858" s="2">
        <v>43106</v>
      </c>
      <c r="K858" t="s">
        <v>25</v>
      </c>
    </row>
    <row r="859" spans="1:11" ht="21" customHeight="1" x14ac:dyDescent="0.25">
      <c r="A859">
        <v>7</v>
      </c>
      <c r="B859" t="s">
        <v>2884</v>
      </c>
      <c r="C859" t="s">
        <v>2885</v>
      </c>
      <c r="D859" t="s">
        <v>2886</v>
      </c>
      <c r="E859" t="s">
        <v>552</v>
      </c>
      <c r="F859" t="s">
        <v>2887</v>
      </c>
      <c r="G859" t="s">
        <v>58</v>
      </c>
      <c r="H859" t="s">
        <v>77</v>
      </c>
      <c r="I859" t="s">
        <v>2888</v>
      </c>
      <c r="J859" s="2">
        <v>43106</v>
      </c>
      <c r="K859" t="s">
        <v>25</v>
      </c>
    </row>
    <row r="860" spans="1:11" ht="21" customHeight="1" x14ac:dyDescent="0.25">
      <c r="A860">
        <v>4</v>
      </c>
      <c r="B860" t="s">
        <v>2889</v>
      </c>
      <c r="C860" t="s">
        <v>2890</v>
      </c>
      <c r="D860" t="s">
        <v>2891</v>
      </c>
      <c r="E860" t="s">
        <v>13</v>
      </c>
      <c r="F860" t="s">
        <v>2892</v>
      </c>
      <c r="G860" t="s">
        <v>15</v>
      </c>
      <c r="H860" t="s">
        <v>23</v>
      </c>
      <c r="I860" t="s">
        <v>1850</v>
      </c>
      <c r="J860" s="2">
        <v>43106</v>
      </c>
      <c r="K860" t="s">
        <v>25</v>
      </c>
    </row>
    <row r="861" spans="1:11" ht="21" customHeight="1" x14ac:dyDescent="0.25">
      <c r="A861">
        <v>10</v>
      </c>
      <c r="B861" t="s">
        <v>2893</v>
      </c>
      <c r="C861" t="s">
        <v>2894</v>
      </c>
      <c r="D861" t="s">
        <v>2891</v>
      </c>
      <c r="E861" t="s">
        <v>13</v>
      </c>
      <c r="F861" t="s">
        <v>21</v>
      </c>
      <c r="G861" t="s">
        <v>15</v>
      </c>
      <c r="H861" t="s">
        <v>23</v>
      </c>
      <c r="I861" t="s">
        <v>2895</v>
      </c>
      <c r="J861" s="2">
        <v>43106</v>
      </c>
      <c r="K861" t="s">
        <v>25</v>
      </c>
    </row>
    <row r="862" spans="1:11" ht="21" customHeight="1" x14ac:dyDescent="0.25">
      <c r="A862">
        <v>3</v>
      </c>
      <c r="B862" t="s">
        <v>2896</v>
      </c>
      <c r="C862" t="s">
        <v>2897</v>
      </c>
      <c r="D862" t="s">
        <v>2891</v>
      </c>
      <c r="E862" t="s">
        <v>100</v>
      </c>
      <c r="F862" t="s">
        <v>14</v>
      </c>
      <c r="G862" t="s">
        <v>22</v>
      </c>
      <c r="H862" t="s">
        <v>45</v>
      </c>
      <c r="I862" t="s">
        <v>683</v>
      </c>
      <c r="J862" s="2">
        <v>43106</v>
      </c>
      <c r="K862" t="s">
        <v>25</v>
      </c>
    </row>
    <row r="863" spans="1:11" ht="21" customHeight="1" x14ac:dyDescent="0.25">
      <c r="A863">
        <v>1</v>
      </c>
      <c r="B863" t="s">
        <v>2898</v>
      </c>
      <c r="C863" t="s">
        <v>2899</v>
      </c>
      <c r="D863" t="s">
        <v>2891</v>
      </c>
      <c r="E863" t="s">
        <v>38</v>
      </c>
      <c r="G863" t="s">
        <v>22</v>
      </c>
      <c r="H863" t="s">
        <v>16</v>
      </c>
      <c r="I863" t="s">
        <v>2900</v>
      </c>
      <c r="J863" s="2">
        <v>43106</v>
      </c>
      <c r="K863" t="s">
        <v>25</v>
      </c>
    </row>
    <row r="864" spans="1:11" ht="21" customHeight="1" x14ac:dyDescent="0.25">
      <c r="A864">
        <v>1</v>
      </c>
      <c r="B864" t="s">
        <v>2901</v>
      </c>
      <c r="C864" t="s">
        <v>2902</v>
      </c>
      <c r="D864" t="s">
        <v>2903</v>
      </c>
      <c r="E864" t="s">
        <v>43</v>
      </c>
      <c r="F864" t="s">
        <v>1489</v>
      </c>
      <c r="G864" t="s">
        <v>71</v>
      </c>
      <c r="H864" t="s">
        <v>16</v>
      </c>
      <c r="I864" t="s">
        <v>2904</v>
      </c>
      <c r="J864" s="2">
        <v>43106</v>
      </c>
      <c r="K864" t="s">
        <v>25</v>
      </c>
    </row>
    <row r="865" spans="1:11" ht="21" customHeight="1" x14ac:dyDescent="0.25">
      <c r="A865">
        <v>3</v>
      </c>
      <c r="B865" t="s">
        <v>2905</v>
      </c>
      <c r="C865" t="s">
        <v>2906</v>
      </c>
      <c r="D865" t="s">
        <v>2907</v>
      </c>
      <c r="E865" t="s">
        <v>13</v>
      </c>
      <c r="F865" t="s">
        <v>134</v>
      </c>
      <c r="G865" t="s">
        <v>22</v>
      </c>
      <c r="H865" t="s">
        <v>23</v>
      </c>
      <c r="I865" t="s">
        <v>2908</v>
      </c>
      <c r="J865" s="2">
        <v>43106</v>
      </c>
      <c r="K865" t="s">
        <v>25</v>
      </c>
    </row>
    <row r="866" spans="1:11" ht="21" customHeight="1" x14ac:dyDescent="0.25">
      <c r="A866">
        <v>4</v>
      </c>
      <c r="B866" t="s">
        <v>2910</v>
      </c>
      <c r="C866" t="s">
        <v>2911</v>
      </c>
      <c r="D866" t="s">
        <v>2912</v>
      </c>
      <c r="E866" t="s">
        <v>13</v>
      </c>
      <c r="F866" t="s">
        <v>1489</v>
      </c>
      <c r="G866" t="s">
        <v>58</v>
      </c>
      <c r="H866" t="s">
        <v>16</v>
      </c>
      <c r="I866" t="s">
        <v>163</v>
      </c>
      <c r="J866" s="2">
        <v>43104</v>
      </c>
      <c r="K866" t="s">
        <v>25</v>
      </c>
    </row>
    <row r="867" spans="1:11" ht="21" customHeight="1" x14ac:dyDescent="0.25">
      <c r="A867">
        <v>2</v>
      </c>
      <c r="B867" t="s">
        <v>2913</v>
      </c>
      <c r="C867" t="s">
        <v>2914</v>
      </c>
      <c r="D867" t="s">
        <v>2915</v>
      </c>
      <c r="E867" t="s">
        <v>13</v>
      </c>
      <c r="F867" t="s">
        <v>104</v>
      </c>
      <c r="G867" t="s">
        <v>15</v>
      </c>
      <c r="H867" t="s">
        <v>77</v>
      </c>
      <c r="I867" t="s">
        <v>2116</v>
      </c>
      <c r="J867" s="2">
        <v>43106</v>
      </c>
      <c r="K867" t="s">
        <v>25</v>
      </c>
    </row>
    <row r="868" spans="1:11" ht="21" customHeight="1" x14ac:dyDescent="0.25">
      <c r="A868">
        <v>4</v>
      </c>
      <c r="B868" t="s">
        <v>2916</v>
      </c>
      <c r="C868" t="s">
        <v>2917</v>
      </c>
      <c r="D868" t="s">
        <v>2915</v>
      </c>
      <c r="E868" t="s">
        <v>82</v>
      </c>
      <c r="F868" t="s">
        <v>2733</v>
      </c>
      <c r="G868" t="s">
        <v>22</v>
      </c>
      <c r="H868" t="s">
        <v>16</v>
      </c>
      <c r="I868" t="s">
        <v>2918</v>
      </c>
      <c r="J868" s="2">
        <v>43106</v>
      </c>
      <c r="K868" t="s">
        <v>25</v>
      </c>
    </row>
    <row r="869" spans="1:11" ht="21" customHeight="1" x14ac:dyDescent="0.25">
      <c r="A869">
        <v>5</v>
      </c>
      <c r="B869" t="s">
        <v>2919</v>
      </c>
      <c r="C869" t="s">
        <v>2920</v>
      </c>
      <c r="D869" t="s">
        <v>2915</v>
      </c>
      <c r="E869" t="s">
        <v>13</v>
      </c>
      <c r="F869" t="s">
        <v>104</v>
      </c>
      <c r="G869" t="s">
        <v>58</v>
      </c>
      <c r="H869" t="s">
        <v>16</v>
      </c>
      <c r="I869" t="s">
        <v>2921</v>
      </c>
      <c r="J869" s="2">
        <v>43106</v>
      </c>
      <c r="K869" t="s">
        <v>25</v>
      </c>
    </row>
    <row r="870" spans="1:11" ht="21" customHeight="1" x14ac:dyDescent="0.25">
      <c r="A870">
        <v>3</v>
      </c>
      <c r="B870" t="s">
        <v>2923</v>
      </c>
      <c r="C870" t="s">
        <v>2924</v>
      </c>
      <c r="D870" t="s">
        <v>2922</v>
      </c>
      <c r="E870" t="s">
        <v>13</v>
      </c>
      <c r="G870" t="s">
        <v>15</v>
      </c>
      <c r="H870" t="s">
        <v>16</v>
      </c>
      <c r="I870" t="s">
        <v>2925</v>
      </c>
      <c r="J870" s="2">
        <v>43105</v>
      </c>
      <c r="K870" t="s">
        <v>18</v>
      </c>
    </row>
    <row r="871" spans="1:11" ht="21" customHeight="1" x14ac:dyDescent="0.25">
      <c r="A871">
        <v>10</v>
      </c>
      <c r="B871" t="s">
        <v>2927</v>
      </c>
      <c r="C871" t="s">
        <v>2928</v>
      </c>
      <c r="D871" s="2">
        <v>43318</v>
      </c>
      <c r="E871" t="s">
        <v>43</v>
      </c>
      <c r="F871" t="s">
        <v>1553</v>
      </c>
      <c r="G871" t="s">
        <v>15</v>
      </c>
      <c r="H871" t="s">
        <v>16</v>
      </c>
      <c r="I871" t="s">
        <v>719</v>
      </c>
      <c r="J871" s="2">
        <v>43104</v>
      </c>
      <c r="K871" t="s">
        <v>18</v>
      </c>
    </row>
    <row r="872" spans="1:11" ht="21" customHeight="1" x14ac:dyDescent="0.25">
      <c r="A872">
        <v>3</v>
      </c>
      <c r="B872" t="s">
        <v>2929</v>
      </c>
      <c r="C872" t="s">
        <v>2930</v>
      </c>
      <c r="D872" s="2">
        <v>43318</v>
      </c>
      <c r="E872" t="s">
        <v>82</v>
      </c>
      <c r="G872" t="s">
        <v>22</v>
      </c>
      <c r="H872" t="s">
        <v>45</v>
      </c>
      <c r="I872" t="s">
        <v>2931</v>
      </c>
      <c r="J872" s="2">
        <v>43103</v>
      </c>
      <c r="K872" t="s">
        <v>25</v>
      </c>
    </row>
    <row r="873" spans="1:11" ht="21" customHeight="1" x14ac:dyDescent="0.25">
      <c r="A873">
        <v>3</v>
      </c>
      <c r="B873" t="s">
        <v>2932</v>
      </c>
      <c r="C873" t="s">
        <v>2933</v>
      </c>
      <c r="D873" s="2">
        <v>43257</v>
      </c>
      <c r="E873" t="s">
        <v>13</v>
      </c>
      <c r="F873" t="s">
        <v>21</v>
      </c>
      <c r="G873" t="s">
        <v>15</v>
      </c>
      <c r="H873" t="s">
        <v>16</v>
      </c>
      <c r="I873" t="s">
        <v>2934</v>
      </c>
      <c r="J873" s="2">
        <v>43106</v>
      </c>
      <c r="K873" t="s">
        <v>25</v>
      </c>
    </row>
    <row r="874" spans="1:11" ht="21" customHeight="1" x14ac:dyDescent="0.25">
      <c r="A874">
        <v>2</v>
      </c>
      <c r="B874" t="s">
        <v>2935</v>
      </c>
      <c r="C874" t="s">
        <v>2936</v>
      </c>
      <c r="D874" s="2">
        <v>43226</v>
      </c>
      <c r="E874" t="s">
        <v>13</v>
      </c>
      <c r="G874" t="s">
        <v>22</v>
      </c>
      <c r="H874" t="s">
        <v>23</v>
      </c>
      <c r="I874" t="s">
        <v>504</v>
      </c>
      <c r="J874" s="2">
        <v>43106</v>
      </c>
      <c r="K874" t="s">
        <v>25</v>
      </c>
    </row>
    <row r="875" spans="1:11" ht="21" customHeight="1" x14ac:dyDescent="0.25">
      <c r="A875">
        <v>1</v>
      </c>
      <c r="B875" t="s">
        <v>2938</v>
      </c>
      <c r="C875" t="s">
        <v>2939</v>
      </c>
      <c r="D875" s="2">
        <v>43137</v>
      </c>
      <c r="E875" t="s">
        <v>13</v>
      </c>
      <c r="F875" t="s">
        <v>21</v>
      </c>
      <c r="G875" t="s">
        <v>58</v>
      </c>
      <c r="H875" t="s">
        <v>16</v>
      </c>
      <c r="I875" t="s">
        <v>878</v>
      </c>
      <c r="J875" s="2">
        <v>43105</v>
      </c>
      <c r="K875" t="s">
        <v>25</v>
      </c>
    </row>
    <row r="876" spans="1:11" ht="21" customHeight="1" x14ac:dyDescent="0.25">
      <c r="A876">
        <v>6</v>
      </c>
      <c r="B876" t="s">
        <v>2940</v>
      </c>
      <c r="C876" t="s">
        <v>2941</v>
      </c>
      <c r="D876" s="2">
        <v>43137</v>
      </c>
      <c r="E876" t="s">
        <v>13</v>
      </c>
      <c r="F876" t="s">
        <v>1553</v>
      </c>
      <c r="G876" t="s">
        <v>15</v>
      </c>
      <c r="H876" t="s">
        <v>45</v>
      </c>
      <c r="I876" t="s">
        <v>805</v>
      </c>
      <c r="J876" s="2">
        <v>43105</v>
      </c>
      <c r="K876" t="s">
        <v>25</v>
      </c>
    </row>
    <row r="877" spans="1:11" ht="21" customHeight="1" x14ac:dyDescent="0.25">
      <c r="A877">
        <v>4</v>
      </c>
      <c r="B877" t="s">
        <v>2942</v>
      </c>
      <c r="C877" t="s">
        <v>2943</v>
      </c>
      <c r="D877" s="2">
        <v>43137</v>
      </c>
      <c r="E877" t="s">
        <v>43</v>
      </c>
      <c r="F877" t="s">
        <v>1489</v>
      </c>
      <c r="G877" t="s">
        <v>58</v>
      </c>
      <c r="H877" t="s">
        <v>45</v>
      </c>
      <c r="I877" t="s">
        <v>2944</v>
      </c>
      <c r="J877" s="2">
        <v>43105</v>
      </c>
      <c r="K877" t="s">
        <v>25</v>
      </c>
    </row>
    <row r="878" spans="1:11" ht="21" customHeight="1" x14ac:dyDescent="0.25">
      <c r="A878">
        <v>2</v>
      </c>
      <c r="B878" t="s">
        <v>2945</v>
      </c>
      <c r="C878" t="s">
        <v>2946</v>
      </c>
      <c r="D878" s="2">
        <v>43137</v>
      </c>
      <c r="E878" t="s">
        <v>212</v>
      </c>
      <c r="G878" t="s">
        <v>58</v>
      </c>
      <c r="H878" t="s">
        <v>16</v>
      </c>
      <c r="I878" t="s">
        <v>2947</v>
      </c>
      <c r="J878" s="2">
        <v>43105</v>
      </c>
      <c r="K878" t="s">
        <v>25</v>
      </c>
    </row>
    <row r="879" spans="1:11" ht="21" customHeight="1" x14ac:dyDescent="0.25">
      <c r="A879">
        <v>1</v>
      </c>
      <c r="B879" t="s">
        <v>2948</v>
      </c>
      <c r="C879" t="s">
        <v>2949</v>
      </c>
      <c r="D879" t="s">
        <v>2950</v>
      </c>
      <c r="E879" t="s">
        <v>13</v>
      </c>
      <c r="G879" t="s">
        <v>15</v>
      </c>
      <c r="H879" t="s">
        <v>16</v>
      </c>
      <c r="I879" t="s">
        <v>312</v>
      </c>
      <c r="J879" s="2">
        <v>43105</v>
      </c>
      <c r="K879" t="s">
        <v>25</v>
      </c>
    </row>
    <row r="880" spans="1:11" ht="21" customHeight="1" x14ac:dyDescent="0.25">
      <c r="A880">
        <v>1</v>
      </c>
      <c r="B880" t="s">
        <v>2951</v>
      </c>
      <c r="C880" t="s">
        <v>2952</v>
      </c>
      <c r="D880" t="s">
        <v>2950</v>
      </c>
      <c r="E880" t="s">
        <v>13</v>
      </c>
      <c r="F880" t="s">
        <v>14</v>
      </c>
      <c r="G880" t="s">
        <v>22</v>
      </c>
      <c r="H880" t="s">
        <v>23</v>
      </c>
      <c r="I880" t="s">
        <v>1724</v>
      </c>
      <c r="J880" s="2">
        <v>43105</v>
      </c>
      <c r="K880" t="s">
        <v>25</v>
      </c>
    </row>
    <row r="881" spans="1:11" ht="21" customHeight="1" x14ac:dyDescent="0.25">
      <c r="A881">
        <v>1</v>
      </c>
      <c r="B881" t="s">
        <v>2953</v>
      </c>
      <c r="C881" t="s">
        <v>2954</v>
      </c>
      <c r="D881" t="s">
        <v>2955</v>
      </c>
      <c r="E881" t="s">
        <v>43</v>
      </c>
      <c r="G881" t="s">
        <v>15</v>
      </c>
      <c r="H881" t="s">
        <v>16</v>
      </c>
      <c r="I881" t="s">
        <v>2956</v>
      </c>
      <c r="J881" s="2">
        <v>43105</v>
      </c>
      <c r="K881" t="s">
        <v>25</v>
      </c>
    </row>
    <row r="882" spans="1:11" ht="21" customHeight="1" x14ac:dyDescent="0.25">
      <c r="A882">
        <v>1</v>
      </c>
      <c r="B882" t="s">
        <v>2957</v>
      </c>
      <c r="C882" t="s">
        <v>2958</v>
      </c>
      <c r="D882" t="s">
        <v>2959</v>
      </c>
      <c r="E882" t="s">
        <v>13</v>
      </c>
      <c r="G882" t="s">
        <v>15</v>
      </c>
      <c r="H882" t="s">
        <v>16</v>
      </c>
      <c r="I882" t="s">
        <v>2730</v>
      </c>
      <c r="J882" s="2">
        <v>43105</v>
      </c>
      <c r="K882" t="s">
        <v>25</v>
      </c>
    </row>
    <row r="883" spans="1:11" ht="21" customHeight="1" x14ac:dyDescent="0.25">
      <c r="A883">
        <v>10</v>
      </c>
      <c r="B883" t="s">
        <v>1479</v>
      </c>
      <c r="C883" t="s">
        <v>2961</v>
      </c>
      <c r="D883" t="s">
        <v>2960</v>
      </c>
      <c r="E883" t="s">
        <v>13</v>
      </c>
      <c r="G883" t="s">
        <v>15</v>
      </c>
      <c r="H883" t="s">
        <v>23</v>
      </c>
      <c r="I883" t="s">
        <v>2962</v>
      </c>
      <c r="J883" s="2">
        <v>43105</v>
      </c>
      <c r="K883" t="s">
        <v>25</v>
      </c>
    </row>
    <row r="884" spans="1:11" ht="21" customHeight="1" x14ac:dyDescent="0.25">
      <c r="A884">
        <v>7</v>
      </c>
      <c r="B884" t="s">
        <v>2964</v>
      </c>
      <c r="C884" t="s">
        <v>2965</v>
      </c>
      <c r="D884" t="s">
        <v>2963</v>
      </c>
      <c r="E884" t="s">
        <v>75</v>
      </c>
      <c r="F884" t="s">
        <v>49</v>
      </c>
      <c r="G884" t="s">
        <v>22</v>
      </c>
      <c r="H884" t="s">
        <v>16</v>
      </c>
      <c r="I884" t="s">
        <v>1496</v>
      </c>
      <c r="J884" s="2">
        <v>43105</v>
      </c>
      <c r="K884" t="s">
        <v>25</v>
      </c>
    </row>
    <row r="885" spans="1:11" ht="21" customHeight="1" x14ac:dyDescent="0.25">
      <c r="A885">
        <v>3</v>
      </c>
      <c r="B885" t="s">
        <v>2966</v>
      </c>
      <c r="C885" t="s">
        <v>2967</v>
      </c>
      <c r="D885" t="s">
        <v>2968</v>
      </c>
      <c r="E885" t="s">
        <v>13</v>
      </c>
      <c r="F885" t="s">
        <v>1553</v>
      </c>
      <c r="G885" t="s">
        <v>22</v>
      </c>
      <c r="H885" t="s">
        <v>23</v>
      </c>
      <c r="I885" t="s">
        <v>691</v>
      </c>
      <c r="J885" s="2">
        <v>43105</v>
      </c>
      <c r="K885" t="s">
        <v>25</v>
      </c>
    </row>
    <row r="886" spans="1:11" ht="21" customHeight="1" x14ac:dyDescent="0.25">
      <c r="A886">
        <v>5</v>
      </c>
      <c r="B886" t="s">
        <v>2969</v>
      </c>
      <c r="C886" t="s">
        <v>2970</v>
      </c>
      <c r="D886" t="s">
        <v>2971</v>
      </c>
      <c r="E886" t="s">
        <v>43</v>
      </c>
      <c r="F886" t="s">
        <v>553</v>
      </c>
      <c r="G886" t="s">
        <v>15</v>
      </c>
      <c r="H886" t="s">
        <v>16</v>
      </c>
      <c r="I886" t="s">
        <v>2972</v>
      </c>
      <c r="J886" s="2">
        <v>43105</v>
      </c>
      <c r="K886" t="s">
        <v>25</v>
      </c>
    </row>
    <row r="887" spans="1:11" ht="21" customHeight="1" x14ac:dyDescent="0.25">
      <c r="A887">
        <v>3</v>
      </c>
      <c r="B887" t="s">
        <v>2973</v>
      </c>
      <c r="C887" t="s">
        <v>2974</v>
      </c>
      <c r="D887" t="s">
        <v>2971</v>
      </c>
      <c r="E887" t="s">
        <v>70</v>
      </c>
      <c r="F887" t="s">
        <v>1489</v>
      </c>
      <c r="G887" t="s">
        <v>58</v>
      </c>
      <c r="H887" t="s">
        <v>45</v>
      </c>
      <c r="I887" t="s">
        <v>337</v>
      </c>
      <c r="J887" s="2">
        <v>43105</v>
      </c>
      <c r="K887" t="s">
        <v>25</v>
      </c>
    </row>
    <row r="888" spans="1:11" ht="21" customHeight="1" x14ac:dyDescent="0.25">
      <c r="A888">
        <v>8</v>
      </c>
      <c r="B888" t="s">
        <v>2975</v>
      </c>
      <c r="C888" t="s">
        <v>2976</v>
      </c>
      <c r="D888" t="s">
        <v>2971</v>
      </c>
      <c r="E888" t="s">
        <v>43</v>
      </c>
      <c r="F888" t="s">
        <v>1489</v>
      </c>
      <c r="G888" t="s">
        <v>58</v>
      </c>
      <c r="H888" t="s">
        <v>16</v>
      </c>
      <c r="I888" t="s">
        <v>2977</v>
      </c>
      <c r="J888" s="2">
        <v>43105</v>
      </c>
      <c r="K888" t="s">
        <v>25</v>
      </c>
    </row>
    <row r="889" spans="1:11" ht="21" customHeight="1" x14ac:dyDescent="0.25">
      <c r="A889">
        <v>1</v>
      </c>
      <c r="B889" t="s">
        <v>2978</v>
      </c>
      <c r="C889" t="s">
        <v>2979</v>
      </c>
      <c r="D889" s="2">
        <v>43409</v>
      </c>
      <c r="E889" t="s">
        <v>100</v>
      </c>
      <c r="G889" t="s">
        <v>58</v>
      </c>
      <c r="H889" t="s">
        <v>16</v>
      </c>
      <c r="I889" t="s">
        <v>2980</v>
      </c>
      <c r="J889" s="2">
        <v>43103</v>
      </c>
      <c r="K889" t="s">
        <v>25</v>
      </c>
    </row>
    <row r="890" spans="1:11" ht="21" customHeight="1" x14ac:dyDescent="0.25">
      <c r="A890">
        <v>2</v>
      </c>
      <c r="B890" t="s">
        <v>2981</v>
      </c>
      <c r="C890" t="s">
        <v>2982</v>
      </c>
      <c r="D890" s="2">
        <v>43409</v>
      </c>
      <c r="E890" t="s">
        <v>13</v>
      </c>
      <c r="F890" t="s">
        <v>21</v>
      </c>
      <c r="G890" t="s">
        <v>58</v>
      </c>
      <c r="H890" t="s">
        <v>16</v>
      </c>
      <c r="I890" t="s">
        <v>2983</v>
      </c>
      <c r="J890" s="2">
        <v>43105</v>
      </c>
      <c r="K890" t="s">
        <v>25</v>
      </c>
    </row>
    <row r="891" spans="1:11" ht="21" customHeight="1" x14ac:dyDescent="0.25">
      <c r="A891">
        <v>7</v>
      </c>
      <c r="B891" t="s">
        <v>2985</v>
      </c>
      <c r="C891" t="s">
        <v>2986</v>
      </c>
      <c r="D891" s="2">
        <v>43409</v>
      </c>
      <c r="E891" t="s">
        <v>70</v>
      </c>
      <c r="F891" t="s">
        <v>1489</v>
      </c>
      <c r="G891" t="s">
        <v>22</v>
      </c>
      <c r="H891" t="s">
        <v>23</v>
      </c>
      <c r="I891" t="s">
        <v>2987</v>
      </c>
      <c r="J891" s="2">
        <v>43105</v>
      </c>
      <c r="K891" t="s">
        <v>25</v>
      </c>
    </row>
    <row r="892" spans="1:11" ht="21" customHeight="1" x14ac:dyDescent="0.25">
      <c r="A892">
        <v>1</v>
      </c>
      <c r="B892" t="s">
        <v>2988</v>
      </c>
      <c r="C892" t="s">
        <v>2989</v>
      </c>
      <c r="D892" s="2">
        <v>43378</v>
      </c>
      <c r="E892" t="s">
        <v>13</v>
      </c>
      <c r="G892" t="s">
        <v>58</v>
      </c>
      <c r="H892" t="s">
        <v>16</v>
      </c>
      <c r="I892" t="s">
        <v>2984</v>
      </c>
      <c r="J892" s="2">
        <v>43105</v>
      </c>
      <c r="K892" t="s">
        <v>25</v>
      </c>
    </row>
    <row r="893" spans="1:11" ht="21" customHeight="1" x14ac:dyDescent="0.25">
      <c r="A893">
        <v>9</v>
      </c>
      <c r="B893" t="s">
        <v>2990</v>
      </c>
      <c r="C893" t="s">
        <v>2991</v>
      </c>
      <c r="D893" s="2">
        <v>43348</v>
      </c>
      <c r="E893" t="s">
        <v>649</v>
      </c>
      <c r="F893" t="s">
        <v>2237</v>
      </c>
      <c r="G893" t="s">
        <v>58</v>
      </c>
      <c r="H893" t="s">
        <v>16</v>
      </c>
      <c r="I893" t="s">
        <v>2992</v>
      </c>
      <c r="J893" s="2">
        <v>43104</v>
      </c>
      <c r="K893" t="s">
        <v>25</v>
      </c>
    </row>
    <row r="894" spans="1:11" ht="21" customHeight="1" x14ac:dyDescent="0.25">
      <c r="A894">
        <v>8</v>
      </c>
      <c r="B894" t="s">
        <v>1507</v>
      </c>
      <c r="C894" t="s">
        <v>2993</v>
      </c>
      <c r="D894" s="2">
        <v>43317</v>
      </c>
      <c r="E894" t="s">
        <v>13</v>
      </c>
      <c r="F894" t="s">
        <v>14</v>
      </c>
      <c r="G894" t="s">
        <v>58</v>
      </c>
      <c r="H894" t="s">
        <v>16</v>
      </c>
      <c r="I894" t="s">
        <v>1594</v>
      </c>
      <c r="J894" s="2">
        <v>43105</v>
      </c>
      <c r="K894" t="s">
        <v>25</v>
      </c>
    </row>
    <row r="895" spans="1:11" ht="21" customHeight="1" x14ac:dyDescent="0.25">
      <c r="A895">
        <v>5</v>
      </c>
      <c r="B895" t="s">
        <v>2994</v>
      </c>
      <c r="C895" t="s">
        <v>2995</v>
      </c>
      <c r="D895" s="2">
        <v>43286</v>
      </c>
      <c r="E895" t="s">
        <v>290</v>
      </c>
      <c r="F895" t="s">
        <v>2996</v>
      </c>
      <c r="G895" t="s">
        <v>15</v>
      </c>
      <c r="H895" t="s">
        <v>16</v>
      </c>
      <c r="I895" t="s">
        <v>2997</v>
      </c>
      <c r="J895" s="2">
        <v>43104</v>
      </c>
      <c r="K895" t="s">
        <v>25</v>
      </c>
    </row>
    <row r="896" spans="1:11" ht="21" customHeight="1" x14ac:dyDescent="0.25">
      <c r="A896">
        <v>8</v>
      </c>
      <c r="B896" t="s">
        <v>2998</v>
      </c>
      <c r="C896" t="s">
        <v>2999</v>
      </c>
      <c r="D896" s="2">
        <v>43164</v>
      </c>
      <c r="E896" t="s">
        <v>43</v>
      </c>
      <c r="F896" t="s">
        <v>14</v>
      </c>
      <c r="G896" t="s">
        <v>58</v>
      </c>
      <c r="H896" t="s">
        <v>23</v>
      </c>
      <c r="I896" t="s">
        <v>1724</v>
      </c>
      <c r="J896" s="2">
        <v>43104</v>
      </c>
      <c r="K896" t="s">
        <v>25</v>
      </c>
    </row>
    <row r="897" spans="1:11" ht="21" customHeight="1" x14ac:dyDescent="0.25">
      <c r="A897">
        <v>2</v>
      </c>
      <c r="B897" t="s">
        <v>3001</v>
      </c>
      <c r="C897" t="s">
        <v>3002</v>
      </c>
      <c r="D897" t="s">
        <v>3003</v>
      </c>
      <c r="E897" t="s">
        <v>13</v>
      </c>
      <c r="F897" t="s">
        <v>1489</v>
      </c>
      <c r="G897" t="s">
        <v>58</v>
      </c>
      <c r="H897" t="s">
        <v>77</v>
      </c>
      <c r="I897" t="s">
        <v>1715</v>
      </c>
      <c r="J897" s="2">
        <v>43104</v>
      </c>
      <c r="K897" t="s">
        <v>25</v>
      </c>
    </row>
    <row r="898" spans="1:11" ht="21" customHeight="1" x14ac:dyDescent="0.25">
      <c r="A898">
        <v>2</v>
      </c>
      <c r="B898" t="s">
        <v>3004</v>
      </c>
      <c r="C898" t="s">
        <v>3005</v>
      </c>
      <c r="D898" t="s">
        <v>3006</v>
      </c>
      <c r="E898" t="s">
        <v>13</v>
      </c>
      <c r="G898" t="s">
        <v>58</v>
      </c>
      <c r="H898" t="s">
        <v>16</v>
      </c>
      <c r="I898" t="s">
        <v>3007</v>
      </c>
      <c r="J898" s="2">
        <v>43102</v>
      </c>
      <c r="K898" t="s">
        <v>25</v>
      </c>
    </row>
    <row r="899" spans="1:11" ht="21" customHeight="1" x14ac:dyDescent="0.25">
      <c r="A899">
        <v>3</v>
      </c>
      <c r="B899" t="s">
        <v>3008</v>
      </c>
      <c r="C899" t="s">
        <v>3009</v>
      </c>
      <c r="D899" t="s">
        <v>3006</v>
      </c>
      <c r="E899" t="s">
        <v>489</v>
      </c>
      <c r="F899" t="s">
        <v>14</v>
      </c>
      <c r="G899" t="s">
        <v>22</v>
      </c>
      <c r="H899" t="s">
        <v>23</v>
      </c>
      <c r="I899" t="s">
        <v>3010</v>
      </c>
      <c r="J899" s="2">
        <v>43103</v>
      </c>
      <c r="K899" t="s">
        <v>25</v>
      </c>
    </row>
    <row r="900" spans="1:11" ht="21" customHeight="1" x14ac:dyDescent="0.25">
      <c r="A900">
        <v>2</v>
      </c>
      <c r="B900" t="s">
        <v>3011</v>
      </c>
      <c r="C900" t="s">
        <v>3012</v>
      </c>
      <c r="D900" t="s">
        <v>3006</v>
      </c>
      <c r="E900" t="s">
        <v>13</v>
      </c>
      <c r="G900" t="s">
        <v>15</v>
      </c>
      <c r="H900" t="s">
        <v>16</v>
      </c>
      <c r="I900" t="s">
        <v>1570</v>
      </c>
      <c r="J900" s="2">
        <v>43104</v>
      </c>
      <c r="K900" t="s">
        <v>25</v>
      </c>
    </row>
    <row r="901" spans="1:11" ht="21" customHeight="1" x14ac:dyDescent="0.25">
      <c r="A901">
        <v>1</v>
      </c>
      <c r="B901" t="s">
        <v>3013</v>
      </c>
      <c r="C901" t="s">
        <v>3014</v>
      </c>
      <c r="D901" t="s">
        <v>3015</v>
      </c>
      <c r="E901" t="s">
        <v>13</v>
      </c>
      <c r="G901" t="s">
        <v>22</v>
      </c>
      <c r="H901" t="s">
        <v>16</v>
      </c>
      <c r="I901" t="s">
        <v>3016</v>
      </c>
      <c r="J901" s="2">
        <v>43104</v>
      </c>
      <c r="K901" t="s">
        <v>25</v>
      </c>
    </row>
    <row r="902" spans="1:11" ht="21" customHeight="1" x14ac:dyDescent="0.25">
      <c r="A902">
        <v>1</v>
      </c>
      <c r="B902" t="s">
        <v>3017</v>
      </c>
      <c r="C902" t="s">
        <v>3018</v>
      </c>
      <c r="D902" t="s">
        <v>3019</v>
      </c>
      <c r="E902" t="s">
        <v>75</v>
      </c>
      <c r="F902" t="s">
        <v>134</v>
      </c>
      <c r="G902" t="s">
        <v>15</v>
      </c>
      <c r="H902" t="s">
        <v>23</v>
      </c>
      <c r="I902" t="s">
        <v>3020</v>
      </c>
      <c r="J902" s="2">
        <v>43104</v>
      </c>
      <c r="K902" t="s">
        <v>25</v>
      </c>
    </row>
    <row r="903" spans="1:11" ht="21" customHeight="1" x14ac:dyDescent="0.25">
      <c r="A903">
        <v>1</v>
      </c>
      <c r="B903" t="s">
        <v>3022</v>
      </c>
      <c r="C903" t="s">
        <v>3023</v>
      </c>
      <c r="D903" t="s">
        <v>3024</v>
      </c>
      <c r="E903" t="s">
        <v>13</v>
      </c>
      <c r="F903" t="s">
        <v>49</v>
      </c>
      <c r="G903" t="s">
        <v>22</v>
      </c>
      <c r="H903" t="s">
        <v>23</v>
      </c>
      <c r="I903" t="s">
        <v>3025</v>
      </c>
      <c r="J903" s="2">
        <v>43103</v>
      </c>
      <c r="K903" t="s">
        <v>25</v>
      </c>
    </row>
    <row r="904" spans="1:11" ht="21" customHeight="1" x14ac:dyDescent="0.25">
      <c r="A904">
        <v>9</v>
      </c>
      <c r="B904" t="s">
        <v>3026</v>
      </c>
      <c r="C904" t="s">
        <v>3027</v>
      </c>
      <c r="D904" t="s">
        <v>3028</v>
      </c>
      <c r="E904" t="s">
        <v>13</v>
      </c>
      <c r="F904" t="s">
        <v>1553</v>
      </c>
      <c r="G904" t="s">
        <v>58</v>
      </c>
      <c r="H904" t="s">
        <v>16</v>
      </c>
      <c r="I904" t="s">
        <v>3029</v>
      </c>
      <c r="J904" s="2">
        <v>43103</v>
      </c>
      <c r="K904" t="s">
        <v>25</v>
      </c>
    </row>
    <row r="905" spans="1:11" ht="21" customHeight="1" x14ac:dyDescent="0.25">
      <c r="A905">
        <v>4</v>
      </c>
      <c r="B905" t="s">
        <v>3030</v>
      </c>
      <c r="C905" t="s">
        <v>3031</v>
      </c>
      <c r="D905" t="s">
        <v>3032</v>
      </c>
      <c r="E905" t="s">
        <v>13</v>
      </c>
      <c r="G905" t="s">
        <v>15</v>
      </c>
      <c r="H905" t="s">
        <v>16</v>
      </c>
      <c r="I905" t="s">
        <v>1860</v>
      </c>
      <c r="J905" s="2">
        <v>42747</v>
      </c>
      <c r="K905" t="s">
        <v>25</v>
      </c>
    </row>
    <row r="906" spans="1:11" ht="21" customHeight="1" x14ac:dyDescent="0.25">
      <c r="A906">
        <v>4</v>
      </c>
      <c r="B906" t="s">
        <v>3033</v>
      </c>
      <c r="C906" t="s">
        <v>3034</v>
      </c>
      <c r="D906" t="s">
        <v>3032</v>
      </c>
      <c r="E906" t="s">
        <v>13</v>
      </c>
      <c r="F906" t="s">
        <v>1553</v>
      </c>
      <c r="G906" t="s">
        <v>58</v>
      </c>
      <c r="H906" t="s">
        <v>16</v>
      </c>
      <c r="I906" t="s">
        <v>3035</v>
      </c>
      <c r="J906" s="2">
        <v>43104</v>
      </c>
      <c r="K906" t="s">
        <v>25</v>
      </c>
    </row>
    <row r="907" spans="1:11" ht="21" customHeight="1" x14ac:dyDescent="0.25">
      <c r="A907">
        <v>3</v>
      </c>
      <c r="B907" t="s">
        <v>3036</v>
      </c>
      <c r="C907" t="s">
        <v>3037</v>
      </c>
      <c r="D907" t="s">
        <v>3038</v>
      </c>
      <c r="E907" t="s">
        <v>477</v>
      </c>
      <c r="F907" t="s">
        <v>21</v>
      </c>
      <c r="G907" t="s">
        <v>22</v>
      </c>
      <c r="H907" t="s">
        <v>23</v>
      </c>
      <c r="I907" t="s">
        <v>3039</v>
      </c>
      <c r="J907" s="2">
        <v>43104</v>
      </c>
      <c r="K907" t="s">
        <v>25</v>
      </c>
    </row>
    <row r="908" spans="1:11" ht="21" customHeight="1" x14ac:dyDescent="0.25">
      <c r="A908">
        <v>2</v>
      </c>
      <c r="B908" t="s">
        <v>3040</v>
      </c>
      <c r="C908" t="s">
        <v>3041</v>
      </c>
      <c r="D908" t="s">
        <v>3038</v>
      </c>
      <c r="E908" t="s">
        <v>13</v>
      </c>
      <c r="G908" t="s">
        <v>22</v>
      </c>
      <c r="H908" t="s">
        <v>16</v>
      </c>
      <c r="I908" t="s">
        <v>274</v>
      </c>
      <c r="J908" s="2">
        <v>43104</v>
      </c>
      <c r="K908" t="s">
        <v>25</v>
      </c>
    </row>
    <row r="909" spans="1:11" ht="21" customHeight="1" x14ac:dyDescent="0.25">
      <c r="A909">
        <v>1</v>
      </c>
      <c r="B909" t="s">
        <v>3042</v>
      </c>
      <c r="C909" t="s">
        <v>3043</v>
      </c>
      <c r="D909" t="s">
        <v>3044</v>
      </c>
      <c r="E909" t="s">
        <v>13</v>
      </c>
      <c r="F909" t="s">
        <v>14</v>
      </c>
      <c r="G909" t="s">
        <v>71</v>
      </c>
      <c r="H909" t="s">
        <v>77</v>
      </c>
      <c r="I909" t="s">
        <v>135</v>
      </c>
      <c r="J909" s="2">
        <v>43104</v>
      </c>
      <c r="K909" t="s">
        <v>25</v>
      </c>
    </row>
    <row r="910" spans="1:11" ht="21" customHeight="1" x14ac:dyDescent="0.25">
      <c r="A910">
        <v>1</v>
      </c>
      <c r="B910" s="3" t="s">
        <v>3045</v>
      </c>
      <c r="C910" t="s">
        <v>3046</v>
      </c>
      <c r="D910" t="s">
        <v>3044</v>
      </c>
      <c r="E910" t="s">
        <v>100</v>
      </c>
      <c r="G910" t="s">
        <v>22</v>
      </c>
      <c r="H910" t="s">
        <v>16</v>
      </c>
      <c r="I910" t="s">
        <v>3047</v>
      </c>
      <c r="J910" s="2">
        <v>43104</v>
      </c>
      <c r="K910" t="s">
        <v>25</v>
      </c>
    </row>
    <row r="911" spans="1:11" ht="21" customHeight="1" x14ac:dyDescent="0.25">
      <c r="A911">
        <v>4</v>
      </c>
      <c r="B911" t="s">
        <v>291</v>
      </c>
      <c r="C911" t="s">
        <v>3048</v>
      </c>
      <c r="D911" t="s">
        <v>3044</v>
      </c>
      <c r="E911" t="s">
        <v>13</v>
      </c>
      <c r="G911" t="s">
        <v>58</v>
      </c>
      <c r="H911" t="s">
        <v>16</v>
      </c>
      <c r="I911" t="s">
        <v>3049</v>
      </c>
      <c r="J911" s="2">
        <v>43104</v>
      </c>
      <c r="K911" t="s">
        <v>25</v>
      </c>
    </row>
    <row r="912" spans="1:11" ht="21" customHeight="1" x14ac:dyDescent="0.25">
      <c r="A912">
        <v>5</v>
      </c>
      <c r="B912" t="s">
        <v>3050</v>
      </c>
      <c r="C912" t="s">
        <v>3051</v>
      </c>
      <c r="D912" s="2">
        <v>43438</v>
      </c>
      <c r="E912" t="s">
        <v>13</v>
      </c>
      <c r="F912" t="s">
        <v>167</v>
      </c>
      <c r="G912" t="s">
        <v>71</v>
      </c>
      <c r="H912" t="s">
        <v>77</v>
      </c>
      <c r="I912" t="s">
        <v>3052</v>
      </c>
      <c r="J912" s="2">
        <v>43104</v>
      </c>
      <c r="K912" t="s">
        <v>25</v>
      </c>
    </row>
    <row r="913" spans="1:11" ht="21" customHeight="1" x14ac:dyDescent="0.25">
      <c r="A913">
        <v>1</v>
      </c>
      <c r="B913" t="s">
        <v>3053</v>
      </c>
      <c r="C913" t="s">
        <v>3054</v>
      </c>
      <c r="D913" s="2">
        <v>43438</v>
      </c>
      <c r="E913" t="s">
        <v>1386</v>
      </c>
      <c r="G913" t="s">
        <v>15</v>
      </c>
      <c r="H913" t="s">
        <v>77</v>
      </c>
      <c r="I913" t="s">
        <v>3055</v>
      </c>
      <c r="J913" s="2">
        <v>43102</v>
      </c>
      <c r="K913" t="s">
        <v>25</v>
      </c>
    </row>
    <row r="914" spans="1:11" ht="21" customHeight="1" x14ac:dyDescent="0.25">
      <c r="A914">
        <v>1</v>
      </c>
      <c r="B914" t="s">
        <v>3056</v>
      </c>
      <c r="C914" t="s">
        <v>3057</v>
      </c>
      <c r="D914" s="2">
        <v>43377</v>
      </c>
      <c r="E914" t="s">
        <v>13</v>
      </c>
      <c r="F914" t="s">
        <v>21</v>
      </c>
      <c r="G914" t="s">
        <v>15</v>
      </c>
      <c r="H914" t="s">
        <v>16</v>
      </c>
      <c r="I914" t="s">
        <v>2741</v>
      </c>
      <c r="J914" s="2">
        <v>43103</v>
      </c>
      <c r="K914" t="s">
        <v>25</v>
      </c>
    </row>
    <row r="915" spans="1:11" ht="21" customHeight="1" x14ac:dyDescent="0.25">
      <c r="A915">
        <v>4</v>
      </c>
      <c r="B915" t="s">
        <v>3058</v>
      </c>
      <c r="C915" t="s">
        <v>3059</v>
      </c>
      <c r="D915" s="2">
        <v>43316</v>
      </c>
      <c r="E915" t="s">
        <v>43</v>
      </c>
      <c r="F915" t="s">
        <v>134</v>
      </c>
      <c r="G915" t="s">
        <v>71</v>
      </c>
      <c r="H915" t="s">
        <v>16</v>
      </c>
      <c r="I915" t="s">
        <v>856</v>
      </c>
      <c r="J915" s="2">
        <v>43104</v>
      </c>
      <c r="K915" t="s">
        <v>25</v>
      </c>
    </row>
    <row r="916" spans="1:11" ht="21" customHeight="1" x14ac:dyDescent="0.25">
      <c r="A916">
        <v>1</v>
      </c>
      <c r="B916" t="s">
        <v>3060</v>
      </c>
      <c r="C916" t="s">
        <v>3061</v>
      </c>
      <c r="D916" s="2">
        <v>43285</v>
      </c>
      <c r="E916" t="s">
        <v>13</v>
      </c>
      <c r="G916" t="s">
        <v>58</v>
      </c>
      <c r="H916" t="s">
        <v>16</v>
      </c>
      <c r="I916" t="s">
        <v>198</v>
      </c>
      <c r="J916" s="2">
        <v>42747</v>
      </c>
      <c r="K916" t="s">
        <v>25</v>
      </c>
    </row>
    <row r="917" spans="1:11" ht="21" customHeight="1" x14ac:dyDescent="0.25">
      <c r="A917">
        <v>2</v>
      </c>
      <c r="B917" t="s">
        <v>3062</v>
      </c>
      <c r="C917" t="s">
        <v>3063</v>
      </c>
      <c r="D917" s="2">
        <v>43194</v>
      </c>
      <c r="E917" t="s">
        <v>13</v>
      </c>
      <c r="F917" t="s">
        <v>134</v>
      </c>
      <c r="G917" t="s">
        <v>15</v>
      </c>
      <c r="H917" t="s">
        <v>23</v>
      </c>
      <c r="I917" t="s">
        <v>2378</v>
      </c>
      <c r="J917" s="2">
        <v>43103</v>
      </c>
      <c r="K917" t="s">
        <v>25</v>
      </c>
    </row>
    <row r="918" spans="1:11" ht="21" customHeight="1" x14ac:dyDescent="0.25">
      <c r="A918">
        <v>10</v>
      </c>
      <c r="B918" t="s">
        <v>3064</v>
      </c>
      <c r="C918" t="s">
        <v>3065</v>
      </c>
      <c r="D918" s="2">
        <v>43163</v>
      </c>
      <c r="E918" t="s">
        <v>13</v>
      </c>
      <c r="G918" t="s">
        <v>58</v>
      </c>
      <c r="H918" t="s">
        <v>16</v>
      </c>
      <c r="I918" t="s">
        <v>2411</v>
      </c>
      <c r="J918" s="2">
        <v>43103</v>
      </c>
      <c r="K918" t="s">
        <v>25</v>
      </c>
    </row>
    <row r="919" spans="1:11" ht="21" customHeight="1" x14ac:dyDescent="0.25">
      <c r="A919">
        <v>7</v>
      </c>
      <c r="B919" t="s">
        <v>3066</v>
      </c>
      <c r="C919" t="s">
        <v>3067</v>
      </c>
      <c r="D919" s="2">
        <v>43104</v>
      </c>
      <c r="E919" t="s">
        <v>13</v>
      </c>
      <c r="F919" t="s">
        <v>459</v>
      </c>
      <c r="G919" t="s">
        <v>58</v>
      </c>
      <c r="H919" t="s">
        <v>45</v>
      </c>
      <c r="I919" t="s">
        <v>3068</v>
      </c>
      <c r="J919" s="2">
        <v>43103</v>
      </c>
      <c r="K919" t="s">
        <v>25</v>
      </c>
    </row>
    <row r="920" spans="1:11" ht="21" customHeight="1" x14ac:dyDescent="0.25">
      <c r="A920">
        <v>1</v>
      </c>
      <c r="B920" t="s">
        <v>3069</v>
      </c>
      <c r="C920" t="s">
        <v>3070</v>
      </c>
      <c r="D920" s="2">
        <v>43104</v>
      </c>
      <c r="E920" t="s">
        <v>13</v>
      </c>
      <c r="G920" t="s">
        <v>71</v>
      </c>
      <c r="H920" t="s">
        <v>16</v>
      </c>
      <c r="I920" t="s">
        <v>691</v>
      </c>
      <c r="J920" s="2">
        <v>43103</v>
      </c>
      <c r="K920" t="s">
        <v>25</v>
      </c>
    </row>
    <row r="921" spans="1:11" ht="21" customHeight="1" x14ac:dyDescent="0.25">
      <c r="A921">
        <v>4</v>
      </c>
      <c r="B921" t="s">
        <v>3071</v>
      </c>
      <c r="C921" t="s">
        <v>3072</v>
      </c>
      <c r="D921" t="s">
        <v>3073</v>
      </c>
      <c r="E921" t="s">
        <v>13</v>
      </c>
      <c r="F921" t="s">
        <v>21</v>
      </c>
      <c r="G921" t="s">
        <v>71</v>
      </c>
      <c r="H921" t="s">
        <v>23</v>
      </c>
      <c r="I921" t="s">
        <v>3074</v>
      </c>
      <c r="J921" s="2">
        <v>43103</v>
      </c>
      <c r="K921" t="s">
        <v>25</v>
      </c>
    </row>
    <row r="922" spans="1:11" ht="21" customHeight="1" x14ac:dyDescent="0.25">
      <c r="A922">
        <v>2</v>
      </c>
      <c r="B922" t="s">
        <v>3075</v>
      </c>
      <c r="C922" t="s">
        <v>3076</v>
      </c>
      <c r="D922" t="s">
        <v>3073</v>
      </c>
      <c r="E922" t="s">
        <v>13</v>
      </c>
      <c r="G922" t="s">
        <v>58</v>
      </c>
      <c r="H922" t="s">
        <v>16</v>
      </c>
      <c r="I922" t="s">
        <v>3077</v>
      </c>
      <c r="J922" s="2">
        <v>43103</v>
      </c>
      <c r="K922" t="s">
        <v>25</v>
      </c>
    </row>
    <row r="923" spans="1:11" ht="21" customHeight="1" x14ac:dyDescent="0.25">
      <c r="A923">
        <v>8</v>
      </c>
      <c r="B923" t="s">
        <v>3078</v>
      </c>
      <c r="C923" t="s">
        <v>3079</v>
      </c>
      <c r="D923" t="s">
        <v>3080</v>
      </c>
      <c r="E923" t="s">
        <v>212</v>
      </c>
      <c r="G923" t="s">
        <v>58</v>
      </c>
      <c r="H923" t="s">
        <v>16</v>
      </c>
      <c r="I923" t="s">
        <v>3081</v>
      </c>
      <c r="J923" s="2">
        <v>43102</v>
      </c>
      <c r="K923" t="s">
        <v>25</v>
      </c>
    </row>
    <row r="924" spans="1:11" ht="21" customHeight="1" x14ac:dyDescent="0.25">
      <c r="A924">
        <v>2</v>
      </c>
      <c r="B924" t="s">
        <v>3082</v>
      </c>
      <c r="C924" t="s">
        <v>3083</v>
      </c>
      <c r="D924" t="s">
        <v>3080</v>
      </c>
      <c r="E924" t="s">
        <v>649</v>
      </c>
      <c r="G924" t="s">
        <v>58</v>
      </c>
      <c r="H924" t="s">
        <v>16</v>
      </c>
      <c r="I924" t="s">
        <v>3084</v>
      </c>
      <c r="J924" s="2">
        <v>43103</v>
      </c>
      <c r="K924" t="s">
        <v>25</v>
      </c>
    </row>
    <row r="925" spans="1:11" ht="21" customHeight="1" x14ac:dyDescent="0.25">
      <c r="A925">
        <v>10</v>
      </c>
      <c r="B925" t="s">
        <v>3086</v>
      </c>
      <c r="C925" t="s">
        <v>3087</v>
      </c>
      <c r="D925" t="s">
        <v>3085</v>
      </c>
      <c r="E925" t="s">
        <v>13</v>
      </c>
      <c r="G925" t="s">
        <v>71</v>
      </c>
      <c r="H925" t="s">
        <v>23</v>
      </c>
      <c r="I925" t="s">
        <v>3088</v>
      </c>
      <c r="J925" s="2">
        <v>43103</v>
      </c>
      <c r="K925" t="s">
        <v>25</v>
      </c>
    </row>
    <row r="926" spans="1:11" ht="21" customHeight="1" x14ac:dyDescent="0.25">
      <c r="A926">
        <v>10</v>
      </c>
      <c r="B926" t="s">
        <v>3089</v>
      </c>
      <c r="C926" t="s">
        <v>3090</v>
      </c>
      <c r="D926" t="s">
        <v>3091</v>
      </c>
      <c r="E926" t="s">
        <v>43</v>
      </c>
      <c r="G926" t="s">
        <v>58</v>
      </c>
      <c r="H926" t="s">
        <v>16</v>
      </c>
      <c r="I926" t="s">
        <v>3092</v>
      </c>
      <c r="J926" s="2">
        <v>43103</v>
      </c>
      <c r="K926" t="s">
        <v>25</v>
      </c>
    </row>
    <row r="927" spans="1:11" ht="21" customHeight="1" x14ac:dyDescent="0.25">
      <c r="A927">
        <v>3</v>
      </c>
      <c r="B927" t="s">
        <v>3093</v>
      </c>
      <c r="C927" t="s">
        <v>3094</v>
      </c>
      <c r="D927" t="s">
        <v>3095</v>
      </c>
      <c r="E927" t="s">
        <v>811</v>
      </c>
      <c r="G927" t="s">
        <v>58</v>
      </c>
      <c r="H927" t="s">
        <v>16</v>
      </c>
      <c r="I927" t="s">
        <v>3096</v>
      </c>
      <c r="J927" s="2">
        <v>43103</v>
      </c>
      <c r="K927" t="s">
        <v>25</v>
      </c>
    </row>
    <row r="928" spans="1:11" ht="21" customHeight="1" x14ac:dyDescent="0.25">
      <c r="A928">
        <v>1</v>
      </c>
      <c r="B928" t="s">
        <v>3097</v>
      </c>
      <c r="C928" t="s">
        <v>3098</v>
      </c>
      <c r="D928" t="s">
        <v>3099</v>
      </c>
      <c r="E928" t="s">
        <v>13</v>
      </c>
      <c r="F928" t="s">
        <v>123</v>
      </c>
      <c r="G928" t="s">
        <v>22</v>
      </c>
      <c r="H928" t="s">
        <v>23</v>
      </c>
      <c r="I928" t="s">
        <v>2679</v>
      </c>
      <c r="J928" s="2">
        <v>43103</v>
      </c>
      <c r="K928" t="s">
        <v>25</v>
      </c>
    </row>
    <row r="929" spans="1:11" ht="21" customHeight="1" x14ac:dyDescent="0.25">
      <c r="A929">
        <v>7</v>
      </c>
      <c r="B929" t="s">
        <v>3100</v>
      </c>
      <c r="C929" t="s">
        <v>3101</v>
      </c>
      <c r="D929" t="s">
        <v>3099</v>
      </c>
      <c r="E929" t="s">
        <v>13</v>
      </c>
      <c r="G929" t="s">
        <v>15</v>
      </c>
      <c r="H929" t="s">
        <v>23</v>
      </c>
      <c r="I929" t="s">
        <v>3102</v>
      </c>
      <c r="J929" s="2">
        <v>43103</v>
      </c>
      <c r="K929" t="s">
        <v>25</v>
      </c>
    </row>
    <row r="930" spans="1:11" ht="21" customHeight="1" x14ac:dyDescent="0.25">
      <c r="A930">
        <v>1</v>
      </c>
      <c r="B930" t="s">
        <v>3103</v>
      </c>
      <c r="C930" t="s">
        <v>3104</v>
      </c>
      <c r="D930" t="s">
        <v>3099</v>
      </c>
      <c r="E930" t="s">
        <v>13</v>
      </c>
      <c r="F930" t="s">
        <v>134</v>
      </c>
      <c r="G930" t="s">
        <v>15</v>
      </c>
      <c r="H930" t="s">
        <v>16</v>
      </c>
      <c r="I930" t="s">
        <v>2679</v>
      </c>
      <c r="J930" s="2">
        <v>43103</v>
      </c>
      <c r="K930" t="s">
        <v>25</v>
      </c>
    </row>
    <row r="931" spans="1:11" ht="21" customHeight="1" x14ac:dyDescent="0.25">
      <c r="A931">
        <v>3</v>
      </c>
      <c r="B931" t="s">
        <v>3105</v>
      </c>
      <c r="C931" t="s">
        <v>3106</v>
      </c>
      <c r="D931" t="s">
        <v>3107</v>
      </c>
      <c r="E931" t="s">
        <v>13</v>
      </c>
      <c r="F931" t="s">
        <v>134</v>
      </c>
      <c r="G931" t="s">
        <v>58</v>
      </c>
      <c r="H931" t="s">
        <v>16</v>
      </c>
      <c r="I931" t="s">
        <v>3108</v>
      </c>
      <c r="J931" s="2">
        <v>43102</v>
      </c>
      <c r="K931" t="s">
        <v>25</v>
      </c>
    </row>
    <row r="932" spans="1:11" ht="21" customHeight="1" x14ac:dyDescent="0.25">
      <c r="A932">
        <v>3</v>
      </c>
      <c r="B932" t="s">
        <v>3109</v>
      </c>
      <c r="C932" t="s">
        <v>3110</v>
      </c>
      <c r="D932" t="s">
        <v>3111</v>
      </c>
      <c r="E932" t="s">
        <v>13</v>
      </c>
      <c r="F932" t="s">
        <v>459</v>
      </c>
      <c r="G932" t="s">
        <v>22</v>
      </c>
      <c r="H932" t="s">
        <v>45</v>
      </c>
      <c r="I932" t="s">
        <v>3112</v>
      </c>
      <c r="J932" s="2">
        <v>42745</v>
      </c>
      <c r="K932" t="s">
        <v>25</v>
      </c>
    </row>
    <row r="933" spans="1:11" ht="21" customHeight="1" x14ac:dyDescent="0.25">
      <c r="A933">
        <v>7</v>
      </c>
      <c r="B933" t="s">
        <v>3113</v>
      </c>
      <c r="C933" t="s">
        <v>3114</v>
      </c>
      <c r="D933" t="s">
        <v>3111</v>
      </c>
      <c r="E933" t="s">
        <v>3115</v>
      </c>
      <c r="G933" t="s">
        <v>58</v>
      </c>
      <c r="H933" t="s">
        <v>16</v>
      </c>
      <c r="I933" t="s">
        <v>3116</v>
      </c>
      <c r="J933" s="2">
        <v>43103</v>
      </c>
    </row>
    <row r="934" spans="1:11" ht="21" customHeight="1" x14ac:dyDescent="0.25">
      <c r="A934">
        <v>3</v>
      </c>
      <c r="B934" t="s">
        <v>3117</v>
      </c>
      <c r="C934" t="s">
        <v>3118</v>
      </c>
      <c r="D934" t="s">
        <v>3111</v>
      </c>
      <c r="E934" t="s">
        <v>75</v>
      </c>
      <c r="F934" t="s">
        <v>1553</v>
      </c>
      <c r="G934" t="s">
        <v>22</v>
      </c>
      <c r="H934" t="s">
        <v>16</v>
      </c>
      <c r="I934" t="s">
        <v>2506</v>
      </c>
      <c r="J934" s="2">
        <v>43103</v>
      </c>
      <c r="K934" t="s">
        <v>25</v>
      </c>
    </row>
    <row r="935" spans="1:11" ht="21" customHeight="1" x14ac:dyDescent="0.25">
      <c r="A935">
        <v>7</v>
      </c>
      <c r="B935" t="s">
        <v>3119</v>
      </c>
      <c r="C935" t="s">
        <v>3120</v>
      </c>
      <c r="D935" s="2">
        <v>43407</v>
      </c>
      <c r="E935" t="s">
        <v>43</v>
      </c>
      <c r="F935" t="s">
        <v>21</v>
      </c>
      <c r="G935" t="s">
        <v>22</v>
      </c>
      <c r="H935" t="s">
        <v>23</v>
      </c>
      <c r="I935" t="s">
        <v>1252</v>
      </c>
      <c r="J935" s="2">
        <v>43103</v>
      </c>
      <c r="K935" t="s">
        <v>25</v>
      </c>
    </row>
    <row r="936" spans="1:11" ht="21" customHeight="1" x14ac:dyDescent="0.25">
      <c r="A936">
        <v>2</v>
      </c>
      <c r="B936" t="s">
        <v>3121</v>
      </c>
      <c r="C936" t="s">
        <v>3122</v>
      </c>
      <c r="D936" s="2">
        <v>43254</v>
      </c>
      <c r="E936" t="s">
        <v>477</v>
      </c>
      <c r="G936" t="s">
        <v>58</v>
      </c>
      <c r="H936" t="s">
        <v>16</v>
      </c>
      <c r="I936" t="s">
        <v>2160</v>
      </c>
      <c r="J936" s="2">
        <v>43103</v>
      </c>
      <c r="K936" t="s">
        <v>25</v>
      </c>
    </row>
    <row r="937" spans="1:11" ht="21" customHeight="1" x14ac:dyDescent="0.25">
      <c r="A937">
        <v>1</v>
      </c>
      <c r="B937" t="s">
        <v>3123</v>
      </c>
      <c r="C937" t="s">
        <v>3124</v>
      </c>
      <c r="D937" s="2">
        <v>43223</v>
      </c>
      <c r="E937" t="s">
        <v>860</v>
      </c>
      <c r="F937" t="s">
        <v>14</v>
      </c>
      <c r="G937" t="s">
        <v>22</v>
      </c>
      <c r="H937" t="s">
        <v>77</v>
      </c>
      <c r="I937" t="s">
        <v>3125</v>
      </c>
      <c r="J937" s="2">
        <v>43103</v>
      </c>
      <c r="K937" t="s">
        <v>25</v>
      </c>
    </row>
    <row r="938" spans="1:11" ht="21" customHeight="1" x14ac:dyDescent="0.25">
      <c r="A938">
        <v>1</v>
      </c>
      <c r="B938" t="s">
        <v>3126</v>
      </c>
      <c r="C938" t="s">
        <v>3127</v>
      </c>
      <c r="D938" s="2">
        <v>43103</v>
      </c>
      <c r="E938" t="s">
        <v>13</v>
      </c>
      <c r="F938" t="s">
        <v>14</v>
      </c>
      <c r="G938" t="s">
        <v>22</v>
      </c>
      <c r="H938" t="s">
        <v>23</v>
      </c>
      <c r="I938" t="s">
        <v>213</v>
      </c>
      <c r="J938" s="2">
        <v>43102</v>
      </c>
      <c r="K938" t="s">
        <v>25</v>
      </c>
    </row>
    <row r="939" spans="1:11" ht="21" customHeight="1" x14ac:dyDescent="0.25">
      <c r="A939">
        <v>8</v>
      </c>
      <c r="B939" t="s">
        <v>3128</v>
      </c>
      <c r="C939" t="s">
        <v>3129</v>
      </c>
      <c r="D939" t="s">
        <v>3130</v>
      </c>
      <c r="E939" t="s">
        <v>13</v>
      </c>
      <c r="F939" t="s">
        <v>14</v>
      </c>
      <c r="G939" t="s">
        <v>58</v>
      </c>
      <c r="H939" t="s">
        <v>77</v>
      </c>
      <c r="I939" t="s">
        <v>842</v>
      </c>
      <c r="J939" s="2">
        <v>43102</v>
      </c>
      <c r="K939" t="s">
        <v>25</v>
      </c>
    </row>
    <row r="940" spans="1:11" ht="21" customHeight="1" x14ac:dyDescent="0.25">
      <c r="A940">
        <v>1</v>
      </c>
      <c r="B940" t="s">
        <v>3131</v>
      </c>
      <c r="C940" t="s">
        <v>3132</v>
      </c>
      <c r="D940" t="s">
        <v>3130</v>
      </c>
      <c r="E940" t="s">
        <v>13</v>
      </c>
      <c r="F940" t="s">
        <v>1489</v>
      </c>
      <c r="G940" t="s">
        <v>15</v>
      </c>
      <c r="H940" t="s">
        <v>45</v>
      </c>
      <c r="I940" t="s">
        <v>763</v>
      </c>
      <c r="J940" s="2">
        <v>42742</v>
      </c>
      <c r="K940" t="s">
        <v>25</v>
      </c>
    </row>
    <row r="941" spans="1:11" ht="21" customHeight="1" x14ac:dyDescent="0.25">
      <c r="A941">
        <v>1</v>
      </c>
      <c r="B941" t="s">
        <v>3133</v>
      </c>
      <c r="C941" t="s">
        <v>3134</v>
      </c>
      <c r="D941" t="s">
        <v>3135</v>
      </c>
      <c r="E941" t="s">
        <v>13</v>
      </c>
      <c r="G941" t="s">
        <v>15</v>
      </c>
      <c r="H941" t="s">
        <v>23</v>
      </c>
      <c r="I941" t="s">
        <v>878</v>
      </c>
      <c r="J941" s="2">
        <v>43102</v>
      </c>
      <c r="K941" t="s">
        <v>25</v>
      </c>
    </row>
    <row r="942" spans="1:11" ht="21" customHeight="1" x14ac:dyDescent="0.25">
      <c r="A942">
        <v>1</v>
      </c>
      <c r="B942" s="3" t="s">
        <v>3136</v>
      </c>
      <c r="C942" t="s">
        <v>3137</v>
      </c>
      <c r="D942" t="s">
        <v>3138</v>
      </c>
      <c r="E942" t="s">
        <v>13</v>
      </c>
      <c r="F942" t="s">
        <v>1553</v>
      </c>
      <c r="G942" t="s">
        <v>22</v>
      </c>
      <c r="H942" t="s">
        <v>23</v>
      </c>
      <c r="I942" t="s">
        <v>1594</v>
      </c>
      <c r="J942" s="2">
        <v>43102</v>
      </c>
      <c r="K942" t="s">
        <v>25</v>
      </c>
    </row>
    <row r="943" spans="1:11" ht="21" customHeight="1" x14ac:dyDescent="0.25">
      <c r="A943">
        <v>7</v>
      </c>
      <c r="B943" s="3" t="s">
        <v>3139</v>
      </c>
      <c r="C943" t="s">
        <v>3140</v>
      </c>
      <c r="D943" t="s">
        <v>3138</v>
      </c>
      <c r="E943" t="s">
        <v>290</v>
      </c>
      <c r="F943" t="s">
        <v>3141</v>
      </c>
      <c r="G943" t="s">
        <v>58</v>
      </c>
      <c r="H943" t="s">
        <v>16</v>
      </c>
      <c r="I943" t="s">
        <v>35</v>
      </c>
      <c r="J943" s="2">
        <v>43102</v>
      </c>
      <c r="K943" t="s">
        <v>25</v>
      </c>
    </row>
    <row r="944" spans="1:11" ht="21" customHeight="1" x14ac:dyDescent="0.25">
      <c r="A944">
        <v>4</v>
      </c>
      <c r="B944" s="3" t="s">
        <v>3142</v>
      </c>
      <c r="C944" t="s">
        <v>3143</v>
      </c>
      <c r="D944" t="s">
        <v>3144</v>
      </c>
      <c r="E944" t="s">
        <v>13</v>
      </c>
      <c r="F944" t="s">
        <v>1489</v>
      </c>
      <c r="G944" t="s">
        <v>15</v>
      </c>
      <c r="H944" t="s">
        <v>77</v>
      </c>
      <c r="I944" t="s">
        <v>1778</v>
      </c>
      <c r="J944" s="2">
        <v>43102</v>
      </c>
      <c r="K944" t="s">
        <v>25</v>
      </c>
    </row>
    <row r="945" spans="1:11" ht="21" customHeight="1" x14ac:dyDescent="0.25">
      <c r="A945">
        <v>2</v>
      </c>
      <c r="B945" t="s">
        <v>3145</v>
      </c>
      <c r="C945" t="s">
        <v>3146</v>
      </c>
      <c r="D945" t="s">
        <v>3147</v>
      </c>
      <c r="E945" t="s">
        <v>13</v>
      </c>
      <c r="G945" t="s">
        <v>22</v>
      </c>
      <c r="H945" t="s">
        <v>16</v>
      </c>
      <c r="I945" t="s">
        <v>3148</v>
      </c>
      <c r="J945" s="2">
        <v>43102</v>
      </c>
      <c r="K945" t="s">
        <v>25</v>
      </c>
    </row>
    <row r="946" spans="1:11" ht="21" customHeight="1" x14ac:dyDescent="0.25">
      <c r="A946">
        <v>3</v>
      </c>
      <c r="B946" t="s">
        <v>3149</v>
      </c>
      <c r="C946" t="s">
        <v>3150</v>
      </c>
      <c r="D946" t="s">
        <v>3147</v>
      </c>
      <c r="E946" t="s">
        <v>43</v>
      </c>
      <c r="G946" t="s">
        <v>58</v>
      </c>
      <c r="H946" t="s">
        <v>16</v>
      </c>
      <c r="I946" t="s">
        <v>3151</v>
      </c>
      <c r="J946" s="2">
        <v>43102</v>
      </c>
      <c r="K946" t="s">
        <v>25</v>
      </c>
    </row>
    <row r="947" spans="1:11" ht="21" customHeight="1" x14ac:dyDescent="0.25">
      <c r="A947">
        <v>3</v>
      </c>
      <c r="B947" t="s">
        <v>3152</v>
      </c>
      <c r="C947" t="s">
        <v>3153</v>
      </c>
      <c r="D947" t="s">
        <v>3147</v>
      </c>
      <c r="E947" t="s">
        <v>13</v>
      </c>
      <c r="G947" t="s">
        <v>22</v>
      </c>
      <c r="H947" t="s">
        <v>23</v>
      </c>
      <c r="I947" t="s">
        <v>1208</v>
      </c>
      <c r="J947" s="2">
        <v>43101</v>
      </c>
      <c r="K947" t="s">
        <v>25</v>
      </c>
    </row>
    <row r="948" spans="1:11" ht="21" customHeight="1" x14ac:dyDescent="0.25">
      <c r="A948">
        <v>6</v>
      </c>
      <c r="B948" t="s">
        <v>3154</v>
      </c>
      <c r="C948" t="s">
        <v>3155</v>
      </c>
      <c r="D948" t="s">
        <v>3156</v>
      </c>
      <c r="E948" t="s">
        <v>13</v>
      </c>
      <c r="F948" t="s">
        <v>134</v>
      </c>
      <c r="G948" t="s">
        <v>15</v>
      </c>
      <c r="H948" t="s">
        <v>16</v>
      </c>
      <c r="I948" t="s">
        <v>732</v>
      </c>
      <c r="J948" s="2">
        <v>43102</v>
      </c>
      <c r="K948" t="s">
        <v>25</v>
      </c>
    </row>
    <row r="949" spans="1:11" ht="21" customHeight="1" x14ac:dyDescent="0.25">
      <c r="A949">
        <v>1</v>
      </c>
      <c r="B949" t="s">
        <v>3157</v>
      </c>
      <c r="C949" t="s">
        <v>3158</v>
      </c>
      <c r="D949" t="s">
        <v>3159</v>
      </c>
      <c r="E949" t="s">
        <v>13</v>
      </c>
      <c r="G949" t="s">
        <v>15</v>
      </c>
      <c r="H949" t="s">
        <v>16</v>
      </c>
      <c r="I949" t="s">
        <v>3160</v>
      </c>
      <c r="J949" s="2">
        <v>43102</v>
      </c>
      <c r="K949" t="s">
        <v>25</v>
      </c>
    </row>
    <row r="950" spans="1:11" ht="21" customHeight="1" x14ac:dyDescent="0.25">
      <c r="A950">
        <v>8</v>
      </c>
      <c r="B950" t="s">
        <v>3161</v>
      </c>
      <c r="C950" t="s">
        <v>3162</v>
      </c>
      <c r="D950" s="2">
        <v>43436</v>
      </c>
      <c r="E950" t="s">
        <v>75</v>
      </c>
      <c r="F950" t="s">
        <v>21</v>
      </c>
      <c r="G950" t="s">
        <v>58</v>
      </c>
      <c r="H950" t="s">
        <v>23</v>
      </c>
      <c r="I950" t="s">
        <v>3163</v>
      </c>
      <c r="J950" s="2">
        <v>43102</v>
      </c>
      <c r="K950" t="s">
        <v>25</v>
      </c>
    </row>
    <row r="951" spans="1:11" ht="21" customHeight="1" x14ac:dyDescent="0.25">
      <c r="A951">
        <v>2</v>
      </c>
      <c r="B951" t="s">
        <v>3164</v>
      </c>
      <c r="C951" t="s">
        <v>3165</v>
      </c>
      <c r="D951" s="2">
        <v>43375</v>
      </c>
      <c r="E951" t="s">
        <v>13</v>
      </c>
      <c r="F951" t="s">
        <v>134</v>
      </c>
      <c r="G951" t="s">
        <v>58</v>
      </c>
      <c r="H951" t="s">
        <v>16</v>
      </c>
      <c r="I951" t="s">
        <v>2015</v>
      </c>
      <c r="J951" s="2">
        <v>43102</v>
      </c>
      <c r="K951" t="s">
        <v>25</v>
      </c>
    </row>
    <row r="952" spans="1:11" ht="21" customHeight="1" x14ac:dyDescent="0.25">
      <c r="A952">
        <v>10</v>
      </c>
      <c r="B952" t="s">
        <v>3166</v>
      </c>
      <c r="C952" t="s">
        <v>3167</v>
      </c>
      <c r="D952" s="2">
        <v>43345</v>
      </c>
      <c r="E952" t="s">
        <v>13</v>
      </c>
      <c r="F952" t="s">
        <v>14</v>
      </c>
      <c r="G952" t="s">
        <v>58</v>
      </c>
      <c r="H952" t="s">
        <v>16</v>
      </c>
      <c r="I952" t="s">
        <v>163</v>
      </c>
      <c r="J952" s="2">
        <v>43101</v>
      </c>
      <c r="K952" t="s">
        <v>25</v>
      </c>
    </row>
    <row r="953" spans="1:11" ht="21" customHeight="1" x14ac:dyDescent="0.25">
      <c r="A953">
        <v>7</v>
      </c>
      <c r="B953" t="s">
        <v>3168</v>
      </c>
      <c r="C953" t="s">
        <v>3169</v>
      </c>
      <c r="D953" s="2">
        <v>43253</v>
      </c>
      <c r="E953" t="s">
        <v>581</v>
      </c>
      <c r="G953" t="s">
        <v>22</v>
      </c>
      <c r="H953" t="s">
        <v>23</v>
      </c>
      <c r="I953" t="s">
        <v>3170</v>
      </c>
      <c r="J953" s="2">
        <v>43102</v>
      </c>
      <c r="K953" t="s">
        <v>25</v>
      </c>
    </row>
    <row r="954" spans="1:11" ht="21" customHeight="1" x14ac:dyDescent="0.25">
      <c r="A954">
        <v>2</v>
      </c>
      <c r="B954" t="s">
        <v>3171</v>
      </c>
      <c r="C954" t="s">
        <v>3172</v>
      </c>
      <c r="D954" s="2">
        <v>43253</v>
      </c>
      <c r="E954" t="s">
        <v>43</v>
      </c>
      <c r="G954" t="s">
        <v>58</v>
      </c>
      <c r="H954" t="s">
        <v>77</v>
      </c>
      <c r="I954" t="s">
        <v>3173</v>
      </c>
      <c r="J954" s="2">
        <v>42747</v>
      </c>
      <c r="K954" t="s">
        <v>25</v>
      </c>
    </row>
    <row r="955" spans="1:11" ht="21" customHeight="1" x14ac:dyDescent="0.25">
      <c r="A955">
        <v>2</v>
      </c>
      <c r="B955" s="3" t="s">
        <v>3174</v>
      </c>
      <c r="C955" t="s">
        <v>3175</v>
      </c>
      <c r="D955" s="2">
        <v>43222</v>
      </c>
      <c r="E955" t="s">
        <v>13</v>
      </c>
      <c r="G955" t="s">
        <v>15</v>
      </c>
      <c r="H955" t="s">
        <v>23</v>
      </c>
      <c r="I955" t="s">
        <v>3176</v>
      </c>
      <c r="J955" s="2">
        <v>43101</v>
      </c>
      <c r="K955" t="s">
        <v>25</v>
      </c>
    </row>
    <row r="956" spans="1:11" ht="21" customHeight="1" x14ac:dyDescent="0.25">
      <c r="A956">
        <v>1</v>
      </c>
      <c r="B956" t="s">
        <v>3177</v>
      </c>
      <c r="C956" t="s">
        <v>3178</v>
      </c>
      <c r="D956" s="2">
        <v>43222</v>
      </c>
      <c r="E956" t="s">
        <v>13</v>
      </c>
      <c r="F956" t="s">
        <v>134</v>
      </c>
      <c r="G956" t="s">
        <v>58</v>
      </c>
      <c r="H956" t="s">
        <v>77</v>
      </c>
      <c r="I956" t="s">
        <v>2251</v>
      </c>
      <c r="J956" s="2">
        <v>43102</v>
      </c>
      <c r="K956" t="s">
        <v>25</v>
      </c>
    </row>
    <row r="957" spans="1:11" ht="21" customHeight="1" x14ac:dyDescent="0.25">
      <c r="A957">
        <v>8</v>
      </c>
      <c r="B957" t="s">
        <v>3179</v>
      </c>
      <c r="C957" t="s">
        <v>3180</v>
      </c>
      <c r="D957" s="2">
        <v>43222</v>
      </c>
      <c r="E957" t="s">
        <v>43</v>
      </c>
      <c r="F957" t="s">
        <v>695</v>
      </c>
      <c r="G957" t="s">
        <v>15</v>
      </c>
      <c r="H957" t="s">
        <v>16</v>
      </c>
      <c r="I957" t="s">
        <v>3181</v>
      </c>
      <c r="J957" s="2">
        <v>43101</v>
      </c>
      <c r="K957" t="s">
        <v>25</v>
      </c>
    </row>
    <row r="958" spans="1:11" ht="21" customHeight="1" x14ac:dyDescent="0.25">
      <c r="A958">
        <v>4</v>
      </c>
      <c r="B958" t="s">
        <v>3182</v>
      </c>
      <c r="C958" t="s">
        <v>3183</v>
      </c>
      <c r="D958" s="2">
        <v>43161</v>
      </c>
      <c r="E958" t="s">
        <v>13</v>
      </c>
      <c r="G958" t="s">
        <v>15</v>
      </c>
      <c r="H958" t="s">
        <v>16</v>
      </c>
      <c r="I958" t="s">
        <v>3184</v>
      </c>
      <c r="J958" s="2">
        <v>43102</v>
      </c>
      <c r="K958" t="s">
        <v>25</v>
      </c>
    </row>
    <row r="959" spans="1:11" ht="21" customHeight="1" x14ac:dyDescent="0.25">
      <c r="A959">
        <v>1</v>
      </c>
      <c r="B959" t="s">
        <v>3185</v>
      </c>
      <c r="C959" t="s">
        <v>3186</v>
      </c>
      <c r="D959" s="2">
        <v>43133</v>
      </c>
      <c r="E959" t="s">
        <v>1509</v>
      </c>
      <c r="G959" t="s">
        <v>15</v>
      </c>
      <c r="H959" t="s">
        <v>16</v>
      </c>
      <c r="I959" t="s">
        <v>3187</v>
      </c>
      <c r="J959" s="2">
        <v>42747</v>
      </c>
      <c r="K959" t="s">
        <v>25</v>
      </c>
    </row>
    <row r="960" spans="1:11" ht="21" customHeight="1" x14ac:dyDescent="0.25">
      <c r="A960">
        <v>1</v>
      </c>
      <c r="B960" t="s">
        <v>3188</v>
      </c>
      <c r="C960" t="s">
        <v>3189</v>
      </c>
      <c r="D960" t="s">
        <v>3190</v>
      </c>
      <c r="E960" t="s">
        <v>70</v>
      </c>
      <c r="G960" t="s">
        <v>15</v>
      </c>
      <c r="H960" t="s">
        <v>16</v>
      </c>
      <c r="I960" t="s">
        <v>3191</v>
      </c>
      <c r="J960" s="2">
        <v>42747</v>
      </c>
      <c r="K960" t="s">
        <v>25</v>
      </c>
    </row>
    <row r="961" spans="1:11" ht="21" customHeight="1" x14ac:dyDescent="0.25">
      <c r="A961">
        <v>1</v>
      </c>
      <c r="B961" t="s">
        <v>3192</v>
      </c>
      <c r="C961" t="s">
        <v>3193</v>
      </c>
      <c r="D961" t="s">
        <v>3194</v>
      </c>
      <c r="E961" t="s">
        <v>43</v>
      </c>
      <c r="F961" t="s">
        <v>14</v>
      </c>
      <c r="G961" t="s">
        <v>22</v>
      </c>
      <c r="H961" t="s">
        <v>23</v>
      </c>
      <c r="I961" t="s">
        <v>3195</v>
      </c>
      <c r="J961" s="2">
        <v>43101</v>
      </c>
      <c r="K961" t="s">
        <v>25</v>
      </c>
    </row>
    <row r="962" spans="1:11" ht="21" customHeight="1" x14ac:dyDescent="0.25">
      <c r="A962">
        <v>5</v>
      </c>
      <c r="B962" t="s">
        <v>3196</v>
      </c>
      <c r="C962" t="s">
        <v>3197</v>
      </c>
      <c r="D962" t="s">
        <v>3198</v>
      </c>
      <c r="E962" t="s">
        <v>13</v>
      </c>
      <c r="F962" t="s">
        <v>134</v>
      </c>
      <c r="G962" t="s">
        <v>58</v>
      </c>
      <c r="H962" t="s">
        <v>23</v>
      </c>
      <c r="I962" t="s">
        <v>3199</v>
      </c>
      <c r="J962" s="2">
        <v>43101</v>
      </c>
      <c r="K962" t="s">
        <v>25</v>
      </c>
    </row>
    <row r="963" spans="1:11" ht="21" customHeight="1" x14ac:dyDescent="0.25">
      <c r="A963">
        <v>1</v>
      </c>
      <c r="B963" t="s">
        <v>3201</v>
      </c>
      <c r="C963" t="s">
        <v>3202</v>
      </c>
      <c r="D963" t="s">
        <v>3200</v>
      </c>
      <c r="E963" t="s">
        <v>201</v>
      </c>
      <c r="G963" t="s">
        <v>58</v>
      </c>
      <c r="H963" t="s">
        <v>16</v>
      </c>
      <c r="I963" t="s">
        <v>3203</v>
      </c>
      <c r="J963" s="2">
        <v>43101</v>
      </c>
      <c r="K963" t="s">
        <v>25</v>
      </c>
    </row>
    <row r="964" spans="1:11" ht="21" customHeight="1" x14ac:dyDescent="0.25">
      <c r="A964">
        <v>5</v>
      </c>
      <c r="B964" t="s">
        <v>3204</v>
      </c>
      <c r="C964" t="s">
        <v>3205</v>
      </c>
      <c r="D964" t="s">
        <v>3200</v>
      </c>
      <c r="E964" t="s">
        <v>100</v>
      </c>
      <c r="G964" t="s">
        <v>58</v>
      </c>
      <c r="H964" t="s">
        <v>16</v>
      </c>
      <c r="I964" t="s">
        <v>1715</v>
      </c>
      <c r="J964" s="2">
        <v>43101</v>
      </c>
      <c r="K964" t="s">
        <v>25</v>
      </c>
    </row>
    <row r="965" spans="1:11" ht="21" customHeight="1" x14ac:dyDescent="0.25">
      <c r="A965">
        <v>7</v>
      </c>
      <c r="B965" t="s">
        <v>3206</v>
      </c>
      <c r="C965" t="s">
        <v>3207</v>
      </c>
      <c r="D965" t="s">
        <v>3208</v>
      </c>
      <c r="E965" t="s">
        <v>13</v>
      </c>
      <c r="G965" t="s">
        <v>15</v>
      </c>
      <c r="H965" t="s">
        <v>23</v>
      </c>
      <c r="I965" t="s">
        <v>3209</v>
      </c>
      <c r="J965" s="2">
        <v>43101</v>
      </c>
      <c r="K965" t="s">
        <v>25</v>
      </c>
    </row>
    <row r="966" spans="1:11" ht="21" customHeight="1" x14ac:dyDescent="0.25">
      <c r="A966">
        <v>1</v>
      </c>
      <c r="B966" t="s">
        <v>3211</v>
      </c>
      <c r="C966" t="s">
        <v>3212</v>
      </c>
      <c r="D966" t="s">
        <v>3210</v>
      </c>
      <c r="E966" t="s">
        <v>95</v>
      </c>
      <c r="G966" t="s">
        <v>58</v>
      </c>
      <c r="H966" t="s">
        <v>23</v>
      </c>
      <c r="I966" t="s">
        <v>585</v>
      </c>
      <c r="J966" s="2">
        <v>42747</v>
      </c>
      <c r="K966" t="s">
        <v>25</v>
      </c>
    </row>
    <row r="967" spans="1:11" ht="21" customHeight="1" x14ac:dyDescent="0.25">
      <c r="A967">
        <v>8</v>
      </c>
      <c r="B967" t="s">
        <v>3213</v>
      </c>
      <c r="C967" t="s">
        <v>3214</v>
      </c>
      <c r="D967" t="s">
        <v>3210</v>
      </c>
      <c r="E967" t="s">
        <v>3115</v>
      </c>
      <c r="F967" t="s">
        <v>123</v>
      </c>
      <c r="G967" t="s">
        <v>15</v>
      </c>
      <c r="H967" t="s">
        <v>23</v>
      </c>
      <c r="I967" t="s">
        <v>1701</v>
      </c>
      <c r="J967" s="2">
        <v>43101</v>
      </c>
      <c r="K967" t="s">
        <v>25</v>
      </c>
    </row>
    <row r="968" spans="1:11" ht="21" customHeight="1" x14ac:dyDescent="0.25">
      <c r="A968">
        <v>9</v>
      </c>
      <c r="B968" t="s">
        <v>3216</v>
      </c>
      <c r="C968" t="s">
        <v>3217</v>
      </c>
      <c r="D968" t="s">
        <v>3218</v>
      </c>
      <c r="E968" t="s">
        <v>43</v>
      </c>
      <c r="F968" t="s">
        <v>459</v>
      </c>
      <c r="G968" t="s">
        <v>58</v>
      </c>
      <c r="H968" t="s">
        <v>23</v>
      </c>
      <c r="I968" t="s">
        <v>3219</v>
      </c>
      <c r="J968" s="2">
        <v>43101</v>
      </c>
      <c r="K968" t="s">
        <v>25</v>
      </c>
    </row>
    <row r="969" spans="1:11" ht="21" customHeight="1" x14ac:dyDescent="0.25">
      <c r="A969">
        <v>5</v>
      </c>
      <c r="B969" t="s">
        <v>3220</v>
      </c>
      <c r="C969" t="s">
        <v>3221</v>
      </c>
      <c r="D969" s="2">
        <v>43435</v>
      </c>
      <c r="E969" t="s">
        <v>13</v>
      </c>
      <c r="F969" t="s">
        <v>3222</v>
      </c>
      <c r="G969" t="s">
        <v>22</v>
      </c>
      <c r="H969" t="s">
        <v>16</v>
      </c>
      <c r="I969" t="s">
        <v>3223</v>
      </c>
      <c r="J969" s="2">
        <v>43101</v>
      </c>
      <c r="K969" t="s">
        <v>25</v>
      </c>
    </row>
    <row r="970" spans="1:11" ht="21" customHeight="1" x14ac:dyDescent="0.25">
      <c r="A970">
        <v>1</v>
      </c>
      <c r="B970" t="s">
        <v>3224</v>
      </c>
      <c r="C970" t="s">
        <v>3225</v>
      </c>
      <c r="D970" s="2">
        <v>43435</v>
      </c>
      <c r="E970" t="s">
        <v>43</v>
      </c>
      <c r="G970" t="s">
        <v>71</v>
      </c>
      <c r="H970" t="s">
        <v>16</v>
      </c>
      <c r="I970" t="s">
        <v>469</v>
      </c>
      <c r="J970" s="2">
        <v>42746</v>
      </c>
      <c r="K970" t="s">
        <v>25</v>
      </c>
    </row>
    <row r="971" spans="1:11" ht="21" customHeight="1" x14ac:dyDescent="0.25">
      <c r="A971">
        <v>8</v>
      </c>
      <c r="B971" t="s">
        <v>3226</v>
      </c>
      <c r="C971" t="s">
        <v>3227</v>
      </c>
      <c r="D971" s="2">
        <v>43344</v>
      </c>
      <c r="E971" t="s">
        <v>13</v>
      </c>
      <c r="F971" t="s">
        <v>134</v>
      </c>
      <c r="G971" t="s">
        <v>58</v>
      </c>
      <c r="H971" t="s">
        <v>16</v>
      </c>
      <c r="I971" t="s">
        <v>3228</v>
      </c>
      <c r="J971" s="2">
        <v>43101</v>
      </c>
      <c r="K971" t="s">
        <v>25</v>
      </c>
    </row>
    <row r="972" spans="1:11" ht="21" customHeight="1" x14ac:dyDescent="0.25">
      <c r="A972">
        <v>8</v>
      </c>
      <c r="B972" t="s">
        <v>3229</v>
      </c>
      <c r="C972" t="s">
        <v>3230</v>
      </c>
      <c r="D972" s="2">
        <v>43344</v>
      </c>
      <c r="E972" t="s">
        <v>552</v>
      </c>
      <c r="F972" t="s">
        <v>243</v>
      </c>
      <c r="G972" t="s">
        <v>15</v>
      </c>
      <c r="H972" t="s">
        <v>16</v>
      </c>
      <c r="I972" t="s">
        <v>2186</v>
      </c>
      <c r="J972" s="2">
        <v>43101</v>
      </c>
      <c r="K972" t="s">
        <v>25</v>
      </c>
    </row>
    <row r="973" spans="1:11" ht="21" customHeight="1" x14ac:dyDescent="0.25">
      <c r="A973">
        <v>2</v>
      </c>
      <c r="B973" t="s">
        <v>3231</v>
      </c>
      <c r="C973" t="s">
        <v>3232</v>
      </c>
      <c r="D973" s="2">
        <v>43344</v>
      </c>
      <c r="E973" t="s">
        <v>13</v>
      </c>
      <c r="G973" t="s">
        <v>15</v>
      </c>
      <c r="H973" t="s">
        <v>16</v>
      </c>
      <c r="I973" t="s">
        <v>805</v>
      </c>
      <c r="J973" s="2">
        <v>42738</v>
      </c>
      <c r="K973" t="s">
        <v>25</v>
      </c>
    </row>
    <row r="974" spans="1:11" ht="21" customHeight="1" x14ac:dyDescent="0.25">
      <c r="A974">
        <v>9</v>
      </c>
      <c r="B974" t="s">
        <v>3233</v>
      </c>
      <c r="C974" t="s">
        <v>3234</v>
      </c>
      <c r="D974" s="2">
        <v>43313</v>
      </c>
      <c r="E974" t="s">
        <v>100</v>
      </c>
      <c r="F974" t="s">
        <v>123</v>
      </c>
      <c r="G974" t="s">
        <v>15</v>
      </c>
      <c r="H974" t="s">
        <v>45</v>
      </c>
      <c r="I974" t="s">
        <v>1544</v>
      </c>
      <c r="J974" s="2">
        <v>43101</v>
      </c>
      <c r="K974" t="s">
        <v>25</v>
      </c>
    </row>
    <row r="975" spans="1:11" ht="21" customHeight="1" x14ac:dyDescent="0.25">
      <c r="A975">
        <v>1</v>
      </c>
      <c r="B975" t="s">
        <v>1479</v>
      </c>
      <c r="C975" t="s">
        <v>3235</v>
      </c>
      <c r="D975" s="2">
        <v>43313</v>
      </c>
      <c r="E975" t="s">
        <v>13</v>
      </c>
      <c r="F975" t="s">
        <v>1489</v>
      </c>
      <c r="G975" t="s">
        <v>58</v>
      </c>
      <c r="H975" t="s">
        <v>16</v>
      </c>
      <c r="I975" t="s">
        <v>3236</v>
      </c>
      <c r="J975" s="2">
        <v>43101</v>
      </c>
      <c r="K975" t="s">
        <v>25</v>
      </c>
    </row>
    <row r="976" spans="1:11" ht="21" customHeight="1" x14ac:dyDescent="0.25">
      <c r="A976">
        <v>3</v>
      </c>
      <c r="B976" t="s">
        <v>3237</v>
      </c>
      <c r="C976" t="s">
        <v>3238</v>
      </c>
      <c r="D976" s="2">
        <v>43313</v>
      </c>
      <c r="E976" t="s">
        <v>43</v>
      </c>
      <c r="F976" t="s">
        <v>134</v>
      </c>
      <c r="G976" t="s">
        <v>22</v>
      </c>
      <c r="H976" t="s">
        <v>23</v>
      </c>
      <c r="I976" t="s">
        <v>614</v>
      </c>
      <c r="J976" s="2">
        <v>43101</v>
      </c>
      <c r="K976" t="s">
        <v>25</v>
      </c>
    </row>
    <row r="977" spans="1:11" ht="21" customHeight="1" x14ac:dyDescent="0.25">
      <c r="A977">
        <v>1</v>
      </c>
      <c r="B977" t="s">
        <v>3239</v>
      </c>
      <c r="C977" t="s">
        <v>3240</v>
      </c>
      <c r="D977" s="2">
        <v>43221</v>
      </c>
      <c r="E977" t="s">
        <v>13</v>
      </c>
      <c r="G977" t="s">
        <v>58</v>
      </c>
      <c r="H977" t="s">
        <v>16</v>
      </c>
      <c r="I977" t="s">
        <v>341</v>
      </c>
      <c r="J977" s="2">
        <v>43101</v>
      </c>
      <c r="K977" t="s">
        <v>25</v>
      </c>
    </row>
    <row r="978" spans="1:11" ht="21" customHeight="1" x14ac:dyDescent="0.25">
      <c r="A978">
        <v>8</v>
      </c>
      <c r="B978" t="s">
        <v>1507</v>
      </c>
      <c r="C978" t="s">
        <v>3241</v>
      </c>
      <c r="D978" s="2">
        <v>43221</v>
      </c>
      <c r="E978" t="s">
        <v>13</v>
      </c>
      <c r="F978" t="s">
        <v>14</v>
      </c>
      <c r="G978" t="s">
        <v>58</v>
      </c>
      <c r="H978" t="s">
        <v>16</v>
      </c>
      <c r="I978" t="s">
        <v>163</v>
      </c>
      <c r="J978" s="2">
        <v>42747</v>
      </c>
      <c r="K978" t="s">
        <v>25</v>
      </c>
    </row>
    <row r="979" spans="1:11" ht="21" customHeight="1" x14ac:dyDescent="0.25">
      <c r="A979">
        <v>1</v>
      </c>
      <c r="B979" t="s">
        <v>3242</v>
      </c>
      <c r="C979" t="s">
        <v>3243</v>
      </c>
      <c r="D979" s="2">
        <v>43160</v>
      </c>
      <c r="E979" t="s">
        <v>13</v>
      </c>
      <c r="G979" t="s">
        <v>22</v>
      </c>
      <c r="H979" t="s">
        <v>23</v>
      </c>
      <c r="I979" t="s">
        <v>3244</v>
      </c>
      <c r="J979" s="2">
        <v>42745</v>
      </c>
      <c r="K979" t="s">
        <v>25</v>
      </c>
    </row>
    <row r="980" spans="1:11" ht="21" customHeight="1" x14ac:dyDescent="0.25">
      <c r="A980">
        <v>1</v>
      </c>
      <c r="B980" t="s">
        <v>3245</v>
      </c>
      <c r="C980" t="s">
        <v>3246</v>
      </c>
      <c r="D980" s="2">
        <v>43101</v>
      </c>
      <c r="E980" t="s">
        <v>43</v>
      </c>
      <c r="G980" t="s">
        <v>58</v>
      </c>
      <c r="H980" t="s">
        <v>23</v>
      </c>
      <c r="I980" t="s">
        <v>708</v>
      </c>
      <c r="J980" s="2">
        <v>42747</v>
      </c>
      <c r="K980" t="s">
        <v>25</v>
      </c>
    </row>
    <row r="981" spans="1:11" ht="21" customHeight="1" x14ac:dyDescent="0.25">
      <c r="A981">
        <v>7</v>
      </c>
      <c r="B981" t="s">
        <v>3247</v>
      </c>
      <c r="C981" t="s">
        <v>3248</v>
      </c>
      <c r="D981" t="s">
        <v>3249</v>
      </c>
      <c r="E981" t="s">
        <v>13</v>
      </c>
      <c r="F981" t="s">
        <v>1553</v>
      </c>
      <c r="G981" t="s">
        <v>71</v>
      </c>
      <c r="H981" t="s">
        <v>16</v>
      </c>
      <c r="I981" t="s">
        <v>469</v>
      </c>
      <c r="J981" s="2">
        <v>42747</v>
      </c>
      <c r="K981" t="s">
        <v>25</v>
      </c>
    </row>
    <row r="982" spans="1:11" ht="21" customHeight="1" x14ac:dyDescent="0.25">
      <c r="A982">
        <v>3</v>
      </c>
      <c r="B982" t="s">
        <v>3250</v>
      </c>
      <c r="C982" t="s">
        <v>3251</v>
      </c>
      <c r="D982" t="s">
        <v>3252</v>
      </c>
      <c r="E982" t="s">
        <v>43</v>
      </c>
      <c r="G982" t="s">
        <v>71</v>
      </c>
      <c r="H982" t="s">
        <v>23</v>
      </c>
      <c r="I982" t="s">
        <v>3253</v>
      </c>
      <c r="J982" s="2">
        <v>42742</v>
      </c>
      <c r="K982" t="s">
        <v>25</v>
      </c>
    </row>
    <row r="983" spans="1:11" ht="21" customHeight="1" x14ac:dyDescent="0.25">
      <c r="A983">
        <v>7</v>
      </c>
      <c r="B983" t="s">
        <v>3254</v>
      </c>
      <c r="C983" t="s">
        <v>3255</v>
      </c>
      <c r="D983" t="s">
        <v>3252</v>
      </c>
      <c r="E983" t="s">
        <v>130</v>
      </c>
      <c r="F983" t="s">
        <v>14</v>
      </c>
      <c r="G983" t="s">
        <v>58</v>
      </c>
      <c r="H983" t="s">
        <v>77</v>
      </c>
      <c r="I983" t="s">
        <v>213</v>
      </c>
      <c r="J983" s="2">
        <v>42747</v>
      </c>
      <c r="K983" t="s">
        <v>25</v>
      </c>
    </row>
    <row r="984" spans="1:11" ht="21" customHeight="1" x14ac:dyDescent="0.25">
      <c r="A984">
        <v>1</v>
      </c>
      <c r="B984" t="s">
        <v>3256</v>
      </c>
      <c r="C984" t="s">
        <v>3257</v>
      </c>
      <c r="D984" t="s">
        <v>3258</v>
      </c>
      <c r="E984" t="s">
        <v>100</v>
      </c>
      <c r="G984" t="s">
        <v>58</v>
      </c>
      <c r="H984" t="s">
        <v>16</v>
      </c>
      <c r="I984" t="s">
        <v>2980</v>
      </c>
      <c r="J984" s="2">
        <v>42747</v>
      </c>
      <c r="K984" t="s">
        <v>25</v>
      </c>
    </row>
    <row r="985" spans="1:11" ht="21" customHeight="1" x14ac:dyDescent="0.25">
      <c r="A985">
        <v>1</v>
      </c>
      <c r="B985" t="s">
        <v>3259</v>
      </c>
      <c r="C985" t="s">
        <v>3260</v>
      </c>
      <c r="D985" t="s">
        <v>3261</v>
      </c>
      <c r="E985" t="s">
        <v>13</v>
      </c>
      <c r="F985" t="s">
        <v>134</v>
      </c>
      <c r="G985" t="s">
        <v>71</v>
      </c>
      <c r="H985" t="s">
        <v>45</v>
      </c>
      <c r="I985" t="s">
        <v>3262</v>
      </c>
      <c r="J985" s="2">
        <v>42747</v>
      </c>
      <c r="K985" t="s">
        <v>25</v>
      </c>
    </row>
    <row r="986" spans="1:11" ht="21" customHeight="1" x14ac:dyDescent="0.25">
      <c r="A986">
        <v>1</v>
      </c>
      <c r="B986" t="s">
        <v>3263</v>
      </c>
      <c r="C986" t="s">
        <v>3264</v>
      </c>
      <c r="D986" t="s">
        <v>3261</v>
      </c>
      <c r="E986" t="s">
        <v>13</v>
      </c>
      <c r="G986" t="s">
        <v>15</v>
      </c>
      <c r="H986" t="s">
        <v>16</v>
      </c>
      <c r="I986" t="s">
        <v>525</v>
      </c>
      <c r="J986" s="2">
        <v>42747</v>
      </c>
      <c r="K986" t="s">
        <v>25</v>
      </c>
    </row>
    <row r="987" spans="1:11" ht="21" customHeight="1" x14ac:dyDescent="0.25">
      <c r="A987">
        <v>3</v>
      </c>
      <c r="B987" t="s">
        <v>3265</v>
      </c>
      <c r="C987" t="s">
        <v>3266</v>
      </c>
      <c r="D987" t="s">
        <v>3267</v>
      </c>
      <c r="E987" t="s">
        <v>13</v>
      </c>
      <c r="F987" t="s">
        <v>1553</v>
      </c>
      <c r="G987" t="s">
        <v>58</v>
      </c>
      <c r="H987" t="s">
        <v>16</v>
      </c>
      <c r="I987" t="s">
        <v>1931</v>
      </c>
      <c r="J987" s="2">
        <v>42747</v>
      </c>
      <c r="K987" t="s">
        <v>25</v>
      </c>
    </row>
    <row r="988" spans="1:11" ht="21" customHeight="1" x14ac:dyDescent="0.25">
      <c r="A988">
        <v>1</v>
      </c>
      <c r="B988" t="s">
        <v>3268</v>
      </c>
      <c r="C988" t="s">
        <v>3269</v>
      </c>
      <c r="D988" t="s">
        <v>3270</v>
      </c>
      <c r="E988" t="s">
        <v>2648</v>
      </c>
      <c r="F988" t="s">
        <v>1553</v>
      </c>
      <c r="G988" t="s">
        <v>58</v>
      </c>
      <c r="H988" t="s">
        <v>16</v>
      </c>
      <c r="I988" t="s">
        <v>3271</v>
      </c>
      <c r="J988" s="2">
        <v>42747</v>
      </c>
      <c r="K988" t="s">
        <v>25</v>
      </c>
    </row>
    <row r="989" spans="1:11" ht="21" customHeight="1" x14ac:dyDescent="0.25">
      <c r="A989">
        <v>1</v>
      </c>
      <c r="B989" t="s">
        <v>3272</v>
      </c>
      <c r="C989" t="s">
        <v>3273</v>
      </c>
      <c r="D989" t="s">
        <v>3270</v>
      </c>
      <c r="E989" t="s">
        <v>13</v>
      </c>
      <c r="G989" t="s">
        <v>58</v>
      </c>
      <c r="H989" t="s">
        <v>16</v>
      </c>
      <c r="I989" t="s">
        <v>2472</v>
      </c>
      <c r="J989" s="2">
        <v>42747</v>
      </c>
      <c r="K989" t="s">
        <v>25</v>
      </c>
    </row>
    <row r="990" spans="1:11" ht="21" customHeight="1" x14ac:dyDescent="0.25">
      <c r="A990">
        <v>1</v>
      </c>
      <c r="B990" t="s">
        <v>3274</v>
      </c>
      <c r="C990" t="s">
        <v>3275</v>
      </c>
      <c r="D990" s="2">
        <v>43020</v>
      </c>
      <c r="E990" t="s">
        <v>13</v>
      </c>
      <c r="F990" t="s">
        <v>21</v>
      </c>
      <c r="G990" t="s">
        <v>71</v>
      </c>
      <c r="H990" t="s">
        <v>16</v>
      </c>
      <c r="I990" t="s">
        <v>3276</v>
      </c>
      <c r="J990" s="2">
        <v>42745</v>
      </c>
      <c r="K990" t="s">
        <v>25</v>
      </c>
    </row>
    <row r="991" spans="1:11" ht="21" customHeight="1" x14ac:dyDescent="0.25">
      <c r="A991">
        <v>9</v>
      </c>
      <c r="B991" t="s">
        <v>3277</v>
      </c>
      <c r="C991" t="s">
        <v>3278</v>
      </c>
      <c r="D991" s="2">
        <v>42990</v>
      </c>
      <c r="E991" t="s">
        <v>13</v>
      </c>
      <c r="F991" t="s">
        <v>1181</v>
      </c>
      <c r="G991" t="s">
        <v>58</v>
      </c>
      <c r="H991" t="s">
        <v>23</v>
      </c>
      <c r="I991" t="s">
        <v>3279</v>
      </c>
      <c r="J991" s="2">
        <v>42746</v>
      </c>
      <c r="K991" t="s">
        <v>25</v>
      </c>
    </row>
    <row r="992" spans="1:11" ht="21" customHeight="1" x14ac:dyDescent="0.25">
      <c r="A992">
        <v>8</v>
      </c>
      <c r="B992" t="s">
        <v>3280</v>
      </c>
      <c r="C992" t="s">
        <v>3281</v>
      </c>
      <c r="D992" s="2">
        <v>42867</v>
      </c>
      <c r="E992" t="s">
        <v>43</v>
      </c>
      <c r="F992" t="s">
        <v>21</v>
      </c>
      <c r="G992" t="s">
        <v>15</v>
      </c>
      <c r="H992" t="s">
        <v>16</v>
      </c>
      <c r="I992" t="s">
        <v>767</v>
      </c>
      <c r="J992" s="2">
        <v>42746</v>
      </c>
      <c r="K992" t="s">
        <v>25</v>
      </c>
    </row>
    <row r="993" spans="1:11" ht="21" customHeight="1" x14ac:dyDescent="0.25">
      <c r="A993">
        <v>3</v>
      </c>
      <c r="B993" t="s">
        <v>3282</v>
      </c>
      <c r="C993" t="s">
        <v>3283</v>
      </c>
      <c r="D993" s="2">
        <v>42806</v>
      </c>
      <c r="E993" t="s">
        <v>100</v>
      </c>
      <c r="F993" t="s">
        <v>1553</v>
      </c>
      <c r="G993" t="s">
        <v>22</v>
      </c>
      <c r="H993" t="s">
        <v>16</v>
      </c>
      <c r="I993" t="s">
        <v>3284</v>
      </c>
      <c r="J993" s="2">
        <v>42747</v>
      </c>
      <c r="K993" t="s">
        <v>25</v>
      </c>
    </row>
    <row r="994" spans="1:11" ht="21" customHeight="1" x14ac:dyDescent="0.25">
      <c r="A994">
        <v>2</v>
      </c>
      <c r="B994" t="s">
        <v>3285</v>
      </c>
      <c r="C994" t="s">
        <v>3286</v>
      </c>
      <c r="D994" s="2">
        <v>42778</v>
      </c>
      <c r="E994" t="s">
        <v>13</v>
      </c>
      <c r="F994" t="s">
        <v>435</v>
      </c>
      <c r="G994" t="s">
        <v>58</v>
      </c>
      <c r="H994" t="s">
        <v>45</v>
      </c>
      <c r="I994" t="s">
        <v>3287</v>
      </c>
      <c r="J994" s="2">
        <v>42746</v>
      </c>
      <c r="K994" t="s">
        <v>25</v>
      </c>
    </row>
    <row r="995" spans="1:11" ht="21" customHeight="1" x14ac:dyDescent="0.25">
      <c r="A995">
        <v>3</v>
      </c>
      <c r="B995" t="s">
        <v>3288</v>
      </c>
      <c r="C995" t="s">
        <v>3289</v>
      </c>
      <c r="D995" s="2">
        <v>42747</v>
      </c>
      <c r="E995" t="s">
        <v>13</v>
      </c>
      <c r="F995" t="s">
        <v>123</v>
      </c>
      <c r="G995" t="s">
        <v>22</v>
      </c>
      <c r="H995" t="s">
        <v>23</v>
      </c>
      <c r="I995" t="s">
        <v>3290</v>
      </c>
      <c r="J995" s="2">
        <v>42746</v>
      </c>
      <c r="K995" t="s">
        <v>25</v>
      </c>
    </row>
    <row r="996" spans="1:11" ht="21" customHeight="1" x14ac:dyDescent="0.25">
      <c r="A996">
        <v>2</v>
      </c>
      <c r="B996" t="s">
        <v>3291</v>
      </c>
      <c r="C996" t="s">
        <v>3292</v>
      </c>
      <c r="D996" t="s">
        <v>3293</v>
      </c>
      <c r="E996" t="s">
        <v>13</v>
      </c>
      <c r="G996" t="s">
        <v>58</v>
      </c>
      <c r="H996" t="s">
        <v>16</v>
      </c>
      <c r="I996" t="s">
        <v>131</v>
      </c>
      <c r="J996" s="2">
        <v>42746</v>
      </c>
      <c r="K996" t="s">
        <v>25</v>
      </c>
    </row>
    <row r="997" spans="1:11" ht="21" customHeight="1" x14ac:dyDescent="0.25">
      <c r="A997">
        <v>1</v>
      </c>
      <c r="B997" t="s">
        <v>3294</v>
      </c>
      <c r="C997" t="s">
        <v>3295</v>
      </c>
      <c r="D997" t="s">
        <v>3293</v>
      </c>
      <c r="E997" t="s">
        <v>75</v>
      </c>
      <c r="G997" t="s">
        <v>22</v>
      </c>
      <c r="H997" t="s">
        <v>16</v>
      </c>
      <c r="I997" t="s">
        <v>897</v>
      </c>
      <c r="J997" s="2">
        <v>42744</v>
      </c>
      <c r="K997" t="s">
        <v>25</v>
      </c>
    </row>
    <row r="998" spans="1:11" ht="21" customHeight="1" x14ac:dyDescent="0.25">
      <c r="A998">
        <v>10</v>
      </c>
      <c r="B998" t="s">
        <v>3296</v>
      </c>
      <c r="C998" t="s">
        <v>3297</v>
      </c>
      <c r="D998" t="s">
        <v>3293</v>
      </c>
      <c r="E998" t="s">
        <v>13</v>
      </c>
      <c r="G998" t="s">
        <v>58</v>
      </c>
      <c r="H998" t="s">
        <v>16</v>
      </c>
      <c r="I998" t="s">
        <v>3298</v>
      </c>
      <c r="J998" s="2">
        <v>42746</v>
      </c>
      <c r="K998" t="s">
        <v>25</v>
      </c>
    </row>
    <row r="999" spans="1:11" ht="21" customHeight="1" x14ac:dyDescent="0.25">
      <c r="A999">
        <v>2</v>
      </c>
      <c r="B999" t="s">
        <v>3299</v>
      </c>
      <c r="C999" t="s">
        <v>3300</v>
      </c>
      <c r="D999" t="s">
        <v>3293</v>
      </c>
      <c r="E999" t="s">
        <v>13</v>
      </c>
      <c r="G999" t="s">
        <v>15</v>
      </c>
      <c r="H999" t="s">
        <v>23</v>
      </c>
      <c r="I999" t="s">
        <v>3301</v>
      </c>
      <c r="J999" s="2">
        <v>42743</v>
      </c>
      <c r="K999" t="s">
        <v>25</v>
      </c>
    </row>
    <row r="1000" spans="1:11" ht="21" customHeight="1" x14ac:dyDescent="0.25">
      <c r="A1000">
        <v>5</v>
      </c>
      <c r="B1000" t="s">
        <v>3302</v>
      </c>
      <c r="C1000" t="s">
        <v>3303</v>
      </c>
      <c r="D1000" t="s">
        <v>3304</v>
      </c>
      <c r="E1000" t="s">
        <v>13</v>
      </c>
      <c r="F1000" t="s">
        <v>854</v>
      </c>
      <c r="G1000" t="s">
        <v>15</v>
      </c>
      <c r="H1000" t="s">
        <v>23</v>
      </c>
      <c r="I1000" t="s">
        <v>2612</v>
      </c>
      <c r="J1000" s="2">
        <v>42745</v>
      </c>
      <c r="K1000" t="s">
        <v>25</v>
      </c>
    </row>
    <row r="1001" spans="1:11" ht="21" customHeight="1" x14ac:dyDescent="0.25">
      <c r="A1001">
        <v>1</v>
      </c>
      <c r="B1001" t="s">
        <v>3305</v>
      </c>
      <c r="C1001" t="s">
        <v>3306</v>
      </c>
      <c r="D1001" t="s">
        <v>3307</v>
      </c>
      <c r="E1001" t="s">
        <v>290</v>
      </c>
      <c r="F1001" t="s">
        <v>2733</v>
      </c>
      <c r="G1001" t="s">
        <v>71</v>
      </c>
      <c r="H1001" t="s">
        <v>16</v>
      </c>
      <c r="I1001" t="s">
        <v>1208</v>
      </c>
      <c r="J1001" s="2">
        <v>42746</v>
      </c>
      <c r="K1001" t="s">
        <v>25</v>
      </c>
    </row>
    <row r="1002" spans="1:11" ht="21" customHeight="1" x14ac:dyDescent="0.25">
      <c r="A1002">
        <v>1</v>
      </c>
      <c r="B1002" t="s">
        <v>3308</v>
      </c>
      <c r="C1002" t="s">
        <v>3309</v>
      </c>
      <c r="D1002" t="s">
        <v>3310</v>
      </c>
      <c r="E1002" t="s">
        <v>75</v>
      </c>
      <c r="F1002" t="s">
        <v>3311</v>
      </c>
      <c r="G1002" t="s">
        <v>22</v>
      </c>
      <c r="H1002" t="s">
        <v>16</v>
      </c>
      <c r="I1002" t="s">
        <v>3312</v>
      </c>
      <c r="J1002" s="2">
        <v>42746</v>
      </c>
      <c r="K1002" t="s">
        <v>25</v>
      </c>
    </row>
    <row r="1003" spans="1:11" ht="21" customHeight="1" x14ac:dyDescent="0.25">
      <c r="A1003">
        <v>3</v>
      </c>
      <c r="B1003" t="s">
        <v>3313</v>
      </c>
      <c r="C1003" t="s">
        <v>3314</v>
      </c>
      <c r="D1003" t="s">
        <v>3315</v>
      </c>
      <c r="E1003" t="s">
        <v>860</v>
      </c>
      <c r="F1003" t="s">
        <v>167</v>
      </c>
      <c r="G1003" t="s">
        <v>15</v>
      </c>
      <c r="H1003" t="s">
        <v>16</v>
      </c>
      <c r="I1003" t="s">
        <v>2647</v>
      </c>
      <c r="J1003" s="2">
        <v>42746</v>
      </c>
      <c r="K1003" t="s">
        <v>25</v>
      </c>
    </row>
    <row r="1004" spans="1:11" ht="21" customHeight="1" x14ac:dyDescent="0.25">
      <c r="A1004">
        <v>1</v>
      </c>
      <c r="B1004" t="s">
        <v>3316</v>
      </c>
      <c r="C1004" t="s">
        <v>3317</v>
      </c>
      <c r="D1004" t="s">
        <v>3315</v>
      </c>
      <c r="E1004" t="s">
        <v>13</v>
      </c>
      <c r="F1004" t="s">
        <v>21</v>
      </c>
      <c r="G1004" t="s">
        <v>22</v>
      </c>
      <c r="H1004" t="s">
        <v>16</v>
      </c>
      <c r="I1004" t="s">
        <v>3318</v>
      </c>
      <c r="J1004" s="2">
        <v>42746</v>
      </c>
      <c r="K1004" t="s">
        <v>25</v>
      </c>
    </row>
    <row r="1005" spans="1:11" ht="21" customHeight="1" x14ac:dyDescent="0.25">
      <c r="A1005">
        <v>3</v>
      </c>
      <c r="B1005" t="s">
        <v>3319</v>
      </c>
      <c r="C1005" t="s">
        <v>3320</v>
      </c>
      <c r="D1005" t="s">
        <v>3315</v>
      </c>
      <c r="E1005" t="s">
        <v>13</v>
      </c>
      <c r="F1005" t="s">
        <v>1489</v>
      </c>
      <c r="G1005" t="s">
        <v>15</v>
      </c>
      <c r="H1005" t="s">
        <v>16</v>
      </c>
      <c r="I1005" t="s">
        <v>842</v>
      </c>
      <c r="J1005" s="2">
        <v>42746</v>
      </c>
      <c r="K1005" t="s">
        <v>25</v>
      </c>
    </row>
    <row r="1006" spans="1:11" ht="21" customHeight="1" x14ac:dyDescent="0.25">
      <c r="A1006">
        <v>1</v>
      </c>
      <c r="B1006" t="s">
        <v>3321</v>
      </c>
      <c r="C1006" t="s">
        <v>3322</v>
      </c>
      <c r="D1006" t="s">
        <v>3323</v>
      </c>
      <c r="E1006" t="s">
        <v>43</v>
      </c>
      <c r="F1006" t="s">
        <v>1553</v>
      </c>
      <c r="G1006" t="s">
        <v>22</v>
      </c>
      <c r="H1006" t="s">
        <v>23</v>
      </c>
      <c r="I1006" t="s">
        <v>3324</v>
      </c>
      <c r="J1006" s="2">
        <v>42746</v>
      </c>
      <c r="K1006" t="s">
        <v>25</v>
      </c>
    </row>
    <row r="1007" spans="1:11" ht="21" customHeight="1" x14ac:dyDescent="0.25">
      <c r="A1007">
        <v>5</v>
      </c>
      <c r="B1007" t="s">
        <v>3325</v>
      </c>
      <c r="C1007" t="s">
        <v>3326</v>
      </c>
      <c r="D1007" t="s">
        <v>3327</v>
      </c>
      <c r="E1007" t="s">
        <v>1509</v>
      </c>
      <c r="F1007" t="s">
        <v>2926</v>
      </c>
      <c r="G1007" t="s">
        <v>22</v>
      </c>
      <c r="H1007" t="s">
        <v>77</v>
      </c>
      <c r="I1007" t="s">
        <v>3328</v>
      </c>
      <c r="J1007" s="2">
        <v>42744</v>
      </c>
      <c r="K1007" t="s">
        <v>25</v>
      </c>
    </row>
    <row r="1008" spans="1:11" ht="21" customHeight="1" x14ac:dyDescent="0.25">
      <c r="A1008">
        <v>2</v>
      </c>
      <c r="B1008" t="s">
        <v>3329</v>
      </c>
      <c r="C1008" t="s">
        <v>3330</v>
      </c>
      <c r="D1008" t="s">
        <v>3327</v>
      </c>
      <c r="E1008" t="s">
        <v>13</v>
      </c>
      <c r="G1008" t="s">
        <v>58</v>
      </c>
      <c r="H1008" t="s">
        <v>16</v>
      </c>
      <c r="I1008" t="s">
        <v>3331</v>
      </c>
      <c r="J1008" s="2">
        <v>42745</v>
      </c>
      <c r="K1008" t="s">
        <v>25</v>
      </c>
    </row>
    <row r="1009" spans="1:11" ht="21" customHeight="1" x14ac:dyDescent="0.25">
      <c r="A1009">
        <v>2</v>
      </c>
      <c r="B1009" t="s">
        <v>3333</v>
      </c>
      <c r="C1009" t="s">
        <v>3334</v>
      </c>
      <c r="D1009" t="s">
        <v>3332</v>
      </c>
      <c r="E1009" t="s">
        <v>13</v>
      </c>
      <c r="G1009" t="s">
        <v>15</v>
      </c>
      <c r="H1009" t="s">
        <v>16</v>
      </c>
      <c r="I1009" t="s">
        <v>3335</v>
      </c>
      <c r="J1009" s="2">
        <v>42745</v>
      </c>
      <c r="K1009" t="s">
        <v>18</v>
      </c>
    </row>
    <row r="1010" spans="1:11" ht="21" customHeight="1" x14ac:dyDescent="0.25">
      <c r="A1010">
        <v>1</v>
      </c>
      <c r="B1010" t="s">
        <v>3336</v>
      </c>
      <c r="C1010" t="s">
        <v>3337</v>
      </c>
      <c r="D1010" t="s">
        <v>3338</v>
      </c>
      <c r="E1010" t="s">
        <v>43</v>
      </c>
      <c r="G1010" t="s">
        <v>15</v>
      </c>
      <c r="H1010" t="s">
        <v>16</v>
      </c>
      <c r="I1010" t="s">
        <v>3339</v>
      </c>
      <c r="J1010" s="2">
        <v>42746</v>
      </c>
      <c r="K1010" t="s">
        <v>18</v>
      </c>
    </row>
    <row r="1011" spans="1:11" ht="21" customHeight="1" x14ac:dyDescent="0.25">
      <c r="A1011">
        <v>3</v>
      </c>
      <c r="B1011" t="s">
        <v>3341</v>
      </c>
      <c r="C1011" t="s">
        <v>3342</v>
      </c>
      <c r="D1011" t="s">
        <v>3340</v>
      </c>
      <c r="E1011" t="s">
        <v>13</v>
      </c>
      <c r="G1011" t="s">
        <v>58</v>
      </c>
      <c r="H1011" t="s">
        <v>16</v>
      </c>
      <c r="I1011" t="s">
        <v>2103</v>
      </c>
      <c r="J1011" s="2">
        <v>42746</v>
      </c>
      <c r="K1011" t="s">
        <v>25</v>
      </c>
    </row>
    <row r="1012" spans="1:11" ht="21" customHeight="1" x14ac:dyDescent="0.25">
      <c r="A1012">
        <v>3</v>
      </c>
      <c r="B1012" s="3" t="s">
        <v>3343</v>
      </c>
      <c r="C1012" t="s">
        <v>3344</v>
      </c>
      <c r="D1012" t="s">
        <v>3340</v>
      </c>
      <c r="E1012" t="s">
        <v>13</v>
      </c>
      <c r="G1012" t="s">
        <v>58</v>
      </c>
      <c r="H1012" t="s">
        <v>77</v>
      </c>
      <c r="I1012" t="s">
        <v>440</v>
      </c>
      <c r="J1012" s="2">
        <v>42745</v>
      </c>
      <c r="K1012" t="s">
        <v>25</v>
      </c>
    </row>
    <row r="1013" spans="1:11" ht="21" customHeight="1" x14ac:dyDescent="0.25">
      <c r="A1013">
        <v>2</v>
      </c>
      <c r="B1013" t="s">
        <v>3346</v>
      </c>
      <c r="C1013" t="s">
        <v>3347</v>
      </c>
      <c r="D1013" t="s">
        <v>3345</v>
      </c>
      <c r="E1013" t="s">
        <v>13</v>
      </c>
      <c r="F1013" t="s">
        <v>1489</v>
      </c>
      <c r="G1013" t="s">
        <v>22</v>
      </c>
      <c r="H1013" t="s">
        <v>16</v>
      </c>
      <c r="I1013" t="s">
        <v>691</v>
      </c>
      <c r="J1013" s="2">
        <v>42746</v>
      </c>
      <c r="K1013" t="s">
        <v>25</v>
      </c>
    </row>
    <row r="1014" spans="1:11" ht="21" customHeight="1" x14ac:dyDescent="0.25">
      <c r="A1014">
        <v>8</v>
      </c>
      <c r="B1014" t="s">
        <v>3348</v>
      </c>
      <c r="C1014" t="s">
        <v>3349</v>
      </c>
      <c r="D1014" t="s">
        <v>3350</v>
      </c>
      <c r="E1014" t="s">
        <v>13</v>
      </c>
      <c r="F1014" t="s">
        <v>1489</v>
      </c>
      <c r="G1014" t="s">
        <v>71</v>
      </c>
      <c r="H1014" t="s">
        <v>23</v>
      </c>
      <c r="I1014" t="s">
        <v>2664</v>
      </c>
      <c r="J1014" s="2">
        <v>42745</v>
      </c>
      <c r="K1014" t="s">
        <v>25</v>
      </c>
    </row>
    <row r="1015" spans="1:11" ht="21" customHeight="1" x14ac:dyDescent="0.25">
      <c r="A1015">
        <v>1</v>
      </c>
      <c r="B1015" t="s">
        <v>3352</v>
      </c>
      <c r="C1015" t="s">
        <v>3353</v>
      </c>
      <c r="D1015" t="s">
        <v>3351</v>
      </c>
      <c r="E1015" t="s">
        <v>13</v>
      </c>
      <c r="G1015" t="s">
        <v>71</v>
      </c>
      <c r="H1015" t="s">
        <v>16</v>
      </c>
      <c r="I1015" t="s">
        <v>3354</v>
      </c>
      <c r="J1015" s="2">
        <v>42745</v>
      </c>
      <c r="K1015" t="s">
        <v>25</v>
      </c>
    </row>
    <row r="1016" spans="1:11" ht="21" customHeight="1" x14ac:dyDescent="0.25">
      <c r="A1016">
        <v>6</v>
      </c>
      <c r="B1016" t="s">
        <v>3355</v>
      </c>
      <c r="C1016" t="s">
        <v>3356</v>
      </c>
      <c r="D1016" s="2">
        <v>43050</v>
      </c>
      <c r="E1016" t="s">
        <v>13</v>
      </c>
      <c r="F1016" t="s">
        <v>459</v>
      </c>
      <c r="G1016" t="s">
        <v>15</v>
      </c>
      <c r="H1016" t="s">
        <v>23</v>
      </c>
      <c r="I1016" t="s">
        <v>105</v>
      </c>
      <c r="J1016" s="2">
        <v>42746</v>
      </c>
      <c r="K1016" t="s">
        <v>25</v>
      </c>
    </row>
    <row r="1017" spans="1:11" ht="21" customHeight="1" x14ac:dyDescent="0.25">
      <c r="A1017">
        <v>3</v>
      </c>
      <c r="B1017" t="s">
        <v>3357</v>
      </c>
      <c r="C1017" t="s">
        <v>3358</v>
      </c>
      <c r="D1017" s="2">
        <v>43050</v>
      </c>
      <c r="E1017" t="s">
        <v>13</v>
      </c>
      <c r="F1017" t="s">
        <v>1553</v>
      </c>
      <c r="G1017" t="s">
        <v>22</v>
      </c>
      <c r="H1017" t="s">
        <v>23</v>
      </c>
      <c r="I1017" t="s">
        <v>1595</v>
      </c>
      <c r="J1017" s="2">
        <v>42746</v>
      </c>
      <c r="K1017" t="s">
        <v>25</v>
      </c>
    </row>
    <row r="1018" spans="1:11" ht="21" customHeight="1" x14ac:dyDescent="0.25">
      <c r="A1018">
        <v>1</v>
      </c>
      <c r="B1018" t="s">
        <v>3359</v>
      </c>
      <c r="C1018" t="s">
        <v>3360</v>
      </c>
      <c r="D1018" s="2">
        <v>43019</v>
      </c>
      <c r="E1018" t="s">
        <v>43</v>
      </c>
      <c r="G1018" t="s">
        <v>15</v>
      </c>
      <c r="H1018" t="s">
        <v>23</v>
      </c>
      <c r="I1018" t="s">
        <v>3361</v>
      </c>
      <c r="J1018" s="2">
        <v>42745</v>
      </c>
      <c r="K1018" t="s">
        <v>25</v>
      </c>
    </row>
    <row r="1019" spans="1:11" ht="21" customHeight="1" x14ac:dyDescent="0.25">
      <c r="A1019">
        <v>1</v>
      </c>
      <c r="B1019" t="s">
        <v>3362</v>
      </c>
      <c r="C1019" t="s">
        <v>3363</v>
      </c>
      <c r="D1019" s="2">
        <v>43019</v>
      </c>
      <c r="E1019" t="s">
        <v>13</v>
      </c>
      <c r="F1019" t="s">
        <v>123</v>
      </c>
      <c r="G1019" t="s">
        <v>15</v>
      </c>
      <c r="H1019" t="s">
        <v>23</v>
      </c>
      <c r="I1019" t="s">
        <v>215</v>
      </c>
      <c r="J1019" s="2">
        <v>42745</v>
      </c>
      <c r="K1019" t="s">
        <v>25</v>
      </c>
    </row>
    <row r="1020" spans="1:11" ht="21" customHeight="1" x14ac:dyDescent="0.25">
      <c r="A1020">
        <v>1</v>
      </c>
      <c r="B1020" t="s">
        <v>3364</v>
      </c>
      <c r="C1020" t="s">
        <v>3365</v>
      </c>
      <c r="D1020" s="2">
        <v>42989</v>
      </c>
      <c r="E1020" t="s">
        <v>13</v>
      </c>
      <c r="G1020" t="s">
        <v>71</v>
      </c>
      <c r="H1020" t="s">
        <v>23</v>
      </c>
      <c r="I1020" t="s">
        <v>163</v>
      </c>
      <c r="J1020" s="2">
        <v>42745</v>
      </c>
      <c r="K1020" t="s">
        <v>25</v>
      </c>
    </row>
    <row r="1021" spans="1:11" ht="21" customHeight="1" x14ac:dyDescent="0.25">
      <c r="A1021">
        <v>1</v>
      </c>
      <c r="B1021" t="s">
        <v>3366</v>
      </c>
      <c r="C1021" t="s">
        <v>3367</v>
      </c>
      <c r="D1021" s="2">
        <v>42958</v>
      </c>
      <c r="E1021" t="s">
        <v>13</v>
      </c>
      <c r="G1021" t="s">
        <v>22</v>
      </c>
      <c r="H1021" t="s">
        <v>16</v>
      </c>
      <c r="I1021" t="s">
        <v>3368</v>
      </c>
      <c r="J1021" s="2">
        <v>42746</v>
      </c>
      <c r="K1021" t="s">
        <v>25</v>
      </c>
    </row>
    <row r="1022" spans="1:11" ht="21" customHeight="1" x14ac:dyDescent="0.25">
      <c r="A1022">
        <v>1</v>
      </c>
      <c r="B1022" t="s">
        <v>3369</v>
      </c>
      <c r="C1022" t="s">
        <v>3370</v>
      </c>
      <c r="D1022" s="2">
        <v>42927</v>
      </c>
      <c r="E1022" t="s">
        <v>13</v>
      </c>
      <c r="G1022" t="s">
        <v>15</v>
      </c>
      <c r="H1022" t="s">
        <v>16</v>
      </c>
      <c r="I1022" t="s">
        <v>417</v>
      </c>
      <c r="J1022" s="2">
        <v>42746</v>
      </c>
      <c r="K1022" t="s">
        <v>25</v>
      </c>
    </row>
    <row r="1023" spans="1:11" ht="21" customHeight="1" x14ac:dyDescent="0.25">
      <c r="A1023">
        <v>1</v>
      </c>
      <c r="B1023" t="s">
        <v>3371</v>
      </c>
      <c r="C1023" t="s">
        <v>3372</v>
      </c>
      <c r="D1023" s="2">
        <v>42897</v>
      </c>
      <c r="E1023" t="s">
        <v>13</v>
      </c>
      <c r="G1023" t="s">
        <v>58</v>
      </c>
      <c r="H1023" t="s">
        <v>16</v>
      </c>
      <c r="I1023" t="s">
        <v>3373</v>
      </c>
      <c r="J1023" s="2">
        <v>42746</v>
      </c>
      <c r="K1023" t="s">
        <v>25</v>
      </c>
    </row>
    <row r="1024" spans="1:11" ht="21" customHeight="1" x14ac:dyDescent="0.25">
      <c r="A1024">
        <v>5</v>
      </c>
      <c r="B1024" t="s">
        <v>3374</v>
      </c>
      <c r="C1024" t="s">
        <v>3375</v>
      </c>
      <c r="D1024" s="2">
        <v>42866</v>
      </c>
      <c r="E1024" t="s">
        <v>13</v>
      </c>
      <c r="F1024" t="s">
        <v>21</v>
      </c>
      <c r="G1024" t="s">
        <v>15</v>
      </c>
      <c r="H1024" t="s">
        <v>16</v>
      </c>
      <c r="I1024" t="s">
        <v>3376</v>
      </c>
      <c r="J1024" s="2">
        <v>42746</v>
      </c>
      <c r="K1024" t="s">
        <v>25</v>
      </c>
    </row>
    <row r="1025" spans="1:11" ht="21" customHeight="1" x14ac:dyDescent="0.25">
      <c r="A1025">
        <v>2</v>
      </c>
      <c r="B1025" t="s">
        <v>3377</v>
      </c>
      <c r="C1025" t="s">
        <v>3378</v>
      </c>
      <c r="D1025" s="2">
        <v>42836</v>
      </c>
      <c r="E1025" t="s">
        <v>13</v>
      </c>
      <c r="G1025" t="s">
        <v>22</v>
      </c>
      <c r="H1025" t="s">
        <v>23</v>
      </c>
      <c r="I1025" t="s">
        <v>473</v>
      </c>
      <c r="J1025" s="2">
        <v>42745</v>
      </c>
      <c r="K1025" t="s">
        <v>25</v>
      </c>
    </row>
    <row r="1026" spans="1:11" ht="21" customHeight="1" x14ac:dyDescent="0.25">
      <c r="A1026">
        <v>2</v>
      </c>
      <c r="B1026" t="s">
        <v>3379</v>
      </c>
      <c r="C1026" t="s">
        <v>3380</v>
      </c>
      <c r="D1026" s="2">
        <v>42777</v>
      </c>
      <c r="E1026" t="s">
        <v>305</v>
      </c>
      <c r="G1026" t="s">
        <v>58</v>
      </c>
      <c r="H1026" t="s">
        <v>77</v>
      </c>
      <c r="I1026" t="s">
        <v>3381</v>
      </c>
      <c r="J1026" s="2">
        <v>42744</v>
      </c>
      <c r="K1026" t="s">
        <v>25</v>
      </c>
    </row>
    <row r="1027" spans="1:11" ht="21" customHeight="1" x14ac:dyDescent="0.25">
      <c r="A1027">
        <v>3</v>
      </c>
      <c r="B1027" t="s">
        <v>3382</v>
      </c>
      <c r="C1027" t="s">
        <v>3383</v>
      </c>
      <c r="D1027" s="2">
        <v>42777</v>
      </c>
      <c r="E1027" t="s">
        <v>477</v>
      </c>
      <c r="F1027" t="s">
        <v>134</v>
      </c>
      <c r="G1027" t="s">
        <v>58</v>
      </c>
      <c r="H1027" t="s">
        <v>16</v>
      </c>
      <c r="I1027" t="s">
        <v>3384</v>
      </c>
      <c r="J1027" s="2">
        <v>42745</v>
      </c>
      <c r="K1027" t="s">
        <v>25</v>
      </c>
    </row>
    <row r="1028" spans="1:11" ht="21" customHeight="1" x14ac:dyDescent="0.25">
      <c r="A1028">
        <v>3</v>
      </c>
      <c r="B1028" t="s">
        <v>3385</v>
      </c>
      <c r="C1028" t="s">
        <v>3386</v>
      </c>
      <c r="D1028" s="2">
        <v>42746</v>
      </c>
      <c r="E1028" t="s">
        <v>82</v>
      </c>
      <c r="F1028" t="s">
        <v>214</v>
      </c>
      <c r="G1028" t="s">
        <v>22</v>
      </c>
      <c r="H1028" t="s">
        <v>23</v>
      </c>
      <c r="I1028" t="s">
        <v>957</v>
      </c>
      <c r="J1028" s="2">
        <v>42745</v>
      </c>
      <c r="K1028" t="s">
        <v>25</v>
      </c>
    </row>
    <row r="1029" spans="1:11" ht="21" customHeight="1" x14ac:dyDescent="0.25">
      <c r="A1029">
        <v>5</v>
      </c>
      <c r="B1029" t="s">
        <v>3387</v>
      </c>
      <c r="C1029" t="s">
        <v>3388</v>
      </c>
      <c r="D1029" s="2">
        <v>42746</v>
      </c>
      <c r="E1029" t="s">
        <v>13</v>
      </c>
      <c r="F1029" t="s">
        <v>1553</v>
      </c>
      <c r="G1029" t="s">
        <v>22</v>
      </c>
      <c r="H1029" t="s">
        <v>45</v>
      </c>
      <c r="I1029" t="s">
        <v>1907</v>
      </c>
      <c r="J1029" s="2">
        <v>42745</v>
      </c>
      <c r="K1029" t="s">
        <v>25</v>
      </c>
    </row>
    <row r="1030" spans="1:11" ht="21" customHeight="1" x14ac:dyDescent="0.25">
      <c r="A1030">
        <v>1</v>
      </c>
      <c r="B1030" t="s">
        <v>3389</v>
      </c>
      <c r="C1030" t="s">
        <v>3390</v>
      </c>
      <c r="D1030" t="s">
        <v>3391</v>
      </c>
      <c r="E1030" t="s">
        <v>13</v>
      </c>
      <c r="G1030" t="s">
        <v>15</v>
      </c>
      <c r="H1030" t="s">
        <v>16</v>
      </c>
      <c r="I1030" t="s">
        <v>3392</v>
      </c>
      <c r="J1030" s="2">
        <v>42745</v>
      </c>
      <c r="K1030" t="s">
        <v>25</v>
      </c>
    </row>
    <row r="1031" spans="1:11" ht="21" customHeight="1" x14ac:dyDescent="0.25">
      <c r="A1031">
        <v>8</v>
      </c>
      <c r="B1031" t="s">
        <v>3393</v>
      </c>
      <c r="C1031" t="s">
        <v>3394</v>
      </c>
      <c r="D1031" t="s">
        <v>3395</v>
      </c>
      <c r="E1031" t="s">
        <v>43</v>
      </c>
      <c r="F1031" t="s">
        <v>14</v>
      </c>
      <c r="G1031" t="s">
        <v>58</v>
      </c>
      <c r="H1031" t="s">
        <v>16</v>
      </c>
      <c r="I1031" t="s">
        <v>1724</v>
      </c>
      <c r="J1031" s="2">
        <v>42742</v>
      </c>
      <c r="K1031" t="s">
        <v>25</v>
      </c>
    </row>
    <row r="1032" spans="1:11" ht="21" customHeight="1" x14ac:dyDescent="0.25">
      <c r="A1032">
        <v>1</v>
      </c>
      <c r="B1032" t="s">
        <v>3396</v>
      </c>
      <c r="C1032" t="s">
        <v>3397</v>
      </c>
      <c r="D1032" t="s">
        <v>3398</v>
      </c>
      <c r="E1032" t="s">
        <v>43</v>
      </c>
      <c r="G1032" t="s">
        <v>15</v>
      </c>
      <c r="H1032" t="s">
        <v>23</v>
      </c>
      <c r="I1032" t="s">
        <v>3399</v>
      </c>
      <c r="J1032" s="2">
        <v>42745</v>
      </c>
      <c r="K1032" t="s">
        <v>25</v>
      </c>
    </row>
    <row r="1033" spans="1:11" ht="21" customHeight="1" x14ac:dyDescent="0.25">
      <c r="A1033">
        <v>3</v>
      </c>
      <c r="B1033" t="s">
        <v>3401</v>
      </c>
      <c r="C1033" t="s">
        <v>3402</v>
      </c>
      <c r="D1033" t="s">
        <v>3400</v>
      </c>
      <c r="E1033" t="s">
        <v>13</v>
      </c>
      <c r="G1033" t="s">
        <v>71</v>
      </c>
      <c r="H1033" t="s">
        <v>16</v>
      </c>
      <c r="I1033" t="s">
        <v>3403</v>
      </c>
      <c r="J1033" s="2">
        <v>42744</v>
      </c>
      <c r="K1033" t="s">
        <v>25</v>
      </c>
    </row>
    <row r="1034" spans="1:11" ht="21" customHeight="1" x14ac:dyDescent="0.25">
      <c r="A1034">
        <v>4</v>
      </c>
      <c r="B1034" t="s">
        <v>3404</v>
      </c>
      <c r="C1034" t="s">
        <v>3405</v>
      </c>
      <c r="D1034" t="s">
        <v>3406</v>
      </c>
      <c r="E1034" t="s">
        <v>860</v>
      </c>
      <c r="F1034" t="s">
        <v>14</v>
      </c>
      <c r="G1034" t="s">
        <v>58</v>
      </c>
      <c r="H1034" t="s">
        <v>16</v>
      </c>
      <c r="I1034" t="s">
        <v>3407</v>
      </c>
      <c r="J1034" s="2">
        <v>42745</v>
      </c>
      <c r="K1034" t="s">
        <v>25</v>
      </c>
    </row>
    <row r="1035" spans="1:11" ht="21" customHeight="1" x14ac:dyDescent="0.25">
      <c r="A1035">
        <v>2</v>
      </c>
      <c r="B1035" t="s">
        <v>3409</v>
      </c>
      <c r="C1035" t="s">
        <v>3410</v>
      </c>
      <c r="D1035" t="s">
        <v>3411</v>
      </c>
      <c r="E1035" t="s">
        <v>13</v>
      </c>
      <c r="F1035" t="s">
        <v>21</v>
      </c>
      <c r="G1035" t="s">
        <v>22</v>
      </c>
      <c r="H1035" t="s">
        <v>16</v>
      </c>
      <c r="I1035" t="s">
        <v>2918</v>
      </c>
      <c r="J1035" s="2">
        <v>42745</v>
      </c>
      <c r="K1035" t="s">
        <v>25</v>
      </c>
    </row>
    <row r="1036" spans="1:11" ht="21" customHeight="1" x14ac:dyDescent="0.25">
      <c r="A1036">
        <v>5</v>
      </c>
      <c r="B1036" t="s">
        <v>3412</v>
      </c>
      <c r="C1036" t="s">
        <v>3413</v>
      </c>
      <c r="D1036" t="s">
        <v>3414</v>
      </c>
      <c r="E1036" t="s">
        <v>13</v>
      </c>
      <c r="F1036" t="s">
        <v>21</v>
      </c>
      <c r="G1036" t="s">
        <v>15</v>
      </c>
      <c r="H1036" t="s">
        <v>16</v>
      </c>
      <c r="I1036" t="s">
        <v>822</v>
      </c>
      <c r="J1036" s="2">
        <v>42744</v>
      </c>
      <c r="K1036" t="s">
        <v>25</v>
      </c>
    </row>
    <row r="1037" spans="1:11" ht="21" customHeight="1" x14ac:dyDescent="0.25">
      <c r="A1037">
        <v>1</v>
      </c>
      <c r="B1037" t="s">
        <v>3416</v>
      </c>
      <c r="C1037" t="s">
        <v>3417</v>
      </c>
      <c r="D1037" t="s">
        <v>3415</v>
      </c>
      <c r="E1037" t="s">
        <v>13</v>
      </c>
      <c r="F1037" t="s">
        <v>1553</v>
      </c>
      <c r="G1037" t="s">
        <v>22</v>
      </c>
      <c r="H1037" t="s">
        <v>45</v>
      </c>
      <c r="I1037" t="s">
        <v>3160</v>
      </c>
      <c r="J1037" s="2">
        <v>42744</v>
      </c>
      <c r="K1037" t="s">
        <v>25</v>
      </c>
    </row>
    <row r="1038" spans="1:11" ht="21" customHeight="1" x14ac:dyDescent="0.25">
      <c r="A1038">
        <v>9</v>
      </c>
      <c r="B1038" t="s">
        <v>3418</v>
      </c>
      <c r="C1038" t="s">
        <v>3419</v>
      </c>
      <c r="D1038" t="s">
        <v>3415</v>
      </c>
      <c r="E1038" t="s">
        <v>130</v>
      </c>
      <c r="F1038" t="s">
        <v>3420</v>
      </c>
      <c r="G1038" t="s">
        <v>71</v>
      </c>
      <c r="H1038" t="s">
        <v>16</v>
      </c>
      <c r="I1038" t="s">
        <v>1525</v>
      </c>
      <c r="J1038" s="2">
        <v>42744</v>
      </c>
      <c r="K1038" t="s">
        <v>25</v>
      </c>
    </row>
    <row r="1039" spans="1:11" ht="21" customHeight="1" x14ac:dyDescent="0.25">
      <c r="A1039">
        <v>2</v>
      </c>
      <c r="B1039" t="s">
        <v>3422</v>
      </c>
      <c r="C1039" t="s">
        <v>3423</v>
      </c>
      <c r="D1039" t="s">
        <v>3421</v>
      </c>
      <c r="E1039" t="s">
        <v>13</v>
      </c>
      <c r="F1039" t="s">
        <v>14</v>
      </c>
      <c r="G1039" t="s">
        <v>58</v>
      </c>
      <c r="H1039" t="s">
        <v>16</v>
      </c>
      <c r="I1039" t="s">
        <v>1724</v>
      </c>
      <c r="J1039" s="2">
        <v>42745</v>
      </c>
      <c r="K1039" t="s">
        <v>25</v>
      </c>
    </row>
    <row r="1040" spans="1:11" ht="21" customHeight="1" x14ac:dyDescent="0.25">
      <c r="A1040">
        <v>2</v>
      </c>
      <c r="B1040" t="s">
        <v>3424</v>
      </c>
      <c r="C1040" t="s">
        <v>3425</v>
      </c>
      <c r="D1040" t="s">
        <v>3421</v>
      </c>
      <c r="E1040" t="s">
        <v>13</v>
      </c>
      <c r="G1040" t="s">
        <v>22</v>
      </c>
      <c r="H1040" t="s">
        <v>16</v>
      </c>
      <c r="I1040" t="s">
        <v>2962</v>
      </c>
      <c r="J1040" s="2">
        <v>42745</v>
      </c>
      <c r="K1040" t="s">
        <v>25</v>
      </c>
    </row>
    <row r="1041" spans="1:11" ht="21" customHeight="1" x14ac:dyDescent="0.25">
      <c r="A1041">
        <v>3</v>
      </c>
      <c r="B1041" t="s">
        <v>3426</v>
      </c>
      <c r="C1041" t="s">
        <v>3427</v>
      </c>
      <c r="D1041" t="s">
        <v>3428</v>
      </c>
      <c r="E1041" t="s">
        <v>13</v>
      </c>
      <c r="F1041" t="s">
        <v>134</v>
      </c>
      <c r="G1041" t="s">
        <v>58</v>
      </c>
      <c r="H1041" t="s">
        <v>16</v>
      </c>
      <c r="I1041" t="s">
        <v>1673</v>
      </c>
      <c r="J1041" s="2">
        <v>42745</v>
      </c>
      <c r="K1041" t="s">
        <v>25</v>
      </c>
    </row>
    <row r="1042" spans="1:11" ht="21" customHeight="1" x14ac:dyDescent="0.25">
      <c r="A1042">
        <v>1</v>
      </c>
      <c r="B1042" t="s">
        <v>3429</v>
      </c>
      <c r="C1042" t="s">
        <v>3430</v>
      </c>
      <c r="D1042" t="s">
        <v>3431</v>
      </c>
      <c r="E1042" t="s">
        <v>70</v>
      </c>
      <c r="G1042" t="s">
        <v>22</v>
      </c>
      <c r="H1042" t="s">
        <v>16</v>
      </c>
      <c r="I1042" t="s">
        <v>1415</v>
      </c>
      <c r="J1042" s="2">
        <v>42745</v>
      </c>
      <c r="K1042" t="s">
        <v>25</v>
      </c>
    </row>
    <row r="1043" spans="1:11" ht="21" customHeight="1" x14ac:dyDescent="0.25">
      <c r="A1043">
        <v>2</v>
      </c>
      <c r="B1043" t="s">
        <v>3432</v>
      </c>
      <c r="C1043" t="s">
        <v>3433</v>
      </c>
      <c r="D1043" t="s">
        <v>3431</v>
      </c>
      <c r="E1043" t="s">
        <v>13</v>
      </c>
      <c r="G1043" t="s">
        <v>58</v>
      </c>
      <c r="H1043" t="s">
        <v>77</v>
      </c>
      <c r="I1043" t="s">
        <v>2027</v>
      </c>
      <c r="J1043" s="2">
        <v>42743</v>
      </c>
      <c r="K1043" t="s">
        <v>25</v>
      </c>
    </row>
    <row r="1044" spans="1:11" ht="21" customHeight="1" x14ac:dyDescent="0.25">
      <c r="A1044">
        <v>3</v>
      </c>
      <c r="B1044" t="s">
        <v>3434</v>
      </c>
      <c r="C1044" t="s">
        <v>3435</v>
      </c>
      <c r="D1044" t="s">
        <v>3436</v>
      </c>
      <c r="E1044" t="s">
        <v>13</v>
      </c>
      <c r="G1044" t="s">
        <v>22</v>
      </c>
      <c r="H1044" t="s">
        <v>16</v>
      </c>
      <c r="I1044" t="s">
        <v>3437</v>
      </c>
      <c r="J1044" s="2">
        <v>42745</v>
      </c>
      <c r="K1044" t="s">
        <v>25</v>
      </c>
    </row>
    <row r="1045" spans="1:11" ht="21" customHeight="1" x14ac:dyDescent="0.25">
      <c r="A1045">
        <v>1</v>
      </c>
      <c r="B1045" t="s">
        <v>3438</v>
      </c>
      <c r="C1045" t="s">
        <v>3439</v>
      </c>
      <c r="D1045" s="2">
        <v>43079</v>
      </c>
      <c r="E1045" t="s">
        <v>13</v>
      </c>
      <c r="G1045" t="s">
        <v>58</v>
      </c>
      <c r="H1045" t="s">
        <v>16</v>
      </c>
      <c r="I1045" t="s">
        <v>615</v>
      </c>
      <c r="J1045" s="2">
        <v>42744</v>
      </c>
      <c r="K1045" t="s">
        <v>25</v>
      </c>
    </row>
    <row r="1046" spans="1:11" ht="21" customHeight="1" x14ac:dyDescent="0.25">
      <c r="A1046">
        <v>4</v>
      </c>
      <c r="B1046" t="s">
        <v>3440</v>
      </c>
      <c r="C1046" t="s">
        <v>3441</v>
      </c>
      <c r="D1046" s="2">
        <v>43049</v>
      </c>
      <c r="E1046" t="s">
        <v>3442</v>
      </c>
      <c r="G1046" t="s">
        <v>58</v>
      </c>
      <c r="H1046" t="s">
        <v>16</v>
      </c>
      <c r="I1046" t="s">
        <v>3443</v>
      </c>
      <c r="J1046" s="2">
        <v>42744</v>
      </c>
      <c r="K1046" t="s">
        <v>25</v>
      </c>
    </row>
    <row r="1047" spans="1:11" ht="21" customHeight="1" x14ac:dyDescent="0.25">
      <c r="A1047">
        <v>2</v>
      </c>
      <c r="B1047" t="s">
        <v>3444</v>
      </c>
      <c r="C1047" t="s">
        <v>3445</v>
      </c>
      <c r="D1047" s="2">
        <v>43049</v>
      </c>
      <c r="E1047" t="s">
        <v>130</v>
      </c>
      <c r="G1047" t="s">
        <v>15</v>
      </c>
      <c r="H1047" t="s">
        <v>16</v>
      </c>
      <c r="I1047" t="s">
        <v>3446</v>
      </c>
      <c r="J1047" s="2">
        <v>42744</v>
      </c>
      <c r="K1047" t="s">
        <v>25</v>
      </c>
    </row>
    <row r="1048" spans="1:11" ht="21" customHeight="1" x14ac:dyDescent="0.25">
      <c r="A1048">
        <v>5</v>
      </c>
      <c r="B1048" t="s">
        <v>3447</v>
      </c>
      <c r="C1048" t="s">
        <v>3448</v>
      </c>
      <c r="D1048" s="2">
        <v>42988</v>
      </c>
      <c r="E1048" t="s">
        <v>13</v>
      </c>
      <c r="F1048" t="s">
        <v>2733</v>
      </c>
      <c r="G1048" t="s">
        <v>15</v>
      </c>
      <c r="H1048" t="s">
        <v>16</v>
      </c>
      <c r="I1048" t="s">
        <v>178</v>
      </c>
      <c r="J1048" s="2">
        <v>42745</v>
      </c>
      <c r="K1048" t="s">
        <v>25</v>
      </c>
    </row>
    <row r="1049" spans="1:11" ht="21" customHeight="1" x14ac:dyDescent="0.25">
      <c r="A1049">
        <v>2</v>
      </c>
      <c r="B1049" t="s">
        <v>3449</v>
      </c>
      <c r="C1049" t="s">
        <v>3450</v>
      </c>
      <c r="D1049" s="2">
        <v>42988</v>
      </c>
      <c r="E1049" t="s">
        <v>13</v>
      </c>
      <c r="F1049" t="s">
        <v>21</v>
      </c>
      <c r="G1049" t="s">
        <v>15</v>
      </c>
      <c r="H1049" t="s">
        <v>23</v>
      </c>
      <c r="I1049" t="s">
        <v>3451</v>
      </c>
      <c r="J1049" s="2">
        <v>42745</v>
      </c>
      <c r="K1049" t="s">
        <v>25</v>
      </c>
    </row>
    <row r="1050" spans="1:11" ht="21" customHeight="1" x14ac:dyDescent="0.25">
      <c r="A1050">
        <v>10</v>
      </c>
      <c r="B1050" t="s">
        <v>3452</v>
      </c>
      <c r="C1050" t="s">
        <v>3453</v>
      </c>
      <c r="D1050" s="2">
        <v>42957</v>
      </c>
      <c r="E1050" t="s">
        <v>13</v>
      </c>
      <c r="G1050" t="s">
        <v>71</v>
      </c>
      <c r="H1050" t="s">
        <v>16</v>
      </c>
      <c r="I1050" t="s">
        <v>2015</v>
      </c>
      <c r="J1050" s="2">
        <v>42744</v>
      </c>
      <c r="K1050" t="s">
        <v>25</v>
      </c>
    </row>
    <row r="1051" spans="1:11" ht="21" customHeight="1" x14ac:dyDescent="0.25">
      <c r="A1051">
        <v>2</v>
      </c>
      <c r="B1051" t="s">
        <v>3454</v>
      </c>
      <c r="C1051" t="s">
        <v>3455</v>
      </c>
      <c r="D1051" s="2">
        <v>42896</v>
      </c>
      <c r="E1051" t="s">
        <v>13</v>
      </c>
      <c r="F1051" t="s">
        <v>49</v>
      </c>
      <c r="G1051" t="s">
        <v>15</v>
      </c>
      <c r="H1051" t="s">
        <v>16</v>
      </c>
      <c r="I1051" t="s">
        <v>3456</v>
      </c>
      <c r="J1051" s="2">
        <v>42743</v>
      </c>
      <c r="K1051" t="s">
        <v>25</v>
      </c>
    </row>
    <row r="1052" spans="1:11" ht="21" customHeight="1" x14ac:dyDescent="0.25">
      <c r="A1052">
        <v>6</v>
      </c>
      <c r="B1052" t="s">
        <v>3457</v>
      </c>
      <c r="C1052" t="s">
        <v>3458</v>
      </c>
      <c r="D1052" s="2">
        <v>42745</v>
      </c>
      <c r="E1052" t="s">
        <v>13</v>
      </c>
      <c r="G1052" t="s">
        <v>58</v>
      </c>
      <c r="H1052" t="s">
        <v>16</v>
      </c>
      <c r="I1052" t="s">
        <v>1623</v>
      </c>
      <c r="J1052" s="2">
        <v>42744</v>
      </c>
      <c r="K1052" t="s">
        <v>25</v>
      </c>
    </row>
    <row r="1053" spans="1:11" ht="21" customHeight="1" x14ac:dyDescent="0.25">
      <c r="A1053">
        <v>4</v>
      </c>
      <c r="B1053" t="s">
        <v>3459</v>
      </c>
      <c r="C1053" t="s">
        <v>3460</v>
      </c>
      <c r="D1053" s="2">
        <v>42745</v>
      </c>
      <c r="E1053" t="s">
        <v>290</v>
      </c>
      <c r="G1053" t="s">
        <v>22</v>
      </c>
      <c r="H1053" t="s">
        <v>16</v>
      </c>
      <c r="I1053" t="s">
        <v>35</v>
      </c>
      <c r="J1053" s="2">
        <v>42744</v>
      </c>
      <c r="K1053" t="s">
        <v>25</v>
      </c>
    </row>
    <row r="1054" spans="1:11" ht="21" customHeight="1" x14ac:dyDescent="0.25">
      <c r="A1054">
        <v>6</v>
      </c>
      <c r="B1054" t="s">
        <v>3461</v>
      </c>
      <c r="C1054" t="s">
        <v>3462</v>
      </c>
      <c r="D1054" t="s">
        <v>3463</v>
      </c>
      <c r="E1054" t="s">
        <v>13</v>
      </c>
      <c r="F1054" t="s">
        <v>49</v>
      </c>
      <c r="G1054" t="s">
        <v>58</v>
      </c>
      <c r="H1054" t="s">
        <v>16</v>
      </c>
      <c r="I1054" t="s">
        <v>3403</v>
      </c>
      <c r="J1054" s="2">
        <v>42744</v>
      </c>
      <c r="K1054" t="s">
        <v>25</v>
      </c>
    </row>
    <row r="1055" spans="1:11" ht="21" customHeight="1" x14ac:dyDescent="0.25">
      <c r="A1055">
        <v>1</v>
      </c>
      <c r="B1055" t="s">
        <v>3464</v>
      </c>
      <c r="C1055" t="s">
        <v>3465</v>
      </c>
      <c r="D1055" t="s">
        <v>3463</v>
      </c>
      <c r="E1055" t="s">
        <v>13</v>
      </c>
      <c r="G1055" t="s">
        <v>22</v>
      </c>
      <c r="H1055" t="s">
        <v>23</v>
      </c>
      <c r="I1055" t="s">
        <v>615</v>
      </c>
      <c r="J1055" s="2">
        <v>42744</v>
      </c>
      <c r="K1055" t="s">
        <v>25</v>
      </c>
    </row>
    <row r="1056" spans="1:11" ht="21" customHeight="1" x14ac:dyDescent="0.25">
      <c r="A1056">
        <v>3</v>
      </c>
      <c r="B1056" t="s">
        <v>3467</v>
      </c>
      <c r="C1056" t="s">
        <v>3468</v>
      </c>
      <c r="D1056" t="s">
        <v>3466</v>
      </c>
      <c r="E1056" t="s">
        <v>13</v>
      </c>
      <c r="G1056" t="s">
        <v>22</v>
      </c>
      <c r="H1056" t="s">
        <v>23</v>
      </c>
      <c r="I1056" t="s">
        <v>1595</v>
      </c>
      <c r="J1056" s="2">
        <v>42744</v>
      </c>
      <c r="K1056" t="s">
        <v>25</v>
      </c>
    </row>
    <row r="1057" spans="1:11" ht="21" customHeight="1" x14ac:dyDescent="0.25">
      <c r="A1057">
        <v>1</v>
      </c>
      <c r="B1057" t="s">
        <v>3470</v>
      </c>
      <c r="C1057" t="s">
        <v>3471</v>
      </c>
      <c r="D1057" t="s">
        <v>3469</v>
      </c>
      <c r="E1057" t="s">
        <v>13</v>
      </c>
      <c r="F1057" t="s">
        <v>1553</v>
      </c>
      <c r="G1057" t="s">
        <v>22</v>
      </c>
      <c r="H1057" t="s">
        <v>45</v>
      </c>
      <c r="I1057" t="s">
        <v>3472</v>
      </c>
      <c r="J1057" s="2">
        <v>42743</v>
      </c>
      <c r="K1057" t="s">
        <v>25</v>
      </c>
    </row>
    <row r="1058" spans="1:11" ht="21" customHeight="1" x14ac:dyDescent="0.25">
      <c r="A1058">
        <v>7</v>
      </c>
      <c r="B1058" t="s">
        <v>3473</v>
      </c>
      <c r="C1058" t="s">
        <v>3474</v>
      </c>
      <c r="D1058" t="s">
        <v>3469</v>
      </c>
      <c r="E1058" t="s">
        <v>13</v>
      </c>
      <c r="F1058" t="s">
        <v>435</v>
      </c>
      <c r="G1058" t="s">
        <v>15</v>
      </c>
      <c r="H1058" t="s">
        <v>16</v>
      </c>
      <c r="I1058" t="s">
        <v>3475</v>
      </c>
      <c r="J1058" s="2">
        <v>42744</v>
      </c>
      <c r="K1058" t="s">
        <v>25</v>
      </c>
    </row>
    <row r="1059" spans="1:11" ht="21" customHeight="1" x14ac:dyDescent="0.25">
      <c r="A1059">
        <v>7</v>
      </c>
      <c r="B1059" t="s">
        <v>3476</v>
      </c>
      <c r="C1059" t="s">
        <v>3477</v>
      </c>
      <c r="D1059" t="s">
        <v>3478</v>
      </c>
      <c r="E1059" t="s">
        <v>13</v>
      </c>
      <c r="F1059" t="s">
        <v>21</v>
      </c>
      <c r="G1059" t="s">
        <v>15</v>
      </c>
      <c r="H1059" t="s">
        <v>16</v>
      </c>
      <c r="I1059" t="s">
        <v>1712</v>
      </c>
      <c r="J1059" s="2">
        <v>42744</v>
      </c>
      <c r="K1059" t="s">
        <v>25</v>
      </c>
    </row>
    <row r="1060" spans="1:11" ht="21" customHeight="1" x14ac:dyDescent="0.25">
      <c r="A1060">
        <v>4</v>
      </c>
      <c r="B1060" t="s">
        <v>3479</v>
      </c>
      <c r="C1060" t="s">
        <v>3480</v>
      </c>
      <c r="D1060" t="s">
        <v>3478</v>
      </c>
      <c r="E1060" t="s">
        <v>130</v>
      </c>
      <c r="G1060" t="s">
        <v>15</v>
      </c>
      <c r="H1060" t="s">
        <v>16</v>
      </c>
      <c r="I1060" t="s">
        <v>3481</v>
      </c>
      <c r="J1060" s="2">
        <v>42744</v>
      </c>
      <c r="K1060" t="s">
        <v>25</v>
      </c>
    </row>
    <row r="1061" spans="1:11" ht="21" customHeight="1" x14ac:dyDescent="0.25">
      <c r="A1061">
        <v>9</v>
      </c>
      <c r="B1061" t="s">
        <v>3482</v>
      </c>
      <c r="C1061" t="s">
        <v>3483</v>
      </c>
      <c r="D1061" t="s">
        <v>3484</v>
      </c>
      <c r="E1061" t="s">
        <v>1509</v>
      </c>
      <c r="G1061" t="s">
        <v>15</v>
      </c>
      <c r="H1061" t="s">
        <v>16</v>
      </c>
      <c r="I1061" t="s">
        <v>3485</v>
      </c>
      <c r="J1061" s="2">
        <v>42744</v>
      </c>
      <c r="K1061" t="s">
        <v>25</v>
      </c>
    </row>
    <row r="1062" spans="1:11" ht="21" customHeight="1" x14ac:dyDescent="0.25">
      <c r="A1062">
        <v>8</v>
      </c>
      <c r="B1062" t="s">
        <v>3487</v>
      </c>
      <c r="C1062" t="s">
        <v>3488</v>
      </c>
      <c r="D1062" t="s">
        <v>3486</v>
      </c>
      <c r="E1062" t="s">
        <v>13</v>
      </c>
      <c r="F1062" t="s">
        <v>49</v>
      </c>
      <c r="G1062" t="s">
        <v>58</v>
      </c>
      <c r="H1062" t="s">
        <v>16</v>
      </c>
      <c r="I1062" t="s">
        <v>1194</v>
      </c>
      <c r="J1062" s="2">
        <v>42744</v>
      </c>
      <c r="K1062" t="s">
        <v>25</v>
      </c>
    </row>
    <row r="1063" spans="1:11" ht="21" customHeight="1" x14ac:dyDescent="0.25">
      <c r="A1063">
        <v>6</v>
      </c>
      <c r="B1063" t="s">
        <v>3489</v>
      </c>
      <c r="C1063" t="s">
        <v>3490</v>
      </c>
      <c r="D1063" t="s">
        <v>3491</v>
      </c>
      <c r="E1063" t="s">
        <v>13</v>
      </c>
      <c r="F1063" t="s">
        <v>21</v>
      </c>
      <c r="G1063" t="s">
        <v>58</v>
      </c>
      <c r="H1063" t="s">
        <v>16</v>
      </c>
      <c r="I1063" t="s">
        <v>3492</v>
      </c>
      <c r="J1063" s="2">
        <v>42744</v>
      </c>
      <c r="K1063" t="s">
        <v>25</v>
      </c>
    </row>
    <row r="1064" spans="1:11" ht="21" customHeight="1" x14ac:dyDescent="0.25">
      <c r="A1064">
        <v>3</v>
      </c>
      <c r="B1064" t="s">
        <v>3493</v>
      </c>
      <c r="C1064" t="s">
        <v>3494</v>
      </c>
      <c r="D1064" t="s">
        <v>3495</v>
      </c>
      <c r="E1064" t="s">
        <v>43</v>
      </c>
      <c r="G1064" t="s">
        <v>22</v>
      </c>
      <c r="H1064" t="s">
        <v>16</v>
      </c>
      <c r="I1064" t="s">
        <v>3496</v>
      </c>
      <c r="J1064" s="2">
        <v>42744</v>
      </c>
      <c r="K1064" t="s">
        <v>25</v>
      </c>
    </row>
    <row r="1065" spans="1:11" ht="21" customHeight="1" x14ac:dyDescent="0.25">
      <c r="A1065">
        <v>2</v>
      </c>
      <c r="B1065" t="s">
        <v>3498</v>
      </c>
      <c r="C1065" t="s">
        <v>3499</v>
      </c>
      <c r="D1065" t="s">
        <v>3497</v>
      </c>
      <c r="E1065" t="s">
        <v>13</v>
      </c>
      <c r="F1065" t="s">
        <v>134</v>
      </c>
      <c r="G1065" t="s">
        <v>22</v>
      </c>
      <c r="H1065" t="s">
        <v>16</v>
      </c>
      <c r="I1065" t="s">
        <v>2473</v>
      </c>
      <c r="J1065" s="2">
        <v>42744</v>
      </c>
      <c r="K1065" t="s">
        <v>25</v>
      </c>
    </row>
    <row r="1066" spans="1:11" ht="21" customHeight="1" x14ac:dyDescent="0.25">
      <c r="A1066">
        <v>1</v>
      </c>
      <c r="B1066" t="s">
        <v>3500</v>
      </c>
      <c r="C1066" t="s">
        <v>3501</v>
      </c>
      <c r="D1066" t="s">
        <v>3502</v>
      </c>
      <c r="E1066" t="s">
        <v>13</v>
      </c>
      <c r="G1066" t="s">
        <v>71</v>
      </c>
      <c r="H1066" t="s">
        <v>16</v>
      </c>
      <c r="I1066" t="s">
        <v>1953</v>
      </c>
      <c r="J1066" s="2">
        <v>42744</v>
      </c>
      <c r="K1066" t="s">
        <v>25</v>
      </c>
    </row>
    <row r="1067" spans="1:11" ht="21" customHeight="1" x14ac:dyDescent="0.25">
      <c r="A1067">
        <v>4</v>
      </c>
      <c r="B1067" t="s">
        <v>3503</v>
      </c>
      <c r="C1067" t="s">
        <v>3504</v>
      </c>
      <c r="D1067" t="s">
        <v>3502</v>
      </c>
      <c r="E1067" t="s">
        <v>1974</v>
      </c>
      <c r="G1067" t="s">
        <v>15</v>
      </c>
      <c r="H1067" t="s">
        <v>23</v>
      </c>
      <c r="I1067" t="s">
        <v>2424</v>
      </c>
      <c r="J1067" s="2">
        <v>42744</v>
      </c>
      <c r="K1067" t="s">
        <v>25</v>
      </c>
    </row>
    <row r="1068" spans="1:11" ht="21" customHeight="1" x14ac:dyDescent="0.25">
      <c r="A1068">
        <v>3</v>
      </c>
      <c r="B1068" t="s">
        <v>3505</v>
      </c>
      <c r="C1068" t="s">
        <v>3506</v>
      </c>
      <c r="D1068" s="2">
        <v>43078</v>
      </c>
      <c r="E1068" t="s">
        <v>43</v>
      </c>
      <c r="F1068" t="s">
        <v>134</v>
      </c>
      <c r="G1068" t="s">
        <v>22</v>
      </c>
      <c r="H1068" t="s">
        <v>23</v>
      </c>
      <c r="I1068" t="s">
        <v>843</v>
      </c>
      <c r="J1068" s="2">
        <v>42744</v>
      </c>
      <c r="K1068" t="s">
        <v>25</v>
      </c>
    </row>
    <row r="1069" spans="1:11" ht="21" customHeight="1" x14ac:dyDescent="0.25">
      <c r="A1069">
        <v>9</v>
      </c>
      <c r="B1069" t="s">
        <v>3507</v>
      </c>
      <c r="C1069" t="s">
        <v>3508</v>
      </c>
      <c r="D1069" s="2">
        <v>43048</v>
      </c>
      <c r="E1069" t="s">
        <v>130</v>
      </c>
      <c r="F1069" t="s">
        <v>435</v>
      </c>
      <c r="G1069" t="s">
        <v>15</v>
      </c>
      <c r="H1069" t="s">
        <v>16</v>
      </c>
      <c r="I1069" t="s">
        <v>3509</v>
      </c>
      <c r="J1069" s="2">
        <v>42744</v>
      </c>
      <c r="K1069" t="s">
        <v>25</v>
      </c>
    </row>
    <row r="1070" spans="1:11" ht="21" customHeight="1" x14ac:dyDescent="0.25">
      <c r="A1070">
        <v>8</v>
      </c>
      <c r="B1070" t="s">
        <v>3510</v>
      </c>
      <c r="C1070" t="s">
        <v>3511</v>
      </c>
      <c r="D1070" s="2">
        <v>42987</v>
      </c>
      <c r="E1070" t="s">
        <v>13</v>
      </c>
      <c r="F1070" t="s">
        <v>21</v>
      </c>
      <c r="G1070" t="s">
        <v>71</v>
      </c>
      <c r="H1070" t="s">
        <v>23</v>
      </c>
      <c r="I1070" t="s">
        <v>3512</v>
      </c>
      <c r="J1070" s="2">
        <v>42744</v>
      </c>
      <c r="K1070" t="s">
        <v>25</v>
      </c>
    </row>
    <row r="1071" spans="1:11" ht="21" customHeight="1" x14ac:dyDescent="0.25">
      <c r="A1071">
        <v>8</v>
      </c>
      <c r="B1071" t="s">
        <v>3513</v>
      </c>
      <c r="C1071" t="s">
        <v>3514</v>
      </c>
      <c r="D1071" s="2">
        <v>42987</v>
      </c>
      <c r="E1071" t="s">
        <v>13</v>
      </c>
      <c r="F1071" t="s">
        <v>435</v>
      </c>
      <c r="G1071" t="s">
        <v>22</v>
      </c>
      <c r="H1071" t="s">
        <v>16</v>
      </c>
      <c r="I1071" t="s">
        <v>3515</v>
      </c>
      <c r="J1071" s="2">
        <v>42744</v>
      </c>
      <c r="K1071" t="s">
        <v>25</v>
      </c>
    </row>
    <row r="1072" spans="1:11" ht="21" customHeight="1" x14ac:dyDescent="0.25">
      <c r="A1072">
        <v>8</v>
      </c>
      <c r="B1072" t="s">
        <v>3516</v>
      </c>
      <c r="C1072" t="s">
        <v>3517</v>
      </c>
      <c r="D1072" s="2">
        <v>42987</v>
      </c>
      <c r="E1072" t="s">
        <v>100</v>
      </c>
      <c r="F1072" t="s">
        <v>123</v>
      </c>
      <c r="G1072" t="s">
        <v>22</v>
      </c>
      <c r="H1072" t="s">
        <v>23</v>
      </c>
      <c r="I1072" t="s">
        <v>3518</v>
      </c>
      <c r="J1072" s="2">
        <v>42744</v>
      </c>
      <c r="K1072" t="s">
        <v>25</v>
      </c>
    </row>
    <row r="1073" spans="1:11" ht="21" customHeight="1" x14ac:dyDescent="0.25">
      <c r="A1073">
        <v>8</v>
      </c>
      <c r="B1073" t="s">
        <v>3519</v>
      </c>
      <c r="C1073" t="s">
        <v>3520</v>
      </c>
      <c r="D1073" s="2">
        <v>42895</v>
      </c>
      <c r="E1073" t="s">
        <v>13</v>
      </c>
      <c r="F1073" t="s">
        <v>14</v>
      </c>
      <c r="G1073" t="s">
        <v>71</v>
      </c>
      <c r="H1073" t="s">
        <v>16</v>
      </c>
      <c r="I1073" t="s">
        <v>683</v>
      </c>
      <c r="J1073" s="2">
        <v>42743</v>
      </c>
      <c r="K1073" t="s">
        <v>25</v>
      </c>
    </row>
    <row r="1074" spans="1:11" ht="21" customHeight="1" x14ac:dyDescent="0.25">
      <c r="A1074">
        <v>1</v>
      </c>
      <c r="B1074" t="s">
        <v>3521</v>
      </c>
      <c r="C1074" t="s">
        <v>3522</v>
      </c>
      <c r="D1074" s="2">
        <v>42895</v>
      </c>
      <c r="E1074" t="s">
        <v>13</v>
      </c>
      <c r="G1074" t="s">
        <v>22</v>
      </c>
      <c r="H1074" t="s">
        <v>23</v>
      </c>
      <c r="I1074" t="s">
        <v>274</v>
      </c>
      <c r="J1074" s="2">
        <v>42743</v>
      </c>
      <c r="K1074" t="s">
        <v>25</v>
      </c>
    </row>
    <row r="1075" spans="1:11" ht="21" customHeight="1" x14ac:dyDescent="0.25">
      <c r="A1075">
        <v>1</v>
      </c>
      <c r="B1075" t="s">
        <v>3523</v>
      </c>
      <c r="C1075" t="s">
        <v>3524</v>
      </c>
      <c r="D1075" s="2">
        <v>42864</v>
      </c>
      <c r="E1075" t="s">
        <v>13</v>
      </c>
      <c r="G1075" t="s">
        <v>58</v>
      </c>
      <c r="H1075" t="s">
        <v>16</v>
      </c>
      <c r="I1075" t="s">
        <v>2405</v>
      </c>
      <c r="J1075" s="2">
        <v>42744</v>
      </c>
      <c r="K1075" t="s">
        <v>25</v>
      </c>
    </row>
    <row r="1076" spans="1:11" ht="21" customHeight="1" x14ac:dyDescent="0.25">
      <c r="A1076">
        <v>3</v>
      </c>
      <c r="B1076" t="s">
        <v>3525</v>
      </c>
      <c r="C1076" t="s">
        <v>3526</v>
      </c>
      <c r="D1076" s="2">
        <v>42834</v>
      </c>
      <c r="E1076" t="s">
        <v>13</v>
      </c>
      <c r="F1076" t="s">
        <v>1553</v>
      </c>
      <c r="G1076" t="s">
        <v>15</v>
      </c>
      <c r="H1076" t="s">
        <v>23</v>
      </c>
      <c r="I1076" t="s">
        <v>805</v>
      </c>
      <c r="J1076" s="2">
        <v>42743</v>
      </c>
      <c r="K1076" t="s">
        <v>25</v>
      </c>
    </row>
    <row r="1077" spans="1:11" ht="21" customHeight="1" x14ac:dyDescent="0.25">
      <c r="A1077">
        <v>7</v>
      </c>
      <c r="B1077" t="s">
        <v>3528</v>
      </c>
      <c r="C1077" t="s">
        <v>3529</v>
      </c>
      <c r="D1077" t="s">
        <v>3527</v>
      </c>
      <c r="E1077" t="s">
        <v>13</v>
      </c>
      <c r="F1077" t="s">
        <v>49</v>
      </c>
      <c r="G1077" t="s">
        <v>15</v>
      </c>
      <c r="H1077" t="s">
        <v>16</v>
      </c>
      <c r="I1077" t="s">
        <v>1339</v>
      </c>
      <c r="J1077" s="2">
        <v>42743</v>
      </c>
      <c r="K1077" t="s">
        <v>25</v>
      </c>
    </row>
    <row r="1078" spans="1:11" ht="21" customHeight="1" x14ac:dyDescent="0.25">
      <c r="A1078">
        <v>2</v>
      </c>
      <c r="B1078" t="s">
        <v>3530</v>
      </c>
      <c r="C1078" t="s">
        <v>3531</v>
      </c>
      <c r="D1078" t="s">
        <v>3532</v>
      </c>
      <c r="E1078" t="s">
        <v>13</v>
      </c>
      <c r="F1078" t="s">
        <v>21</v>
      </c>
      <c r="G1078" t="s">
        <v>71</v>
      </c>
      <c r="H1078" t="s">
        <v>16</v>
      </c>
      <c r="I1078" t="s">
        <v>178</v>
      </c>
      <c r="J1078" s="2">
        <v>42743</v>
      </c>
      <c r="K1078" t="s">
        <v>25</v>
      </c>
    </row>
    <row r="1079" spans="1:11" ht="21" customHeight="1" x14ac:dyDescent="0.25">
      <c r="A1079">
        <v>9</v>
      </c>
      <c r="B1079" t="s">
        <v>3533</v>
      </c>
      <c r="C1079" t="s">
        <v>3534</v>
      </c>
      <c r="D1079" t="s">
        <v>3535</v>
      </c>
      <c r="E1079" t="s">
        <v>3536</v>
      </c>
      <c r="G1079" t="s">
        <v>58</v>
      </c>
      <c r="H1079" t="s">
        <v>16</v>
      </c>
      <c r="I1079" t="s">
        <v>3537</v>
      </c>
      <c r="J1079" s="2">
        <v>42743</v>
      </c>
      <c r="K1079" t="s">
        <v>25</v>
      </c>
    </row>
    <row r="1080" spans="1:11" ht="21" customHeight="1" x14ac:dyDescent="0.25">
      <c r="A1080">
        <v>1</v>
      </c>
      <c r="B1080" t="s">
        <v>3538</v>
      </c>
      <c r="C1080" t="s">
        <v>3539</v>
      </c>
      <c r="D1080" t="s">
        <v>3535</v>
      </c>
      <c r="E1080" t="s">
        <v>2050</v>
      </c>
      <c r="G1080" t="s">
        <v>15</v>
      </c>
      <c r="H1080" t="s">
        <v>16</v>
      </c>
      <c r="I1080" t="s">
        <v>122</v>
      </c>
      <c r="J1080" s="2">
        <v>42742</v>
      </c>
      <c r="K1080" t="s">
        <v>25</v>
      </c>
    </row>
    <row r="1081" spans="1:11" ht="21" customHeight="1" x14ac:dyDescent="0.25">
      <c r="A1081">
        <v>3</v>
      </c>
      <c r="B1081" t="s">
        <v>3540</v>
      </c>
      <c r="C1081" t="s">
        <v>3541</v>
      </c>
      <c r="D1081" t="s">
        <v>3542</v>
      </c>
      <c r="E1081" t="s">
        <v>13</v>
      </c>
      <c r="F1081" t="s">
        <v>167</v>
      </c>
      <c r="G1081" t="s">
        <v>15</v>
      </c>
      <c r="H1081" t="s">
        <v>16</v>
      </c>
      <c r="I1081" t="s">
        <v>3543</v>
      </c>
      <c r="J1081" s="2">
        <v>42743</v>
      </c>
      <c r="K1081" t="s">
        <v>25</v>
      </c>
    </row>
    <row r="1082" spans="1:11" ht="21" customHeight="1" x14ac:dyDescent="0.25">
      <c r="A1082">
        <v>1</v>
      </c>
      <c r="B1082" t="s">
        <v>3544</v>
      </c>
      <c r="C1082" t="s">
        <v>3545</v>
      </c>
      <c r="D1082" t="s">
        <v>3546</v>
      </c>
      <c r="E1082" t="s">
        <v>13</v>
      </c>
      <c r="F1082" t="s">
        <v>2733</v>
      </c>
      <c r="G1082" t="s">
        <v>15</v>
      </c>
      <c r="H1082" t="s">
        <v>16</v>
      </c>
      <c r="I1082" t="s">
        <v>2405</v>
      </c>
      <c r="J1082" s="2">
        <v>42743</v>
      </c>
      <c r="K1082" t="s">
        <v>25</v>
      </c>
    </row>
    <row r="1083" spans="1:11" ht="21" customHeight="1" x14ac:dyDescent="0.25">
      <c r="A1083">
        <v>3</v>
      </c>
      <c r="B1083" t="s">
        <v>3547</v>
      </c>
      <c r="C1083" t="s">
        <v>3548</v>
      </c>
      <c r="D1083" t="s">
        <v>3549</v>
      </c>
      <c r="E1083" t="s">
        <v>13</v>
      </c>
      <c r="G1083" t="s">
        <v>22</v>
      </c>
      <c r="H1083" t="s">
        <v>16</v>
      </c>
      <c r="I1083" t="s">
        <v>3550</v>
      </c>
      <c r="J1083" s="2">
        <v>42743</v>
      </c>
      <c r="K1083" t="s">
        <v>25</v>
      </c>
    </row>
    <row r="1084" spans="1:11" ht="21" customHeight="1" x14ac:dyDescent="0.25">
      <c r="A1084">
        <v>3</v>
      </c>
      <c r="B1084" t="s">
        <v>3551</v>
      </c>
      <c r="C1084" t="s">
        <v>3552</v>
      </c>
      <c r="D1084" t="s">
        <v>3553</v>
      </c>
      <c r="E1084" t="s">
        <v>43</v>
      </c>
      <c r="F1084" t="s">
        <v>1553</v>
      </c>
      <c r="G1084" t="s">
        <v>22</v>
      </c>
      <c r="H1084" t="s">
        <v>45</v>
      </c>
      <c r="I1084" t="s">
        <v>3554</v>
      </c>
      <c r="J1084" s="2">
        <v>42743</v>
      </c>
      <c r="K1084" t="s">
        <v>25</v>
      </c>
    </row>
    <row r="1085" spans="1:11" ht="21" customHeight="1" x14ac:dyDescent="0.25">
      <c r="A1085">
        <v>10</v>
      </c>
      <c r="B1085" t="s">
        <v>3556</v>
      </c>
      <c r="C1085" t="s">
        <v>3557</v>
      </c>
      <c r="D1085" t="s">
        <v>3555</v>
      </c>
      <c r="E1085" t="s">
        <v>13</v>
      </c>
      <c r="G1085" t="s">
        <v>71</v>
      </c>
      <c r="H1085" t="s">
        <v>16</v>
      </c>
      <c r="I1085" t="s">
        <v>3558</v>
      </c>
      <c r="J1085" s="2">
        <v>42743</v>
      </c>
      <c r="K1085" t="s">
        <v>25</v>
      </c>
    </row>
    <row r="1086" spans="1:11" ht="21" customHeight="1" x14ac:dyDescent="0.25">
      <c r="A1086">
        <v>2</v>
      </c>
      <c r="B1086" t="s">
        <v>3559</v>
      </c>
      <c r="C1086" t="s">
        <v>3560</v>
      </c>
      <c r="D1086" t="s">
        <v>3561</v>
      </c>
      <c r="E1086" t="s">
        <v>13</v>
      </c>
      <c r="F1086" t="s">
        <v>21</v>
      </c>
      <c r="G1086" t="s">
        <v>58</v>
      </c>
      <c r="H1086" t="s">
        <v>16</v>
      </c>
      <c r="I1086" t="s">
        <v>3562</v>
      </c>
      <c r="J1086" s="2">
        <v>42743</v>
      </c>
      <c r="K1086" t="s">
        <v>25</v>
      </c>
    </row>
    <row r="1087" spans="1:11" ht="21" customHeight="1" x14ac:dyDescent="0.25">
      <c r="A1087">
        <v>1</v>
      </c>
      <c r="B1087" t="s">
        <v>3563</v>
      </c>
      <c r="C1087" t="s">
        <v>3564</v>
      </c>
      <c r="D1087" t="s">
        <v>3565</v>
      </c>
      <c r="E1087" t="s">
        <v>13</v>
      </c>
      <c r="G1087" t="s">
        <v>15</v>
      </c>
      <c r="H1087" t="s">
        <v>16</v>
      </c>
      <c r="I1087" t="s">
        <v>3566</v>
      </c>
      <c r="J1087" s="2">
        <v>42743</v>
      </c>
      <c r="K1087" t="s">
        <v>25</v>
      </c>
    </row>
    <row r="1088" spans="1:11" ht="21" customHeight="1" x14ac:dyDescent="0.25">
      <c r="A1088">
        <v>2</v>
      </c>
      <c r="B1088" t="s">
        <v>3568</v>
      </c>
      <c r="C1088" t="s">
        <v>3569</v>
      </c>
      <c r="D1088" t="s">
        <v>3567</v>
      </c>
      <c r="E1088" t="s">
        <v>13</v>
      </c>
      <c r="G1088" t="s">
        <v>15</v>
      </c>
      <c r="H1088" t="s">
        <v>16</v>
      </c>
      <c r="I1088" t="s">
        <v>3570</v>
      </c>
      <c r="J1088" s="2">
        <v>42743</v>
      </c>
      <c r="K1088" t="s">
        <v>25</v>
      </c>
    </row>
    <row r="1089" spans="1:11" ht="21" customHeight="1" x14ac:dyDescent="0.25">
      <c r="A1089">
        <v>2</v>
      </c>
      <c r="B1089" t="s">
        <v>3571</v>
      </c>
      <c r="C1089" t="s">
        <v>3572</v>
      </c>
      <c r="D1089" t="s">
        <v>3567</v>
      </c>
      <c r="E1089" t="s">
        <v>13</v>
      </c>
      <c r="F1089" t="s">
        <v>3573</v>
      </c>
      <c r="G1089" t="s">
        <v>22</v>
      </c>
      <c r="H1089" t="s">
        <v>23</v>
      </c>
      <c r="I1089" t="s">
        <v>3574</v>
      </c>
      <c r="J1089" s="2">
        <v>42743</v>
      </c>
      <c r="K1089" t="s">
        <v>25</v>
      </c>
    </row>
    <row r="1090" spans="1:11" ht="21" customHeight="1" x14ac:dyDescent="0.25">
      <c r="A1090">
        <v>9</v>
      </c>
      <c r="B1090" t="s">
        <v>3576</v>
      </c>
      <c r="C1090" t="s">
        <v>3577</v>
      </c>
      <c r="D1090" t="s">
        <v>3575</v>
      </c>
      <c r="E1090" t="s">
        <v>95</v>
      </c>
      <c r="F1090" t="s">
        <v>3578</v>
      </c>
      <c r="G1090" t="s">
        <v>58</v>
      </c>
      <c r="H1090" t="s">
        <v>77</v>
      </c>
      <c r="I1090" t="s">
        <v>585</v>
      </c>
      <c r="J1090" s="2">
        <v>42743</v>
      </c>
      <c r="K1090" t="s">
        <v>25</v>
      </c>
    </row>
    <row r="1091" spans="1:11" ht="21" customHeight="1" x14ac:dyDescent="0.25">
      <c r="A1091">
        <v>3</v>
      </c>
      <c r="B1091" t="s">
        <v>3579</v>
      </c>
      <c r="C1091" t="s">
        <v>3580</v>
      </c>
      <c r="D1091" t="s">
        <v>3581</v>
      </c>
      <c r="E1091" t="s">
        <v>43</v>
      </c>
      <c r="F1091" t="s">
        <v>1553</v>
      </c>
      <c r="G1091" t="s">
        <v>58</v>
      </c>
      <c r="H1091" t="s">
        <v>23</v>
      </c>
      <c r="I1091" t="s">
        <v>3582</v>
      </c>
      <c r="J1091" s="2">
        <v>42743</v>
      </c>
      <c r="K1091" t="s">
        <v>25</v>
      </c>
    </row>
    <row r="1092" spans="1:11" ht="21" customHeight="1" x14ac:dyDescent="0.25">
      <c r="A1092">
        <v>3</v>
      </c>
      <c r="B1092" t="s">
        <v>3583</v>
      </c>
      <c r="C1092" t="s">
        <v>3584</v>
      </c>
      <c r="D1092" t="s">
        <v>3585</v>
      </c>
      <c r="E1092" t="s">
        <v>13</v>
      </c>
      <c r="G1092" t="s">
        <v>22</v>
      </c>
      <c r="H1092" t="s">
        <v>16</v>
      </c>
      <c r="I1092" t="s">
        <v>2937</v>
      </c>
      <c r="J1092" s="2">
        <v>42743</v>
      </c>
      <c r="K1092" t="s">
        <v>25</v>
      </c>
    </row>
    <row r="1093" spans="1:11" ht="21" customHeight="1" x14ac:dyDescent="0.25">
      <c r="A1093">
        <v>3</v>
      </c>
      <c r="B1093" t="s">
        <v>3586</v>
      </c>
      <c r="C1093" t="s">
        <v>3587</v>
      </c>
      <c r="D1093" s="2">
        <v>43077</v>
      </c>
      <c r="E1093" t="s">
        <v>100</v>
      </c>
      <c r="F1093" t="s">
        <v>21</v>
      </c>
      <c r="G1093" t="s">
        <v>71</v>
      </c>
      <c r="H1093" t="s">
        <v>23</v>
      </c>
      <c r="I1093" t="s">
        <v>35</v>
      </c>
      <c r="J1093" s="2">
        <v>42743</v>
      </c>
      <c r="K1093" t="s">
        <v>25</v>
      </c>
    </row>
    <row r="1094" spans="1:11" ht="21" customHeight="1" x14ac:dyDescent="0.25">
      <c r="A1094">
        <v>2</v>
      </c>
      <c r="B1094" t="s">
        <v>3588</v>
      </c>
      <c r="C1094" t="s">
        <v>3589</v>
      </c>
      <c r="D1094" s="2">
        <v>43047</v>
      </c>
      <c r="E1094" t="s">
        <v>3590</v>
      </c>
      <c r="G1094" t="s">
        <v>58</v>
      </c>
      <c r="H1094" t="s">
        <v>16</v>
      </c>
      <c r="I1094" t="s">
        <v>3591</v>
      </c>
      <c r="J1094" s="2">
        <v>42743</v>
      </c>
      <c r="K1094" t="s">
        <v>25</v>
      </c>
    </row>
    <row r="1095" spans="1:11" ht="21" customHeight="1" x14ac:dyDescent="0.25">
      <c r="A1095">
        <v>3</v>
      </c>
      <c r="B1095" t="s">
        <v>3592</v>
      </c>
      <c r="C1095" t="s">
        <v>3593</v>
      </c>
      <c r="D1095" s="2">
        <v>42955</v>
      </c>
      <c r="E1095" t="s">
        <v>305</v>
      </c>
      <c r="G1095" t="s">
        <v>71</v>
      </c>
      <c r="H1095" t="s">
        <v>16</v>
      </c>
      <c r="I1095" t="s">
        <v>719</v>
      </c>
      <c r="J1095" s="2">
        <v>42743</v>
      </c>
      <c r="K1095" t="s">
        <v>25</v>
      </c>
    </row>
    <row r="1096" spans="1:11" ht="21" customHeight="1" x14ac:dyDescent="0.25">
      <c r="A1096">
        <v>1</v>
      </c>
      <c r="B1096" t="s">
        <v>3594</v>
      </c>
      <c r="C1096" t="s">
        <v>3595</v>
      </c>
      <c r="D1096" s="2">
        <v>42924</v>
      </c>
      <c r="E1096" t="s">
        <v>13</v>
      </c>
      <c r="F1096" t="s">
        <v>2733</v>
      </c>
      <c r="G1096" t="s">
        <v>22</v>
      </c>
      <c r="H1096" t="s">
        <v>16</v>
      </c>
      <c r="I1096" t="s">
        <v>412</v>
      </c>
      <c r="J1096" s="2">
        <v>42743</v>
      </c>
      <c r="K1096" t="s">
        <v>25</v>
      </c>
    </row>
    <row r="1097" spans="1:11" ht="21" customHeight="1" x14ac:dyDescent="0.25">
      <c r="A1097">
        <v>2</v>
      </c>
      <c r="B1097" t="s">
        <v>3596</v>
      </c>
      <c r="C1097" t="s">
        <v>3597</v>
      </c>
      <c r="D1097" s="2">
        <v>42863</v>
      </c>
      <c r="E1097" t="s">
        <v>13</v>
      </c>
      <c r="G1097" t="s">
        <v>22</v>
      </c>
      <c r="H1097" t="s">
        <v>77</v>
      </c>
      <c r="I1097" t="s">
        <v>2361</v>
      </c>
      <c r="J1097" s="2">
        <v>42743</v>
      </c>
      <c r="K1097" t="s">
        <v>25</v>
      </c>
    </row>
    <row r="1098" spans="1:11" ht="21" customHeight="1" x14ac:dyDescent="0.25">
      <c r="A1098">
        <v>10</v>
      </c>
      <c r="B1098" t="s">
        <v>2028</v>
      </c>
      <c r="C1098" t="s">
        <v>3598</v>
      </c>
      <c r="D1098" s="2">
        <v>42833</v>
      </c>
      <c r="E1098" t="s">
        <v>43</v>
      </c>
      <c r="F1098" t="s">
        <v>21</v>
      </c>
      <c r="G1098" t="s">
        <v>22</v>
      </c>
      <c r="H1098" t="s">
        <v>23</v>
      </c>
      <c r="I1098" t="s">
        <v>3599</v>
      </c>
      <c r="J1098" s="2">
        <v>42743</v>
      </c>
      <c r="K1098" t="s">
        <v>25</v>
      </c>
    </row>
    <row r="1099" spans="1:11" ht="21" customHeight="1" x14ac:dyDescent="0.25">
      <c r="A1099">
        <v>1</v>
      </c>
      <c r="B1099" t="s">
        <v>3600</v>
      </c>
      <c r="C1099" t="s">
        <v>3601</v>
      </c>
      <c r="D1099" s="2">
        <v>42802</v>
      </c>
      <c r="E1099" t="s">
        <v>13</v>
      </c>
      <c r="F1099" t="s">
        <v>21</v>
      </c>
      <c r="G1099" t="s">
        <v>58</v>
      </c>
      <c r="H1099" t="s">
        <v>16</v>
      </c>
      <c r="I1099" t="s">
        <v>2788</v>
      </c>
      <c r="J1099" s="2">
        <v>42743</v>
      </c>
      <c r="K1099" t="s">
        <v>25</v>
      </c>
    </row>
    <row r="1100" spans="1:11" ht="21" customHeight="1" x14ac:dyDescent="0.25">
      <c r="A1100">
        <v>3</v>
      </c>
      <c r="B1100" t="s">
        <v>3602</v>
      </c>
      <c r="C1100" t="s">
        <v>3603</v>
      </c>
      <c r="D1100" s="2">
        <v>42743</v>
      </c>
      <c r="E1100" t="s">
        <v>43</v>
      </c>
      <c r="G1100" t="s">
        <v>71</v>
      </c>
      <c r="H1100" t="s">
        <v>16</v>
      </c>
      <c r="I1100" t="s">
        <v>2326</v>
      </c>
      <c r="J1100" s="2">
        <v>42742</v>
      </c>
      <c r="K1100" t="s">
        <v>25</v>
      </c>
    </row>
    <row r="1101" spans="1:11" ht="21" customHeight="1" x14ac:dyDescent="0.25">
      <c r="A1101">
        <v>1</v>
      </c>
      <c r="B1101" t="s">
        <v>3604</v>
      </c>
      <c r="C1101" t="s">
        <v>3605</v>
      </c>
      <c r="D1101" t="s">
        <v>3606</v>
      </c>
      <c r="E1101" t="s">
        <v>13</v>
      </c>
      <c r="F1101" t="s">
        <v>1489</v>
      </c>
      <c r="G1101" t="s">
        <v>22</v>
      </c>
      <c r="H1101" t="s">
        <v>23</v>
      </c>
      <c r="I1101" t="s">
        <v>3607</v>
      </c>
      <c r="J1101" s="2">
        <v>42742</v>
      </c>
      <c r="K1101" t="s">
        <v>25</v>
      </c>
    </row>
    <row r="1102" spans="1:11" ht="21" customHeight="1" x14ac:dyDescent="0.25">
      <c r="A1102">
        <v>3</v>
      </c>
      <c r="B1102" t="s">
        <v>3608</v>
      </c>
      <c r="C1102" t="s">
        <v>3609</v>
      </c>
      <c r="D1102" t="s">
        <v>3606</v>
      </c>
      <c r="E1102" t="s">
        <v>13</v>
      </c>
      <c r="F1102" t="s">
        <v>134</v>
      </c>
      <c r="G1102" t="s">
        <v>71</v>
      </c>
      <c r="H1102" t="s">
        <v>16</v>
      </c>
      <c r="I1102" t="s">
        <v>3610</v>
      </c>
      <c r="J1102" s="2">
        <v>42742</v>
      </c>
      <c r="K1102" t="s">
        <v>25</v>
      </c>
    </row>
    <row r="1103" spans="1:11" ht="21" customHeight="1" x14ac:dyDescent="0.25">
      <c r="A1103">
        <v>2</v>
      </c>
      <c r="B1103" t="s">
        <v>3611</v>
      </c>
      <c r="C1103" t="s">
        <v>3612</v>
      </c>
      <c r="D1103" t="s">
        <v>3606</v>
      </c>
      <c r="E1103" t="s">
        <v>13</v>
      </c>
      <c r="F1103" t="s">
        <v>134</v>
      </c>
      <c r="G1103" t="s">
        <v>58</v>
      </c>
      <c r="H1103" t="s">
        <v>23</v>
      </c>
      <c r="I1103" t="s">
        <v>2459</v>
      </c>
      <c r="J1103" s="2">
        <v>42742</v>
      </c>
      <c r="K1103" t="s">
        <v>25</v>
      </c>
    </row>
    <row r="1104" spans="1:11" ht="21" customHeight="1" x14ac:dyDescent="0.25">
      <c r="A1104">
        <v>1</v>
      </c>
      <c r="B1104" t="s">
        <v>3614</v>
      </c>
      <c r="C1104" t="s">
        <v>3615</v>
      </c>
      <c r="D1104" t="s">
        <v>3613</v>
      </c>
      <c r="E1104" t="s">
        <v>13</v>
      </c>
      <c r="G1104" t="s">
        <v>22</v>
      </c>
      <c r="H1104" t="s">
        <v>16</v>
      </c>
      <c r="I1104" t="s">
        <v>3616</v>
      </c>
      <c r="J1104" s="2">
        <v>42742</v>
      </c>
      <c r="K1104" t="s">
        <v>25</v>
      </c>
    </row>
    <row r="1105" spans="1:11" ht="21" customHeight="1" x14ac:dyDescent="0.25">
      <c r="A1105">
        <v>1</v>
      </c>
      <c r="B1105" t="s">
        <v>3617</v>
      </c>
      <c r="C1105" t="s">
        <v>3618</v>
      </c>
      <c r="D1105" t="s">
        <v>3613</v>
      </c>
      <c r="E1105" t="s">
        <v>13</v>
      </c>
      <c r="G1105" t="s">
        <v>58</v>
      </c>
      <c r="H1105" t="s">
        <v>16</v>
      </c>
      <c r="I1105" t="s">
        <v>3619</v>
      </c>
      <c r="J1105" s="2">
        <v>42377</v>
      </c>
      <c r="K1105" t="s">
        <v>25</v>
      </c>
    </row>
    <row r="1106" spans="1:11" ht="21" customHeight="1" x14ac:dyDescent="0.25">
      <c r="A1106">
        <v>1</v>
      </c>
      <c r="B1106" t="s">
        <v>3620</v>
      </c>
      <c r="C1106" t="s">
        <v>3621</v>
      </c>
      <c r="D1106" t="s">
        <v>3622</v>
      </c>
      <c r="E1106" t="s">
        <v>860</v>
      </c>
      <c r="G1106" t="s">
        <v>58</v>
      </c>
      <c r="H1106" t="s">
        <v>16</v>
      </c>
      <c r="I1106" t="s">
        <v>3623</v>
      </c>
      <c r="J1106" s="2">
        <v>42740</v>
      </c>
      <c r="K1106" t="s">
        <v>25</v>
      </c>
    </row>
    <row r="1107" spans="1:11" ht="21" customHeight="1" x14ac:dyDescent="0.25">
      <c r="A1107">
        <v>10</v>
      </c>
      <c r="B1107" t="s">
        <v>3624</v>
      </c>
      <c r="C1107" t="s">
        <v>3625</v>
      </c>
      <c r="D1107" t="s">
        <v>3622</v>
      </c>
      <c r="E1107" t="s">
        <v>13</v>
      </c>
      <c r="F1107" t="s">
        <v>167</v>
      </c>
      <c r="G1107" t="s">
        <v>71</v>
      </c>
      <c r="H1107" t="s">
        <v>16</v>
      </c>
      <c r="I1107" t="s">
        <v>3626</v>
      </c>
      <c r="J1107" s="2">
        <v>42742</v>
      </c>
      <c r="K1107" t="s">
        <v>25</v>
      </c>
    </row>
    <row r="1108" spans="1:11" ht="21" customHeight="1" x14ac:dyDescent="0.25">
      <c r="A1108">
        <v>1</v>
      </c>
      <c r="B1108" t="s">
        <v>3627</v>
      </c>
      <c r="C1108" t="s">
        <v>3628</v>
      </c>
      <c r="D1108" t="s">
        <v>3629</v>
      </c>
      <c r="E1108" t="s">
        <v>13</v>
      </c>
      <c r="F1108" t="s">
        <v>49</v>
      </c>
      <c r="G1108" t="s">
        <v>71</v>
      </c>
      <c r="H1108" t="s">
        <v>16</v>
      </c>
      <c r="I1108" t="s">
        <v>1194</v>
      </c>
      <c r="J1108" s="2">
        <v>42742</v>
      </c>
      <c r="K1108" t="s">
        <v>25</v>
      </c>
    </row>
    <row r="1109" spans="1:11" ht="21" customHeight="1" x14ac:dyDescent="0.25">
      <c r="A1109">
        <v>2</v>
      </c>
      <c r="B1109" t="s">
        <v>3630</v>
      </c>
      <c r="C1109" t="s">
        <v>3631</v>
      </c>
      <c r="D1109" t="s">
        <v>3629</v>
      </c>
      <c r="E1109" t="s">
        <v>13</v>
      </c>
      <c r="F1109" t="s">
        <v>21</v>
      </c>
      <c r="G1109" t="s">
        <v>58</v>
      </c>
      <c r="H1109" t="s">
        <v>16</v>
      </c>
      <c r="I1109" t="s">
        <v>1518</v>
      </c>
      <c r="J1109" s="2">
        <v>42377</v>
      </c>
      <c r="K1109" t="s">
        <v>25</v>
      </c>
    </row>
    <row r="1110" spans="1:11" ht="21" customHeight="1" x14ac:dyDescent="0.25">
      <c r="A1110">
        <v>1</v>
      </c>
      <c r="B1110" t="s">
        <v>3632</v>
      </c>
      <c r="C1110" t="s">
        <v>3633</v>
      </c>
      <c r="D1110" t="s">
        <v>3634</v>
      </c>
      <c r="E1110" t="s">
        <v>13</v>
      </c>
      <c r="F1110" t="s">
        <v>1489</v>
      </c>
      <c r="G1110" t="s">
        <v>15</v>
      </c>
      <c r="H1110" t="s">
        <v>16</v>
      </c>
      <c r="I1110" t="s">
        <v>856</v>
      </c>
      <c r="J1110" s="2">
        <v>42742</v>
      </c>
      <c r="K1110" t="s">
        <v>25</v>
      </c>
    </row>
    <row r="1111" spans="1:11" ht="21" customHeight="1" x14ac:dyDescent="0.25">
      <c r="A1111">
        <v>1</v>
      </c>
      <c r="B1111" t="s">
        <v>3635</v>
      </c>
      <c r="C1111" t="s">
        <v>3636</v>
      </c>
      <c r="D1111" t="s">
        <v>3634</v>
      </c>
      <c r="E1111" t="s">
        <v>13</v>
      </c>
      <c r="G1111" t="s">
        <v>22</v>
      </c>
      <c r="H1111" t="s">
        <v>16</v>
      </c>
      <c r="I1111" t="s">
        <v>3637</v>
      </c>
      <c r="J1111" s="2">
        <v>42742</v>
      </c>
      <c r="K1111" t="s">
        <v>25</v>
      </c>
    </row>
    <row r="1112" spans="1:11" ht="21" customHeight="1" x14ac:dyDescent="0.25">
      <c r="A1112">
        <v>5</v>
      </c>
      <c r="B1112" t="s">
        <v>3638</v>
      </c>
      <c r="C1112" t="s">
        <v>3639</v>
      </c>
      <c r="D1112" t="s">
        <v>3634</v>
      </c>
      <c r="E1112" t="s">
        <v>43</v>
      </c>
      <c r="F1112" t="s">
        <v>3640</v>
      </c>
      <c r="G1112" t="s">
        <v>15</v>
      </c>
      <c r="H1112" t="s">
        <v>23</v>
      </c>
      <c r="I1112" t="s">
        <v>3641</v>
      </c>
      <c r="J1112" s="2">
        <v>42742</v>
      </c>
      <c r="K1112" t="s">
        <v>25</v>
      </c>
    </row>
    <row r="1113" spans="1:11" ht="21" customHeight="1" x14ac:dyDescent="0.25">
      <c r="A1113">
        <v>5</v>
      </c>
      <c r="B1113" t="s">
        <v>3642</v>
      </c>
      <c r="C1113" t="s">
        <v>3643</v>
      </c>
      <c r="D1113" t="s">
        <v>3644</v>
      </c>
      <c r="E1113" t="s">
        <v>13</v>
      </c>
      <c r="F1113" t="s">
        <v>49</v>
      </c>
      <c r="G1113" t="s">
        <v>58</v>
      </c>
      <c r="H1113" t="s">
        <v>16</v>
      </c>
      <c r="I1113" t="s">
        <v>312</v>
      </c>
      <c r="J1113" s="2">
        <v>42742</v>
      </c>
      <c r="K1113" t="s">
        <v>25</v>
      </c>
    </row>
    <row r="1114" spans="1:11" ht="21" customHeight="1" x14ac:dyDescent="0.25">
      <c r="A1114">
        <v>3</v>
      </c>
      <c r="B1114" t="s">
        <v>3645</v>
      </c>
      <c r="C1114" t="s">
        <v>3646</v>
      </c>
      <c r="D1114" t="s">
        <v>3647</v>
      </c>
      <c r="E1114" t="s">
        <v>13</v>
      </c>
      <c r="F1114" t="s">
        <v>435</v>
      </c>
      <c r="G1114" t="s">
        <v>22</v>
      </c>
      <c r="H1114" t="s">
        <v>16</v>
      </c>
      <c r="I1114" t="s">
        <v>3648</v>
      </c>
      <c r="J1114" s="2">
        <v>42742</v>
      </c>
      <c r="K1114" t="s">
        <v>25</v>
      </c>
    </row>
    <row r="1115" spans="1:11" ht="21" customHeight="1" x14ac:dyDescent="0.25">
      <c r="A1115">
        <v>3</v>
      </c>
      <c r="B1115" t="s">
        <v>3650</v>
      </c>
      <c r="C1115" t="s">
        <v>3651</v>
      </c>
      <c r="D1115" t="s">
        <v>3649</v>
      </c>
      <c r="E1115" t="s">
        <v>13</v>
      </c>
      <c r="G1115" t="s">
        <v>22</v>
      </c>
      <c r="H1115" t="s">
        <v>16</v>
      </c>
      <c r="I1115" t="s">
        <v>3652</v>
      </c>
      <c r="J1115" s="2">
        <v>42740</v>
      </c>
      <c r="K1115" t="s">
        <v>25</v>
      </c>
    </row>
    <row r="1116" spans="1:11" ht="21" customHeight="1" x14ac:dyDescent="0.25">
      <c r="A1116">
        <v>1</v>
      </c>
      <c r="B1116" t="s">
        <v>3653</v>
      </c>
      <c r="C1116" t="s">
        <v>3654</v>
      </c>
      <c r="D1116" t="s">
        <v>3655</v>
      </c>
      <c r="E1116" t="s">
        <v>13</v>
      </c>
      <c r="F1116" t="s">
        <v>49</v>
      </c>
      <c r="G1116" t="s">
        <v>15</v>
      </c>
      <c r="H1116" t="s">
        <v>16</v>
      </c>
      <c r="I1116" t="s">
        <v>3403</v>
      </c>
      <c r="J1116" s="2">
        <v>42741</v>
      </c>
      <c r="K1116" t="s">
        <v>25</v>
      </c>
    </row>
    <row r="1117" spans="1:11" ht="21" customHeight="1" x14ac:dyDescent="0.25">
      <c r="A1117">
        <v>1</v>
      </c>
      <c r="B1117" t="s">
        <v>3657</v>
      </c>
      <c r="C1117" t="s">
        <v>3658</v>
      </c>
      <c r="D1117" t="s">
        <v>3659</v>
      </c>
      <c r="E1117" t="s">
        <v>13</v>
      </c>
      <c r="G1117" t="s">
        <v>15</v>
      </c>
      <c r="H1117" t="s">
        <v>16</v>
      </c>
      <c r="I1117" t="s">
        <v>3007</v>
      </c>
      <c r="J1117" s="2">
        <v>42742</v>
      </c>
      <c r="K1117" t="s">
        <v>25</v>
      </c>
    </row>
    <row r="1118" spans="1:11" ht="21" customHeight="1" x14ac:dyDescent="0.25">
      <c r="A1118">
        <v>3</v>
      </c>
      <c r="B1118" t="s">
        <v>3660</v>
      </c>
      <c r="C1118" t="s">
        <v>3661</v>
      </c>
      <c r="D1118" s="2">
        <v>43076</v>
      </c>
      <c r="E1118" t="s">
        <v>13</v>
      </c>
      <c r="G1118" t="s">
        <v>15</v>
      </c>
      <c r="H1118" t="s">
        <v>16</v>
      </c>
      <c r="I1118" t="s">
        <v>3662</v>
      </c>
      <c r="J1118" s="2">
        <v>42737</v>
      </c>
      <c r="K1118" t="s">
        <v>25</v>
      </c>
    </row>
    <row r="1119" spans="1:11" ht="21" customHeight="1" x14ac:dyDescent="0.25">
      <c r="A1119">
        <v>9</v>
      </c>
      <c r="B1119" t="s">
        <v>3663</v>
      </c>
      <c r="C1119" t="s">
        <v>3664</v>
      </c>
      <c r="D1119" s="2">
        <v>43076</v>
      </c>
      <c r="E1119" t="s">
        <v>43</v>
      </c>
      <c r="F1119" t="s">
        <v>1553</v>
      </c>
      <c r="G1119" t="s">
        <v>58</v>
      </c>
      <c r="H1119" t="s">
        <v>16</v>
      </c>
      <c r="I1119" t="s">
        <v>777</v>
      </c>
      <c r="J1119" s="2">
        <v>42739</v>
      </c>
      <c r="K1119" t="s">
        <v>25</v>
      </c>
    </row>
    <row r="1120" spans="1:11" ht="21" customHeight="1" x14ac:dyDescent="0.25">
      <c r="A1120">
        <v>2</v>
      </c>
      <c r="B1120" t="s">
        <v>3665</v>
      </c>
      <c r="C1120" t="s">
        <v>3666</v>
      </c>
      <c r="D1120" s="2">
        <v>43015</v>
      </c>
      <c r="E1120" t="s">
        <v>13</v>
      </c>
      <c r="G1120" t="s">
        <v>15</v>
      </c>
      <c r="H1120" t="s">
        <v>23</v>
      </c>
      <c r="I1120" t="s">
        <v>3049</v>
      </c>
      <c r="J1120" s="2">
        <v>42742</v>
      </c>
      <c r="K1120" t="s">
        <v>25</v>
      </c>
    </row>
    <row r="1121" spans="1:11" ht="21" customHeight="1" x14ac:dyDescent="0.25">
      <c r="A1121">
        <v>3</v>
      </c>
      <c r="B1121" t="s">
        <v>3667</v>
      </c>
      <c r="C1121" t="s">
        <v>3668</v>
      </c>
      <c r="D1121" s="2">
        <v>43015</v>
      </c>
      <c r="E1121" t="s">
        <v>13</v>
      </c>
      <c r="G1121" t="s">
        <v>58</v>
      </c>
      <c r="H1121" t="s">
        <v>16</v>
      </c>
      <c r="I1121" t="s">
        <v>2980</v>
      </c>
      <c r="J1121" s="2">
        <v>42741</v>
      </c>
      <c r="K1121" t="s">
        <v>25</v>
      </c>
    </row>
    <row r="1122" spans="1:11" ht="21" customHeight="1" x14ac:dyDescent="0.25">
      <c r="A1122">
        <v>8</v>
      </c>
      <c r="B1122" t="s">
        <v>3669</v>
      </c>
      <c r="C1122" t="s">
        <v>3670</v>
      </c>
      <c r="D1122" s="2">
        <v>42985</v>
      </c>
      <c r="E1122" t="s">
        <v>13</v>
      </c>
      <c r="F1122" t="s">
        <v>134</v>
      </c>
      <c r="G1122" t="s">
        <v>58</v>
      </c>
      <c r="H1122" t="s">
        <v>16</v>
      </c>
      <c r="I1122" t="s">
        <v>1137</v>
      </c>
      <c r="J1122" s="2">
        <v>42742</v>
      </c>
      <c r="K1122" t="s">
        <v>25</v>
      </c>
    </row>
    <row r="1123" spans="1:11" ht="21" customHeight="1" x14ac:dyDescent="0.25">
      <c r="A1123">
        <v>4</v>
      </c>
      <c r="B1123" t="s">
        <v>3671</v>
      </c>
      <c r="C1123" t="s">
        <v>3672</v>
      </c>
      <c r="D1123" s="2">
        <v>42954</v>
      </c>
      <c r="E1123" t="s">
        <v>13</v>
      </c>
      <c r="F1123" t="s">
        <v>134</v>
      </c>
      <c r="G1123" t="s">
        <v>15</v>
      </c>
      <c r="H1123" t="s">
        <v>16</v>
      </c>
      <c r="I1123" t="s">
        <v>2424</v>
      </c>
      <c r="J1123" s="2">
        <v>42741</v>
      </c>
      <c r="K1123" t="s">
        <v>25</v>
      </c>
    </row>
    <row r="1124" spans="1:11" ht="21" customHeight="1" x14ac:dyDescent="0.25">
      <c r="A1124">
        <v>5</v>
      </c>
      <c r="B1124" t="s">
        <v>3673</v>
      </c>
      <c r="C1124" t="s">
        <v>3674</v>
      </c>
      <c r="D1124" s="2">
        <v>42923</v>
      </c>
      <c r="E1124" t="s">
        <v>231</v>
      </c>
      <c r="F1124" t="s">
        <v>635</v>
      </c>
      <c r="G1124" t="s">
        <v>15</v>
      </c>
      <c r="H1124" t="s">
        <v>77</v>
      </c>
      <c r="I1124" t="s">
        <v>3675</v>
      </c>
      <c r="J1124" s="2">
        <v>42742</v>
      </c>
      <c r="K1124" t="s">
        <v>25</v>
      </c>
    </row>
    <row r="1125" spans="1:11" ht="21" customHeight="1" x14ac:dyDescent="0.25">
      <c r="A1125">
        <v>2</v>
      </c>
      <c r="B1125" t="s">
        <v>3676</v>
      </c>
      <c r="C1125" t="s">
        <v>3677</v>
      </c>
      <c r="D1125" s="2">
        <v>42893</v>
      </c>
      <c r="E1125" t="s">
        <v>13</v>
      </c>
      <c r="F1125" t="s">
        <v>2733</v>
      </c>
      <c r="G1125" t="s">
        <v>71</v>
      </c>
      <c r="H1125" t="s">
        <v>16</v>
      </c>
      <c r="I1125" t="s">
        <v>1376</v>
      </c>
      <c r="J1125" s="2">
        <v>42741</v>
      </c>
      <c r="K1125" t="s">
        <v>25</v>
      </c>
    </row>
    <row r="1126" spans="1:11" ht="21" customHeight="1" x14ac:dyDescent="0.25">
      <c r="A1126">
        <v>2</v>
      </c>
      <c r="B1126" t="s">
        <v>3678</v>
      </c>
      <c r="C1126" t="s">
        <v>3679</v>
      </c>
      <c r="D1126" s="2">
        <v>42862</v>
      </c>
      <c r="E1126" t="s">
        <v>13</v>
      </c>
      <c r="G1126" t="s">
        <v>22</v>
      </c>
      <c r="H1126" t="s">
        <v>77</v>
      </c>
      <c r="I1126" t="s">
        <v>213</v>
      </c>
      <c r="J1126" s="2">
        <v>42741</v>
      </c>
      <c r="K1126" t="s">
        <v>25</v>
      </c>
    </row>
    <row r="1127" spans="1:11" ht="21" customHeight="1" x14ac:dyDescent="0.25">
      <c r="A1127">
        <v>1</v>
      </c>
      <c r="B1127" t="s">
        <v>3680</v>
      </c>
      <c r="C1127" t="s">
        <v>3681</v>
      </c>
      <c r="D1127" s="2">
        <v>42862</v>
      </c>
      <c r="E1127" t="s">
        <v>13</v>
      </c>
      <c r="G1127" t="s">
        <v>58</v>
      </c>
      <c r="H1127" t="s">
        <v>16</v>
      </c>
      <c r="I1127" t="s">
        <v>3682</v>
      </c>
      <c r="J1127" s="2">
        <v>42742</v>
      </c>
      <c r="K1127" t="s">
        <v>25</v>
      </c>
    </row>
    <row r="1128" spans="1:11" ht="21" customHeight="1" x14ac:dyDescent="0.25">
      <c r="A1128">
        <v>1</v>
      </c>
      <c r="B1128" t="s">
        <v>3683</v>
      </c>
      <c r="C1128" t="s">
        <v>3684</v>
      </c>
      <c r="D1128" s="2">
        <v>42862</v>
      </c>
      <c r="E1128" t="s">
        <v>231</v>
      </c>
      <c r="G1128" t="s">
        <v>15</v>
      </c>
      <c r="H1128" t="s">
        <v>16</v>
      </c>
      <c r="I1128" t="s">
        <v>466</v>
      </c>
      <c r="J1128" s="2">
        <v>42742</v>
      </c>
      <c r="K1128" t="s">
        <v>25</v>
      </c>
    </row>
    <row r="1129" spans="1:11" ht="21" customHeight="1" x14ac:dyDescent="0.25">
      <c r="A1129">
        <v>2</v>
      </c>
      <c r="B1129" t="s">
        <v>3685</v>
      </c>
      <c r="C1129" t="s">
        <v>3686</v>
      </c>
      <c r="D1129" s="2">
        <v>42832</v>
      </c>
      <c r="E1129" t="s">
        <v>13</v>
      </c>
      <c r="G1129" t="s">
        <v>58</v>
      </c>
      <c r="H1129" t="s">
        <v>16</v>
      </c>
      <c r="I1129" t="s">
        <v>3687</v>
      </c>
      <c r="J1129" s="2">
        <v>42741</v>
      </c>
      <c r="K1129" t="s">
        <v>25</v>
      </c>
    </row>
    <row r="1130" spans="1:11" ht="21" customHeight="1" x14ac:dyDescent="0.25">
      <c r="A1130">
        <v>2</v>
      </c>
      <c r="B1130" t="s">
        <v>3688</v>
      </c>
      <c r="C1130" t="s">
        <v>3689</v>
      </c>
      <c r="D1130" s="2">
        <v>42832</v>
      </c>
      <c r="E1130" t="s">
        <v>13</v>
      </c>
      <c r="G1130" t="s">
        <v>58</v>
      </c>
      <c r="H1130" t="s">
        <v>16</v>
      </c>
      <c r="I1130" t="s">
        <v>3690</v>
      </c>
      <c r="J1130" s="2">
        <v>42741</v>
      </c>
      <c r="K1130" t="s">
        <v>25</v>
      </c>
    </row>
    <row r="1131" spans="1:11" ht="21" customHeight="1" x14ac:dyDescent="0.25">
      <c r="A1131">
        <v>6</v>
      </c>
      <c r="B1131" t="s">
        <v>3692</v>
      </c>
      <c r="C1131" t="s">
        <v>3693</v>
      </c>
      <c r="D1131" s="2">
        <v>42801</v>
      </c>
      <c r="E1131" t="s">
        <v>13</v>
      </c>
      <c r="G1131" t="s">
        <v>15</v>
      </c>
      <c r="H1131" t="s">
        <v>16</v>
      </c>
      <c r="I1131" t="s">
        <v>3694</v>
      </c>
      <c r="J1131" s="2">
        <v>42740</v>
      </c>
      <c r="K1131" t="s">
        <v>25</v>
      </c>
    </row>
    <row r="1132" spans="1:11" ht="21" customHeight="1" x14ac:dyDescent="0.25">
      <c r="A1132">
        <v>1</v>
      </c>
      <c r="B1132" t="s">
        <v>1471</v>
      </c>
      <c r="C1132" t="s">
        <v>3695</v>
      </c>
      <c r="D1132" s="2">
        <v>42742</v>
      </c>
      <c r="E1132" t="s">
        <v>130</v>
      </c>
      <c r="G1132" t="s">
        <v>15</v>
      </c>
      <c r="H1132" t="s">
        <v>16</v>
      </c>
      <c r="I1132" t="s">
        <v>3696</v>
      </c>
      <c r="J1132" s="2">
        <v>42741</v>
      </c>
      <c r="K1132" t="s">
        <v>25</v>
      </c>
    </row>
    <row r="1133" spans="1:11" ht="21" customHeight="1" x14ac:dyDescent="0.25">
      <c r="A1133">
        <v>1</v>
      </c>
      <c r="B1133" t="s">
        <v>3697</v>
      </c>
      <c r="C1133" t="s">
        <v>3698</v>
      </c>
      <c r="D1133" s="2">
        <v>42742</v>
      </c>
      <c r="E1133" t="s">
        <v>13</v>
      </c>
      <c r="G1133" t="s">
        <v>15</v>
      </c>
      <c r="H1133" t="s">
        <v>16</v>
      </c>
      <c r="I1133" t="s">
        <v>3699</v>
      </c>
      <c r="J1133" s="2">
        <v>42741</v>
      </c>
      <c r="K1133" t="s">
        <v>25</v>
      </c>
    </row>
    <row r="1134" spans="1:11" ht="21" customHeight="1" x14ac:dyDescent="0.25">
      <c r="A1134">
        <v>10</v>
      </c>
      <c r="B1134" t="s">
        <v>3700</v>
      </c>
      <c r="C1134" t="s">
        <v>3701</v>
      </c>
      <c r="D1134" t="s">
        <v>3702</v>
      </c>
      <c r="E1134" t="s">
        <v>13</v>
      </c>
      <c r="F1134" t="s">
        <v>459</v>
      </c>
      <c r="G1134" t="s">
        <v>15</v>
      </c>
      <c r="H1134" t="s">
        <v>45</v>
      </c>
      <c r="I1134" t="s">
        <v>1941</v>
      </c>
      <c r="J1134" s="2">
        <v>42741</v>
      </c>
      <c r="K1134" t="s">
        <v>25</v>
      </c>
    </row>
    <row r="1135" spans="1:11" ht="21" customHeight="1" x14ac:dyDescent="0.25">
      <c r="A1135">
        <v>2</v>
      </c>
      <c r="B1135" t="s">
        <v>3703</v>
      </c>
      <c r="C1135" t="s">
        <v>3704</v>
      </c>
      <c r="D1135" t="s">
        <v>3702</v>
      </c>
      <c r="E1135" t="s">
        <v>13</v>
      </c>
      <c r="G1135" t="s">
        <v>22</v>
      </c>
      <c r="H1135" t="s">
        <v>16</v>
      </c>
      <c r="I1135" t="s">
        <v>149</v>
      </c>
      <c r="J1135" s="2">
        <v>42741</v>
      </c>
      <c r="K1135" t="s">
        <v>25</v>
      </c>
    </row>
    <row r="1136" spans="1:11" ht="21" customHeight="1" x14ac:dyDescent="0.25">
      <c r="A1136">
        <v>1</v>
      </c>
      <c r="B1136" t="s">
        <v>3705</v>
      </c>
      <c r="C1136" t="s">
        <v>3706</v>
      </c>
      <c r="D1136" t="s">
        <v>3707</v>
      </c>
      <c r="E1136" t="s">
        <v>13</v>
      </c>
      <c r="G1136" t="s">
        <v>15</v>
      </c>
      <c r="H1136" t="s">
        <v>23</v>
      </c>
      <c r="I1136" t="s">
        <v>2909</v>
      </c>
      <c r="J1136" s="2">
        <v>42741</v>
      </c>
      <c r="K1136" t="s">
        <v>25</v>
      </c>
    </row>
    <row r="1137" spans="1:11" ht="21" customHeight="1" x14ac:dyDescent="0.25">
      <c r="A1137">
        <v>1</v>
      </c>
      <c r="B1137" t="s">
        <v>3708</v>
      </c>
      <c r="C1137" t="s">
        <v>3709</v>
      </c>
      <c r="D1137" t="s">
        <v>3707</v>
      </c>
      <c r="E1137" t="s">
        <v>13</v>
      </c>
      <c r="F1137" t="s">
        <v>21</v>
      </c>
      <c r="G1137" t="s">
        <v>58</v>
      </c>
      <c r="H1137" t="s">
        <v>16</v>
      </c>
      <c r="I1137" t="s">
        <v>2140</v>
      </c>
      <c r="J1137" s="2">
        <v>42741</v>
      </c>
      <c r="K1137" t="s">
        <v>25</v>
      </c>
    </row>
    <row r="1138" spans="1:11" ht="21" customHeight="1" x14ac:dyDescent="0.25">
      <c r="A1138">
        <v>2</v>
      </c>
      <c r="B1138" t="s">
        <v>3710</v>
      </c>
      <c r="C1138" t="s">
        <v>3711</v>
      </c>
      <c r="D1138" t="s">
        <v>3707</v>
      </c>
      <c r="E1138" t="s">
        <v>13</v>
      </c>
      <c r="G1138" t="s">
        <v>15</v>
      </c>
      <c r="H1138" t="s">
        <v>16</v>
      </c>
      <c r="I1138" t="s">
        <v>3550</v>
      </c>
      <c r="J1138" s="2">
        <v>42741</v>
      </c>
      <c r="K1138" t="s">
        <v>25</v>
      </c>
    </row>
    <row r="1139" spans="1:11" ht="21" customHeight="1" x14ac:dyDescent="0.25">
      <c r="A1139">
        <v>1</v>
      </c>
      <c r="B1139" t="s">
        <v>3712</v>
      </c>
      <c r="C1139" t="s">
        <v>3713</v>
      </c>
      <c r="D1139" t="s">
        <v>3714</v>
      </c>
      <c r="E1139" t="s">
        <v>13</v>
      </c>
      <c r="F1139" t="s">
        <v>2733</v>
      </c>
      <c r="G1139" t="s">
        <v>15</v>
      </c>
      <c r="H1139" t="s">
        <v>16</v>
      </c>
      <c r="I1139" t="s">
        <v>3715</v>
      </c>
      <c r="J1139" s="2">
        <v>42741</v>
      </c>
      <c r="K1139" t="s">
        <v>25</v>
      </c>
    </row>
    <row r="1140" spans="1:11" ht="21" customHeight="1" x14ac:dyDescent="0.25">
      <c r="A1140">
        <v>3</v>
      </c>
      <c r="B1140" t="s">
        <v>3716</v>
      </c>
      <c r="C1140" t="s">
        <v>3717</v>
      </c>
      <c r="D1140" t="s">
        <v>3718</v>
      </c>
      <c r="E1140" t="s">
        <v>13</v>
      </c>
      <c r="F1140" t="s">
        <v>104</v>
      </c>
      <c r="G1140" t="s">
        <v>15</v>
      </c>
      <c r="H1140" t="s">
        <v>23</v>
      </c>
      <c r="I1140" t="s">
        <v>2040</v>
      </c>
      <c r="J1140" s="2">
        <v>42380</v>
      </c>
      <c r="K1140" t="s">
        <v>25</v>
      </c>
    </row>
    <row r="1141" spans="1:11" ht="21" customHeight="1" x14ac:dyDescent="0.25">
      <c r="A1141">
        <v>5</v>
      </c>
      <c r="B1141" t="s">
        <v>3720</v>
      </c>
      <c r="C1141" t="s">
        <v>3721</v>
      </c>
      <c r="D1141" t="s">
        <v>3722</v>
      </c>
      <c r="E1141" t="s">
        <v>13</v>
      </c>
      <c r="G1141" t="s">
        <v>15</v>
      </c>
      <c r="H1141" t="s">
        <v>16</v>
      </c>
      <c r="I1141" t="s">
        <v>3723</v>
      </c>
      <c r="J1141" s="2">
        <v>42741</v>
      </c>
      <c r="K1141" t="s">
        <v>25</v>
      </c>
    </row>
    <row r="1142" spans="1:11" ht="21" customHeight="1" x14ac:dyDescent="0.25">
      <c r="A1142">
        <v>1</v>
      </c>
      <c r="B1142" t="s">
        <v>3724</v>
      </c>
      <c r="C1142" t="s">
        <v>3725</v>
      </c>
      <c r="D1142" t="s">
        <v>3726</v>
      </c>
      <c r="E1142" t="s">
        <v>13</v>
      </c>
      <c r="G1142" t="s">
        <v>15</v>
      </c>
      <c r="H1142" t="s">
        <v>16</v>
      </c>
      <c r="I1142" t="s">
        <v>3727</v>
      </c>
      <c r="J1142" s="2">
        <v>42740</v>
      </c>
      <c r="K1142" t="s">
        <v>25</v>
      </c>
    </row>
    <row r="1143" spans="1:11" ht="21" customHeight="1" x14ac:dyDescent="0.25">
      <c r="A1143">
        <v>8</v>
      </c>
      <c r="B1143" t="s">
        <v>3728</v>
      </c>
      <c r="C1143" t="s">
        <v>3729</v>
      </c>
      <c r="D1143" t="s">
        <v>3730</v>
      </c>
      <c r="E1143" t="s">
        <v>95</v>
      </c>
      <c r="F1143" t="s">
        <v>3731</v>
      </c>
      <c r="G1143" t="s">
        <v>15</v>
      </c>
      <c r="H1143" t="s">
        <v>77</v>
      </c>
      <c r="I1143" t="s">
        <v>3732</v>
      </c>
      <c r="J1143" s="2">
        <v>42741</v>
      </c>
      <c r="K1143" t="s">
        <v>25</v>
      </c>
    </row>
    <row r="1144" spans="1:11" ht="21" customHeight="1" x14ac:dyDescent="0.25">
      <c r="A1144">
        <v>7</v>
      </c>
      <c r="B1144" t="s">
        <v>3733</v>
      </c>
      <c r="C1144" t="s">
        <v>3734</v>
      </c>
      <c r="D1144" t="s">
        <v>3735</v>
      </c>
      <c r="E1144" t="s">
        <v>13</v>
      </c>
      <c r="G1144" t="s">
        <v>58</v>
      </c>
      <c r="H1144" t="s">
        <v>16</v>
      </c>
      <c r="I1144" t="s">
        <v>3736</v>
      </c>
      <c r="J1144" s="2">
        <v>42741</v>
      </c>
      <c r="K1144" t="s">
        <v>25</v>
      </c>
    </row>
    <row r="1145" spans="1:11" ht="21" customHeight="1" x14ac:dyDescent="0.25">
      <c r="A1145">
        <v>4</v>
      </c>
      <c r="B1145" t="s">
        <v>3737</v>
      </c>
      <c r="C1145" t="s">
        <v>3738</v>
      </c>
      <c r="D1145" t="s">
        <v>3735</v>
      </c>
      <c r="E1145" t="s">
        <v>3739</v>
      </c>
      <c r="G1145" t="s">
        <v>22</v>
      </c>
      <c r="H1145" t="s">
        <v>77</v>
      </c>
      <c r="I1145" t="s">
        <v>3740</v>
      </c>
      <c r="J1145" s="2">
        <v>42741</v>
      </c>
      <c r="K1145" t="s">
        <v>25</v>
      </c>
    </row>
    <row r="1146" spans="1:11" ht="21" customHeight="1" x14ac:dyDescent="0.25">
      <c r="A1146">
        <v>1</v>
      </c>
      <c r="B1146" t="s">
        <v>3741</v>
      </c>
      <c r="C1146" t="s">
        <v>3742</v>
      </c>
      <c r="D1146" t="s">
        <v>3743</v>
      </c>
      <c r="E1146" t="s">
        <v>43</v>
      </c>
      <c r="G1146" t="s">
        <v>58</v>
      </c>
      <c r="H1146" t="s">
        <v>77</v>
      </c>
      <c r="I1146" t="s">
        <v>3744</v>
      </c>
      <c r="J1146" s="2">
        <v>42741</v>
      </c>
      <c r="K1146" t="s">
        <v>25</v>
      </c>
    </row>
    <row r="1147" spans="1:11" ht="21" customHeight="1" x14ac:dyDescent="0.25">
      <c r="A1147">
        <v>1</v>
      </c>
      <c r="B1147" t="s">
        <v>3745</v>
      </c>
      <c r="C1147" t="s">
        <v>3746</v>
      </c>
      <c r="D1147" t="s">
        <v>3747</v>
      </c>
      <c r="E1147" t="s">
        <v>13</v>
      </c>
      <c r="G1147" t="s">
        <v>22</v>
      </c>
      <c r="H1147" t="s">
        <v>16</v>
      </c>
      <c r="I1147" t="s">
        <v>2839</v>
      </c>
      <c r="J1147" s="2">
        <v>42740</v>
      </c>
      <c r="K1147" t="s">
        <v>25</v>
      </c>
    </row>
    <row r="1148" spans="1:11" ht="21" customHeight="1" x14ac:dyDescent="0.25">
      <c r="A1148">
        <v>3</v>
      </c>
      <c r="B1148" t="s">
        <v>3748</v>
      </c>
      <c r="C1148" t="s">
        <v>3749</v>
      </c>
      <c r="D1148" t="s">
        <v>3750</v>
      </c>
      <c r="E1148" t="s">
        <v>13</v>
      </c>
      <c r="F1148" t="s">
        <v>1656</v>
      </c>
      <c r="G1148" t="s">
        <v>58</v>
      </c>
      <c r="H1148" t="s">
        <v>77</v>
      </c>
      <c r="I1148" t="s">
        <v>2688</v>
      </c>
      <c r="J1148" s="2">
        <v>42741</v>
      </c>
      <c r="K1148" t="s">
        <v>25</v>
      </c>
    </row>
    <row r="1149" spans="1:11" ht="21" customHeight="1" x14ac:dyDescent="0.25">
      <c r="A1149">
        <v>1</v>
      </c>
      <c r="B1149" t="s">
        <v>3751</v>
      </c>
      <c r="C1149" t="s">
        <v>3752</v>
      </c>
      <c r="D1149" t="s">
        <v>3753</v>
      </c>
      <c r="E1149" t="s">
        <v>70</v>
      </c>
      <c r="F1149" t="s">
        <v>21</v>
      </c>
      <c r="G1149" t="s">
        <v>22</v>
      </c>
      <c r="H1149" t="s">
        <v>16</v>
      </c>
      <c r="I1149" t="s">
        <v>3754</v>
      </c>
      <c r="J1149" s="2">
        <v>42741</v>
      </c>
      <c r="K1149" t="s">
        <v>25</v>
      </c>
    </row>
    <row r="1150" spans="1:11" ht="21" customHeight="1" x14ac:dyDescent="0.25">
      <c r="A1150">
        <v>2</v>
      </c>
      <c r="B1150" t="s">
        <v>3756</v>
      </c>
      <c r="C1150" t="s">
        <v>3757</v>
      </c>
      <c r="D1150" t="s">
        <v>3755</v>
      </c>
      <c r="E1150" t="s">
        <v>13</v>
      </c>
      <c r="F1150" t="s">
        <v>3758</v>
      </c>
      <c r="G1150" t="s">
        <v>22</v>
      </c>
      <c r="H1150" t="s">
        <v>23</v>
      </c>
      <c r="I1150" t="s">
        <v>277</v>
      </c>
      <c r="J1150" s="2">
        <v>42741</v>
      </c>
      <c r="K1150" t="s">
        <v>25</v>
      </c>
    </row>
    <row r="1151" spans="1:11" ht="21" customHeight="1" x14ac:dyDescent="0.25">
      <c r="A1151">
        <v>6</v>
      </c>
      <c r="B1151" t="s">
        <v>3759</v>
      </c>
      <c r="C1151" t="s">
        <v>3760</v>
      </c>
      <c r="D1151" t="s">
        <v>3761</v>
      </c>
      <c r="E1151" t="s">
        <v>38</v>
      </c>
      <c r="G1151" t="s">
        <v>58</v>
      </c>
      <c r="H1151" t="s">
        <v>16</v>
      </c>
      <c r="I1151" t="s">
        <v>3762</v>
      </c>
      <c r="J1151" s="2">
        <v>42741</v>
      </c>
      <c r="K1151" t="s">
        <v>25</v>
      </c>
    </row>
    <row r="1152" spans="1:11" ht="21" customHeight="1" x14ac:dyDescent="0.25">
      <c r="A1152">
        <v>1</v>
      </c>
      <c r="B1152" t="s">
        <v>3763</v>
      </c>
      <c r="C1152" t="s">
        <v>3764</v>
      </c>
      <c r="D1152" t="s">
        <v>3761</v>
      </c>
      <c r="E1152" t="s">
        <v>13</v>
      </c>
      <c r="F1152" t="s">
        <v>123</v>
      </c>
      <c r="G1152" t="s">
        <v>15</v>
      </c>
      <c r="H1152" t="s">
        <v>77</v>
      </c>
      <c r="I1152" t="s">
        <v>2510</v>
      </c>
      <c r="J1152" s="2">
        <v>42741</v>
      </c>
      <c r="K1152" t="s">
        <v>25</v>
      </c>
    </row>
    <row r="1153" spans="1:11" ht="21" customHeight="1" x14ac:dyDescent="0.25">
      <c r="A1153">
        <v>3</v>
      </c>
      <c r="B1153" t="s">
        <v>3765</v>
      </c>
      <c r="C1153" t="s">
        <v>3766</v>
      </c>
      <c r="D1153" t="s">
        <v>3767</v>
      </c>
      <c r="E1153" t="s">
        <v>13</v>
      </c>
      <c r="F1153" t="s">
        <v>2733</v>
      </c>
      <c r="G1153" t="s">
        <v>58</v>
      </c>
      <c r="H1153" t="s">
        <v>23</v>
      </c>
      <c r="I1153" t="s">
        <v>3408</v>
      </c>
      <c r="J1153" s="2">
        <v>42741</v>
      </c>
      <c r="K1153" t="s">
        <v>25</v>
      </c>
    </row>
    <row r="1154" spans="1:11" ht="21" customHeight="1" x14ac:dyDescent="0.25">
      <c r="A1154">
        <v>8</v>
      </c>
      <c r="B1154" t="s">
        <v>3768</v>
      </c>
      <c r="C1154" t="s">
        <v>3769</v>
      </c>
      <c r="D1154" t="s">
        <v>3767</v>
      </c>
      <c r="E1154" t="s">
        <v>13</v>
      </c>
      <c r="F1154" t="s">
        <v>435</v>
      </c>
      <c r="G1154" t="s">
        <v>71</v>
      </c>
      <c r="H1154" t="s">
        <v>23</v>
      </c>
      <c r="I1154" t="s">
        <v>1953</v>
      </c>
      <c r="J1154" s="2">
        <v>42741</v>
      </c>
      <c r="K1154" t="s">
        <v>25</v>
      </c>
    </row>
    <row r="1155" spans="1:11" ht="21" customHeight="1" x14ac:dyDescent="0.25">
      <c r="A1155">
        <v>1</v>
      </c>
      <c r="B1155" t="s">
        <v>3770</v>
      </c>
      <c r="C1155" t="s">
        <v>3771</v>
      </c>
      <c r="D1155" t="s">
        <v>3767</v>
      </c>
      <c r="E1155" t="s">
        <v>13</v>
      </c>
      <c r="F1155" t="s">
        <v>243</v>
      </c>
      <c r="G1155" t="s">
        <v>22</v>
      </c>
      <c r="H1155" t="s">
        <v>23</v>
      </c>
      <c r="I1155" t="s">
        <v>3772</v>
      </c>
      <c r="J1155" s="2">
        <v>42741</v>
      </c>
      <c r="K1155" t="s">
        <v>25</v>
      </c>
    </row>
    <row r="1156" spans="1:11" ht="21" customHeight="1" x14ac:dyDescent="0.25">
      <c r="A1156">
        <v>1</v>
      </c>
      <c r="B1156" t="s">
        <v>3773</v>
      </c>
      <c r="C1156" t="s">
        <v>3774</v>
      </c>
      <c r="D1156" t="s">
        <v>3767</v>
      </c>
      <c r="E1156" t="s">
        <v>82</v>
      </c>
      <c r="F1156" t="s">
        <v>3775</v>
      </c>
      <c r="G1156" t="s">
        <v>15</v>
      </c>
      <c r="H1156" t="s">
        <v>77</v>
      </c>
      <c r="I1156" t="s">
        <v>3776</v>
      </c>
      <c r="J1156" s="2">
        <v>42741</v>
      </c>
      <c r="K1156" t="s">
        <v>25</v>
      </c>
    </row>
    <row r="1157" spans="1:11" ht="21" customHeight="1" x14ac:dyDescent="0.25">
      <c r="A1157">
        <v>1</v>
      </c>
      <c r="B1157" t="s">
        <v>3778</v>
      </c>
      <c r="C1157" t="s">
        <v>3779</v>
      </c>
      <c r="D1157" s="2">
        <v>43075</v>
      </c>
      <c r="E1157" t="s">
        <v>13</v>
      </c>
      <c r="F1157" t="s">
        <v>1553</v>
      </c>
      <c r="G1157" t="s">
        <v>22</v>
      </c>
      <c r="H1157" t="s">
        <v>77</v>
      </c>
      <c r="I1157" t="s">
        <v>777</v>
      </c>
      <c r="J1157" s="2">
        <v>42741</v>
      </c>
      <c r="K1157" t="s">
        <v>25</v>
      </c>
    </row>
    <row r="1158" spans="1:11" ht="21" customHeight="1" x14ac:dyDescent="0.25">
      <c r="A1158">
        <v>3</v>
      </c>
      <c r="B1158" t="s">
        <v>3780</v>
      </c>
      <c r="C1158" t="s">
        <v>3781</v>
      </c>
      <c r="D1158" s="2">
        <v>43075</v>
      </c>
      <c r="E1158" t="s">
        <v>3782</v>
      </c>
      <c r="F1158" t="s">
        <v>21</v>
      </c>
      <c r="G1158" t="s">
        <v>71</v>
      </c>
      <c r="H1158" t="s">
        <v>16</v>
      </c>
      <c r="I1158" t="s">
        <v>274</v>
      </c>
      <c r="J1158" s="2">
        <v>42740</v>
      </c>
      <c r="K1158" t="s">
        <v>25</v>
      </c>
    </row>
    <row r="1159" spans="1:11" ht="21" customHeight="1" x14ac:dyDescent="0.25">
      <c r="A1159">
        <v>1</v>
      </c>
      <c r="B1159" t="s">
        <v>3783</v>
      </c>
      <c r="C1159" t="s">
        <v>3784</v>
      </c>
      <c r="D1159" s="2">
        <v>43075</v>
      </c>
      <c r="E1159" t="s">
        <v>13</v>
      </c>
      <c r="G1159" t="s">
        <v>22</v>
      </c>
      <c r="H1159" t="s">
        <v>23</v>
      </c>
      <c r="I1159" t="s">
        <v>215</v>
      </c>
      <c r="J1159" s="2">
        <v>42741</v>
      </c>
      <c r="K1159" t="s">
        <v>25</v>
      </c>
    </row>
    <row r="1160" spans="1:11" ht="21" customHeight="1" x14ac:dyDescent="0.25">
      <c r="A1160">
        <v>3</v>
      </c>
      <c r="B1160" t="s">
        <v>3785</v>
      </c>
      <c r="C1160" t="s">
        <v>3786</v>
      </c>
      <c r="D1160" s="2">
        <v>43014</v>
      </c>
      <c r="E1160" t="s">
        <v>130</v>
      </c>
      <c r="F1160" t="s">
        <v>14</v>
      </c>
      <c r="G1160" t="s">
        <v>15</v>
      </c>
      <c r="H1160" t="s">
        <v>77</v>
      </c>
      <c r="I1160" t="s">
        <v>3787</v>
      </c>
      <c r="J1160" s="2">
        <v>42739</v>
      </c>
      <c r="K1160" t="s">
        <v>25</v>
      </c>
    </row>
    <row r="1161" spans="1:11" ht="21" customHeight="1" x14ac:dyDescent="0.25">
      <c r="A1161">
        <v>6</v>
      </c>
      <c r="B1161" t="s">
        <v>3788</v>
      </c>
      <c r="C1161" t="s">
        <v>3789</v>
      </c>
      <c r="D1161" s="2">
        <v>43014</v>
      </c>
      <c r="E1161" t="s">
        <v>13</v>
      </c>
      <c r="F1161" t="s">
        <v>167</v>
      </c>
      <c r="G1161" t="s">
        <v>58</v>
      </c>
      <c r="H1161" t="s">
        <v>77</v>
      </c>
      <c r="I1161" t="s">
        <v>2759</v>
      </c>
      <c r="J1161" s="2">
        <v>42741</v>
      </c>
      <c r="K1161" t="s">
        <v>25</v>
      </c>
    </row>
    <row r="1162" spans="1:11" ht="21" customHeight="1" x14ac:dyDescent="0.25">
      <c r="A1162">
        <v>1</v>
      </c>
      <c r="B1162" t="s">
        <v>3790</v>
      </c>
      <c r="C1162" t="s">
        <v>3791</v>
      </c>
      <c r="D1162" s="2">
        <v>42984</v>
      </c>
      <c r="E1162" t="s">
        <v>13</v>
      </c>
      <c r="F1162" t="s">
        <v>1489</v>
      </c>
      <c r="G1162" t="s">
        <v>71</v>
      </c>
      <c r="H1162" t="s">
        <v>45</v>
      </c>
      <c r="I1162" t="s">
        <v>614</v>
      </c>
      <c r="J1162" s="2">
        <v>42740</v>
      </c>
      <c r="K1162" t="s">
        <v>25</v>
      </c>
    </row>
    <row r="1163" spans="1:11" ht="21" customHeight="1" x14ac:dyDescent="0.25">
      <c r="A1163">
        <v>1</v>
      </c>
      <c r="B1163" t="s">
        <v>3793</v>
      </c>
      <c r="C1163" t="s">
        <v>3794</v>
      </c>
      <c r="D1163" s="2">
        <v>42953</v>
      </c>
      <c r="E1163" t="s">
        <v>13</v>
      </c>
      <c r="F1163" t="s">
        <v>1489</v>
      </c>
      <c r="G1163" t="s">
        <v>71</v>
      </c>
      <c r="H1163" t="s">
        <v>16</v>
      </c>
      <c r="I1163" t="s">
        <v>3795</v>
      </c>
      <c r="J1163" s="2">
        <v>42741</v>
      </c>
      <c r="K1163" t="s">
        <v>25</v>
      </c>
    </row>
    <row r="1164" spans="1:11" ht="21" customHeight="1" x14ac:dyDescent="0.25">
      <c r="A1164">
        <v>9</v>
      </c>
      <c r="B1164" t="s">
        <v>3796</v>
      </c>
      <c r="C1164" t="s">
        <v>3797</v>
      </c>
      <c r="D1164" s="2">
        <v>42953</v>
      </c>
      <c r="E1164" t="s">
        <v>13</v>
      </c>
      <c r="F1164" t="s">
        <v>3798</v>
      </c>
      <c r="G1164" t="s">
        <v>15</v>
      </c>
      <c r="H1164" t="s">
        <v>16</v>
      </c>
      <c r="I1164" t="s">
        <v>2103</v>
      </c>
      <c r="J1164" s="2">
        <v>42741</v>
      </c>
      <c r="K1164" t="s">
        <v>25</v>
      </c>
    </row>
    <row r="1165" spans="1:11" ht="21" customHeight="1" x14ac:dyDescent="0.25">
      <c r="A1165">
        <v>1</v>
      </c>
      <c r="B1165" t="s">
        <v>3799</v>
      </c>
      <c r="C1165" t="s">
        <v>3800</v>
      </c>
      <c r="D1165" s="2">
        <v>42922</v>
      </c>
      <c r="E1165" t="s">
        <v>13</v>
      </c>
      <c r="G1165" t="s">
        <v>22</v>
      </c>
      <c r="H1165" t="s">
        <v>16</v>
      </c>
      <c r="I1165" t="s">
        <v>1832</v>
      </c>
      <c r="J1165" s="2">
        <v>42741</v>
      </c>
      <c r="K1165" t="s">
        <v>25</v>
      </c>
    </row>
    <row r="1166" spans="1:11" ht="21" customHeight="1" x14ac:dyDescent="0.25">
      <c r="A1166">
        <v>3</v>
      </c>
      <c r="B1166" t="s">
        <v>3801</v>
      </c>
      <c r="C1166" t="s">
        <v>3802</v>
      </c>
      <c r="D1166" s="2">
        <v>42922</v>
      </c>
      <c r="E1166" t="s">
        <v>13</v>
      </c>
      <c r="F1166" t="s">
        <v>134</v>
      </c>
      <c r="G1166" t="s">
        <v>15</v>
      </c>
      <c r="H1166" t="s">
        <v>23</v>
      </c>
      <c r="I1166" t="s">
        <v>3803</v>
      </c>
      <c r="J1166" s="2">
        <v>42740</v>
      </c>
      <c r="K1166" t="s">
        <v>25</v>
      </c>
    </row>
    <row r="1167" spans="1:11" ht="21" customHeight="1" x14ac:dyDescent="0.25">
      <c r="A1167">
        <v>1</v>
      </c>
      <c r="B1167" t="s">
        <v>3804</v>
      </c>
      <c r="C1167" t="s">
        <v>3805</v>
      </c>
      <c r="D1167" s="2">
        <v>42922</v>
      </c>
      <c r="E1167" t="s">
        <v>13</v>
      </c>
      <c r="F1167" t="s">
        <v>1656</v>
      </c>
      <c r="G1167" t="s">
        <v>15</v>
      </c>
      <c r="H1167" t="s">
        <v>16</v>
      </c>
      <c r="I1167" t="s">
        <v>163</v>
      </c>
      <c r="J1167" s="2">
        <v>42741</v>
      </c>
      <c r="K1167" t="s">
        <v>25</v>
      </c>
    </row>
    <row r="1168" spans="1:11" ht="21" customHeight="1" x14ac:dyDescent="0.25">
      <c r="A1168">
        <v>10</v>
      </c>
      <c r="B1168" t="s">
        <v>3806</v>
      </c>
      <c r="C1168" t="s">
        <v>3807</v>
      </c>
      <c r="D1168" s="2">
        <v>42922</v>
      </c>
      <c r="E1168" t="s">
        <v>43</v>
      </c>
      <c r="F1168" t="s">
        <v>3808</v>
      </c>
      <c r="G1168" t="s">
        <v>58</v>
      </c>
      <c r="H1168" t="s">
        <v>77</v>
      </c>
      <c r="I1168" t="s">
        <v>3809</v>
      </c>
      <c r="J1168" s="2">
        <v>42740</v>
      </c>
      <c r="K1168" t="s">
        <v>25</v>
      </c>
    </row>
    <row r="1169" spans="1:11" ht="21" customHeight="1" x14ac:dyDescent="0.25">
      <c r="A1169">
        <v>2</v>
      </c>
      <c r="B1169" t="s">
        <v>3810</v>
      </c>
      <c r="C1169" t="s">
        <v>3811</v>
      </c>
      <c r="D1169" s="2">
        <v>42892</v>
      </c>
      <c r="E1169" t="s">
        <v>13</v>
      </c>
      <c r="G1169" t="s">
        <v>15</v>
      </c>
      <c r="H1169" t="s">
        <v>16</v>
      </c>
      <c r="I1169" t="s">
        <v>3812</v>
      </c>
      <c r="J1169" s="2">
        <v>42741</v>
      </c>
      <c r="K1169" t="s">
        <v>25</v>
      </c>
    </row>
    <row r="1170" spans="1:11" ht="21" customHeight="1" x14ac:dyDescent="0.25">
      <c r="A1170">
        <v>1</v>
      </c>
      <c r="B1170" t="s">
        <v>3813</v>
      </c>
      <c r="C1170" t="s">
        <v>3814</v>
      </c>
      <c r="D1170" s="2">
        <v>42892</v>
      </c>
      <c r="E1170" t="s">
        <v>13</v>
      </c>
      <c r="F1170" t="s">
        <v>2733</v>
      </c>
      <c r="G1170" t="s">
        <v>15</v>
      </c>
      <c r="H1170" t="s">
        <v>23</v>
      </c>
      <c r="I1170" t="s">
        <v>1934</v>
      </c>
      <c r="J1170" s="2">
        <v>42740</v>
      </c>
      <c r="K1170" t="s">
        <v>18</v>
      </c>
    </row>
    <row r="1171" spans="1:11" ht="21" customHeight="1" x14ac:dyDescent="0.25">
      <c r="A1171">
        <v>2</v>
      </c>
      <c r="B1171" t="s">
        <v>2558</v>
      </c>
      <c r="C1171" t="s">
        <v>3815</v>
      </c>
      <c r="D1171" s="2">
        <v>42861</v>
      </c>
      <c r="E1171" t="s">
        <v>43</v>
      </c>
      <c r="G1171" t="s">
        <v>22</v>
      </c>
      <c r="H1171" t="s">
        <v>16</v>
      </c>
      <c r="I1171" t="s">
        <v>3816</v>
      </c>
      <c r="J1171" s="2">
        <v>42739</v>
      </c>
      <c r="K1171" t="s">
        <v>25</v>
      </c>
    </row>
    <row r="1172" spans="1:11" ht="21" customHeight="1" x14ac:dyDescent="0.25">
      <c r="A1172">
        <v>1</v>
      </c>
      <c r="B1172" t="s">
        <v>3817</v>
      </c>
      <c r="C1172" t="s">
        <v>3818</v>
      </c>
      <c r="D1172" s="2">
        <v>42861</v>
      </c>
      <c r="E1172" t="s">
        <v>13</v>
      </c>
      <c r="F1172" t="s">
        <v>1553</v>
      </c>
      <c r="G1172" t="s">
        <v>22</v>
      </c>
      <c r="H1172" t="s">
        <v>23</v>
      </c>
      <c r="I1172" t="s">
        <v>1594</v>
      </c>
      <c r="J1172" s="2">
        <v>42740</v>
      </c>
      <c r="K1172" t="s">
        <v>25</v>
      </c>
    </row>
    <row r="1173" spans="1:11" ht="21" customHeight="1" x14ac:dyDescent="0.25">
      <c r="A1173">
        <v>1</v>
      </c>
      <c r="B1173" t="s">
        <v>3819</v>
      </c>
      <c r="C1173" t="s">
        <v>3820</v>
      </c>
      <c r="D1173" s="2">
        <v>42831</v>
      </c>
      <c r="E1173" t="s">
        <v>13</v>
      </c>
      <c r="F1173" t="s">
        <v>49</v>
      </c>
      <c r="G1173" t="s">
        <v>15</v>
      </c>
      <c r="H1173" t="s">
        <v>16</v>
      </c>
      <c r="I1173" t="s">
        <v>3244</v>
      </c>
      <c r="J1173" s="2">
        <v>42740</v>
      </c>
      <c r="K1173" t="s">
        <v>25</v>
      </c>
    </row>
    <row r="1174" spans="1:11" ht="21" customHeight="1" x14ac:dyDescent="0.25">
      <c r="A1174">
        <v>1</v>
      </c>
      <c r="B1174" t="s">
        <v>3821</v>
      </c>
      <c r="C1174" t="s">
        <v>3822</v>
      </c>
      <c r="D1174" s="2">
        <v>42772</v>
      </c>
      <c r="E1174" t="s">
        <v>13</v>
      </c>
      <c r="F1174" t="s">
        <v>459</v>
      </c>
      <c r="G1174" t="s">
        <v>15</v>
      </c>
      <c r="H1174" t="s">
        <v>45</v>
      </c>
      <c r="I1174" t="s">
        <v>3823</v>
      </c>
      <c r="J1174" s="2">
        <v>42740</v>
      </c>
      <c r="K1174" t="s">
        <v>25</v>
      </c>
    </row>
    <row r="1175" spans="1:11" ht="21" customHeight="1" x14ac:dyDescent="0.25">
      <c r="A1175">
        <v>1</v>
      </c>
      <c r="B1175" t="s">
        <v>3824</v>
      </c>
      <c r="C1175" t="s">
        <v>3825</v>
      </c>
      <c r="D1175" s="2">
        <v>42741</v>
      </c>
      <c r="E1175" t="s">
        <v>13</v>
      </c>
      <c r="G1175" t="s">
        <v>22</v>
      </c>
      <c r="H1175" t="s">
        <v>77</v>
      </c>
      <c r="I1175" t="s">
        <v>3826</v>
      </c>
      <c r="J1175" s="2">
        <v>42740</v>
      </c>
      <c r="K1175" t="s">
        <v>25</v>
      </c>
    </row>
    <row r="1176" spans="1:11" ht="21" customHeight="1" x14ac:dyDescent="0.25">
      <c r="A1176">
        <v>3</v>
      </c>
      <c r="B1176" t="s">
        <v>3827</v>
      </c>
      <c r="C1176" t="s">
        <v>3828</v>
      </c>
      <c r="D1176" t="s">
        <v>3829</v>
      </c>
      <c r="E1176" t="s">
        <v>13</v>
      </c>
      <c r="F1176" t="s">
        <v>435</v>
      </c>
      <c r="G1176" t="s">
        <v>71</v>
      </c>
      <c r="H1176" t="s">
        <v>16</v>
      </c>
      <c r="I1176" t="s">
        <v>3830</v>
      </c>
      <c r="J1176" s="2">
        <v>42740</v>
      </c>
      <c r="K1176" t="s">
        <v>25</v>
      </c>
    </row>
    <row r="1177" spans="1:11" ht="21" customHeight="1" x14ac:dyDescent="0.25">
      <c r="A1177">
        <v>3</v>
      </c>
      <c r="B1177" t="s">
        <v>3831</v>
      </c>
      <c r="C1177" t="s">
        <v>3832</v>
      </c>
      <c r="D1177" t="s">
        <v>3829</v>
      </c>
      <c r="E1177" t="s">
        <v>13</v>
      </c>
      <c r="F1177" t="s">
        <v>214</v>
      </c>
      <c r="G1177" t="s">
        <v>22</v>
      </c>
      <c r="H1177" t="s">
        <v>23</v>
      </c>
      <c r="I1177" t="s">
        <v>3833</v>
      </c>
      <c r="J1177" s="2">
        <v>42740</v>
      </c>
      <c r="K1177" t="s">
        <v>25</v>
      </c>
    </row>
    <row r="1178" spans="1:11" ht="21" customHeight="1" x14ac:dyDescent="0.25">
      <c r="A1178">
        <v>4</v>
      </c>
      <c r="B1178" t="s">
        <v>1195</v>
      </c>
      <c r="C1178" t="s">
        <v>3834</v>
      </c>
      <c r="D1178" t="s">
        <v>3829</v>
      </c>
      <c r="E1178" t="s">
        <v>43</v>
      </c>
      <c r="G1178" t="s">
        <v>22</v>
      </c>
      <c r="H1178" t="s">
        <v>23</v>
      </c>
      <c r="I1178" t="s">
        <v>135</v>
      </c>
      <c r="J1178" s="2">
        <v>42740</v>
      </c>
      <c r="K1178" t="s">
        <v>25</v>
      </c>
    </row>
    <row r="1179" spans="1:11" ht="21" customHeight="1" x14ac:dyDescent="0.25">
      <c r="A1179">
        <v>2</v>
      </c>
      <c r="B1179" t="s">
        <v>3835</v>
      </c>
      <c r="C1179" t="s">
        <v>3836</v>
      </c>
      <c r="D1179" t="s">
        <v>3829</v>
      </c>
      <c r="E1179" t="s">
        <v>13</v>
      </c>
      <c r="G1179" t="s">
        <v>58</v>
      </c>
      <c r="H1179" t="s">
        <v>16</v>
      </c>
      <c r="I1179" t="s">
        <v>3837</v>
      </c>
      <c r="J1179" s="2">
        <v>42740</v>
      </c>
      <c r="K1179" t="s">
        <v>25</v>
      </c>
    </row>
    <row r="1180" spans="1:11" ht="21" customHeight="1" x14ac:dyDescent="0.25">
      <c r="A1180">
        <v>6</v>
      </c>
      <c r="B1180" t="s">
        <v>3838</v>
      </c>
      <c r="C1180" t="s">
        <v>3839</v>
      </c>
      <c r="D1180" t="s">
        <v>3840</v>
      </c>
      <c r="E1180" t="s">
        <v>13</v>
      </c>
      <c r="F1180" t="s">
        <v>134</v>
      </c>
      <c r="G1180" t="s">
        <v>15</v>
      </c>
      <c r="H1180" t="s">
        <v>23</v>
      </c>
      <c r="I1180" t="s">
        <v>3841</v>
      </c>
      <c r="J1180" s="2">
        <v>42739</v>
      </c>
      <c r="K1180" t="s">
        <v>25</v>
      </c>
    </row>
    <row r="1181" spans="1:11" ht="21" customHeight="1" x14ac:dyDescent="0.25">
      <c r="A1181">
        <v>5</v>
      </c>
      <c r="B1181" t="s">
        <v>3842</v>
      </c>
      <c r="C1181" t="s">
        <v>3843</v>
      </c>
      <c r="D1181" t="s">
        <v>3840</v>
      </c>
      <c r="E1181" t="s">
        <v>13</v>
      </c>
      <c r="F1181" t="s">
        <v>21</v>
      </c>
      <c r="G1181" t="s">
        <v>22</v>
      </c>
      <c r="H1181" t="s">
        <v>23</v>
      </c>
      <c r="I1181" t="s">
        <v>3844</v>
      </c>
      <c r="J1181" s="2">
        <v>42740</v>
      </c>
      <c r="K1181" t="s">
        <v>25</v>
      </c>
    </row>
    <row r="1182" spans="1:11" ht="21" customHeight="1" x14ac:dyDescent="0.25">
      <c r="A1182">
        <v>2</v>
      </c>
      <c r="B1182" t="s">
        <v>3845</v>
      </c>
      <c r="C1182" t="s">
        <v>3846</v>
      </c>
      <c r="D1182" t="s">
        <v>3840</v>
      </c>
      <c r="E1182" t="s">
        <v>13</v>
      </c>
      <c r="F1182" t="s">
        <v>21</v>
      </c>
      <c r="G1182" t="s">
        <v>58</v>
      </c>
      <c r="H1182" t="s">
        <v>16</v>
      </c>
      <c r="I1182" t="s">
        <v>3847</v>
      </c>
      <c r="J1182" s="2">
        <v>42739</v>
      </c>
      <c r="K1182" t="s">
        <v>25</v>
      </c>
    </row>
    <row r="1183" spans="1:11" ht="21" customHeight="1" x14ac:dyDescent="0.25">
      <c r="A1183">
        <v>4</v>
      </c>
      <c r="B1183" t="s">
        <v>3848</v>
      </c>
      <c r="C1183" t="s">
        <v>3849</v>
      </c>
      <c r="D1183" t="s">
        <v>3840</v>
      </c>
      <c r="E1183" t="s">
        <v>13</v>
      </c>
      <c r="G1183" t="s">
        <v>15</v>
      </c>
      <c r="H1183" t="s">
        <v>16</v>
      </c>
      <c r="I1183" t="s">
        <v>3850</v>
      </c>
      <c r="J1183" s="2">
        <v>42740</v>
      </c>
      <c r="K1183" t="s">
        <v>25</v>
      </c>
    </row>
    <row r="1184" spans="1:11" ht="21" customHeight="1" x14ac:dyDescent="0.25">
      <c r="A1184">
        <v>1</v>
      </c>
      <c r="B1184" t="s">
        <v>3851</v>
      </c>
      <c r="C1184" t="s">
        <v>3852</v>
      </c>
      <c r="D1184" t="s">
        <v>3853</v>
      </c>
      <c r="E1184" t="s">
        <v>43</v>
      </c>
      <c r="G1184" t="s">
        <v>71</v>
      </c>
      <c r="H1184" t="s">
        <v>16</v>
      </c>
      <c r="I1184" t="s">
        <v>2405</v>
      </c>
      <c r="J1184" s="2">
        <v>42740</v>
      </c>
      <c r="K1184" t="s">
        <v>25</v>
      </c>
    </row>
    <row r="1185" spans="1:11" ht="21" customHeight="1" x14ac:dyDescent="0.25">
      <c r="A1185">
        <v>8</v>
      </c>
      <c r="B1185" t="s">
        <v>3854</v>
      </c>
      <c r="C1185" t="s">
        <v>3855</v>
      </c>
      <c r="D1185" t="s">
        <v>3856</v>
      </c>
      <c r="E1185" t="s">
        <v>489</v>
      </c>
      <c r="F1185" t="s">
        <v>459</v>
      </c>
      <c r="G1185" t="s">
        <v>58</v>
      </c>
      <c r="H1185" t="s">
        <v>16</v>
      </c>
      <c r="I1185" t="s">
        <v>1941</v>
      </c>
      <c r="J1185" s="2">
        <v>42740</v>
      </c>
      <c r="K1185" t="s">
        <v>25</v>
      </c>
    </row>
    <row r="1186" spans="1:11" ht="21" customHeight="1" x14ac:dyDescent="0.25">
      <c r="A1186">
        <v>9</v>
      </c>
      <c r="B1186" t="s">
        <v>3857</v>
      </c>
      <c r="C1186" t="s">
        <v>3858</v>
      </c>
      <c r="D1186" t="s">
        <v>3856</v>
      </c>
      <c r="E1186" t="s">
        <v>489</v>
      </c>
      <c r="F1186" t="s">
        <v>104</v>
      </c>
      <c r="G1186" t="s">
        <v>58</v>
      </c>
      <c r="H1186" t="s">
        <v>16</v>
      </c>
      <c r="I1186" t="s">
        <v>1944</v>
      </c>
      <c r="J1186" s="2">
        <v>42740</v>
      </c>
      <c r="K1186" t="s">
        <v>25</v>
      </c>
    </row>
    <row r="1187" spans="1:11" ht="21" customHeight="1" x14ac:dyDescent="0.25">
      <c r="A1187">
        <v>1</v>
      </c>
      <c r="B1187" t="s">
        <v>3859</v>
      </c>
      <c r="C1187" t="s">
        <v>3860</v>
      </c>
      <c r="D1187" t="s">
        <v>3861</v>
      </c>
      <c r="E1187" t="s">
        <v>13</v>
      </c>
      <c r="F1187" t="s">
        <v>1553</v>
      </c>
      <c r="G1187" t="s">
        <v>22</v>
      </c>
      <c r="H1187" t="s">
        <v>23</v>
      </c>
      <c r="I1187" t="s">
        <v>1778</v>
      </c>
      <c r="J1187" s="2">
        <v>42740</v>
      </c>
      <c r="K1187" t="s">
        <v>25</v>
      </c>
    </row>
    <row r="1188" spans="1:11" ht="21" customHeight="1" x14ac:dyDescent="0.25">
      <c r="A1188">
        <v>6</v>
      </c>
      <c r="B1188" t="s">
        <v>3862</v>
      </c>
      <c r="C1188" t="s">
        <v>3863</v>
      </c>
      <c r="D1188" t="s">
        <v>3864</v>
      </c>
      <c r="E1188" t="s">
        <v>1404</v>
      </c>
      <c r="F1188" t="s">
        <v>3640</v>
      </c>
      <c r="G1188" t="s">
        <v>58</v>
      </c>
      <c r="H1188" t="s">
        <v>16</v>
      </c>
      <c r="I1188" t="s">
        <v>3865</v>
      </c>
      <c r="J1188" s="2">
        <v>42740</v>
      </c>
      <c r="K1188" t="s">
        <v>25</v>
      </c>
    </row>
    <row r="1189" spans="1:11" ht="21" customHeight="1" x14ac:dyDescent="0.25">
      <c r="A1189">
        <v>1</v>
      </c>
      <c r="B1189" t="s">
        <v>3867</v>
      </c>
      <c r="C1189" t="s">
        <v>3868</v>
      </c>
      <c r="D1189" t="s">
        <v>3869</v>
      </c>
      <c r="E1189" t="s">
        <v>13</v>
      </c>
      <c r="G1189" t="s">
        <v>58</v>
      </c>
      <c r="H1189" t="s">
        <v>16</v>
      </c>
      <c r="I1189" t="s">
        <v>639</v>
      </c>
      <c r="J1189" s="2">
        <v>42739</v>
      </c>
      <c r="K1189" t="s">
        <v>25</v>
      </c>
    </row>
    <row r="1190" spans="1:11" ht="21" customHeight="1" x14ac:dyDescent="0.25">
      <c r="A1190">
        <v>8</v>
      </c>
      <c r="B1190" t="s">
        <v>2201</v>
      </c>
      <c r="C1190" t="s">
        <v>3870</v>
      </c>
      <c r="D1190" t="s">
        <v>3871</v>
      </c>
      <c r="E1190" t="s">
        <v>13</v>
      </c>
      <c r="F1190" t="s">
        <v>1489</v>
      </c>
      <c r="G1190" t="s">
        <v>15</v>
      </c>
      <c r="H1190" t="s">
        <v>16</v>
      </c>
      <c r="I1190" t="s">
        <v>440</v>
      </c>
      <c r="J1190" s="2">
        <v>42740</v>
      </c>
      <c r="K1190" t="s">
        <v>25</v>
      </c>
    </row>
    <row r="1191" spans="1:11" ht="21" customHeight="1" x14ac:dyDescent="0.25">
      <c r="A1191">
        <v>1</v>
      </c>
      <c r="B1191" t="s">
        <v>3872</v>
      </c>
      <c r="C1191" t="s">
        <v>3873</v>
      </c>
      <c r="D1191" t="s">
        <v>3874</v>
      </c>
      <c r="E1191" t="s">
        <v>13</v>
      </c>
      <c r="G1191" t="s">
        <v>71</v>
      </c>
      <c r="H1191" t="s">
        <v>16</v>
      </c>
      <c r="I1191" t="s">
        <v>951</v>
      </c>
      <c r="J1191" s="2">
        <v>42381</v>
      </c>
      <c r="K1191" t="s">
        <v>18</v>
      </c>
    </row>
    <row r="1192" spans="1:11" ht="21" customHeight="1" x14ac:dyDescent="0.25">
      <c r="A1192">
        <v>9</v>
      </c>
      <c r="B1192" t="s">
        <v>3875</v>
      </c>
      <c r="C1192" t="s">
        <v>3876</v>
      </c>
      <c r="D1192" t="s">
        <v>3874</v>
      </c>
      <c r="E1192" t="s">
        <v>552</v>
      </c>
      <c r="F1192" t="s">
        <v>3877</v>
      </c>
      <c r="G1192" t="s">
        <v>15</v>
      </c>
      <c r="H1192" t="s">
        <v>16</v>
      </c>
      <c r="I1192" t="s">
        <v>3878</v>
      </c>
      <c r="J1192" s="2">
        <v>42739</v>
      </c>
      <c r="K1192" t="s">
        <v>25</v>
      </c>
    </row>
    <row r="1193" spans="1:11" ht="21" customHeight="1" x14ac:dyDescent="0.25">
      <c r="A1193">
        <v>10</v>
      </c>
      <c r="B1193" t="s">
        <v>3880</v>
      </c>
      <c r="C1193" t="s">
        <v>3881</v>
      </c>
      <c r="D1193" t="s">
        <v>3879</v>
      </c>
      <c r="E1193" t="s">
        <v>13</v>
      </c>
      <c r="F1193" t="s">
        <v>123</v>
      </c>
      <c r="G1193" t="s">
        <v>71</v>
      </c>
      <c r="H1193" t="s">
        <v>16</v>
      </c>
      <c r="I1193" t="s">
        <v>2015</v>
      </c>
      <c r="J1193" s="2">
        <v>42740</v>
      </c>
      <c r="K1193" t="s">
        <v>25</v>
      </c>
    </row>
    <row r="1194" spans="1:11" ht="21" customHeight="1" x14ac:dyDescent="0.25">
      <c r="A1194">
        <v>1</v>
      </c>
      <c r="B1194" t="s">
        <v>3882</v>
      </c>
      <c r="C1194" t="s">
        <v>3883</v>
      </c>
      <c r="D1194" t="s">
        <v>3884</v>
      </c>
      <c r="E1194" t="s">
        <v>13</v>
      </c>
      <c r="G1194" t="s">
        <v>22</v>
      </c>
      <c r="H1194" t="s">
        <v>16</v>
      </c>
      <c r="I1194" t="s">
        <v>213</v>
      </c>
      <c r="J1194" s="2">
        <v>42739</v>
      </c>
      <c r="K1194" t="s">
        <v>18</v>
      </c>
    </row>
    <row r="1195" spans="1:11" ht="21" customHeight="1" x14ac:dyDescent="0.25">
      <c r="A1195">
        <v>8</v>
      </c>
      <c r="B1195" t="s">
        <v>3885</v>
      </c>
      <c r="C1195" t="s">
        <v>3886</v>
      </c>
      <c r="D1195" t="s">
        <v>3884</v>
      </c>
      <c r="E1195" t="s">
        <v>13</v>
      </c>
      <c r="F1195" t="s">
        <v>134</v>
      </c>
      <c r="G1195" t="s">
        <v>58</v>
      </c>
      <c r="H1195" t="s">
        <v>77</v>
      </c>
      <c r="I1195" t="s">
        <v>957</v>
      </c>
      <c r="J1195" s="2">
        <v>42740</v>
      </c>
      <c r="K1195" t="s">
        <v>25</v>
      </c>
    </row>
    <row r="1196" spans="1:11" ht="21" customHeight="1" x14ac:dyDescent="0.25">
      <c r="A1196">
        <v>3</v>
      </c>
      <c r="B1196" t="s">
        <v>3888</v>
      </c>
      <c r="C1196" t="s">
        <v>3889</v>
      </c>
      <c r="D1196" t="s">
        <v>3887</v>
      </c>
      <c r="E1196" t="s">
        <v>13</v>
      </c>
      <c r="F1196" t="s">
        <v>21</v>
      </c>
      <c r="G1196" t="s">
        <v>22</v>
      </c>
      <c r="H1196" t="s">
        <v>16</v>
      </c>
      <c r="I1196" t="s">
        <v>3890</v>
      </c>
      <c r="J1196" s="2">
        <v>42737</v>
      </c>
      <c r="K1196" t="s">
        <v>25</v>
      </c>
    </row>
    <row r="1197" spans="1:11" ht="21" customHeight="1" x14ac:dyDescent="0.25">
      <c r="A1197">
        <v>3</v>
      </c>
      <c r="B1197" t="s">
        <v>3891</v>
      </c>
      <c r="C1197" t="s">
        <v>3892</v>
      </c>
      <c r="D1197" s="2">
        <v>43074</v>
      </c>
      <c r="E1197" t="s">
        <v>13</v>
      </c>
      <c r="F1197" t="s">
        <v>2733</v>
      </c>
      <c r="G1197" t="s">
        <v>15</v>
      </c>
      <c r="H1197" t="s">
        <v>16</v>
      </c>
      <c r="I1197" t="s">
        <v>1415</v>
      </c>
      <c r="J1197" s="2">
        <v>42739</v>
      </c>
      <c r="K1197" t="s">
        <v>25</v>
      </c>
    </row>
    <row r="1198" spans="1:11" ht="21" customHeight="1" x14ac:dyDescent="0.25">
      <c r="A1198">
        <v>3</v>
      </c>
      <c r="B1198" t="s">
        <v>3893</v>
      </c>
      <c r="C1198" t="s">
        <v>3894</v>
      </c>
      <c r="D1198" s="2">
        <v>43074</v>
      </c>
      <c r="E1198" t="s">
        <v>43</v>
      </c>
      <c r="G1198" t="s">
        <v>58</v>
      </c>
      <c r="H1198" t="s">
        <v>16</v>
      </c>
      <c r="I1198" t="s">
        <v>35</v>
      </c>
      <c r="J1198" s="2">
        <v>42740</v>
      </c>
      <c r="K1198" t="s">
        <v>25</v>
      </c>
    </row>
    <row r="1199" spans="1:11" ht="21" customHeight="1" x14ac:dyDescent="0.25">
      <c r="A1199">
        <v>1</v>
      </c>
      <c r="B1199" t="s">
        <v>3895</v>
      </c>
      <c r="C1199" t="s">
        <v>3896</v>
      </c>
      <c r="D1199" s="2">
        <v>43044</v>
      </c>
      <c r="E1199" t="s">
        <v>13</v>
      </c>
      <c r="F1199" t="s">
        <v>1553</v>
      </c>
      <c r="G1199" t="s">
        <v>15</v>
      </c>
      <c r="H1199" t="s">
        <v>16</v>
      </c>
      <c r="I1199" t="s">
        <v>805</v>
      </c>
      <c r="J1199" s="2">
        <v>42739</v>
      </c>
      <c r="K1199" t="s">
        <v>25</v>
      </c>
    </row>
    <row r="1200" spans="1:11" ht="21" customHeight="1" x14ac:dyDescent="0.25">
      <c r="A1200">
        <v>1</v>
      </c>
      <c r="B1200" t="s">
        <v>3898</v>
      </c>
      <c r="C1200" t="s">
        <v>3899</v>
      </c>
      <c r="D1200" s="2">
        <v>43013</v>
      </c>
      <c r="E1200" t="s">
        <v>13</v>
      </c>
      <c r="F1200" t="s">
        <v>134</v>
      </c>
      <c r="G1200" t="s">
        <v>15</v>
      </c>
      <c r="H1200" t="s">
        <v>77</v>
      </c>
      <c r="I1200" t="s">
        <v>3900</v>
      </c>
      <c r="J1200" s="2">
        <v>42740</v>
      </c>
      <c r="K1200" t="s">
        <v>25</v>
      </c>
    </row>
    <row r="1201" spans="1:11" ht="21" customHeight="1" x14ac:dyDescent="0.25">
      <c r="A1201">
        <v>1</v>
      </c>
      <c r="B1201" t="s">
        <v>3901</v>
      </c>
      <c r="C1201" t="s">
        <v>3902</v>
      </c>
      <c r="D1201" s="2">
        <v>42983</v>
      </c>
      <c r="E1201" t="s">
        <v>13</v>
      </c>
      <c r="F1201" t="s">
        <v>21</v>
      </c>
      <c r="G1201" t="s">
        <v>22</v>
      </c>
      <c r="H1201" t="s">
        <v>16</v>
      </c>
      <c r="I1201" t="s">
        <v>277</v>
      </c>
      <c r="J1201" s="2">
        <v>42740</v>
      </c>
      <c r="K1201" t="s">
        <v>25</v>
      </c>
    </row>
    <row r="1202" spans="1:11" ht="21" customHeight="1" x14ac:dyDescent="0.25">
      <c r="A1202">
        <v>1</v>
      </c>
      <c r="B1202" t="s">
        <v>3903</v>
      </c>
      <c r="C1202" t="s">
        <v>3904</v>
      </c>
      <c r="D1202" s="2">
        <v>42983</v>
      </c>
      <c r="E1202" t="s">
        <v>100</v>
      </c>
      <c r="G1202" t="s">
        <v>15</v>
      </c>
      <c r="H1202" t="s">
        <v>16</v>
      </c>
      <c r="I1202" t="s">
        <v>1907</v>
      </c>
      <c r="J1202" s="2">
        <v>42740</v>
      </c>
      <c r="K1202" t="s">
        <v>25</v>
      </c>
    </row>
    <row r="1203" spans="1:11" ht="21" customHeight="1" x14ac:dyDescent="0.25">
      <c r="A1203">
        <v>7</v>
      </c>
      <c r="B1203" t="s">
        <v>3905</v>
      </c>
      <c r="C1203" t="s">
        <v>3906</v>
      </c>
      <c r="D1203" s="2">
        <v>42952</v>
      </c>
      <c r="E1203" t="s">
        <v>13</v>
      </c>
      <c r="F1203" t="s">
        <v>21</v>
      </c>
      <c r="G1203" t="s">
        <v>22</v>
      </c>
      <c r="H1203" t="s">
        <v>23</v>
      </c>
      <c r="I1203" t="s">
        <v>3907</v>
      </c>
      <c r="J1203" s="2">
        <v>42740</v>
      </c>
      <c r="K1203" t="s">
        <v>25</v>
      </c>
    </row>
    <row r="1204" spans="1:11" ht="21" customHeight="1" x14ac:dyDescent="0.25">
      <c r="A1204">
        <v>10</v>
      </c>
      <c r="B1204" t="s">
        <v>3908</v>
      </c>
      <c r="C1204" t="s">
        <v>3909</v>
      </c>
      <c r="D1204" s="2">
        <v>42860</v>
      </c>
      <c r="E1204" t="s">
        <v>13</v>
      </c>
      <c r="G1204" t="s">
        <v>22</v>
      </c>
      <c r="H1204" t="s">
        <v>16</v>
      </c>
      <c r="I1204" t="s">
        <v>3910</v>
      </c>
      <c r="J1204" s="2">
        <v>42740</v>
      </c>
      <c r="K1204" t="s">
        <v>25</v>
      </c>
    </row>
    <row r="1205" spans="1:11" ht="21" customHeight="1" x14ac:dyDescent="0.25">
      <c r="A1205">
        <v>1</v>
      </c>
      <c r="B1205" t="s">
        <v>3911</v>
      </c>
      <c r="C1205" t="s">
        <v>3912</v>
      </c>
      <c r="D1205" s="2">
        <v>42860</v>
      </c>
      <c r="E1205" t="s">
        <v>13</v>
      </c>
      <c r="F1205" t="s">
        <v>3913</v>
      </c>
      <c r="G1205" t="s">
        <v>22</v>
      </c>
      <c r="H1205" t="s">
        <v>77</v>
      </c>
      <c r="I1205" t="s">
        <v>1673</v>
      </c>
      <c r="J1205" s="2">
        <v>42739</v>
      </c>
      <c r="K1205" t="s">
        <v>25</v>
      </c>
    </row>
    <row r="1206" spans="1:11" ht="21" customHeight="1" x14ac:dyDescent="0.25">
      <c r="A1206">
        <v>2</v>
      </c>
      <c r="B1206" t="s">
        <v>3914</v>
      </c>
      <c r="C1206" t="s">
        <v>3915</v>
      </c>
      <c r="D1206" s="2">
        <v>42860</v>
      </c>
      <c r="E1206" t="s">
        <v>13</v>
      </c>
      <c r="G1206" t="s">
        <v>22</v>
      </c>
      <c r="H1206" t="s">
        <v>23</v>
      </c>
      <c r="I1206" t="s">
        <v>3916</v>
      </c>
      <c r="J1206" s="2">
        <v>42739</v>
      </c>
      <c r="K1206" t="s">
        <v>25</v>
      </c>
    </row>
    <row r="1207" spans="1:11" ht="21" customHeight="1" x14ac:dyDescent="0.25">
      <c r="A1207">
        <v>8</v>
      </c>
      <c r="B1207" t="s">
        <v>3917</v>
      </c>
      <c r="C1207" t="s">
        <v>3918</v>
      </c>
      <c r="D1207" s="2">
        <v>42830</v>
      </c>
      <c r="E1207" t="s">
        <v>13</v>
      </c>
      <c r="F1207" t="s">
        <v>3919</v>
      </c>
      <c r="G1207" t="s">
        <v>15</v>
      </c>
      <c r="H1207" t="s">
        <v>45</v>
      </c>
      <c r="I1207" t="s">
        <v>1778</v>
      </c>
      <c r="J1207" s="2">
        <v>42739</v>
      </c>
      <c r="K1207" t="s">
        <v>25</v>
      </c>
    </row>
    <row r="1208" spans="1:11" ht="21" customHeight="1" x14ac:dyDescent="0.25">
      <c r="A1208">
        <v>1</v>
      </c>
      <c r="B1208" t="s">
        <v>3920</v>
      </c>
      <c r="C1208" t="s">
        <v>3921</v>
      </c>
      <c r="D1208" s="2">
        <v>42830</v>
      </c>
      <c r="E1208" t="s">
        <v>13</v>
      </c>
      <c r="G1208" t="s">
        <v>71</v>
      </c>
      <c r="H1208" t="s">
        <v>16</v>
      </c>
      <c r="I1208" t="s">
        <v>696</v>
      </c>
      <c r="J1208" s="2">
        <v>42738</v>
      </c>
      <c r="K1208" t="s">
        <v>25</v>
      </c>
    </row>
    <row r="1209" spans="1:11" ht="21" customHeight="1" x14ac:dyDescent="0.25">
      <c r="A1209">
        <v>2</v>
      </c>
      <c r="B1209" t="s">
        <v>3922</v>
      </c>
      <c r="C1209" t="s">
        <v>3923</v>
      </c>
      <c r="D1209" s="2">
        <v>42799</v>
      </c>
      <c r="E1209" t="s">
        <v>13</v>
      </c>
      <c r="G1209" t="s">
        <v>58</v>
      </c>
      <c r="H1209" t="s">
        <v>16</v>
      </c>
      <c r="I1209" t="s">
        <v>1934</v>
      </c>
      <c r="J1209" s="2">
        <v>42740</v>
      </c>
      <c r="K1209" t="s">
        <v>25</v>
      </c>
    </row>
    <row r="1210" spans="1:11" ht="21" customHeight="1" x14ac:dyDescent="0.25">
      <c r="A1210">
        <v>2</v>
      </c>
      <c r="B1210" t="s">
        <v>3924</v>
      </c>
      <c r="C1210" t="s">
        <v>3925</v>
      </c>
      <c r="D1210" s="2">
        <v>42799</v>
      </c>
      <c r="E1210" t="s">
        <v>13</v>
      </c>
      <c r="F1210" t="s">
        <v>1553</v>
      </c>
      <c r="G1210" t="s">
        <v>15</v>
      </c>
      <c r="H1210" t="s">
        <v>77</v>
      </c>
      <c r="I1210" t="s">
        <v>3926</v>
      </c>
      <c r="J1210" s="2">
        <v>42739</v>
      </c>
      <c r="K1210" t="s">
        <v>25</v>
      </c>
    </row>
    <row r="1211" spans="1:11" ht="21" customHeight="1" x14ac:dyDescent="0.25">
      <c r="A1211">
        <v>1</v>
      </c>
      <c r="B1211" t="s">
        <v>3927</v>
      </c>
      <c r="C1211" t="s">
        <v>3928</v>
      </c>
      <c r="D1211" s="2">
        <v>42799</v>
      </c>
      <c r="E1211" t="s">
        <v>3929</v>
      </c>
      <c r="F1211" t="s">
        <v>3930</v>
      </c>
      <c r="G1211" t="s">
        <v>22</v>
      </c>
      <c r="H1211" t="s">
        <v>23</v>
      </c>
      <c r="I1211" t="s">
        <v>3931</v>
      </c>
      <c r="J1211" s="2">
        <v>42740</v>
      </c>
      <c r="K1211" t="s">
        <v>18</v>
      </c>
    </row>
    <row r="1212" spans="1:11" ht="21" customHeight="1" x14ac:dyDescent="0.25">
      <c r="A1212">
        <v>3</v>
      </c>
      <c r="B1212" t="s">
        <v>3932</v>
      </c>
      <c r="C1212" t="s">
        <v>3933</v>
      </c>
      <c r="D1212" s="2">
        <v>42799</v>
      </c>
      <c r="E1212" t="s">
        <v>13</v>
      </c>
      <c r="F1212" t="s">
        <v>435</v>
      </c>
      <c r="G1212" t="s">
        <v>58</v>
      </c>
      <c r="H1212" t="s">
        <v>16</v>
      </c>
      <c r="I1212" t="s">
        <v>277</v>
      </c>
      <c r="J1212" s="2">
        <v>42740</v>
      </c>
      <c r="K1212" t="s">
        <v>25</v>
      </c>
    </row>
    <row r="1213" spans="1:11" ht="21" customHeight="1" x14ac:dyDescent="0.25">
      <c r="A1213">
        <v>1</v>
      </c>
      <c r="B1213" t="s">
        <v>3934</v>
      </c>
      <c r="C1213" t="s">
        <v>3935</v>
      </c>
      <c r="D1213" s="2">
        <v>42771</v>
      </c>
      <c r="E1213" t="s">
        <v>2092</v>
      </c>
      <c r="F1213" t="s">
        <v>21</v>
      </c>
      <c r="G1213" t="s">
        <v>58</v>
      </c>
      <c r="H1213" t="s">
        <v>16</v>
      </c>
      <c r="I1213" t="s">
        <v>2983</v>
      </c>
      <c r="J1213" s="2">
        <v>42739</v>
      </c>
      <c r="K1213" t="s">
        <v>25</v>
      </c>
    </row>
    <row r="1214" spans="1:11" ht="21" customHeight="1" x14ac:dyDescent="0.25">
      <c r="A1214">
        <v>7</v>
      </c>
      <c r="B1214" t="s">
        <v>3936</v>
      </c>
      <c r="C1214" t="s">
        <v>3937</v>
      </c>
      <c r="D1214" s="2">
        <v>42771</v>
      </c>
      <c r="E1214" t="s">
        <v>13</v>
      </c>
      <c r="F1214" t="s">
        <v>134</v>
      </c>
      <c r="G1214" t="s">
        <v>15</v>
      </c>
      <c r="H1214" t="s">
        <v>16</v>
      </c>
      <c r="I1214" t="s">
        <v>3938</v>
      </c>
      <c r="J1214" s="2">
        <v>42740</v>
      </c>
      <c r="K1214" t="s">
        <v>25</v>
      </c>
    </row>
    <row r="1215" spans="1:11" ht="21" customHeight="1" x14ac:dyDescent="0.25">
      <c r="A1215">
        <v>1</v>
      </c>
      <c r="B1215" t="s">
        <v>3939</v>
      </c>
      <c r="C1215" t="s">
        <v>3940</v>
      </c>
      <c r="D1215" s="2">
        <v>42740</v>
      </c>
      <c r="E1215" t="s">
        <v>13</v>
      </c>
      <c r="F1215" t="s">
        <v>21</v>
      </c>
      <c r="G1215" t="s">
        <v>15</v>
      </c>
      <c r="H1215" t="s">
        <v>16</v>
      </c>
      <c r="I1215" t="s">
        <v>2740</v>
      </c>
      <c r="J1215" s="2">
        <v>42739</v>
      </c>
      <c r="K1215" t="s">
        <v>25</v>
      </c>
    </row>
    <row r="1216" spans="1:11" ht="21" customHeight="1" x14ac:dyDescent="0.25">
      <c r="A1216">
        <v>8</v>
      </c>
      <c r="B1216" t="s">
        <v>3941</v>
      </c>
      <c r="C1216" t="s">
        <v>3942</v>
      </c>
      <c r="D1216" s="2">
        <v>42740</v>
      </c>
      <c r="E1216" t="s">
        <v>82</v>
      </c>
      <c r="F1216" t="s">
        <v>2733</v>
      </c>
      <c r="G1216" t="s">
        <v>58</v>
      </c>
      <c r="H1216" t="s">
        <v>16</v>
      </c>
      <c r="I1216" t="s">
        <v>3943</v>
      </c>
      <c r="J1216" s="2">
        <v>42739</v>
      </c>
      <c r="K1216" t="s">
        <v>25</v>
      </c>
    </row>
    <row r="1217" spans="1:11" ht="21" customHeight="1" x14ac:dyDescent="0.25">
      <c r="A1217">
        <v>1</v>
      </c>
      <c r="B1217" t="s">
        <v>3944</v>
      </c>
      <c r="C1217" t="s">
        <v>3945</v>
      </c>
      <c r="D1217" t="s">
        <v>3946</v>
      </c>
      <c r="E1217" t="s">
        <v>489</v>
      </c>
      <c r="G1217" t="s">
        <v>58</v>
      </c>
      <c r="H1217" t="s">
        <v>23</v>
      </c>
      <c r="I1217" t="s">
        <v>519</v>
      </c>
      <c r="J1217" s="2">
        <v>42377</v>
      </c>
      <c r="K1217" t="s">
        <v>25</v>
      </c>
    </row>
    <row r="1218" spans="1:11" ht="21" customHeight="1" x14ac:dyDescent="0.25">
      <c r="A1218">
        <v>1</v>
      </c>
      <c r="B1218" t="s">
        <v>3947</v>
      </c>
      <c r="C1218" t="s">
        <v>3948</v>
      </c>
      <c r="D1218" t="s">
        <v>3946</v>
      </c>
      <c r="E1218" t="s">
        <v>13</v>
      </c>
      <c r="F1218" t="s">
        <v>49</v>
      </c>
      <c r="G1218" t="s">
        <v>15</v>
      </c>
      <c r="H1218" t="s">
        <v>16</v>
      </c>
      <c r="I1218" t="s">
        <v>2644</v>
      </c>
      <c r="J1218" s="2">
        <v>42739</v>
      </c>
      <c r="K1218" t="s">
        <v>25</v>
      </c>
    </row>
    <row r="1219" spans="1:11" ht="21" customHeight="1" x14ac:dyDescent="0.25">
      <c r="A1219">
        <v>2</v>
      </c>
      <c r="B1219" t="s">
        <v>3949</v>
      </c>
      <c r="C1219" t="s">
        <v>3950</v>
      </c>
      <c r="D1219" t="s">
        <v>3951</v>
      </c>
      <c r="E1219" t="s">
        <v>13</v>
      </c>
      <c r="G1219" t="s">
        <v>22</v>
      </c>
      <c r="H1219" t="s">
        <v>77</v>
      </c>
      <c r="I1219" t="s">
        <v>957</v>
      </c>
      <c r="J1219" s="2">
        <v>42739</v>
      </c>
      <c r="K1219" t="s">
        <v>25</v>
      </c>
    </row>
    <row r="1220" spans="1:11" ht="21" customHeight="1" x14ac:dyDescent="0.25">
      <c r="A1220">
        <v>2</v>
      </c>
      <c r="B1220" t="s">
        <v>3953</v>
      </c>
      <c r="C1220" t="s">
        <v>3954</v>
      </c>
      <c r="D1220" t="s">
        <v>3955</v>
      </c>
      <c r="E1220" t="s">
        <v>13</v>
      </c>
      <c r="G1220" t="s">
        <v>15</v>
      </c>
      <c r="H1220" t="s">
        <v>16</v>
      </c>
      <c r="I1220" t="s">
        <v>297</v>
      </c>
      <c r="J1220" s="2">
        <v>42739</v>
      </c>
      <c r="K1220" t="s">
        <v>25</v>
      </c>
    </row>
    <row r="1221" spans="1:11" ht="21" customHeight="1" x14ac:dyDescent="0.25">
      <c r="A1221">
        <v>2</v>
      </c>
      <c r="B1221" t="s">
        <v>3957</v>
      </c>
      <c r="C1221" t="s">
        <v>3958</v>
      </c>
      <c r="D1221" t="s">
        <v>3955</v>
      </c>
      <c r="E1221" t="s">
        <v>13</v>
      </c>
      <c r="G1221" t="s">
        <v>71</v>
      </c>
      <c r="H1221" t="s">
        <v>16</v>
      </c>
      <c r="I1221" t="s">
        <v>3959</v>
      </c>
      <c r="J1221" s="2">
        <v>42739</v>
      </c>
      <c r="K1221" t="s">
        <v>25</v>
      </c>
    </row>
    <row r="1222" spans="1:11" ht="21" customHeight="1" x14ac:dyDescent="0.25">
      <c r="A1222">
        <v>9</v>
      </c>
      <c r="B1222" t="s">
        <v>3960</v>
      </c>
      <c r="C1222" t="s">
        <v>3961</v>
      </c>
      <c r="D1222" t="s">
        <v>3955</v>
      </c>
      <c r="E1222" t="s">
        <v>13</v>
      </c>
      <c r="F1222" t="s">
        <v>134</v>
      </c>
      <c r="G1222" t="s">
        <v>15</v>
      </c>
      <c r="H1222" t="s">
        <v>23</v>
      </c>
      <c r="I1222" t="s">
        <v>2378</v>
      </c>
      <c r="J1222" s="2">
        <v>42739</v>
      </c>
      <c r="K1222" t="s">
        <v>25</v>
      </c>
    </row>
    <row r="1223" spans="1:11" ht="21" customHeight="1" x14ac:dyDescent="0.25">
      <c r="A1223">
        <v>7</v>
      </c>
      <c r="B1223" t="s">
        <v>3962</v>
      </c>
      <c r="C1223" t="s">
        <v>3963</v>
      </c>
      <c r="D1223" t="s">
        <v>3964</v>
      </c>
      <c r="E1223" t="s">
        <v>130</v>
      </c>
      <c r="G1223" t="s">
        <v>15</v>
      </c>
      <c r="H1223" t="s">
        <v>23</v>
      </c>
      <c r="I1223" t="s">
        <v>1673</v>
      </c>
      <c r="J1223" s="2">
        <v>42739</v>
      </c>
      <c r="K1223" t="s">
        <v>25</v>
      </c>
    </row>
    <row r="1224" spans="1:11" ht="21" customHeight="1" x14ac:dyDescent="0.25">
      <c r="A1224">
        <v>5</v>
      </c>
      <c r="B1224" t="s">
        <v>3965</v>
      </c>
      <c r="C1224" t="s">
        <v>3966</v>
      </c>
      <c r="D1224" t="s">
        <v>3967</v>
      </c>
      <c r="E1224" t="s">
        <v>13</v>
      </c>
      <c r="F1224" t="s">
        <v>14</v>
      </c>
      <c r="G1224" t="s">
        <v>15</v>
      </c>
      <c r="H1224" t="s">
        <v>16</v>
      </c>
      <c r="I1224" t="s">
        <v>2688</v>
      </c>
      <c r="J1224" s="2">
        <v>42739</v>
      </c>
      <c r="K1224" t="s">
        <v>25</v>
      </c>
    </row>
    <row r="1225" spans="1:11" ht="21" customHeight="1" x14ac:dyDescent="0.25">
      <c r="A1225">
        <v>2</v>
      </c>
      <c r="B1225" t="s">
        <v>3968</v>
      </c>
      <c r="C1225" t="s">
        <v>3969</v>
      </c>
      <c r="D1225" t="s">
        <v>3967</v>
      </c>
      <c r="E1225" t="s">
        <v>13</v>
      </c>
      <c r="G1225" t="s">
        <v>22</v>
      </c>
      <c r="H1225" t="s">
        <v>16</v>
      </c>
      <c r="I1225" t="s">
        <v>3970</v>
      </c>
      <c r="J1225" s="2">
        <v>42739</v>
      </c>
      <c r="K1225" t="s">
        <v>25</v>
      </c>
    </row>
    <row r="1226" spans="1:11" ht="21" customHeight="1" x14ac:dyDescent="0.25">
      <c r="A1226">
        <v>3</v>
      </c>
      <c r="B1226" t="s">
        <v>3971</v>
      </c>
      <c r="C1226" t="s">
        <v>3972</v>
      </c>
      <c r="D1226" t="s">
        <v>3967</v>
      </c>
      <c r="E1226" t="s">
        <v>13</v>
      </c>
      <c r="F1226" t="s">
        <v>134</v>
      </c>
      <c r="G1226" t="s">
        <v>58</v>
      </c>
      <c r="H1226" t="s">
        <v>16</v>
      </c>
      <c r="I1226" t="s">
        <v>3328</v>
      </c>
      <c r="J1226" s="2">
        <v>42738</v>
      </c>
      <c r="K1226" t="s">
        <v>25</v>
      </c>
    </row>
    <row r="1227" spans="1:11" ht="21" customHeight="1" x14ac:dyDescent="0.25">
      <c r="A1227">
        <v>1</v>
      </c>
      <c r="B1227" t="s">
        <v>3973</v>
      </c>
      <c r="C1227" t="s">
        <v>3974</v>
      </c>
      <c r="D1227" t="s">
        <v>3975</v>
      </c>
      <c r="E1227" t="s">
        <v>13</v>
      </c>
      <c r="G1227" t="s">
        <v>58</v>
      </c>
      <c r="H1227" t="s">
        <v>16</v>
      </c>
      <c r="I1227" t="s">
        <v>274</v>
      </c>
      <c r="J1227" s="2">
        <v>42739</v>
      </c>
      <c r="K1227" t="s">
        <v>25</v>
      </c>
    </row>
    <row r="1228" spans="1:11" ht="21" customHeight="1" x14ac:dyDescent="0.25">
      <c r="A1228">
        <v>3</v>
      </c>
      <c r="B1228" t="s">
        <v>3976</v>
      </c>
      <c r="C1228" t="s">
        <v>3977</v>
      </c>
      <c r="D1228" t="s">
        <v>3975</v>
      </c>
      <c r="E1228" t="s">
        <v>13</v>
      </c>
      <c r="F1228" t="s">
        <v>214</v>
      </c>
      <c r="G1228" t="s">
        <v>22</v>
      </c>
      <c r="H1228" t="s">
        <v>16</v>
      </c>
      <c r="I1228" t="s">
        <v>2455</v>
      </c>
      <c r="J1228" s="2">
        <v>42738</v>
      </c>
      <c r="K1228" t="s">
        <v>25</v>
      </c>
    </row>
    <row r="1229" spans="1:11" ht="21" customHeight="1" x14ac:dyDescent="0.25">
      <c r="A1229">
        <v>1</v>
      </c>
      <c r="B1229" t="s">
        <v>3978</v>
      </c>
      <c r="C1229" t="s">
        <v>3979</v>
      </c>
      <c r="D1229" t="s">
        <v>3975</v>
      </c>
      <c r="E1229" t="s">
        <v>13</v>
      </c>
      <c r="G1229" t="s">
        <v>22</v>
      </c>
      <c r="H1229" t="s">
        <v>16</v>
      </c>
      <c r="I1229" t="s">
        <v>3980</v>
      </c>
      <c r="J1229" s="2">
        <v>42739</v>
      </c>
      <c r="K1229" t="s">
        <v>25</v>
      </c>
    </row>
    <row r="1230" spans="1:11" ht="21" customHeight="1" x14ac:dyDescent="0.25">
      <c r="A1230">
        <v>9</v>
      </c>
      <c r="B1230" t="s">
        <v>3981</v>
      </c>
      <c r="C1230" t="s">
        <v>3982</v>
      </c>
      <c r="D1230" t="s">
        <v>3975</v>
      </c>
      <c r="E1230" t="s">
        <v>43</v>
      </c>
      <c r="F1230" t="s">
        <v>14</v>
      </c>
      <c r="G1230" t="s">
        <v>15</v>
      </c>
      <c r="H1230" t="s">
        <v>77</v>
      </c>
      <c r="I1230" t="s">
        <v>3952</v>
      </c>
      <c r="J1230" s="2">
        <v>42739</v>
      </c>
      <c r="K1230" t="s">
        <v>25</v>
      </c>
    </row>
    <row r="1231" spans="1:11" ht="21" customHeight="1" x14ac:dyDescent="0.25">
      <c r="A1231">
        <v>5</v>
      </c>
      <c r="B1231" t="s">
        <v>3983</v>
      </c>
      <c r="C1231" t="s">
        <v>3984</v>
      </c>
      <c r="D1231" t="s">
        <v>3985</v>
      </c>
      <c r="E1231" t="s">
        <v>38</v>
      </c>
      <c r="F1231" t="s">
        <v>167</v>
      </c>
      <c r="G1231" t="s">
        <v>22</v>
      </c>
      <c r="H1231" t="s">
        <v>23</v>
      </c>
      <c r="I1231" t="s">
        <v>2240</v>
      </c>
      <c r="J1231" s="2">
        <v>42739</v>
      </c>
      <c r="K1231" t="s">
        <v>25</v>
      </c>
    </row>
    <row r="1232" spans="1:11" ht="21" customHeight="1" x14ac:dyDescent="0.25">
      <c r="A1232">
        <v>5</v>
      </c>
      <c r="B1232" t="s">
        <v>3986</v>
      </c>
      <c r="C1232" t="s">
        <v>3987</v>
      </c>
      <c r="D1232" t="s">
        <v>3988</v>
      </c>
      <c r="E1232" t="s">
        <v>13</v>
      </c>
      <c r="F1232" t="s">
        <v>435</v>
      </c>
      <c r="G1232" t="s">
        <v>15</v>
      </c>
      <c r="H1232" t="s">
        <v>23</v>
      </c>
      <c r="I1232" t="s">
        <v>3956</v>
      </c>
      <c r="J1232" s="2">
        <v>42739</v>
      </c>
      <c r="K1232" t="s">
        <v>25</v>
      </c>
    </row>
    <row r="1233" spans="1:11" ht="21" customHeight="1" x14ac:dyDescent="0.25">
      <c r="A1233">
        <v>1</v>
      </c>
      <c r="B1233" t="s">
        <v>3989</v>
      </c>
      <c r="C1233" t="s">
        <v>3990</v>
      </c>
      <c r="D1233" t="s">
        <v>3988</v>
      </c>
      <c r="E1233" t="s">
        <v>75</v>
      </c>
      <c r="F1233" t="s">
        <v>435</v>
      </c>
      <c r="G1233" t="s">
        <v>22</v>
      </c>
      <c r="H1233" t="s">
        <v>16</v>
      </c>
      <c r="I1233" t="s">
        <v>2537</v>
      </c>
      <c r="J1233" s="2">
        <v>42739</v>
      </c>
      <c r="K1233" t="s">
        <v>25</v>
      </c>
    </row>
    <row r="1234" spans="1:11" ht="21" customHeight="1" x14ac:dyDescent="0.25">
      <c r="A1234">
        <v>9</v>
      </c>
      <c r="B1234" t="s">
        <v>3991</v>
      </c>
      <c r="C1234" t="s">
        <v>3992</v>
      </c>
      <c r="D1234" t="s">
        <v>3993</v>
      </c>
      <c r="E1234" t="s">
        <v>13</v>
      </c>
      <c r="F1234" t="s">
        <v>1142</v>
      </c>
      <c r="G1234" t="s">
        <v>58</v>
      </c>
      <c r="H1234" t="s">
        <v>23</v>
      </c>
      <c r="I1234" t="s">
        <v>3994</v>
      </c>
      <c r="J1234" s="2">
        <v>42739</v>
      </c>
      <c r="K1234" t="s">
        <v>25</v>
      </c>
    </row>
    <row r="1235" spans="1:11" ht="21" customHeight="1" x14ac:dyDescent="0.25">
      <c r="A1235">
        <v>2</v>
      </c>
      <c r="B1235" t="s">
        <v>3995</v>
      </c>
      <c r="C1235" t="s">
        <v>3996</v>
      </c>
      <c r="D1235" t="s">
        <v>3993</v>
      </c>
      <c r="E1235" t="s">
        <v>3997</v>
      </c>
      <c r="F1235" t="s">
        <v>134</v>
      </c>
      <c r="G1235" t="s">
        <v>58</v>
      </c>
      <c r="H1235" t="s">
        <v>23</v>
      </c>
      <c r="I1235" t="s">
        <v>3998</v>
      </c>
      <c r="J1235" s="2">
        <v>42739</v>
      </c>
      <c r="K1235" t="s">
        <v>25</v>
      </c>
    </row>
    <row r="1236" spans="1:11" ht="21" customHeight="1" x14ac:dyDescent="0.25">
      <c r="A1236">
        <v>5</v>
      </c>
      <c r="B1236" t="s">
        <v>3999</v>
      </c>
      <c r="C1236" t="s">
        <v>4000</v>
      </c>
      <c r="D1236" t="s">
        <v>4001</v>
      </c>
      <c r="E1236" t="s">
        <v>43</v>
      </c>
      <c r="F1236" t="s">
        <v>1702</v>
      </c>
      <c r="G1236" t="s">
        <v>71</v>
      </c>
      <c r="H1236" t="s">
        <v>16</v>
      </c>
      <c r="I1236" t="s">
        <v>337</v>
      </c>
      <c r="J1236" s="2">
        <v>42739</v>
      </c>
      <c r="K1236" t="s">
        <v>25</v>
      </c>
    </row>
    <row r="1237" spans="1:11" ht="21" customHeight="1" x14ac:dyDescent="0.25">
      <c r="A1237">
        <v>7</v>
      </c>
      <c r="B1237" t="s">
        <v>4002</v>
      </c>
      <c r="C1237" t="s">
        <v>4003</v>
      </c>
      <c r="D1237" t="s">
        <v>4001</v>
      </c>
      <c r="E1237" t="s">
        <v>43</v>
      </c>
      <c r="F1237" t="s">
        <v>1553</v>
      </c>
      <c r="G1237" t="s">
        <v>71</v>
      </c>
      <c r="H1237" t="s">
        <v>16</v>
      </c>
      <c r="I1237" t="s">
        <v>1595</v>
      </c>
      <c r="J1237" s="2">
        <v>42739</v>
      </c>
      <c r="K1237" t="s">
        <v>25</v>
      </c>
    </row>
    <row r="1238" spans="1:11" ht="21" customHeight="1" x14ac:dyDescent="0.25">
      <c r="A1238">
        <v>5</v>
      </c>
      <c r="B1238" t="s">
        <v>4004</v>
      </c>
      <c r="C1238" t="s">
        <v>4005</v>
      </c>
      <c r="D1238" t="s">
        <v>4001</v>
      </c>
      <c r="E1238" t="s">
        <v>13</v>
      </c>
      <c r="F1238" t="s">
        <v>21</v>
      </c>
      <c r="G1238" t="s">
        <v>58</v>
      </c>
      <c r="H1238" t="s">
        <v>16</v>
      </c>
      <c r="I1238" t="s">
        <v>2962</v>
      </c>
      <c r="J1238" s="2">
        <v>42739</v>
      </c>
      <c r="K1238" t="s">
        <v>25</v>
      </c>
    </row>
    <row r="1239" spans="1:11" ht="21" customHeight="1" x14ac:dyDescent="0.25">
      <c r="A1239">
        <v>10</v>
      </c>
      <c r="B1239" t="s">
        <v>4006</v>
      </c>
      <c r="C1239" t="s">
        <v>4007</v>
      </c>
      <c r="D1239" t="s">
        <v>4001</v>
      </c>
      <c r="E1239" t="s">
        <v>1793</v>
      </c>
      <c r="F1239" t="s">
        <v>1553</v>
      </c>
      <c r="G1239" t="s">
        <v>15</v>
      </c>
      <c r="H1239" t="s">
        <v>16</v>
      </c>
      <c r="I1239" t="s">
        <v>4008</v>
      </c>
      <c r="J1239" s="2">
        <v>42739</v>
      </c>
      <c r="K1239" t="s">
        <v>25</v>
      </c>
    </row>
    <row r="1240" spans="1:11" ht="21" customHeight="1" x14ac:dyDescent="0.25">
      <c r="A1240">
        <v>1</v>
      </c>
      <c r="B1240" t="s">
        <v>4009</v>
      </c>
      <c r="C1240" t="s">
        <v>4010</v>
      </c>
      <c r="D1240" t="s">
        <v>4011</v>
      </c>
      <c r="E1240" t="s">
        <v>13</v>
      </c>
      <c r="G1240" t="s">
        <v>58</v>
      </c>
      <c r="H1240" t="s">
        <v>16</v>
      </c>
      <c r="I1240" t="s">
        <v>3025</v>
      </c>
      <c r="J1240" s="2">
        <v>42739</v>
      </c>
      <c r="K1240" t="s">
        <v>25</v>
      </c>
    </row>
    <row r="1241" spans="1:11" ht="21" customHeight="1" x14ac:dyDescent="0.25">
      <c r="A1241">
        <v>1</v>
      </c>
      <c r="B1241" t="s">
        <v>4012</v>
      </c>
      <c r="C1241" t="s">
        <v>4013</v>
      </c>
      <c r="D1241" t="s">
        <v>4011</v>
      </c>
      <c r="E1241" t="s">
        <v>212</v>
      </c>
      <c r="G1241" t="s">
        <v>58</v>
      </c>
      <c r="H1241" t="s">
        <v>16</v>
      </c>
      <c r="I1241" t="s">
        <v>618</v>
      </c>
      <c r="J1241" s="2">
        <v>42739</v>
      </c>
      <c r="K1241" t="s">
        <v>25</v>
      </c>
    </row>
    <row r="1242" spans="1:11" ht="21" customHeight="1" x14ac:dyDescent="0.25">
      <c r="A1242">
        <v>1</v>
      </c>
      <c r="B1242" t="s">
        <v>4014</v>
      </c>
      <c r="C1242" t="s">
        <v>4015</v>
      </c>
      <c r="D1242" t="s">
        <v>4011</v>
      </c>
      <c r="E1242" t="s">
        <v>13</v>
      </c>
      <c r="F1242" t="s">
        <v>21</v>
      </c>
      <c r="G1242" t="s">
        <v>22</v>
      </c>
      <c r="H1242" t="s">
        <v>23</v>
      </c>
      <c r="I1242" t="s">
        <v>4016</v>
      </c>
      <c r="J1242" s="2">
        <v>42739</v>
      </c>
      <c r="K1242" t="s">
        <v>25</v>
      </c>
    </row>
    <row r="1243" spans="1:11" ht="21" customHeight="1" x14ac:dyDescent="0.25">
      <c r="A1243">
        <v>2</v>
      </c>
      <c r="B1243" t="s">
        <v>4017</v>
      </c>
      <c r="C1243" t="s">
        <v>4018</v>
      </c>
      <c r="D1243" t="s">
        <v>4019</v>
      </c>
      <c r="E1243" t="s">
        <v>43</v>
      </c>
      <c r="G1243" t="s">
        <v>58</v>
      </c>
      <c r="H1243" t="s">
        <v>16</v>
      </c>
      <c r="I1243" t="s">
        <v>4020</v>
      </c>
      <c r="J1243" s="2">
        <v>42739</v>
      </c>
      <c r="K1243" t="s">
        <v>25</v>
      </c>
    </row>
    <row r="1244" spans="1:11" ht="21" customHeight="1" x14ac:dyDescent="0.25">
      <c r="A1244">
        <v>1</v>
      </c>
      <c r="B1244" t="s">
        <v>4021</v>
      </c>
      <c r="C1244" t="s">
        <v>4022</v>
      </c>
      <c r="D1244" t="s">
        <v>4019</v>
      </c>
      <c r="E1244" t="s">
        <v>13</v>
      </c>
      <c r="F1244" t="s">
        <v>1553</v>
      </c>
      <c r="G1244" t="s">
        <v>58</v>
      </c>
      <c r="H1244" t="s">
        <v>16</v>
      </c>
      <c r="I1244" t="s">
        <v>1724</v>
      </c>
      <c r="J1244" s="2">
        <v>42737</v>
      </c>
      <c r="K1244" t="s">
        <v>25</v>
      </c>
    </row>
    <row r="1245" spans="1:11" ht="21" customHeight="1" x14ac:dyDescent="0.25">
      <c r="A1245">
        <v>2</v>
      </c>
      <c r="B1245" t="s">
        <v>4023</v>
      </c>
      <c r="C1245" t="s">
        <v>4024</v>
      </c>
      <c r="D1245" t="s">
        <v>4019</v>
      </c>
      <c r="E1245" t="s">
        <v>43</v>
      </c>
      <c r="F1245" t="s">
        <v>49</v>
      </c>
      <c r="G1245" t="s">
        <v>22</v>
      </c>
      <c r="H1245" t="s">
        <v>16</v>
      </c>
      <c r="I1245" t="s">
        <v>1978</v>
      </c>
      <c r="J1245" s="2">
        <v>42739</v>
      </c>
      <c r="K1245" t="s">
        <v>25</v>
      </c>
    </row>
    <row r="1246" spans="1:11" ht="21" customHeight="1" x14ac:dyDescent="0.25">
      <c r="A1246">
        <v>1</v>
      </c>
      <c r="B1246" t="s">
        <v>4025</v>
      </c>
      <c r="C1246" t="s">
        <v>4026</v>
      </c>
      <c r="D1246" t="s">
        <v>4027</v>
      </c>
      <c r="E1246" t="s">
        <v>13</v>
      </c>
      <c r="G1246" t="s">
        <v>71</v>
      </c>
      <c r="H1246" t="s">
        <v>16</v>
      </c>
      <c r="I1246" t="s">
        <v>436</v>
      </c>
      <c r="J1246" s="2">
        <v>42739</v>
      </c>
      <c r="K1246" t="s">
        <v>25</v>
      </c>
    </row>
    <row r="1247" spans="1:11" ht="21" customHeight="1" x14ac:dyDescent="0.25">
      <c r="A1247">
        <v>1</v>
      </c>
      <c r="B1247" t="s">
        <v>4028</v>
      </c>
      <c r="C1247" t="s">
        <v>4029</v>
      </c>
      <c r="D1247" t="s">
        <v>4027</v>
      </c>
      <c r="E1247" t="s">
        <v>43</v>
      </c>
      <c r="G1247" t="s">
        <v>58</v>
      </c>
      <c r="H1247" t="s">
        <v>16</v>
      </c>
      <c r="I1247" t="s">
        <v>4030</v>
      </c>
      <c r="J1247" s="2">
        <v>42739</v>
      </c>
      <c r="K1247" t="s">
        <v>25</v>
      </c>
    </row>
    <row r="1248" spans="1:11" ht="21" customHeight="1" x14ac:dyDescent="0.25">
      <c r="A1248">
        <v>9</v>
      </c>
      <c r="B1248" t="s">
        <v>4031</v>
      </c>
      <c r="C1248" t="s">
        <v>4032</v>
      </c>
      <c r="D1248" t="s">
        <v>4027</v>
      </c>
      <c r="E1248" t="s">
        <v>1463</v>
      </c>
      <c r="F1248" t="s">
        <v>134</v>
      </c>
      <c r="G1248" t="s">
        <v>71</v>
      </c>
      <c r="H1248" t="s">
        <v>23</v>
      </c>
      <c r="I1248" t="s">
        <v>4033</v>
      </c>
      <c r="J1248" s="2">
        <v>42739</v>
      </c>
      <c r="K1248" t="s">
        <v>25</v>
      </c>
    </row>
    <row r="1249" spans="1:11" ht="21" customHeight="1" x14ac:dyDescent="0.25">
      <c r="A1249">
        <v>2</v>
      </c>
      <c r="B1249" t="s">
        <v>4035</v>
      </c>
      <c r="C1249" t="s">
        <v>4036</v>
      </c>
      <c r="D1249" t="s">
        <v>4034</v>
      </c>
      <c r="E1249" t="s">
        <v>13</v>
      </c>
      <c r="G1249" t="s">
        <v>58</v>
      </c>
      <c r="H1249" t="s">
        <v>16</v>
      </c>
      <c r="I1249" t="s">
        <v>408</v>
      </c>
      <c r="J1249" s="2">
        <v>42739</v>
      </c>
      <c r="K1249" t="s">
        <v>25</v>
      </c>
    </row>
    <row r="1250" spans="1:11" ht="21" customHeight="1" x14ac:dyDescent="0.25">
      <c r="A1250">
        <v>1</v>
      </c>
      <c r="B1250" t="s">
        <v>4038</v>
      </c>
      <c r="C1250" t="s">
        <v>4039</v>
      </c>
      <c r="D1250" t="s">
        <v>4037</v>
      </c>
      <c r="E1250" t="s">
        <v>43</v>
      </c>
      <c r="G1250" t="s">
        <v>71</v>
      </c>
      <c r="H1250" t="s">
        <v>16</v>
      </c>
      <c r="I1250" t="s">
        <v>856</v>
      </c>
      <c r="J1250" s="2">
        <v>42739</v>
      </c>
      <c r="K1250" t="s">
        <v>25</v>
      </c>
    </row>
    <row r="1251" spans="1:11" ht="21" customHeight="1" x14ac:dyDescent="0.25">
      <c r="A1251">
        <v>1</v>
      </c>
      <c r="B1251" t="s">
        <v>4040</v>
      </c>
      <c r="C1251" t="s">
        <v>4041</v>
      </c>
      <c r="D1251" t="s">
        <v>4042</v>
      </c>
      <c r="E1251" t="s">
        <v>13</v>
      </c>
      <c r="G1251" t="s">
        <v>15</v>
      </c>
      <c r="H1251" t="s">
        <v>16</v>
      </c>
      <c r="I1251" t="s">
        <v>4043</v>
      </c>
      <c r="J1251" s="2">
        <v>42380</v>
      </c>
      <c r="K1251" t="s">
        <v>25</v>
      </c>
    </row>
    <row r="1252" spans="1:11" ht="21" customHeight="1" x14ac:dyDescent="0.25">
      <c r="A1252">
        <v>2</v>
      </c>
      <c r="B1252" t="s">
        <v>4044</v>
      </c>
      <c r="C1252" t="s">
        <v>4045</v>
      </c>
      <c r="D1252" s="2">
        <v>43073</v>
      </c>
      <c r="E1252" t="s">
        <v>13</v>
      </c>
      <c r="F1252" t="s">
        <v>1489</v>
      </c>
      <c r="G1252" t="s">
        <v>22</v>
      </c>
      <c r="H1252" t="s">
        <v>77</v>
      </c>
      <c r="I1252" t="s">
        <v>2459</v>
      </c>
      <c r="J1252" s="2">
        <v>42738</v>
      </c>
      <c r="K1252" t="s">
        <v>25</v>
      </c>
    </row>
    <row r="1253" spans="1:11" ht="21" customHeight="1" x14ac:dyDescent="0.25">
      <c r="A1253">
        <v>4</v>
      </c>
      <c r="B1253" t="s">
        <v>4046</v>
      </c>
      <c r="C1253" t="s">
        <v>4047</v>
      </c>
      <c r="D1253" s="2">
        <v>43012</v>
      </c>
      <c r="E1253" t="s">
        <v>130</v>
      </c>
      <c r="F1253" t="s">
        <v>2733</v>
      </c>
      <c r="G1253" t="s">
        <v>15</v>
      </c>
      <c r="H1253" t="s">
        <v>23</v>
      </c>
      <c r="I1253" t="s">
        <v>2405</v>
      </c>
      <c r="J1253" s="2">
        <v>42739</v>
      </c>
      <c r="K1253" t="s">
        <v>25</v>
      </c>
    </row>
    <row r="1254" spans="1:11" ht="21" customHeight="1" x14ac:dyDescent="0.25">
      <c r="A1254">
        <v>1</v>
      </c>
      <c r="B1254" t="s">
        <v>4048</v>
      </c>
      <c r="C1254" t="s">
        <v>4049</v>
      </c>
      <c r="D1254" s="2">
        <v>42982</v>
      </c>
      <c r="E1254" t="s">
        <v>13</v>
      </c>
      <c r="F1254" t="s">
        <v>214</v>
      </c>
      <c r="G1254" t="s">
        <v>22</v>
      </c>
      <c r="H1254" t="s">
        <v>16</v>
      </c>
      <c r="I1254" t="s">
        <v>4050</v>
      </c>
      <c r="J1254" s="2">
        <v>42739</v>
      </c>
      <c r="K1254" t="s">
        <v>25</v>
      </c>
    </row>
    <row r="1255" spans="1:11" ht="21" customHeight="1" x14ac:dyDescent="0.25">
      <c r="A1255">
        <v>3</v>
      </c>
      <c r="B1255" t="s">
        <v>4051</v>
      </c>
      <c r="C1255" t="s">
        <v>4052</v>
      </c>
      <c r="D1255" s="2">
        <v>42951</v>
      </c>
      <c r="E1255" t="s">
        <v>13</v>
      </c>
      <c r="F1255" t="s">
        <v>14</v>
      </c>
      <c r="G1255" t="s">
        <v>22</v>
      </c>
      <c r="H1255" t="s">
        <v>23</v>
      </c>
      <c r="I1255" t="s">
        <v>2506</v>
      </c>
      <c r="J1255" s="2">
        <v>42738</v>
      </c>
      <c r="K1255" t="s">
        <v>25</v>
      </c>
    </row>
    <row r="1256" spans="1:11" ht="21" customHeight="1" x14ac:dyDescent="0.25">
      <c r="A1256">
        <v>1</v>
      </c>
      <c r="B1256" t="s">
        <v>4053</v>
      </c>
      <c r="C1256" t="s">
        <v>4054</v>
      </c>
      <c r="D1256" s="2">
        <v>42920</v>
      </c>
      <c r="E1256" t="s">
        <v>75</v>
      </c>
      <c r="F1256" t="s">
        <v>1489</v>
      </c>
      <c r="G1256" t="s">
        <v>22</v>
      </c>
      <c r="H1256" t="s">
        <v>77</v>
      </c>
      <c r="I1256" t="s">
        <v>4055</v>
      </c>
      <c r="J1256" s="2">
        <v>42736</v>
      </c>
      <c r="K1256" t="s">
        <v>25</v>
      </c>
    </row>
    <row r="1257" spans="1:11" ht="21" customHeight="1" x14ac:dyDescent="0.25">
      <c r="A1257">
        <v>1</v>
      </c>
      <c r="B1257" t="s">
        <v>4056</v>
      </c>
      <c r="C1257" t="s">
        <v>4057</v>
      </c>
      <c r="D1257" s="2">
        <v>42920</v>
      </c>
      <c r="E1257" t="s">
        <v>13</v>
      </c>
      <c r="F1257" t="s">
        <v>21</v>
      </c>
      <c r="G1257" t="s">
        <v>15</v>
      </c>
      <c r="H1257" t="s">
        <v>16</v>
      </c>
      <c r="I1257" t="s">
        <v>4058</v>
      </c>
      <c r="J1257" s="2">
        <v>42739</v>
      </c>
      <c r="K1257" t="s">
        <v>25</v>
      </c>
    </row>
    <row r="1258" spans="1:11" ht="21" customHeight="1" x14ac:dyDescent="0.25">
      <c r="A1258">
        <v>1</v>
      </c>
      <c r="B1258" t="s">
        <v>4059</v>
      </c>
      <c r="C1258" t="s">
        <v>4060</v>
      </c>
      <c r="D1258" s="2">
        <v>42890</v>
      </c>
      <c r="E1258" t="s">
        <v>13</v>
      </c>
      <c r="G1258" t="s">
        <v>58</v>
      </c>
      <c r="H1258" t="s">
        <v>16</v>
      </c>
      <c r="I1258" t="s">
        <v>4061</v>
      </c>
      <c r="J1258" s="2">
        <v>42739</v>
      </c>
      <c r="K1258" t="s">
        <v>25</v>
      </c>
    </row>
    <row r="1259" spans="1:11" ht="21" customHeight="1" x14ac:dyDescent="0.25">
      <c r="A1259">
        <v>5</v>
      </c>
      <c r="B1259" t="s">
        <v>4062</v>
      </c>
      <c r="C1259" t="s">
        <v>4063</v>
      </c>
      <c r="D1259" s="2">
        <v>42890</v>
      </c>
      <c r="E1259" t="s">
        <v>13</v>
      </c>
      <c r="F1259" t="s">
        <v>21</v>
      </c>
      <c r="G1259" t="s">
        <v>22</v>
      </c>
      <c r="H1259" t="s">
        <v>16</v>
      </c>
      <c r="I1259" t="s">
        <v>24</v>
      </c>
      <c r="J1259" s="2">
        <v>42738</v>
      </c>
      <c r="K1259" t="s">
        <v>18</v>
      </c>
    </row>
    <row r="1260" spans="1:11" ht="21" customHeight="1" x14ac:dyDescent="0.25">
      <c r="A1260">
        <v>2</v>
      </c>
      <c r="B1260" t="s">
        <v>4064</v>
      </c>
      <c r="C1260" t="s">
        <v>4065</v>
      </c>
      <c r="D1260" s="2">
        <v>42859</v>
      </c>
      <c r="E1260" t="s">
        <v>13</v>
      </c>
      <c r="F1260" t="s">
        <v>21</v>
      </c>
      <c r="G1260" t="s">
        <v>15</v>
      </c>
      <c r="H1260" t="s">
        <v>16</v>
      </c>
      <c r="I1260" t="s">
        <v>4066</v>
      </c>
      <c r="J1260" s="2">
        <v>42739</v>
      </c>
      <c r="K1260" t="s">
        <v>25</v>
      </c>
    </row>
    <row r="1261" spans="1:11" ht="21" customHeight="1" x14ac:dyDescent="0.25">
      <c r="A1261">
        <v>3</v>
      </c>
      <c r="B1261" t="s">
        <v>4067</v>
      </c>
      <c r="C1261" t="s">
        <v>4068</v>
      </c>
      <c r="D1261" s="2">
        <v>42859</v>
      </c>
      <c r="E1261" t="s">
        <v>13</v>
      </c>
      <c r="G1261" t="s">
        <v>15</v>
      </c>
      <c r="H1261" t="s">
        <v>23</v>
      </c>
      <c r="I1261" t="s">
        <v>1420</v>
      </c>
      <c r="J1261" s="2">
        <v>42737</v>
      </c>
      <c r="K1261" t="s">
        <v>25</v>
      </c>
    </row>
    <row r="1262" spans="1:11" ht="21" customHeight="1" x14ac:dyDescent="0.25">
      <c r="A1262">
        <v>1</v>
      </c>
      <c r="B1262" t="s">
        <v>4069</v>
      </c>
      <c r="C1262" t="s">
        <v>4070</v>
      </c>
      <c r="D1262" s="2">
        <v>42829</v>
      </c>
      <c r="E1262" t="s">
        <v>13</v>
      </c>
      <c r="G1262" t="s">
        <v>15</v>
      </c>
      <c r="H1262" t="s">
        <v>16</v>
      </c>
      <c r="I1262" t="s">
        <v>2962</v>
      </c>
      <c r="J1262" s="2">
        <v>42738</v>
      </c>
      <c r="K1262" t="s">
        <v>25</v>
      </c>
    </row>
    <row r="1263" spans="1:11" ht="21" customHeight="1" x14ac:dyDescent="0.25">
      <c r="A1263">
        <v>7</v>
      </c>
      <c r="B1263" t="s">
        <v>4071</v>
      </c>
      <c r="C1263" t="s">
        <v>4072</v>
      </c>
      <c r="D1263" s="2">
        <v>42770</v>
      </c>
      <c r="E1263" t="s">
        <v>13</v>
      </c>
      <c r="F1263" t="s">
        <v>134</v>
      </c>
      <c r="G1263" t="s">
        <v>71</v>
      </c>
      <c r="H1263" t="s">
        <v>23</v>
      </c>
      <c r="I1263" t="s">
        <v>4073</v>
      </c>
      <c r="J1263" s="2">
        <v>42738</v>
      </c>
      <c r="K1263" t="s">
        <v>25</v>
      </c>
    </row>
    <row r="1264" spans="1:11" ht="21" customHeight="1" x14ac:dyDescent="0.25">
      <c r="A1264">
        <v>4</v>
      </c>
      <c r="B1264" t="s">
        <v>4074</v>
      </c>
      <c r="C1264" t="s">
        <v>4075</v>
      </c>
      <c r="D1264" s="2">
        <v>42770</v>
      </c>
      <c r="E1264" t="s">
        <v>3115</v>
      </c>
      <c r="F1264" t="s">
        <v>854</v>
      </c>
      <c r="G1264" t="s">
        <v>22</v>
      </c>
      <c r="H1264" t="s">
        <v>16</v>
      </c>
      <c r="I1264" t="s">
        <v>1203</v>
      </c>
      <c r="J1264" s="2">
        <v>42738</v>
      </c>
      <c r="K1264" t="s">
        <v>25</v>
      </c>
    </row>
    <row r="1265" spans="1:11" ht="21" customHeight="1" x14ac:dyDescent="0.25">
      <c r="A1265">
        <v>4</v>
      </c>
      <c r="B1265" t="s">
        <v>4076</v>
      </c>
      <c r="C1265" t="s">
        <v>4077</v>
      </c>
      <c r="D1265" s="2">
        <v>42739</v>
      </c>
      <c r="E1265" t="s">
        <v>552</v>
      </c>
      <c r="G1265" t="s">
        <v>71</v>
      </c>
      <c r="H1265" t="s">
        <v>16</v>
      </c>
      <c r="I1265" t="s">
        <v>4078</v>
      </c>
      <c r="J1265" s="2">
        <v>42738</v>
      </c>
      <c r="K1265" t="s">
        <v>25</v>
      </c>
    </row>
    <row r="1266" spans="1:11" ht="21" customHeight="1" x14ac:dyDescent="0.25">
      <c r="A1266">
        <v>2</v>
      </c>
      <c r="B1266" t="s">
        <v>4079</v>
      </c>
      <c r="C1266" t="s">
        <v>4080</v>
      </c>
      <c r="D1266" t="s">
        <v>4081</v>
      </c>
      <c r="E1266" t="s">
        <v>130</v>
      </c>
      <c r="F1266" t="s">
        <v>1489</v>
      </c>
      <c r="G1266" t="s">
        <v>22</v>
      </c>
      <c r="H1266" t="s">
        <v>16</v>
      </c>
      <c r="I1266" t="s">
        <v>2506</v>
      </c>
      <c r="J1266" s="2">
        <v>42736</v>
      </c>
      <c r="K1266" t="s">
        <v>25</v>
      </c>
    </row>
    <row r="1267" spans="1:11" ht="21" customHeight="1" x14ac:dyDescent="0.25">
      <c r="A1267">
        <v>3</v>
      </c>
      <c r="B1267" t="s">
        <v>4082</v>
      </c>
      <c r="C1267" t="s">
        <v>4083</v>
      </c>
      <c r="D1267" t="s">
        <v>4081</v>
      </c>
      <c r="E1267" t="s">
        <v>13</v>
      </c>
      <c r="F1267" t="s">
        <v>14</v>
      </c>
      <c r="G1267" t="s">
        <v>22</v>
      </c>
      <c r="H1267" t="s">
        <v>16</v>
      </c>
      <c r="I1267" t="s">
        <v>83</v>
      </c>
      <c r="J1267" s="2">
        <v>42738</v>
      </c>
      <c r="K1267" t="s">
        <v>25</v>
      </c>
    </row>
    <row r="1268" spans="1:11" ht="21" customHeight="1" x14ac:dyDescent="0.25">
      <c r="A1268">
        <v>3</v>
      </c>
      <c r="B1268" t="s">
        <v>4084</v>
      </c>
      <c r="C1268" t="s">
        <v>4085</v>
      </c>
      <c r="D1268" t="s">
        <v>4086</v>
      </c>
      <c r="E1268" t="s">
        <v>13</v>
      </c>
      <c r="F1268" t="s">
        <v>134</v>
      </c>
      <c r="G1268" t="s">
        <v>15</v>
      </c>
      <c r="H1268" t="s">
        <v>23</v>
      </c>
      <c r="I1268" t="s">
        <v>3656</v>
      </c>
      <c r="J1268" s="2">
        <v>42738</v>
      </c>
      <c r="K1268" t="s">
        <v>25</v>
      </c>
    </row>
    <row r="1269" spans="1:11" ht="21" customHeight="1" x14ac:dyDescent="0.25">
      <c r="A1269">
        <v>4</v>
      </c>
      <c r="B1269" t="s">
        <v>4087</v>
      </c>
      <c r="C1269" t="s">
        <v>4088</v>
      </c>
      <c r="D1269" t="s">
        <v>4086</v>
      </c>
      <c r="E1269" t="s">
        <v>13</v>
      </c>
      <c r="F1269" t="s">
        <v>14</v>
      </c>
      <c r="G1269" t="s">
        <v>15</v>
      </c>
      <c r="H1269" t="s">
        <v>77</v>
      </c>
      <c r="I1269" t="s">
        <v>2759</v>
      </c>
      <c r="J1269" s="2">
        <v>42738</v>
      </c>
      <c r="K1269" t="s">
        <v>25</v>
      </c>
    </row>
    <row r="1270" spans="1:11" ht="21" customHeight="1" x14ac:dyDescent="0.25">
      <c r="A1270">
        <v>2</v>
      </c>
      <c r="B1270" t="s">
        <v>4089</v>
      </c>
      <c r="C1270" t="s">
        <v>4090</v>
      </c>
      <c r="D1270" t="s">
        <v>4091</v>
      </c>
      <c r="E1270" t="s">
        <v>75</v>
      </c>
      <c r="G1270" t="s">
        <v>22</v>
      </c>
      <c r="H1270" t="s">
        <v>23</v>
      </c>
      <c r="I1270" t="s">
        <v>4092</v>
      </c>
      <c r="J1270" s="2">
        <v>42738</v>
      </c>
      <c r="K1270" t="s">
        <v>25</v>
      </c>
    </row>
    <row r="1271" spans="1:11" ht="21" customHeight="1" x14ac:dyDescent="0.25">
      <c r="A1271">
        <v>3</v>
      </c>
      <c r="B1271" t="s">
        <v>4093</v>
      </c>
      <c r="C1271" t="s">
        <v>4094</v>
      </c>
      <c r="D1271" t="s">
        <v>4095</v>
      </c>
      <c r="E1271" t="s">
        <v>13</v>
      </c>
      <c r="F1271" t="s">
        <v>459</v>
      </c>
      <c r="G1271" t="s">
        <v>15</v>
      </c>
      <c r="H1271" t="s">
        <v>16</v>
      </c>
      <c r="I1271" t="s">
        <v>1232</v>
      </c>
      <c r="J1271" s="2">
        <v>42738</v>
      </c>
      <c r="K1271" t="s">
        <v>25</v>
      </c>
    </row>
    <row r="1272" spans="1:11" ht="21" customHeight="1" x14ac:dyDescent="0.25">
      <c r="A1272">
        <v>5</v>
      </c>
      <c r="B1272" t="s">
        <v>4096</v>
      </c>
      <c r="C1272" t="s">
        <v>4097</v>
      </c>
      <c r="D1272" t="s">
        <v>4098</v>
      </c>
      <c r="E1272" t="s">
        <v>13</v>
      </c>
      <c r="F1272" t="s">
        <v>1553</v>
      </c>
      <c r="G1272" t="s">
        <v>58</v>
      </c>
      <c r="H1272" t="s">
        <v>16</v>
      </c>
      <c r="I1272" t="s">
        <v>974</v>
      </c>
      <c r="J1272" s="2">
        <v>42738</v>
      </c>
      <c r="K1272" t="s">
        <v>25</v>
      </c>
    </row>
    <row r="1273" spans="1:11" ht="21" customHeight="1" x14ac:dyDescent="0.25">
      <c r="A1273">
        <v>1</v>
      </c>
      <c r="B1273" t="s">
        <v>1621</v>
      </c>
      <c r="C1273" t="s">
        <v>4099</v>
      </c>
      <c r="D1273" t="s">
        <v>4098</v>
      </c>
      <c r="E1273" t="s">
        <v>100</v>
      </c>
      <c r="G1273" t="s">
        <v>58</v>
      </c>
      <c r="H1273" t="s">
        <v>16</v>
      </c>
      <c r="I1273" t="s">
        <v>4100</v>
      </c>
      <c r="J1273" s="2">
        <v>42736</v>
      </c>
      <c r="K1273" t="s">
        <v>25</v>
      </c>
    </row>
    <row r="1274" spans="1:11" ht="21" customHeight="1" x14ac:dyDescent="0.25">
      <c r="A1274">
        <v>6</v>
      </c>
      <c r="B1274" t="s">
        <v>4101</v>
      </c>
      <c r="C1274" t="s">
        <v>4102</v>
      </c>
      <c r="D1274" t="s">
        <v>4103</v>
      </c>
      <c r="E1274" t="s">
        <v>13</v>
      </c>
      <c r="F1274" t="s">
        <v>21</v>
      </c>
      <c r="G1274" t="s">
        <v>58</v>
      </c>
      <c r="H1274" t="s">
        <v>23</v>
      </c>
      <c r="I1274" t="s">
        <v>4104</v>
      </c>
      <c r="J1274" s="2">
        <v>42738</v>
      </c>
      <c r="K1274" t="s">
        <v>18</v>
      </c>
    </row>
    <row r="1275" spans="1:11" ht="21" customHeight="1" x14ac:dyDescent="0.25">
      <c r="A1275">
        <v>1</v>
      </c>
      <c r="B1275" t="s">
        <v>4105</v>
      </c>
      <c r="C1275" t="s">
        <v>4106</v>
      </c>
      <c r="D1275" t="s">
        <v>4103</v>
      </c>
      <c r="E1275" t="s">
        <v>13</v>
      </c>
      <c r="F1275" t="s">
        <v>21</v>
      </c>
      <c r="G1275" t="s">
        <v>22</v>
      </c>
      <c r="H1275" t="s">
        <v>23</v>
      </c>
      <c r="I1275" t="s">
        <v>3736</v>
      </c>
      <c r="J1275" s="2">
        <v>42738</v>
      </c>
      <c r="K1275" t="s">
        <v>18</v>
      </c>
    </row>
    <row r="1276" spans="1:11" ht="21" customHeight="1" x14ac:dyDescent="0.25">
      <c r="A1276">
        <v>3</v>
      </c>
      <c r="B1276" t="s">
        <v>4107</v>
      </c>
      <c r="C1276" t="s">
        <v>4108</v>
      </c>
      <c r="D1276" t="s">
        <v>4109</v>
      </c>
      <c r="E1276" t="s">
        <v>13</v>
      </c>
      <c r="G1276" t="s">
        <v>22</v>
      </c>
      <c r="H1276" t="s">
        <v>16</v>
      </c>
      <c r="I1276" t="s">
        <v>1993</v>
      </c>
      <c r="J1276" s="2">
        <v>42738</v>
      </c>
      <c r="K1276" t="s">
        <v>25</v>
      </c>
    </row>
    <row r="1277" spans="1:11" ht="21" customHeight="1" x14ac:dyDescent="0.25">
      <c r="A1277">
        <v>3</v>
      </c>
      <c r="B1277" t="s">
        <v>4110</v>
      </c>
      <c r="C1277" t="s">
        <v>4111</v>
      </c>
      <c r="D1277" t="s">
        <v>4109</v>
      </c>
      <c r="E1277" t="s">
        <v>13</v>
      </c>
      <c r="F1277" t="s">
        <v>134</v>
      </c>
      <c r="G1277" t="s">
        <v>15</v>
      </c>
      <c r="H1277" t="s">
        <v>16</v>
      </c>
      <c r="I1277" t="s">
        <v>730</v>
      </c>
      <c r="J1277" s="2">
        <v>42738</v>
      </c>
      <c r="K1277" t="s">
        <v>18</v>
      </c>
    </row>
    <row r="1278" spans="1:11" ht="21" customHeight="1" x14ac:dyDescent="0.25">
      <c r="A1278">
        <v>4</v>
      </c>
      <c r="B1278" t="s">
        <v>4112</v>
      </c>
      <c r="C1278" t="s">
        <v>4113</v>
      </c>
      <c r="D1278" t="s">
        <v>4114</v>
      </c>
      <c r="E1278" t="s">
        <v>13</v>
      </c>
      <c r="F1278" t="s">
        <v>167</v>
      </c>
      <c r="G1278" t="s">
        <v>58</v>
      </c>
      <c r="H1278" t="s">
        <v>16</v>
      </c>
      <c r="I1278" t="s">
        <v>3102</v>
      </c>
      <c r="J1278" s="2">
        <v>42737</v>
      </c>
      <c r="K1278" t="s">
        <v>25</v>
      </c>
    </row>
    <row r="1279" spans="1:11" ht="21" customHeight="1" x14ac:dyDescent="0.25">
      <c r="A1279">
        <v>2</v>
      </c>
      <c r="B1279" t="s">
        <v>4115</v>
      </c>
      <c r="C1279" t="s">
        <v>4116</v>
      </c>
      <c r="D1279" t="s">
        <v>4114</v>
      </c>
      <c r="E1279" t="s">
        <v>13</v>
      </c>
      <c r="F1279" t="s">
        <v>435</v>
      </c>
      <c r="G1279" t="s">
        <v>15</v>
      </c>
      <c r="H1279" t="s">
        <v>23</v>
      </c>
      <c r="I1279" t="s">
        <v>4117</v>
      </c>
      <c r="J1279" s="2">
        <v>42738</v>
      </c>
      <c r="K1279" t="s">
        <v>25</v>
      </c>
    </row>
    <row r="1280" spans="1:11" ht="21" customHeight="1" x14ac:dyDescent="0.25">
      <c r="A1280">
        <v>1</v>
      </c>
      <c r="B1280" t="s">
        <v>4118</v>
      </c>
      <c r="C1280" t="s">
        <v>4119</v>
      </c>
      <c r="D1280" t="s">
        <v>4120</v>
      </c>
      <c r="E1280" t="s">
        <v>100</v>
      </c>
      <c r="G1280" t="s">
        <v>15</v>
      </c>
      <c r="H1280" t="s">
        <v>16</v>
      </c>
      <c r="I1280" t="s">
        <v>4121</v>
      </c>
      <c r="J1280" s="2">
        <v>42738</v>
      </c>
      <c r="K1280" t="s">
        <v>25</v>
      </c>
    </row>
    <row r="1281" spans="1:11" ht="21" customHeight="1" x14ac:dyDescent="0.25">
      <c r="A1281">
        <v>4</v>
      </c>
      <c r="B1281" t="s">
        <v>4122</v>
      </c>
      <c r="C1281" t="s">
        <v>4123</v>
      </c>
      <c r="D1281" t="s">
        <v>4120</v>
      </c>
      <c r="E1281" t="s">
        <v>477</v>
      </c>
      <c r="F1281" t="s">
        <v>4124</v>
      </c>
      <c r="G1281" t="s">
        <v>71</v>
      </c>
      <c r="H1281" t="s">
        <v>16</v>
      </c>
      <c r="I1281" t="s">
        <v>4125</v>
      </c>
      <c r="J1281" s="2">
        <v>42738</v>
      </c>
      <c r="K1281" t="s">
        <v>25</v>
      </c>
    </row>
    <row r="1282" spans="1:11" ht="21" customHeight="1" x14ac:dyDescent="0.25">
      <c r="A1282">
        <v>3</v>
      </c>
      <c r="B1282" t="s">
        <v>4126</v>
      </c>
      <c r="C1282" t="s">
        <v>4127</v>
      </c>
      <c r="D1282" t="s">
        <v>4120</v>
      </c>
      <c r="E1282" t="s">
        <v>13</v>
      </c>
      <c r="F1282" t="s">
        <v>134</v>
      </c>
      <c r="G1282" t="s">
        <v>15</v>
      </c>
      <c r="H1282" t="s">
        <v>23</v>
      </c>
      <c r="I1282" t="s">
        <v>2424</v>
      </c>
      <c r="J1282" s="2">
        <v>42738</v>
      </c>
      <c r="K1282" t="s">
        <v>25</v>
      </c>
    </row>
    <row r="1283" spans="1:11" ht="21" customHeight="1" x14ac:dyDescent="0.25">
      <c r="A1283">
        <v>9</v>
      </c>
      <c r="B1283" t="s">
        <v>2617</v>
      </c>
      <c r="C1283" t="s">
        <v>4128</v>
      </c>
      <c r="D1283" t="s">
        <v>4120</v>
      </c>
      <c r="E1283" t="s">
        <v>13</v>
      </c>
      <c r="F1283" t="s">
        <v>1553</v>
      </c>
      <c r="G1283" t="s">
        <v>15</v>
      </c>
      <c r="H1283" t="s">
        <v>23</v>
      </c>
      <c r="I1283" t="s">
        <v>2459</v>
      </c>
      <c r="J1283" s="2">
        <v>42738</v>
      </c>
      <c r="K1283" t="s">
        <v>25</v>
      </c>
    </row>
    <row r="1284" spans="1:11" ht="21" customHeight="1" x14ac:dyDescent="0.25">
      <c r="A1284">
        <v>3</v>
      </c>
      <c r="B1284" t="s">
        <v>4129</v>
      </c>
      <c r="C1284" t="s">
        <v>4130</v>
      </c>
      <c r="D1284" t="s">
        <v>4131</v>
      </c>
      <c r="E1284" t="s">
        <v>13</v>
      </c>
      <c r="G1284" t="s">
        <v>15</v>
      </c>
      <c r="H1284" t="s">
        <v>16</v>
      </c>
      <c r="I1284" t="s">
        <v>1232</v>
      </c>
      <c r="J1284" s="2">
        <v>42737</v>
      </c>
      <c r="K1284" t="s">
        <v>25</v>
      </c>
    </row>
    <row r="1285" spans="1:11" ht="21" customHeight="1" x14ac:dyDescent="0.25">
      <c r="A1285">
        <v>2</v>
      </c>
      <c r="B1285" t="s">
        <v>4133</v>
      </c>
      <c r="C1285" t="s">
        <v>4134</v>
      </c>
      <c r="D1285" t="s">
        <v>4132</v>
      </c>
      <c r="E1285" t="s">
        <v>70</v>
      </c>
      <c r="F1285" t="s">
        <v>49</v>
      </c>
      <c r="G1285" t="s">
        <v>58</v>
      </c>
      <c r="H1285" t="s">
        <v>16</v>
      </c>
      <c r="I1285" t="s">
        <v>3276</v>
      </c>
      <c r="J1285" s="2">
        <v>42738</v>
      </c>
      <c r="K1285" t="s">
        <v>25</v>
      </c>
    </row>
    <row r="1286" spans="1:11" ht="21" customHeight="1" x14ac:dyDescent="0.25">
      <c r="A1286">
        <v>2</v>
      </c>
      <c r="B1286" t="s">
        <v>4135</v>
      </c>
      <c r="C1286" t="s">
        <v>4136</v>
      </c>
      <c r="D1286" s="2">
        <v>43042</v>
      </c>
      <c r="E1286" t="s">
        <v>489</v>
      </c>
      <c r="G1286" t="s">
        <v>58</v>
      </c>
      <c r="H1286" t="s">
        <v>16</v>
      </c>
      <c r="I1286" t="s">
        <v>2774</v>
      </c>
      <c r="J1286" s="2">
        <v>42738</v>
      </c>
      <c r="K1286" t="s">
        <v>25</v>
      </c>
    </row>
    <row r="1287" spans="1:11" ht="21" customHeight="1" x14ac:dyDescent="0.25">
      <c r="A1287">
        <v>3</v>
      </c>
      <c r="B1287" t="s">
        <v>4137</v>
      </c>
      <c r="C1287" t="s">
        <v>4138</v>
      </c>
      <c r="D1287" s="2">
        <v>43042</v>
      </c>
      <c r="E1287" t="s">
        <v>13</v>
      </c>
      <c r="F1287" t="s">
        <v>123</v>
      </c>
      <c r="G1287" t="s">
        <v>15</v>
      </c>
      <c r="H1287" t="s">
        <v>16</v>
      </c>
      <c r="I1287" t="s">
        <v>1786</v>
      </c>
      <c r="J1287" s="2">
        <v>42737</v>
      </c>
      <c r="K1287" t="s">
        <v>18</v>
      </c>
    </row>
    <row r="1288" spans="1:11" ht="21" customHeight="1" x14ac:dyDescent="0.25">
      <c r="A1288">
        <v>1</v>
      </c>
      <c r="B1288" t="s">
        <v>4139</v>
      </c>
      <c r="C1288" t="s">
        <v>4140</v>
      </c>
      <c r="D1288" s="2">
        <v>43011</v>
      </c>
      <c r="E1288" t="s">
        <v>13</v>
      </c>
      <c r="F1288" t="s">
        <v>134</v>
      </c>
      <c r="G1288" t="s">
        <v>22</v>
      </c>
      <c r="H1288" t="s">
        <v>23</v>
      </c>
      <c r="I1288" t="s">
        <v>2167</v>
      </c>
      <c r="J1288" s="2">
        <v>42738</v>
      </c>
      <c r="K1288" t="s">
        <v>25</v>
      </c>
    </row>
    <row r="1289" spans="1:11" ht="21" customHeight="1" x14ac:dyDescent="0.25">
      <c r="A1289">
        <v>3</v>
      </c>
      <c r="B1289" t="s">
        <v>4141</v>
      </c>
      <c r="C1289" t="s">
        <v>4142</v>
      </c>
      <c r="D1289" s="2">
        <v>42981</v>
      </c>
      <c r="E1289" t="s">
        <v>13</v>
      </c>
      <c r="G1289" t="s">
        <v>22</v>
      </c>
      <c r="H1289" t="s">
        <v>77</v>
      </c>
      <c r="I1289" t="s">
        <v>4143</v>
      </c>
      <c r="J1289" s="2">
        <v>42738</v>
      </c>
      <c r="K1289" t="s">
        <v>25</v>
      </c>
    </row>
    <row r="1290" spans="1:11" ht="21" customHeight="1" x14ac:dyDescent="0.25">
      <c r="A1290">
        <v>1</v>
      </c>
      <c r="B1290" t="s">
        <v>4144</v>
      </c>
      <c r="C1290" t="s">
        <v>4145</v>
      </c>
      <c r="D1290" s="2">
        <v>42981</v>
      </c>
      <c r="E1290" t="s">
        <v>13</v>
      </c>
      <c r="F1290" t="s">
        <v>1489</v>
      </c>
      <c r="G1290" t="s">
        <v>15</v>
      </c>
      <c r="H1290" t="s">
        <v>16</v>
      </c>
      <c r="I1290" t="s">
        <v>719</v>
      </c>
      <c r="J1290" s="2">
        <v>42737</v>
      </c>
      <c r="K1290" t="s">
        <v>25</v>
      </c>
    </row>
    <row r="1291" spans="1:11" ht="21" customHeight="1" x14ac:dyDescent="0.25">
      <c r="A1291">
        <v>5</v>
      </c>
      <c r="B1291" t="s">
        <v>4146</v>
      </c>
      <c r="C1291" t="s">
        <v>4147</v>
      </c>
      <c r="D1291" s="2">
        <v>42950</v>
      </c>
      <c r="E1291" t="s">
        <v>13</v>
      </c>
      <c r="F1291" t="s">
        <v>1553</v>
      </c>
      <c r="G1291" t="s">
        <v>58</v>
      </c>
      <c r="H1291" t="s">
        <v>77</v>
      </c>
      <c r="I1291" t="s">
        <v>4148</v>
      </c>
      <c r="J1291" s="2">
        <v>42738</v>
      </c>
      <c r="K1291" t="s">
        <v>25</v>
      </c>
    </row>
    <row r="1292" spans="1:11" ht="21" customHeight="1" x14ac:dyDescent="0.25">
      <c r="A1292">
        <v>5</v>
      </c>
      <c r="B1292" t="s">
        <v>4149</v>
      </c>
      <c r="C1292" t="s">
        <v>4150</v>
      </c>
      <c r="D1292" s="2">
        <v>42950</v>
      </c>
      <c r="E1292" t="s">
        <v>860</v>
      </c>
      <c r="F1292" t="s">
        <v>4151</v>
      </c>
      <c r="G1292" t="s">
        <v>58</v>
      </c>
      <c r="H1292" t="s">
        <v>16</v>
      </c>
      <c r="I1292" t="s">
        <v>4152</v>
      </c>
      <c r="J1292" s="2">
        <v>42737</v>
      </c>
      <c r="K1292" t="s">
        <v>25</v>
      </c>
    </row>
    <row r="1293" spans="1:11" ht="21" customHeight="1" x14ac:dyDescent="0.25">
      <c r="A1293">
        <v>4</v>
      </c>
      <c r="B1293" t="s">
        <v>4153</v>
      </c>
      <c r="C1293" t="s">
        <v>4154</v>
      </c>
      <c r="D1293" s="2">
        <v>42919</v>
      </c>
      <c r="E1293" t="s">
        <v>13</v>
      </c>
      <c r="F1293" t="s">
        <v>21</v>
      </c>
      <c r="G1293" t="s">
        <v>71</v>
      </c>
      <c r="H1293" t="s">
        <v>16</v>
      </c>
      <c r="I1293" t="s">
        <v>789</v>
      </c>
      <c r="J1293" s="2">
        <v>42738</v>
      </c>
      <c r="K1293" t="s">
        <v>25</v>
      </c>
    </row>
    <row r="1294" spans="1:11" ht="21" customHeight="1" x14ac:dyDescent="0.25">
      <c r="A1294">
        <v>7</v>
      </c>
      <c r="B1294" t="s">
        <v>4156</v>
      </c>
      <c r="C1294" t="s">
        <v>4157</v>
      </c>
      <c r="D1294" s="2">
        <v>42889</v>
      </c>
      <c r="E1294" t="s">
        <v>111</v>
      </c>
      <c r="F1294" t="s">
        <v>4158</v>
      </c>
      <c r="G1294" t="s">
        <v>58</v>
      </c>
      <c r="H1294" t="s">
        <v>77</v>
      </c>
      <c r="I1294" t="s">
        <v>4159</v>
      </c>
      <c r="J1294" s="2">
        <v>42737</v>
      </c>
      <c r="K1294" t="s">
        <v>18</v>
      </c>
    </row>
    <row r="1295" spans="1:11" ht="21" customHeight="1" x14ac:dyDescent="0.25">
      <c r="A1295">
        <v>1</v>
      </c>
      <c r="B1295" t="s">
        <v>4160</v>
      </c>
      <c r="C1295" t="s">
        <v>4161</v>
      </c>
      <c r="D1295" s="2">
        <v>42828</v>
      </c>
      <c r="E1295" t="s">
        <v>100</v>
      </c>
      <c r="G1295" t="s">
        <v>22</v>
      </c>
      <c r="H1295" t="s">
        <v>16</v>
      </c>
      <c r="I1295" t="s">
        <v>4162</v>
      </c>
      <c r="J1295" s="2">
        <v>42738</v>
      </c>
      <c r="K1295" t="s">
        <v>25</v>
      </c>
    </row>
    <row r="1296" spans="1:11" ht="21" customHeight="1" x14ac:dyDescent="0.25">
      <c r="A1296">
        <v>4</v>
      </c>
      <c r="B1296" t="s">
        <v>4163</v>
      </c>
      <c r="C1296" t="s">
        <v>4164</v>
      </c>
      <c r="D1296" s="2">
        <v>42797</v>
      </c>
      <c r="E1296" t="s">
        <v>13</v>
      </c>
      <c r="G1296" t="s">
        <v>58</v>
      </c>
      <c r="H1296" t="s">
        <v>16</v>
      </c>
      <c r="I1296" t="s">
        <v>3694</v>
      </c>
      <c r="J1296" s="2">
        <v>42737</v>
      </c>
      <c r="K1296" t="s">
        <v>25</v>
      </c>
    </row>
    <row r="1297" spans="1:11" ht="21" customHeight="1" x14ac:dyDescent="0.25">
      <c r="A1297">
        <v>4</v>
      </c>
      <c r="B1297" t="s">
        <v>4165</v>
      </c>
      <c r="C1297" t="s">
        <v>4166</v>
      </c>
      <c r="D1297" t="s">
        <v>4167</v>
      </c>
      <c r="E1297" t="s">
        <v>43</v>
      </c>
      <c r="G1297" t="s">
        <v>22</v>
      </c>
      <c r="H1297" t="s">
        <v>23</v>
      </c>
      <c r="I1297" t="s">
        <v>4168</v>
      </c>
      <c r="J1297" s="2">
        <v>42737</v>
      </c>
      <c r="K1297" t="s">
        <v>25</v>
      </c>
    </row>
    <row r="1298" spans="1:11" ht="21" customHeight="1" x14ac:dyDescent="0.25">
      <c r="A1298">
        <v>9</v>
      </c>
      <c r="B1298" t="s">
        <v>4169</v>
      </c>
      <c r="C1298" t="s">
        <v>4170</v>
      </c>
      <c r="D1298" t="s">
        <v>4167</v>
      </c>
      <c r="E1298" t="s">
        <v>13</v>
      </c>
      <c r="F1298" t="s">
        <v>1553</v>
      </c>
      <c r="G1298" t="s">
        <v>22</v>
      </c>
      <c r="H1298" t="s">
        <v>77</v>
      </c>
      <c r="I1298" t="s">
        <v>1115</v>
      </c>
      <c r="J1298" s="2">
        <v>42737</v>
      </c>
      <c r="K1298" t="s">
        <v>25</v>
      </c>
    </row>
    <row r="1299" spans="1:11" ht="21" customHeight="1" x14ac:dyDescent="0.25">
      <c r="A1299">
        <v>1</v>
      </c>
      <c r="B1299" t="s">
        <v>4171</v>
      </c>
      <c r="C1299" t="s">
        <v>4172</v>
      </c>
      <c r="D1299" t="s">
        <v>4173</v>
      </c>
      <c r="E1299" t="s">
        <v>13</v>
      </c>
      <c r="F1299" t="s">
        <v>1553</v>
      </c>
      <c r="G1299" t="s">
        <v>15</v>
      </c>
      <c r="H1299" t="s">
        <v>16</v>
      </c>
      <c r="I1299" t="s">
        <v>1131</v>
      </c>
      <c r="J1299" s="2">
        <v>42737</v>
      </c>
      <c r="K1299" t="s">
        <v>25</v>
      </c>
    </row>
    <row r="1300" spans="1:11" ht="21" customHeight="1" x14ac:dyDescent="0.25">
      <c r="A1300">
        <v>2</v>
      </c>
      <c r="B1300" t="s">
        <v>4174</v>
      </c>
      <c r="C1300" t="s">
        <v>4175</v>
      </c>
      <c r="D1300" t="s">
        <v>4176</v>
      </c>
      <c r="E1300" t="s">
        <v>13</v>
      </c>
      <c r="F1300" t="s">
        <v>134</v>
      </c>
      <c r="G1300" t="s">
        <v>22</v>
      </c>
      <c r="H1300" t="s">
        <v>77</v>
      </c>
      <c r="I1300" t="s">
        <v>215</v>
      </c>
      <c r="J1300" s="2">
        <v>42737</v>
      </c>
      <c r="K1300" t="s">
        <v>25</v>
      </c>
    </row>
    <row r="1301" spans="1:11" ht="21" customHeight="1" x14ac:dyDescent="0.25">
      <c r="A1301">
        <v>2</v>
      </c>
      <c r="B1301" t="s">
        <v>4177</v>
      </c>
      <c r="C1301" t="s">
        <v>4178</v>
      </c>
      <c r="D1301" t="s">
        <v>4179</v>
      </c>
      <c r="E1301" t="s">
        <v>13</v>
      </c>
      <c r="F1301" t="s">
        <v>134</v>
      </c>
      <c r="G1301" t="s">
        <v>15</v>
      </c>
      <c r="H1301" t="s">
        <v>23</v>
      </c>
      <c r="I1301" t="s">
        <v>4180</v>
      </c>
      <c r="J1301" s="2">
        <v>42737</v>
      </c>
      <c r="K1301" t="s">
        <v>25</v>
      </c>
    </row>
    <row r="1302" spans="1:11" ht="21" customHeight="1" x14ac:dyDescent="0.25">
      <c r="A1302">
        <v>4</v>
      </c>
      <c r="B1302" t="s">
        <v>4181</v>
      </c>
      <c r="C1302" t="s">
        <v>4182</v>
      </c>
      <c r="D1302" t="s">
        <v>4179</v>
      </c>
      <c r="E1302" t="s">
        <v>100</v>
      </c>
      <c r="G1302" t="s">
        <v>22</v>
      </c>
      <c r="H1302" t="s">
        <v>16</v>
      </c>
      <c r="I1302" t="s">
        <v>267</v>
      </c>
      <c r="J1302" s="2">
        <v>42737</v>
      </c>
      <c r="K1302" t="s">
        <v>25</v>
      </c>
    </row>
    <row r="1303" spans="1:11" ht="21" customHeight="1" x14ac:dyDescent="0.25">
      <c r="A1303">
        <v>6</v>
      </c>
      <c r="B1303" t="s">
        <v>4183</v>
      </c>
      <c r="C1303" t="s">
        <v>4184</v>
      </c>
      <c r="D1303" t="s">
        <v>4179</v>
      </c>
      <c r="E1303" t="s">
        <v>13</v>
      </c>
      <c r="F1303" t="s">
        <v>14</v>
      </c>
      <c r="G1303" t="s">
        <v>58</v>
      </c>
      <c r="H1303" t="s">
        <v>16</v>
      </c>
      <c r="I1303" t="s">
        <v>131</v>
      </c>
      <c r="J1303" s="2">
        <v>42381</v>
      </c>
      <c r="K1303" t="s">
        <v>25</v>
      </c>
    </row>
    <row r="1304" spans="1:11" ht="21" customHeight="1" x14ac:dyDescent="0.25">
      <c r="A1304">
        <v>2</v>
      </c>
      <c r="B1304" t="s">
        <v>4185</v>
      </c>
      <c r="C1304" t="s">
        <v>4186</v>
      </c>
      <c r="D1304" t="s">
        <v>4179</v>
      </c>
      <c r="E1304" t="s">
        <v>13</v>
      </c>
      <c r="F1304" t="s">
        <v>21</v>
      </c>
      <c r="G1304" t="s">
        <v>22</v>
      </c>
      <c r="H1304" t="s">
        <v>16</v>
      </c>
      <c r="I1304" t="s">
        <v>1203</v>
      </c>
      <c r="J1304" s="2">
        <v>42737</v>
      </c>
      <c r="K1304" t="s">
        <v>25</v>
      </c>
    </row>
    <row r="1305" spans="1:11" ht="21" customHeight="1" x14ac:dyDescent="0.25">
      <c r="A1305">
        <v>3</v>
      </c>
      <c r="B1305" t="s">
        <v>4188</v>
      </c>
      <c r="C1305" t="s">
        <v>4189</v>
      </c>
      <c r="D1305" t="s">
        <v>4187</v>
      </c>
      <c r="E1305" t="s">
        <v>100</v>
      </c>
      <c r="F1305" t="s">
        <v>21</v>
      </c>
      <c r="G1305" t="s">
        <v>58</v>
      </c>
      <c r="H1305" t="s">
        <v>16</v>
      </c>
      <c r="I1305" t="s">
        <v>274</v>
      </c>
      <c r="J1305" s="2">
        <v>42737</v>
      </c>
      <c r="K1305" t="s">
        <v>25</v>
      </c>
    </row>
    <row r="1306" spans="1:11" ht="21" customHeight="1" x14ac:dyDescent="0.25">
      <c r="A1306">
        <v>1</v>
      </c>
      <c r="B1306" t="s">
        <v>4190</v>
      </c>
      <c r="C1306" t="s">
        <v>4191</v>
      </c>
      <c r="D1306" t="s">
        <v>4192</v>
      </c>
      <c r="E1306" t="s">
        <v>13</v>
      </c>
      <c r="F1306" t="s">
        <v>123</v>
      </c>
      <c r="G1306" t="s">
        <v>22</v>
      </c>
      <c r="H1306" t="s">
        <v>45</v>
      </c>
      <c r="I1306" t="s">
        <v>4193</v>
      </c>
      <c r="J1306" s="2">
        <v>42737</v>
      </c>
      <c r="K1306" t="s">
        <v>25</v>
      </c>
    </row>
    <row r="1307" spans="1:11" ht="21" customHeight="1" x14ac:dyDescent="0.25">
      <c r="A1307">
        <v>1</v>
      </c>
      <c r="B1307" t="s">
        <v>4194</v>
      </c>
      <c r="C1307" t="s">
        <v>4195</v>
      </c>
      <c r="D1307" t="s">
        <v>4192</v>
      </c>
      <c r="E1307" t="s">
        <v>13</v>
      </c>
      <c r="G1307" t="s">
        <v>58</v>
      </c>
      <c r="H1307" t="s">
        <v>16</v>
      </c>
      <c r="I1307" t="s">
        <v>1673</v>
      </c>
      <c r="J1307" s="2">
        <v>42737</v>
      </c>
      <c r="K1307" t="s">
        <v>25</v>
      </c>
    </row>
    <row r="1308" spans="1:11" ht="21" customHeight="1" x14ac:dyDescent="0.25">
      <c r="A1308">
        <v>8</v>
      </c>
      <c r="B1308" t="s">
        <v>4196</v>
      </c>
      <c r="C1308" t="s">
        <v>4197</v>
      </c>
      <c r="D1308" t="s">
        <v>4198</v>
      </c>
      <c r="E1308" t="s">
        <v>13</v>
      </c>
      <c r="F1308" t="s">
        <v>134</v>
      </c>
      <c r="G1308" t="s">
        <v>15</v>
      </c>
      <c r="H1308" t="s">
        <v>16</v>
      </c>
      <c r="I1308" t="s">
        <v>2430</v>
      </c>
      <c r="J1308" s="2">
        <v>42737</v>
      </c>
      <c r="K1308" t="s">
        <v>25</v>
      </c>
    </row>
    <row r="1309" spans="1:11" ht="21" customHeight="1" x14ac:dyDescent="0.25">
      <c r="A1309">
        <v>1</v>
      </c>
      <c r="B1309" t="s">
        <v>4199</v>
      </c>
      <c r="C1309" t="s">
        <v>4200</v>
      </c>
      <c r="D1309" t="s">
        <v>4198</v>
      </c>
      <c r="E1309" t="s">
        <v>13</v>
      </c>
      <c r="F1309" t="s">
        <v>435</v>
      </c>
      <c r="G1309" t="s">
        <v>22</v>
      </c>
      <c r="H1309" t="s">
        <v>16</v>
      </c>
      <c r="I1309" t="s">
        <v>2616</v>
      </c>
      <c r="J1309" s="2">
        <v>42737</v>
      </c>
      <c r="K1309" t="s">
        <v>25</v>
      </c>
    </row>
    <row r="1310" spans="1:11" ht="21" customHeight="1" x14ac:dyDescent="0.25">
      <c r="A1310">
        <v>8</v>
      </c>
      <c r="B1310" t="s">
        <v>4201</v>
      </c>
      <c r="C1310" t="s">
        <v>4202</v>
      </c>
      <c r="D1310" t="s">
        <v>4203</v>
      </c>
      <c r="E1310" t="s">
        <v>13</v>
      </c>
      <c r="F1310" t="s">
        <v>1553</v>
      </c>
      <c r="G1310" t="s">
        <v>15</v>
      </c>
      <c r="H1310" t="s">
        <v>16</v>
      </c>
      <c r="I1310" t="s">
        <v>2774</v>
      </c>
      <c r="J1310" s="2">
        <v>42737</v>
      </c>
      <c r="K1310" t="s">
        <v>25</v>
      </c>
    </row>
    <row r="1311" spans="1:11" ht="21" customHeight="1" x14ac:dyDescent="0.25">
      <c r="A1311">
        <v>5</v>
      </c>
      <c r="B1311" t="s">
        <v>4204</v>
      </c>
      <c r="C1311" t="s">
        <v>4205</v>
      </c>
      <c r="D1311" t="s">
        <v>4203</v>
      </c>
      <c r="E1311" t="s">
        <v>13</v>
      </c>
      <c r="F1311" t="s">
        <v>21</v>
      </c>
      <c r="G1311" t="s">
        <v>22</v>
      </c>
      <c r="H1311" t="s">
        <v>16</v>
      </c>
      <c r="I1311" t="s">
        <v>4061</v>
      </c>
      <c r="J1311" s="2">
        <v>42737</v>
      </c>
      <c r="K1311" t="s">
        <v>25</v>
      </c>
    </row>
    <row r="1312" spans="1:11" ht="21" customHeight="1" x14ac:dyDescent="0.25">
      <c r="A1312">
        <v>2</v>
      </c>
      <c r="B1312" t="s">
        <v>4206</v>
      </c>
      <c r="C1312" t="s">
        <v>4207</v>
      </c>
      <c r="D1312" t="s">
        <v>4203</v>
      </c>
      <c r="E1312" t="s">
        <v>13</v>
      </c>
      <c r="F1312" t="s">
        <v>3573</v>
      </c>
      <c r="G1312" t="s">
        <v>58</v>
      </c>
      <c r="H1312" t="s">
        <v>16</v>
      </c>
      <c r="I1312" t="s">
        <v>195</v>
      </c>
      <c r="J1312" s="2">
        <v>42737</v>
      </c>
      <c r="K1312" t="s">
        <v>25</v>
      </c>
    </row>
    <row r="1313" spans="1:11" ht="21" customHeight="1" x14ac:dyDescent="0.25">
      <c r="A1313">
        <v>4</v>
      </c>
      <c r="B1313" t="s">
        <v>4208</v>
      </c>
      <c r="C1313" t="s">
        <v>4209</v>
      </c>
      <c r="D1313" t="s">
        <v>4210</v>
      </c>
      <c r="E1313" t="s">
        <v>930</v>
      </c>
      <c r="F1313" t="s">
        <v>1489</v>
      </c>
      <c r="G1313" t="s">
        <v>15</v>
      </c>
      <c r="H1313" t="s">
        <v>16</v>
      </c>
      <c r="I1313" t="s">
        <v>3691</v>
      </c>
      <c r="J1313" s="2">
        <v>42737</v>
      </c>
      <c r="K1313" t="s">
        <v>25</v>
      </c>
    </row>
    <row r="1314" spans="1:11" ht="21" customHeight="1" x14ac:dyDescent="0.25">
      <c r="A1314">
        <v>7</v>
      </c>
      <c r="B1314" t="s">
        <v>4212</v>
      </c>
      <c r="C1314" t="s">
        <v>4213</v>
      </c>
      <c r="D1314" t="s">
        <v>4211</v>
      </c>
      <c r="E1314" t="s">
        <v>13</v>
      </c>
      <c r="F1314" t="s">
        <v>1553</v>
      </c>
      <c r="G1314" t="s">
        <v>58</v>
      </c>
      <c r="H1314" t="s">
        <v>16</v>
      </c>
      <c r="I1314" t="s">
        <v>683</v>
      </c>
      <c r="J1314" s="2">
        <v>42737</v>
      </c>
      <c r="K1314" t="s">
        <v>25</v>
      </c>
    </row>
    <row r="1315" spans="1:11" ht="21" customHeight="1" x14ac:dyDescent="0.25">
      <c r="A1315">
        <v>7</v>
      </c>
      <c r="B1315" t="s">
        <v>4214</v>
      </c>
      <c r="C1315" t="s">
        <v>4215</v>
      </c>
      <c r="D1315" t="s">
        <v>4216</v>
      </c>
      <c r="E1315" t="s">
        <v>2050</v>
      </c>
      <c r="F1315" t="s">
        <v>134</v>
      </c>
      <c r="G1315" t="s">
        <v>22</v>
      </c>
      <c r="H1315" t="s">
        <v>23</v>
      </c>
      <c r="I1315" t="s">
        <v>213</v>
      </c>
      <c r="J1315" s="2">
        <v>42737</v>
      </c>
      <c r="K1315" t="s">
        <v>25</v>
      </c>
    </row>
    <row r="1316" spans="1:11" ht="21" customHeight="1" x14ac:dyDescent="0.25">
      <c r="A1316">
        <v>1</v>
      </c>
      <c r="B1316" t="s">
        <v>4217</v>
      </c>
      <c r="C1316" t="s">
        <v>4218</v>
      </c>
      <c r="D1316" t="s">
        <v>4216</v>
      </c>
      <c r="E1316" t="s">
        <v>43</v>
      </c>
      <c r="F1316" t="s">
        <v>1489</v>
      </c>
      <c r="G1316" t="s">
        <v>22</v>
      </c>
      <c r="H1316" t="s">
        <v>77</v>
      </c>
      <c r="I1316" t="s">
        <v>1594</v>
      </c>
      <c r="J1316" s="2">
        <v>42737</v>
      </c>
      <c r="K1316" t="s">
        <v>25</v>
      </c>
    </row>
    <row r="1317" spans="1:11" ht="21" customHeight="1" x14ac:dyDescent="0.25">
      <c r="A1317">
        <v>3</v>
      </c>
      <c r="B1317" t="s">
        <v>4219</v>
      </c>
      <c r="C1317" t="s">
        <v>4220</v>
      </c>
      <c r="D1317" t="s">
        <v>4221</v>
      </c>
      <c r="E1317" t="s">
        <v>13</v>
      </c>
      <c r="F1317" t="s">
        <v>4222</v>
      </c>
      <c r="G1317" t="s">
        <v>71</v>
      </c>
      <c r="H1317" t="s">
        <v>16</v>
      </c>
      <c r="I1317" t="s">
        <v>4061</v>
      </c>
      <c r="J1317" s="2">
        <v>42737</v>
      </c>
      <c r="K1317" t="s">
        <v>25</v>
      </c>
    </row>
    <row r="1318" spans="1:11" ht="21" customHeight="1" x14ac:dyDescent="0.25">
      <c r="A1318">
        <v>9</v>
      </c>
      <c r="B1318" t="s">
        <v>4223</v>
      </c>
      <c r="C1318" t="s">
        <v>4224</v>
      </c>
      <c r="D1318" t="s">
        <v>4221</v>
      </c>
      <c r="E1318" t="s">
        <v>13</v>
      </c>
      <c r="F1318" t="s">
        <v>435</v>
      </c>
      <c r="G1318" t="s">
        <v>58</v>
      </c>
      <c r="H1318" t="s">
        <v>16</v>
      </c>
      <c r="I1318" t="s">
        <v>3866</v>
      </c>
      <c r="J1318" s="2">
        <v>42737</v>
      </c>
      <c r="K1318" t="s">
        <v>25</v>
      </c>
    </row>
    <row r="1319" spans="1:11" ht="21" customHeight="1" x14ac:dyDescent="0.25">
      <c r="A1319">
        <v>3</v>
      </c>
      <c r="B1319" t="s">
        <v>4225</v>
      </c>
      <c r="C1319" t="s">
        <v>4226</v>
      </c>
      <c r="D1319" t="s">
        <v>4221</v>
      </c>
      <c r="E1319" t="s">
        <v>13</v>
      </c>
      <c r="F1319" t="s">
        <v>123</v>
      </c>
      <c r="G1319" t="s">
        <v>15</v>
      </c>
      <c r="H1319" t="s">
        <v>16</v>
      </c>
      <c r="I1319" t="s">
        <v>4227</v>
      </c>
      <c r="J1319" s="2">
        <v>42737</v>
      </c>
      <c r="K1319" t="s">
        <v>25</v>
      </c>
    </row>
    <row r="1320" spans="1:11" ht="21" customHeight="1" x14ac:dyDescent="0.25">
      <c r="A1320">
        <v>2</v>
      </c>
      <c r="B1320" t="s">
        <v>4228</v>
      </c>
      <c r="C1320" t="s">
        <v>4229</v>
      </c>
      <c r="D1320" t="s">
        <v>4230</v>
      </c>
      <c r="E1320" t="s">
        <v>13</v>
      </c>
      <c r="F1320" t="s">
        <v>4231</v>
      </c>
      <c r="G1320" t="s">
        <v>22</v>
      </c>
      <c r="H1320" t="s">
        <v>16</v>
      </c>
      <c r="I1320" t="s">
        <v>4232</v>
      </c>
      <c r="J1320" s="2">
        <v>42737</v>
      </c>
      <c r="K1320" t="s">
        <v>25</v>
      </c>
    </row>
    <row r="1321" spans="1:11" ht="21" customHeight="1" x14ac:dyDescent="0.25">
      <c r="A1321">
        <v>3</v>
      </c>
      <c r="B1321" t="s">
        <v>4233</v>
      </c>
      <c r="C1321" t="s">
        <v>4234</v>
      </c>
      <c r="D1321" t="s">
        <v>4230</v>
      </c>
      <c r="E1321" t="s">
        <v>130</v>
      </c>
      <c r="F1321" t="s">
        <v>134</v>
      </c>
      <c r="G1321" t="s">
        <v>22</v>
      </c>
      <c r="H1321" t="s">
        <v>23</v>
      </c>
      <c r="I1321" t="s">
        <v>2447</v>
      </c>
      <c r="J1321" s="2">
        <v>42737</v>
      </c>
      <c r="K1321" t="s">
        <v>25</v>
      </c>
    </row>
    <row r="1322" spans="1:11" ht="21" customHeight="1" x14ac:dyDescent="0.25">
      <c r="A1322">
        <v>1</v>
      </c>
      <c r="B1322" t="s">
        <v>4235</v>
      </c>
      <c r="C1322" t="s">
        <v>4236</v>
      </c>
      <c r="D1322" t="s">
        <v>4237</v>
      </c>
      <c r="E1322" t="s">
        <v>13</v>
      </c>
      <c r="G1322" t="s">
        <v>58</v>
      </c>
      <c r="H1322" t="s">
        <v>16</v>
      </c>
      <c r="I1322" t="s">
        <v>4238</v>
      </c>
      <c r="J1322" s="2">
        <v>42736</v>
      </c>
      <c r="K1322" t="s">
        <v>25</v>
      </c>
    </row>
    <row r="1323" spans="1:11" ht="21" customHeight="1" x14ac:dyDescent="0.25">
      <c r="A1323">
        <v>3</v>
      </c>
      <c r="B1323" t="s">
        <v>4239</v>
      </c>
      <c r="C1323" t="s">
        <v>4240</v>
      </c>
      <c r="D1323" t="s">
        <v>4237</v>
      </c>
      <c r="E1323" t="s">
        <v>13</v>
      </c>
      <c r="F1323" t="s">
        <v>435</v>
      </c>
      <c r="G1323" t="s">
        <v>58</v>
      </c>
      <c r="H1323" t="s">
        <v>16</v>
      </c>
      <c r="I1323" t="s">
        <v>4241</v>
      </c>
      <c r="J1323" s="2">
        <v>42737</v>
      </c>
      <c r="K1323" t="s">
        <v>25</v>
      </c>
    </row>
    <row r="1324" spans="1:11" ht="21" customHeight="1" x14ac:dyDescent="0.25">
      <c r="A1324">
        <v>1</v>
      </c>
      <c r="B1324" t="s">
        <v>4242</v>
      </c>
      <c r="C1324" t="s">
        <v>4243</v>
      </c>
      <c r="D1324" s="2">
        <v>43041</v>
      </c>
      <c r="E1324" t="s">
        <v>43</v>
      </c>
      <c r="G1324" t="s">
        <v>58</v>
      </c>
      <c r="H1324" t="s">
        <v>16</v>
      </c>
      <c r="I1324" t="s">
        <v>4244</v>
      </c>
      <c r="J1324" s="2">
        <v>42381</v>
      </c>
      <c r="K1324" t="s">
        <v>25</v>
      </c>
    </row>
    <row r="1325" spans="1:11" ht="21" customHeight="1" x14ac:dyDescent="0.25">
      <c r="A1325">
        <v>2</v>
      </c>
      <c r="B1325" t="s">
        <v>4245</v>
      </c>
      <c r="C1325" t="s">
        <v>4246</v>
      </c>
      <c r="D1325" s="2">
        <v>43041</v>
      </c>
      <c r="E1325" t="s">
        <v>13</v>
      </c>
      <c r="G1325" t="s">
        <v>71</v>
      </c>
      <c r="H1325" t="s">
        <v>16</v>
      </c>
      <c r="I1325" t="s">
        <v>4247</v>
      </c>
      <c r="J1325" s="2">
        <v>42737</v>
      </c>
      <c r="K1325" t="s">
        <v>18</v>
      </c>
    </row>
    <row r="1326" spans="1:11" ht="21" customHeight="1" x14ac:dyDescent="0.25">
      <c r="A1326">
        <v>1</v>
      </c>
      <c r="B1326" t="s">
        <v>4248</v>
      </c>
      <c r="C1326" t="s">
        <v>4249</v>
      </c>
      <c r="D1326" s="2">
        <v>43010</v>
      </c>
      <c r="E1326" t="s">
        <v>231</v>
      </c>
      <c r="F1326" t="s">
        <v>14</v>
      </c>
      <c r="G1326" t="s">
        <v>22</v>
      </c>
      <c r="H1326" t="s">
        <v>16</v>
      </c>
      <c r="I1326" t="s">
        <v>135</v>
      </c>
      <c r="J1326" s="2">
        <v>42737</v>
      </c>
      <c r="K1326" t="s">
        <v>25</v>
      </c>
    </row>
    <row r="1327" spans="1:11" ht="21" customHeight="1" x14ac:dyDescent="0.25">
      <c r="A1327">
        <v>3</v>
      </c>
      <c r="B1327" t="s">
        <v>4251</v>
      </c>
      <c r="C1327" t="s">
        <v>4252</v>
      </c>
      <c r="D1327" s="2">
        <v>42949</v>
      </c>
      <c r="E1327" t="s">
        <v>13</v>
      </c>
      <c r="G1327" t="s">
        <v>58</v>
      </c>
      <c r="H1327" t="s">
        <v>16</v>
      </c>
      <c r="I1327" t="s">
        <v>4253</v>
      </c>
      <c r="J1327" s="2">
        <v>42379</v>
      </c>
      <c r="K1327" t="s">
        <v>25</v>
      </c>
    </row>
    <row r="1328" spans="1:11" ht="21" customHeight="1" x14ac:dyDescent="0.25">
      <c r="A1328">
        <v>2</v>
      </c>
      <c r="B1328" t="s">
        <v>4254</v>
      </c>
      <c r="C1328" t="s">
        <v>4255</v>
      </c>
      <c r="D1328" s="2">
        <v>42949</v>
      </c>
      <c r="E1328" t="s">
        <v>13</v>
      </c>
      <c r="G1328" t="s">
        <v>71</v>
      </c>
      <c r="H1328" t="s">
        <v>16</v>
      </c>
      <c r="I1328" t="s">
        <v>417</v>
      </c>
      <c r="J1328" s="2">
        <v>42381</v>
      </c>
      <c r="K1328" t="s">
        <v>18</v>
      </c>
    </row>
    <row r="1329" spans="1:11" ht="21" customHeight="1" x14ac:dyDescent="0.25">
      <c r="A1329">
        <v>9</v>
      </c>
      <c r="B1329" t="s">
        <v>4256</v>
      </c>
      <c r="C1329" t="s">
        <v>4257</v>
      </c>
      <c r="D1329" s="2">
        <v>42949</v>
      </c>
      <c r="E1329" t="s">
        <v>43</v>
      </c>
      <c r="F1329" t="s">
        <v>134</v>
      </c>
      <c r="G1329" t="s">
        <v>15</v>
      </c>
      <c r="H1329" t="s">
        <v>16</v>
      </c>
      <c r="I1329" t="s">
        <v>4258</v>
      </c>
      <c r="J1329" s="2">
        <v>42737</v>
      </c>
      <c r="K1329" t="s">
        <v>18</v>
      </c>
    </row>
    <row r="1330" spans="1:11" ht="21" customHeight="1" x14ac:dyDescent="0.25">
      <c r="A1330">
        <v>1</v>
      </c>
      <c r="B1330" t="s">
        <v>4259</v>
      </c>
      <c r="C1330" t="s">
        <v>4260</v>
      </c>
      <c r="D1330" s="2">
        <v>42918</v>
      </c>
      <c r="E1330" t="s">
        <v>13</v>
      </c>
      <c r="F1330" t="s">
        <v>21</v>
      </c>
      <c r="G1330" t="s">
        <v>22</v>
      </c>
      <c r="H1330" t="s">
        <v>23</v>
      </c>
      <c r="I1330" t="s">
        <v>4016</v>
      </c>
      <c r="J1330" s="2">
        <v>42736</v>
      </c>
      <c r="K1330" t="s">
        <v>25</v>
      </c>
    </row>
    <row r="1331" spans="1:11" ht="21" customHeight="1" x14ac:dyDescent="0.25">
      <c r="A1331">
        <v>8</v>
      </c>
      <c r="B1331" t="s">
        <v>4261</v>
      </c>
      <c r="C1331" t="s">
        <v>4262</v>
      </c>
      <c r="D1331" s="2">
        <v>42888</v>
      </c>
      <c r="E1331" t="s">
        <v>13</v>
      </c>
      <c r="F1331" t="s">
        <v>21</v>
      </c>
      <c r="G1331" t="s">
        <v>58</v>
      </c>
      <c r="H1331" t="s">
        <v>23</v>
      </c>
      <c r="I1331" t="s">
        <v>4263</v>
      </c>
      <c r="J1331" s="2">
        <v>42736</v>
      </c>
      <c r="K1331" t="s">
        <v>18</v>
      </c>
    </row>
    <row r="1332" spans="1:11" ht="21" customHeight="1" x14ac:dyDescent="0.25">
      <c r="A1332">
        <v>4</v>
      </c>
      <c r="B1332" t="s">
        <v>4264</v>
      </c>
      <c r="C1332" t="s">
        <v>4265</v>
      </c>
      <c r="D1332" s="2">
        <v>42888</v>
      </c>
      <c r="E1332" t="s">
        <v>13</v>
      </c>
      <c r="F1332" t="s">
        <v>1142</v>
      </c>
      <c r="G1332" t="s">
        <v>15</v>
      </c>
      <c r="H1332" t="s">
        <v>16</v>
      </c>
      <c r="I1332" t="s">
        <v>1860</v>
      </c>
      <c r="J1332" s="2">
        <v>42736</v>
      </c>
      <c r="K1332" t="s">
        <v>18</v>
      </c>
    </row>
    <row r="1333" spans="1:11" ht="21" customHeight="1" x14ac:dyDescent="0.25">
      <c r="A1333">
        <v>8</v>
      </c>
      <c r="B1333" t="s">
        <v>4266</v>
      </c>
      <c r="C1333" t="s">
        <v>4267</v>
      </c>
      <c r="D1333" s="2">
        <v>42888</v>
      </c>
      <c r="E1333" t="s">
        <v>70</v>
      </c>
      <c r="F1333" t="s">
        <v>21</v>
      </c>
      <c r="G1333" t="s">
        <v>22</v>
      </c>
      <c r="H1333" t="s">
        <v>16</v>
      </c>
      <c r="I1333" t="s">
        <v>2598</v>
      </c>
      <c r="J1333" s="2">
        <v>42736</v>
      </c>
      <c r="K1333" t="s">
        <v>18</v>
      </c>
    </row>
    <row r="1334" spans="1:11" ht="21" customHeight="1" x14ac:dyDescent="0.25">
      <c r="A1334">
        <v>9</v>
      </c>
      <c r="B1334" t="s">
        <v>4268</v>
      </c>
      <c r="C1334" t="s">
        <v>4269</v>
      </c>
      <c r="D1334" s="2">
        <v>42827</v>
      </c>
      <c r="E1334" t="s">
        <v>13</v>
      </c>
      <c r="F1334" t="s">
        <v>14</v>
      </c>
      <c r="G1334" t="s">
        <v>15</v>
      </c>
      <c r="H1334" t="s">
        <v>23</v>
      </c>
      <c r="I1334" t="s">
        <v>4270</v>
      </c>
      <c r="J1334" s="2">
        <v>42736</v>
      </c>
      <c r="K1334" t="s">
        <v>18</v>
      </c>
    </row>
    <row r="1335" spans="1:11" ht="21" customHeight="1" x14ac:dyDescent="0.25">
      <c r="A1335">
        <v>5</v>
      </c>
      <c r="B1335" t="s">
        <v>4271</v>
      </c>
      <c r="C1335" t="s">
        <v>4272</v>
      </c>
      <c r="D1335" s="2">
        <v>42827</v>
      </c>
      <c r="E1335" t="s">
        <v>13</v>
      </c>
      <c r="G1335" t="s">
        <v>22</v>
      </c>
      <c r="H1335" t="s">
        <v>16</v>
      </c>
      <c r="I1335" t="s">
        <v>4273</v>
      </c>
      <c r="J1335" s="2">
        <v>42736</v>
      </c>
      <c r="K1335" t="s">
        <v>25</v>
      </c>
    </row>
    <row r="1336" spans="1:11" ht="21" customHeight="1" x14ac:dyDescent="0.25">
      <c r="A1336">
        <v>2</v>
      </c>
      <c r="B1336" t="s">
        <v>4275</v>
      </c>
      <c r="C1336" t="s">
        <v>4276</v>
      </c>
      <c r="D1336" s="2">
        <v>42796</v>
      </c>
      <c r="E1336" t="s">
        <v>13</v>
      </c>
      <c r="F1336" t="s">
        <v>134</v>
      </c>
      <c r="G1336" t="s">
        <v>58</v>
      </c>
      <c r="H1336" t="s">
        <v>23</v>
      </c>
      <c r="I1336" t="s">
        <v>4277</v>
      </c>
      <c r="J1336" s="2">
        <v>42736</v>
      </c>
      <c r="K1336" t="s">
        <v>25</v>
      </c>
    </row>
    <row r="1337" spans="1:11" ht="21" customHeight="1" x14ac:dyDescent="0.25">
      <c r="A1337">
        <v>8</v>
      </c>
      <c r="B1337" t="s">
        <v>4278</v>
      </c>
      <c r="C1337" t="s">
        <v>4279</v>
      </c>
      <c r="D1337" s="2">
        <v>42737</v>
      </c>
      <c r="E1337" t="s">
        <v>13</v>
      </c>
      <c r="F1337" t="s">
        <v>134</v>
      </c>
      <c r="G1337" t="s">
        <v>15</v>
      </c>
      <c r="H1337" t="s">
        <v>16</v>
      </c>
      <c r="I1337" t="s">
        <v>4280</v>
      </c>
      <c r="J1337" s="2">
        <v>42736</v>
      </c>
      <c r="K1337" t="s">
        <v>25</v>
      </c>
    </row>
    <row r="1338" spans="1:11" ht="21" customHeight="1" x14ac:dyDescent="0.25">
      <c r="A1338">
        <v>1</v>
      </c>
      <c r="B1338" t="s">
        <v>4281</v>
      </c>
      <c r="C1338" t="s">
        <v>4282</v>
      </c>
      <c r="D1338" s="2">
        <v>42737</v>
      </c>
      <c r="E1338" t="s">
        <v>43</v>
      </c>
      <c r="G1338" t="s">
        <v>15</v>
      </c>
      <c r="H1338" t="s">
        <v>16</v>
      </c>
      <c r="I1338" t="s">
        <v>4283</v>
      </c>
      <c r="J1338" s="2">
        <v>42736</v>
      </c>
      <c r="K1338" t="s">
        <v>25</v>
      </c>
    </row>
    <row r="1339" spans="1:11" ht="21" customHeight="1" x14ac:dyDescent="0.25">
      <c r="A1339">
        <v>2</v>
      </c>
      <c r="B1339" t="s">
        <v>4284</v>
      </c>
      <c r="C1339" t="s">
        <v>4285</v>
      </c>
      <c r="D1339" t="s">
        <v>4286</v>
      </c>
      <c r="E1339" t="s">
        <v>13</v>
      </c>
      <c r="G1339" t="s">
        <v>22</v>
      </c>
      <c r="H1339" t="s">
        <v>16</v>
      </c>
      <c r="I1339" t="s">
        <v>1040</v>
      </c>
      <c r="J1339" s="2">
        <v>42736</v>
      </c>
      <c r="K1339" t="s">
        <v>25</v>
      </c>
    </row>
    <row r="1340" spans="1:11" ht="21" customHeight="1" x14ac:dyDescent="0.25">
      <c r="A1340">
        <v>1</v>
      </c>
      <c r="B1340" t="s">
        <v>4287</v>
      </c>
      <c r="C1340" t="s">
        <v>4288</v>
      </c>
      <c r="D1340" t="s">
        <v>4286</v>
      </c>
      <c r="E1340" t="s">
        <v>13</v>
      </c>
      <c r="F1340" t="s">
        <v>21</v>
      </c>
      <c r="G1340" t="s">
        <v>58</v>
      </c>
      <c r="H1340" t="s">
        <v>23</v>
      </c>
      <c r="I1340" t="s">
        <v>4289</v>
      </c>
      <c r="J1340" s="2">
        <v>42736</v>
      </c>
      <c r="K1340" t="s">
        <v>25</v>
      </c>
    </row>
    <row r="1341" spans="1:11" ht="21" customHeight="1" x14ac:dyDescent="0.25">
      <c r="A1341">
        <v>1</v>
      </c>
      <c r="B1341" t="s">
        <v>4290</v>
      </c>
      <c r="C1341" t="s">
        <v>4291</v>
      </c>
      <c r="D1341" t="s">
        <v>4286</v>
      </c>
      <c r="E1341" t="s">
        <v>13</v>
      </c>
      <c r="F1341" t="s">
        <v>21</v>
      </c>
      <c r="G1341" t="s">
        <v>58</v>
      </c>
      <c r="H1341" t="s">
        <v>16</v>
      </c>
      <c r="I1341" t="s">
        <v>4292</v>
      </c>
      <c r="J1341" s="2">
        <v>42736</v>
      </c>
      <c r="K1341" t="s">
        <v>25</v>
      </c>
    </row>
    <row r="1342" spans="1:11" ht="21" customHeight="1" x14ac:dyDescent="0.25">
      <c r="A1342">
        <v>3</v>
      </c>
      <c r="B1342" t="s">
        <v>4295</v>
      </c>
      <c r="C1342" t="s">
        <v>4296</v>
      </c>
      <c r="D1342" t="s">
        <v>4293</v>
      </c>
      <c r="E1342" t="s">
        <v>43</v>
      </c>
      <c r="F1342" t="s">
        <v>21</v>
      </c>
      <c r="G1342" t="s">
        <v>22</v>
      </c>
      <c r="H1342" t="s">
        <v>16</v>
      </c>
      <c r="I1342" t="s">
        <v>4297</v>
      </c>
      <c r="J1342" s="2">
        <v>42736</v>
      </c>
      <c r="K1342" t="s">
        <v>25</v>
      </c>
    </row>
    <row r="1343" spans="1:11" ht="21" customHeight="1" x14ac:dyDescent="0.25">
      <c r="A1343">
        <v>2</v>
      </c>
      <c r="B1343" t="s">
        <v>4298</v>
      </c>
      <c r="C1343" t="s">
        <v>4299</v>
      </c>
      <c r="D1343" t="s">
        <v>4293</v>
      </c>
      <c r="E1343" t="s">
        <v>13</v>
      </c>
      <c r="G1343" t="s">
        <v>15</v>
      </c>
      <c r="H1343" t="s">
        <v>16</v>
      </c>
      <c r="I1343" t="s">
        <v>4300</v>
      </c>
      <c r="J1343" s="2">
        <v>42736</v>
      </c>
      <c r="K1343" t="s">
        <v>25</v>
      </c>
    </row>
    <row r="1344" spans="1:11" ht="21" customHeight="1" x14ac:dyDescent="0.25">
      <c r="A1344">
        <v>4</v>
      </c>
      <c r="B1344" t="s">
        <v>4156</v>
      </c>
      <c r="C1344" t="s">
        <v>4301</v>
      </c>
      <c r="D1344" t="s">
        <v>4302</v>
      </c>
      <c r="E1344" t="s">
        <v>13</v>
      </c>
      <c r="F1344" t="s">
        <v>14</v>
      </c>
      <c r="G1344" t="s">
        <v>15</v>
      </c>
      <c r="H1344" t="s">
        <v>16</v>
      </c>
      <c r="I1344" t="s">
        <v>163</v>
      </c>
      <c r="J1344" s="2">
        <v>42378</v>
      </c>
      <c r="K1344" t="s">
        <v>25</v>
      </c>
    </row>
    <row r="1345" spans="1:11" ht="21" customHeight="1" x14ac:dyDescent="0.25">
      <c r="A1345">
        <v>2</v>
      </c>
      <c r="B1345" t="s">
        <v>4304</v>
      </c>
      <c r="C1345" t="s">
        <v>4305</v>
      </c>
      <c r="D1345" t="s">
        <v>4303</v>
      </c>
      <c r="E1345" t="s">
        <v>13</v>
      </c>
      <c r="F1345" t="s">
        <v>49</v>
      </c>
      <c r="G1345" t="s">
        <v>22</v>
      </c>
      <c r="H1345" t="s">
        <v>16</v>
      </c>
      <c r="I1345" t="s">
        <v>4306</v>
      </c>
      <c r="J1345" s="2">
        <v>42736</v>
      </c>
      <c r="K1345" t="s">
        <v>25</v>
      </c>
    </row>
    <row r="1346" spans="1:11" ht="21" customHeight="1" x14ac:dyDescent="0.25">
      <c r="A1346">
        <v>2</v>
      </c>
      <c r="B1346" t="s">
        <v>4308</v>
      </c>
      <c r="C1346" t="s">
        <v>4309</v>
      </c>
      <c r="D1346" t="s">
        <v>4310</v>
      </c>
      <c r="E1346" t="s">
        <v>13</v>
      </c>
      <c r="F1346" t="s">
        <v>21</v>
      </c>
      <c r="G1346" t="s">
        <v>22</v>
      </c>
      <c r="H1346" t="s">
        <v>23</v>
      </c>
      <c r="I1346" t="s">
        <v>4311</v>
      </c>
      <c r="J1346" s="2">
        <v>42736</v>
      </c>
      <c r="K1346" t="s">
        <v>25</v>
      </c>
    </row>
    <row r="1347" spans="1:11" ht="21" customHeight="1" x14ac:dyDescent="0.25">
      <c r="A1347">
        <v>1</v>
      </c>
      <c r="B1347" t="s">
        <v>4312</v>
      </c>
      <c r="C1347" t="s">
        <v>4313</v>
      </c>
      <c r="D1347" t="s">
        <v>4310</v>
      </c>
      <c r="E1347" t="s">
        <v>100</v>
      </c>
      <c r="G1347" t="s">
        <v>58</v>
      </c>
      <c r="H1347" t="s">
        <v>16</v>
      </c>
      <c r="I1347" t="s">
        <v>4314</v>
      </c>
      <c r="J1347" s="2">
        <v>42381</v>
      </c>
      <c r="K1347" t="s">
        <v>25</v>
      </c>
    </row>
    <row r="1348" spans="1:11" ht="21" customHeight="1" x14ac:dyDescent="0.25">
      <c r="A1348">
        <v>5</v>
      </c>
      <c r="B1348" t="s">
        <v>4316</v>
      </c>
      <c r="C1348" t="s">
        <v>4317</v>
      </c>
      <c r="D1348" t="s">
        <v>4310</v>
      </c>
      <c r="E1348" t="s">
        <v>13</v>
      </c>
      <c r="H1348" t="s">
        <v>45</v>
      </c>
      <c r="I1348" t="s">
        <v>4318</v>
      </c>
      <c r="J1348" s="2">
        <v>42736</v>
      </c>
      <c r="K1348" t="s">
        <v>25</v>
      </c>
    </row>
    <row r="1349" spans="1:11" ht="21" customHeight="1" x14ac:dyDescent="0.25">
      <c r="A1349">
        <v>4</v>
      </c>
      <c r="B1349" t="s">
        <v>4319</v>
      </c>
      <c r="C1349" t="s">
        <v>4320</v>
      </c>
      <c r="D1349" t="s">
        <v>4321</v>
      </c>
      <c r="E1349" t="s">
        <v>13</v>
      </c>
      <c r="G1349" t="s">
        <v>15</v>
      </c>
      <c r="H1349" t="s">
        <v>16</v>
      </c>
      <c r="I1349" t="s">
        <v>178</v>
      </c>
      <c r="J1349" s="2">
        <v>42736</v>
      </c>
      <c r="K1349" t="s">
        <v>25</v>
      </c>
    </row>
    <row r="1350" spans="1:11" ht="21" customHeight="1" x14ac:dyDescent="0.25">
      <c r="A1350">
        <v>7</v>
      </c>
      <c r="B1350" t="s">
        <v>4322</v>
      </c>
      <c r="C1350" t="s">
        <v>4323</v>
      </c>
      <c r="D1350" t="s">
        <v>4324</v>
      </c>
      <c r="E1350" t="s">
        <v>43</v>
      </c>
      <c r="F1350" t="s">
        <v>104</v>
      </c>
      <c r="G1350" t="s">
        <v>15</v>
      </c>
      <c r="H1350" t="s">
        <v>23</v>
      </c>
      <c r="I1350" t="s">
        <v>4325</v>
      </c>
      <c r="J1350" s="2">
        <v>42379</v>
      </c>
      <c r="K1350" t="s">
        <v>25</v>
      </c>
    </row>
    <row r="1351" spans="1:11" ht="21" customHeight="1" x14ac:dyDescent="0.25">
      <c r="A1351">
        <v>1</v>
      </c>
      <c r="B1351" t="s">
        <v>1195</v>
      </c>
      <c r="C1351" t="s">
        <v>4326</v>
      </c>
      <c r="D1351" t="s">
        <v>4324</v>
      </c>
      <c r="E1351" t="s">
        <v>13</v>
      </c>
      <c r="F1351" t="s">
        <v>1553</v>
      </c>
      <c r="G1351" t="s">
        <v>22</v>
      </c>
      <c r="H1351" t="s">
        <v>77</v>
      </c>
      <c r="I1351" t="s">
        <v>4327</v>
      </c>
      <c r="J1351" s="2">
        <v>42377</v>
      </c>
      <c r="K1351" t="s">
        <v>25</v>
      </c>
    </row>
    <row r="1352" spans="1:11" ht="21" customHeight="1" x14ac:dyDescent="0.25">
      <c r="A1352">
        <v>2</v>
      </c>
      <c r="B1352" t="s">
        <v>4328</v>
      </c>
      <c r="C1352" t="s">
        <v>4329</v>
      </c>
      <c r="D1352" t="s">
        <v>4324</v>
      </c>
      <c r="E1352" t="s">
        <v>13</v>
      </c>
      <c r="F1352" t="s">
        <v>134</v>
      </c>
      <c r="G1352" t="s">
        <v>15</v>
      </c>
      <c r="H1352" t="s">
        <v>23</v>
      </c>
      <c r="I1352" t="s">
        <v>4330</v>
      </c>
      <c r="J1352" s="2">
        <v>42736</v>
      </c>
      <c r="K1352" t="s">
        <v>25</v>
      </c>
    </row>
    <row r="1353" spans="1:11" ht="21" customHeight="1" x14ac:dyDescent="0.25">
      <c r="A1353">
        <v>1</v>
      </c>
      <c r="B1353" t="s">
        <v>4331</v>
      </c>
      <c r="C1353" t="s">
        <v>4332</v>
      </c>
      <c r="D1353" t="s">
        <v>4333</v>
      </c>
      <c r="E1353" t="s">
        <v>13</v>
      </c>
      <c r="F1353" t="s">
        <v>1489</v>
      </c>
      <c r="G1353" t="s">
        <v>58</v>
      </c>
      <c r="H1353" t="s">
        <v>16</v>
      </c>
      <c r="I1353" t="s">
        <v>2506</v>
      </c>
      <c r="J1353" s="2">
        <v>42736</v>
      </c>
      <c r="K1353" t="s">
        <v>25</v>
      </c>
    </row>
    <row r="1354" spans="1:11" ht="21" customHeight="1" x14ac:dyDescent="0.25">
      <c r="A1354">
        <v>5</v>
      </c>
      <c r="B1354" t="s">
        <v>4334</v>
      </c>
      <c r="C1354" t="s">
        <v>4335</v>
      </c>
      <c r="D1354" t="s">
        <v>4333</v>
      </c>
      <c r="E1354" t="s">
        <v>13</v>
      </c>
      <c r="F1354" t="s">
        <v>1489</v>
      </c>
      <c r="G1354" t="s">
        <v>22</v>
      </c>
      <c r="H1354" t="s">
        <v>16</v>
      </c>
      <c r="I1354" t="s">
        <v>4336</v>
      </c>
      <c r="J1354" s="2">
        <v>42736</v>
      </c>
      <c r="K1354" t="s">
        <v>25</v>
      </c>
    </row>
    <row r="1355" spans="1:11" ht="21" customHeight="1" x14ac:dyDescent="0.25">
      <c r="A1355">
        <v>1</v>
      </c>
      <c r="B1355" t="s">
        <v>4339</v>
      </c>
      <c r="C1355" t="s">
        <v>4340</v>
      </c>
      <c r="D1355" t="s">
        <v>4337</v>
      </c>
      <c r="E1355" t="s">
        <v>70</v>
      </c>
      <c r="F1355" t="s">
        <v>134</v>
      </c>
      <c r="G1355" t="s">
        <v>15</v>
      </c>
      <c r="H1355" t="s">
        <v>23</v>
      </c>
      <c r="I1355" t="s">
        <v>4341</v>
      </c>
      <c r="J1355" s="2">
        <v>42736</v>
      </c>
      <c r="K1355" t="s">
        <v>25</v>
      </c>
    </row>
    <row r="1356" spans="1:11" ht="21" customHeight="1" x14ac:dyDescent="0.25">
      <c r="A1356">
        <v>10</v>
      </c>
      <c r="B1356" t="s">
        <v>4343</v>
      </c>
      <c r="C1356" t="s">
        <v>4344</v>
      </c>
      <c r="D1356" t="s">
        <v>4342</v>
      </c>
      <c r="E1356" t="s">
        <v>13</v>
      </c>
      <c r="G1356" t="s">
        <v>58</v>
      </c>
      <c r="H1356" t="s">
        <v>16</v>
      </c>
      <c r="I1356" t="s">
        <v>4345</v>
      </c>
      <c r="J1356" s="2">
        <v>42736</v>
      </c>
      <c r="K1356" t="s">
        <v>25</v>
      </c>
    </row>
    <row r="1357" spans="1:11" ht="21" customHeight="1" x14ac:dyDescent="0.25">
      <c r="A1357">
        <v>2</v>
      </c>
      <c r="B1357" t="s">
        <v>4348</v>
      </c>
      <c r="C1357" t="s">
        <v>4349</v>
      </c>
      <c r="D1357" t="s">
        <v>4346</v>
      </c>
      <c r="E1357" t="s">
        <v>13</v>
      </c>
      <c r="F1357" t="s">
        <v>21</v>
      </c>
      <c r="G1357" t="s">
        <v>58</v>
      </c>
      <c r="H1357" t="s">
        <v>16</v>
      </c>
      <c r="I1357" t="s">
        <v>4350</v>
      </c>
      <c r="J1357" s="2">
        <v>42736</v>
      </c>
      <c r="K1357" t="s">
        <v>25</v>
      </c>
    </row>
    <row r="1358" spans="1:11" ht="21" customHeight="1" x14ac:dyDescent="0.25">
      <c r="A1358">
        <v>2</v>
      </c>
      <c r="B1358" t="s">
        <v>4351</v>
      </c>
      <c r="C1358" t="s">
        <v>4352</v>
      </c>
      <c r="D1358" t="s">
        <v>4346</v>
      </c>
      <c r="E1358" t="s">
        <v>2050</v>
      </c>
      <c r="G1358" t="s">
        <v>22</v>
      </c>
      <c r="H1358" t="s">
        <v>16</v>
      </c>
      <c r="I1358" t="s">
        <v>4353</v>
      </c>
      <c r="J1358" s="2">
        <v>42380</v>
      </c>
      <c r="K1358" t="s">
        <v>25</v>
      </c>
    </row>
    <row r="1359" spans="1:11" ht="21" customHeight="1" x14ac:dyDescent="0.25">
      <c r="A1359">
        <v>1</v>
      </c>
      <c r="B1359" t="s">
        <v>4354</v>
      </c>
      <c r="C1359" t="s">
        <v>4355</v>
      </c>
      <c r="D1359" t="s">
        <v>4356</v>
      </c>
      <c r="E1359" t="s">
        <v>2050</v>
      </c>
      <c r="G1359" t="s">
        <v>71</v>
      </c>
      <c r="H1359" t="s">
        <v>77</v>
      </c>
      <c r="I1359" t="s">
        <v>4357</v>
      </c>
      <c r="J1359" s="2">
        <v>42379</v>
      </c>
      <c r="K1359" t="s">
        <v>25</v>
      </c>
    </row>
    <row r="1360" spans="1:11" ht="21" customHeight="1" x14ac:dyDescent="0.25">
      <c r="A1360">
        <v>1</v>
      </c>
      <c r="B1360" t="s">
        <v>4358</v>
      </c>
      <c r="C1360" t="s">
        <v>4359</v>
      </c>
      <c r="D1360" t="s">
        <v>4356</v>
      </c>
      <c r="E1360" t="s">
        <v>13</v>
      </c>
      <c r="F1360" t="s">
        <v>134</v>
      </c>
      <c r="G1360" t="s">
        <v>15</v>
      </c>
      <c r="H1360" t="s">
        <v>23</v>
      </c>
      <c r="I1360" t="s">
        <v>4300</v>
      </c>
      <c r="J1360" s="2">
        <v>42381</v>
      </c>
      <c r="K1360" t="s">
        <v>25</v>
      </c>
    </row>
    <row r="1361" spans="1:11" ht="21" customHeight="1" x14ac:dyDescent="0.25">
      <c r="A1361">
        <v>6</v>
      </c>
      <c r="B1361" t="s">
        <v>4360</v>
      </c>
      <c r="C1361" t="s">
        <v>4361</v>
      </c>
      <c r="D1361" t="s">
        <v>4362</v>
      </c>
      <c r="E1361" t="s">
        <v>13</v>
      </c>
      <c r="G1361" t="s">
        <v>58</v>
      </c>
      <c r="H1361" t="s">
        <v>16</v>
      </c>
      <c r="I1361" t="s">
        <v>4363</v>
      </c>
      <c r="J1361" s="2">
        <v>42736</v>
      </c>
      <c r="K1361" t="s">
        <v>25</v>
      </c>
    </row>
    <row r="1362" spans="1:11" ht="21" customHeight="1" x14ac:dyDescent="0.25">
      <c r="A1362">
        <v>2</v>
      </c>
      <c r="B1362" t="s">
        <v>4364</v>
      </c>
      <c r="C1362" t="s">
        <v>4365</v>
      </c>
      <c r="D1362" t="s">
        <v>4362</v>
      </c>
      <c r="E1362" t="s">
        <v>43</v>
      </c>
      <c r="G1362" t="s">
        <v>58</v>
      </c>
      <c r="H1362" t="s">
        <v>16</v>
      </c>
      <c r="I1362" t="s">
        <v>1518</v>
      </c>
      <c r="J1362" s="2">
        <v>42376</v>
      </c>
      <c r="K1362" t="s">
        <v>25</v>
      </c>
    </row>
    <row r="1363" spans="1:11" ht="21" customHeight="1" x14ac:dyDescent="0.25">
      <c r="A1363">
        <v>1</v>
      </c>
      <c r="B1363" t="s">
        <v>4366</v>
      </c>
      <c r="C1363" t="s">
        <v>4367</v>
      </c>
      <c r="D1363" t="s">
        <v>4362</v>
      </c>
      <c r="E1363" t="s">
        <v>13</v>
      </c>
      <c r="G1363" t="s">
        <v>22</v>
      </c>
      <c r="H1363" t="s">
        <v>16</v>
      </c>
      <c r="I1363" t="s">
        <v>4368</v>
      </c>
      <c r="J1363" s="2">
        <v>42736</v>
      </c>
      <c r="K1363" t="s">
        <v>25</v>
      </c>
    </row>
    <row r="1364" spans="1:11" ht="21" customHeight="1" x14ac:dyDescent="0.25">
      <c r="A1364">
        <v>1</v>
      </c>
      <c r="B1364" t="s">
        <v>4369</v>
      </c>
      <c r="C1364" t="s">
        <v>4370</v>
      </c>
      <c r="D1364" t="s">
        <v>4362</v>
      </c>
      <c r="E1364" t="s">
        <v>13</v>
      </c>
      <c r="F1364" t="s">
        <v>21</v>
      </c>
      <c r="G1364" t="s">
        <v>15</v>
      </c>
      <c r="H1364" t="s">
        <v>16</v>
      </c>
      <c r="I1364" t="s">
        <v>4371</v>
      </c>
      <c r="J1364" s="2">
        <v>42736</v>
      </c>
      <c r="K1364" t="s">
        <v>25</v>
      </c>
    </row>
    <row r="1365" spans="1:11" ht="21" customHeight="1" x14ac:dyDescent="0.25">
      <c r="A1365">
        <v>4</v>
      </c>
      <c r="B1365" t="s">
        <v>4372</v>
      </c>
      <c r="C1365" t="s">
        <v>4373</v>
      </c>
      <c r="D1365" t="s">
        <v>4374</v>
      </c>
      <c r="E1365" t="s">
        <v>13</v>
      </c>
      <c r="F1365" t="s">
        <v>134</v>
      </c>
      <c r="G1365" t="s">
        <v>15</v>
      </c>
      <c r="H1365" t="s">
        <v>23</v>
      </c>
      <c r="I1365" t="s">
        <v>4353</v>
      </c>
      <c r="J1365" s="2">
        <v>42381</v>
      </c>
      <c r="K1365" t="s">
        <v>25</v>
      </c>
    </row>
    <row r="1366" spans="1:11" ht="21" customHeight="1" x14ac:dyDescent="0.25">
      <c r="A1366">
        <v>3</v>
      </c>
      <c r="B1366" t="s">
        <v>4375</v>
      </c>
      <c r="C1366" t="s">
        <v>4376</v>
      </c>
      <c r="D1366" t="s">
        <v>4374</v>
      </c>
      <c r="E1366" t="s">
        <v>13</v>
      </c>
      <c r="G1366" t="s">
        <v>71</v>
      </c>
      <c r="H1366" t="s">
        <v>16</v>
      </c>
      <c r="I1366" t="s">
        <v>4377</v>
      </c>
      <c r="J1366" s="2">
        <v>42381</v>
      </c>
      <c r="K1366" t="s">
        <v>25</v>
      </c>
    </row>
    <row r="1367" spans="1:11" ht="21" customHeight="1" x14ac:dyDescent="0.25">
      <c r="A1367">
        <v>2</v>
      </c>
      <c r="B1367" t="s">
        <v>4378</v>
      </c>
      <c r="C1367" t="s">
        <v>4379</v>
      </c>
      <c r="D1367" t="s">
        <v>4380</v>
      </c>
      <c r="E1367" t="s">
        <v>82</v>
      </c>
      <c r="F1367" t="s">
        <v>134</v>
      </c>
      <c r="G1367" t="s">
        <v>58</v>
      </c>
      <c r="H1367" t="s">
        <v>23</v>
      </c>
      <c r="I1367" t="s">
        <v>4277</v>
      </c>
      <c r="J1367" s="2">
        <v>42736</v>
      </c>
      <c r="K1367" t="s">
        <v>25</v>
      </c>
    </row>
    <row r="1368" spans="1:11" ht="21" customHeight="1" x14ac:dyDescent="0.25">
      <c r="A1368">
        <v>1</v>
      </c>
      <c r="B1368" t="s">
        <v>4381</v>
      </c>
      <c r="C1368" t="s">
        <v>4382</v>
      </c>
      <c r="D1368" t="s">
        <v>4380</v>
      </c>
      <c r="E1368" t="s">
        <v>780</v>
      </c>
      <c r="G1368" t="s">
        <v>22</v>
      </c>
      <c r="H1368" t="s">
        <v>16</v>
      </c>
      <c r="I1368" t="s">
        <v>4383</v>
      </c>
      <c r="J1368" s="2">
        <v>42736</v>
      </c>
      <c r="K1368" t="s">
        <v>25</v>
      </c>
    </row>
    <row r="1369" spans="1:11" ht="21" customHeight="1" x14ac:dyDescent="0.25">
      <c r="A1369">
        <v>8</v>
      </c>
      <c r="B1369" t="s">
        <v>4256</v>
      </c>
      <c r="C1369" t="s">
        <v>4384</v>
      </c>
      <c r="D1369" s="2">
        <v>43040</v>
      </c>
      <c r="E1369" t="s">
        <v>13</v>
      </c>
      <c r="F1369" t="s">
        <v>3758</v>
      </c>
      <c r="G1369" t="s">
        <v>71</v>
      </c>
      <c r="H1369" t="s">
        <v>16</v>
      </c>
      <c r="I1369" t="s">
        <v>4385</v>
      </c>
      <c r="J1369" s="2">
        <v>42736</v>
      </c>
      <c r="K1369" t="s">
        <v>25</v>
      </c>
    </row>
    <row r="1370" spans="1:11" ht="21" customHeight="1" x14ac:dyDescent="0.25">
      <c r="A1370">
        <v>2</v>
      </c>
      <c r="B1370" t="s">
        <v>4386</v>
      </c>
      <c r="C1370" t="s">
        <v>4387</v>
      </c>
      <c r="D1370" s="2">
        <v>43040</v>
      </c>
      <c r="E1370" t="s">
        <v>13</v>
      </c>
      <c r="G1370" t="s">
        <v>15</v>
      </c>
      <c r="H1370" t="s">
        <v>16</v>
      </c>
      <c r="I1370" t="s">
        <v>1778</v>
      </c>
      <c r="J1370" s="2">
        <v>42736</v>
      </c>
      <c r="K1370" t="s">
        <v>25</v>
      </c>
    </row>
    <row r="1371" spans="1:11" ht="21" customHeight="1" x14ac:dyDescent="0.25">
      <c r="A1371">
        <v>2</v>
      </c>
      <c r="B1371" t="s">
        <v>4388</v>
      </c>
      <c r="C1371" t="s">
        <v>4389</v>
      </c>
      <c r="D1371" s="2">
        <v>43009</v>
      </c>
      <c r="E1371" t="s">
        <v>13</v>
      </c>
      <c r="G1371" t="s">
        <v>15</v>
      </c>
      <c r="H1371" t="s">
        <v>16</v>
      </c>
      <c r="I1371" t="s">
        <v>4300</v>
      </c>
      <c r="J1371" s="2">
        <v>42736</v>
      </c>
      <c r="K1371" t="s">
        <v>25</v>
      </c>
    </row>
    <row r="1372" spans="1:11" ht="21" customHeight="1" x14ac:dyDescent="0.25">
      <c r="A1372">
        <v>3</v>
      </c>
      <c r="B1372" t="s">
        <v>4390</v>
      </c>
      <c r="C1372" t="s">
        <v>4391</v>
      </c>
      <c r="D1372" s="2">
        <v>43009</v>
      </c>
      <c r="E1372" t="s">
        <v>13</v>
      </c>
      <c r="F1372" t="s">
        <v>104</v>
      </c>
      <c r="G1372" t="s">
        <v>15</v>
      </c>
      <c r="H1372" t="s">
        <v>16</v>
      </c>
      <c r="I1372" t="s">
        <v>4392</v>
      </c>
      <c r="J1372" s="2">
        <v>42381</v>
      </c>
      <c r="K1372" t="s">
        <v>25</v>
      </c>
    </row>
    <row r="1373" spans="1:11" ht="21" customHeight="1" x14ac:dyDescent="0.25">
      <c r="A1373">
        <v>10</v>
      </c>
      <c r="B1373" t="s">
        <v>4393</v>
      </c>
      <c r="C1373" t="s">
        <v>4394</v>
      </c>
      <c r="D1373" s="2">
        <v>42979</v>
      </c>
      <c r="E1373" t="s">
        <v>290</v>
      </c>
      <c r="F1373" t="s">
        <v>21</v>
      </c>
      <c r="G1373" t="s">
        <v>15</v>
      </c>
      <c r="H1373" t="s">
        <v>16</v>
      </c>
      <c r="I1373" t="s">
        <v>4368</v>
      </c>
      <c r="J1373" s="2">
        <v>42736</v>
      </c>
      <c r="K1373" t="s">
        <v>25</v>
      </c>
    </row>
    <row r="1374" spans="1:11" ht="21" customHeight="1" x14ac:dyDescent="0.25">
      <c r="A1374">
        <v>2</v>
      </c>
      <c r="B1374" t="s">
        <v>3792</v>
      </c>
      <c r="C1374" t="s">
        <v>4395</v>
      </c>
      <c r="D1374" s="2">
        <v>42948</v>
      </c>
      <c r="E1374" t="s">
        <v>13</v>
      </c>
      <c r="G1374" t="s">
        <v>58</v>
      </c>
      <c r="H1374" t="s">
        <v>16</v>
      </c>
      <c r="I1374" t="s">
        <v>4396</v>
      </c>
      <c r="J1374" s="2">
        <v>42736</v>
      </c>
      <c r="K1374" t="s">
        <v>25</v>
      </c>
    </row>
    <row r="1375" spans="1:11" ht="21" customHeight="1" x14ac:dyDescent="0.25">
      <c r="A1375">
        <v>2</v>
      </c>
      <c r="B1375" t="s">
        <v>4398</v>
      </c>
      <c r="C1375" t="s">
        <v>4399</v>
      </c>
      <c r="D1375" s="2">
        <v>42856</v>
      </c>
      <c r="E1375" t="s">
        <v>13</v>
      </c>
      <c r="F1375" t="s">
        <v>1489</v>
      </c>
      <c r="G1375" t="s">
        <v>71</v>
      </c>
      <c r="H1375" t="s">
        <v>23</v>
      </c>
      <c r="I1375" t="s">
        <v>4400</v>
      </c>
      <c r="J1375" s="2">
        <v>42736</v>
      </c>
      <c r="K1375" t="s">
        <v>25</v>
      </c>
    </row>
    <row r="1376" spans="1:11" ht="21" customHeight="1" x14ac:dyDescent="0.25">
      <c r="A1376">
        <v>1</v>
      </c>
      <c r="B1376" t="s">
        <v>4401</v>
      </c>
      <c r="C1376" t="s">
        <v>4402</v>
      </c>
      <c r="D1376" s="2">
        <v>42856</v>
      </c>
      <c r="E1376" t="s">
        <v>130</v>
      </c>
      <c r="F1376" t="s">
        <v>134</v>
      </c>
      <c r="G1376" t="s">
        <v>15</v>
      </c>
      <c r="H1376" t="s">
        <v>16</v>
      </c>
      <c r="I1376" t="s">
        <v>4403</v>
      </c>
      <c r="J1376" s="2">
        <v>42381</v>
      </c>
      <c r="K1376" t="s">
        <v>25</v>
      </c>
    </row>
    <row r="1377" spans="1:11" ht="21" customHeight="1" x14ac:dyDescent="0.25">
      <c r="A1377">
        <v>1</v>
      </c>
      <c r="B1377" t="s">
        <v>4404</v>
      </c>
      <c r="C1377" t="s">
        <v>4405</v>
      </c>
      <c r="D1377" s="2">
        <v>42856</v>
      </c>
      <c r="E1377" t="s">
        <v>70</v>
      </c>
      <c r="G1377" t="s">
        <v>15</v>
      </c>
      <c r="H1377" t="s">
        <v>23</v>
      </c>
      <c r="I1377" t="s">
        <v>4406</v>
      </c>
      <c r="J1377" s="2">
        <v>42381</v>
      </c>
      <c r="K1377" t="s">
        <v>25</v>
      </c>
    </row>
    <row r="1378" spans="1:11" ht="21" customHeight="1" x14ac:dyDescent="0.25">
      <c r="A1378">
        <v>6</v>
      </c>
      <c r="B1378" t="s">
        <v>4407</v>
      </c>
      <c r="C1378" t="s">
        <v>4408</v>
      </c>
      <c r="D1378" s="2">
        <v>42767</v>
      </c>
      <c r="E1378" t="s">
        <v>13</v>
      </c>
      <c r="F1378" t="s">
        <v>134</v>
      </c>
      <c r="G1378" t="s">
        <v>15</v>
      </c>
      <c r="H1378" t="s">
        <v>16</v>
      </c>
      <c r="I1378" t="s">
        <v>4409</v>
      </c>
      <c r="J1378" s="2">
        <v>42381</v>
      </c>
      <c r="K1378" t="s">
        <v>25</v>
      </c>
    </row>
    <row r="1379" spans="1:11" ht="21" customHeight="1" x14ac:dyDescent="0.25">
      <c r="A1379">
        <v>1</v>
      </c>
      <c r="B1379" t="s">
        <v>4410</v>
      </c>
      <c r="C1379" t="s">
        <v>4411</v>
      </c>
      <c r="D1379" s="2">
        <v>42767</v>
      </c>
      <c r="E1379" t="s">
        <v>13</v>
      </c>
      <c r="G1379" t="s">
        <v>58</v>
      </c>
      <c r="H1379" t="s">
        <v>16</v>
      </c>
      <c r="I1379" t="s">
        <v>4368</v>
      </c>
      <c r="J1379" s="2">
        <v>42736</v>
      </c>
      <c r="K1379" t="s">
        <v>25</v>
      </c>
    </row>
    <row r="1380" spans="1:11" ht="21" customHeight="1" x14ac:dyDescent="0.25">
      <c r="A1380">
        <v>4</v>
      </c>
      <c r="B1380" t="s">
        <v>4412</v>
      </c>
      <c r="C1380" t="s">
        <v>4413</v>
      </c>
      <c r="D1380" s="2">
        <v>42767</v>
      </c>
      <c r="E1380" t="s">
        <v>477</v>
      </c>
      <c r="F1380" t="s">
        <v>1553</v>
      </c>
      <c r="G1380" t="s">
        <v>58</v>
      </c>
      <c r="H1380" t="s">
        <v>16</v>
      </c>
      <c r="I1380" t="s">
        <v>4414</v>
      </c>
      <c r="J1380" s="2">
        <v>42381</v>
      </c>
      <c r="K1380" t="s">
        <v>25</v>
      </c>
    </row>
    <row r="1381" spans="1:11" ht="21" customHeight="1" x14ac:dyDescent="0.25">
      <c r="A1381">
        <v>5</v>
      </c>
      <c r="B1381" t="s">
        <v>4415</v>
      </c>
      <c r="C1381" t="s">
        <v>4416</v>
      </c>
      <c r="D1381" s="2">
        <v>42736</v>
      </c>
      <c r="E1381" t="s">
        <v>13</v>
      </c>
      <c r="G1381" t="s">
        <v>58</v>
      </c>
      <c r="H1381" t="s">
        <v>16</v>
      </c>
      <c r="I1381" t="s">
        <v>4417</v>
      </c>
      <c r="J1381" s="2">
        <v>42736</v>
      </c>
      <c r="K1381" t="s">
        <v>25</v>
      </c>
    </row>
    <row r="1382" spans="1:11" ht="21" customHeight="1" x14ac:dyDescent="0.25">
      <c r="A1382">
        <v>5</v>
      </c>
      <c r="B1382" t="s">
        <v>4418</v>
      </c>
      <c r="C1382" t="s">
        <v>4419</v>
      </c>
      <c r="D1382" t="s">
        <v>4420</v>
      </c>
      <c r="E1382" t="s">
        <v>13</v>
      </c>
      <c r="F1382" t="s">
        <v>1489</v>
      </c>
      <c r="G1382" t="s">
        <v>58</v>
      </c>
      <c r="H1382" t="s">
        <v>16</v>
      </c>
      <c r="I1382" t="s">
        <v>4421</v>
      </c>
      <c r="J1382" s="2">
        <v>42381</v>
      </c>
      <c r="K1382" t="s">
        <v>25</v>
      </c>
    </row>
    <row r="1383" spans="1:11" ht="21" customHeight="1" x14ac:dyDescent="0.25">
      <c r="A1383">
        <v>1</v>
      </c>
      <c r="B1383" t="s">
        <v>79</v>
      </c>
      <c r="C1383" t="s">
        <v>4422</v>
      </c>
      <c r="D1383" t="s">
        <v>4420</v>
      </c>
      <c r="E1383" t="s">
        <v>100</v>
      </c>
      <c r="G1383" t="s">
        <v>15</v>
      </c>
      <c r="H1383" t="s">
        <v>16</v>
      </c>
      <c r="I1383" t="s">
        <v>4423</v>
      </c>
      <c r="J1383" s="2">
        <v>42381</v>
      </c>
      <c r="K1383" t="s">
        <v>25</v>
      </c>
    </row>
    <row r="1384" spans="1:11" ht="21" customHeight="1" x14ac:dyDescent="0.25">
      <c r="A1384">
        <v>7</v>
      </c>
      <c r="B1384" t="s">
        <v>4425</v>
      </c>
      <c r="C1384" t="s">
        <v>4426</v>
      </c>
      <c r="D1384" t="s">
        <v>4424</v>
      </c>
      <c r="E1384" t="s">
        <v>13</v>
      </c>
      <c r="F1384" t="s">
        <v>1142</v>
      </c>
      <c r="G1384" t="s">
        <v>71</v>
      </c>
      <c r="H1384" t="s">
        <v>16</v>
      </c>
      <c r="I1384" t="s">
        <v>4427</v>
      </c>
      <c r="J1384" s="2">
        <v>42380</v>
      </c>
    </row>
    <row r="1385" spans="1:11" ht="21" customHeight="1" x14ac:dyDescent="0.25">
      <c r="A1385">
        <v>1</v>
      </c>
      <c r="B1385" t="s">
        <v>4428</v>
      </c>
      <c r="C1385" t="s">
        <v>4429</v>
      </c>
      <c r="D1385" t="s">
        <v>4430</v>
      </c>
      <c r="E1385" t="s">
        <v>13</v>
      </c>
      <c r="G1385" t="s">
        <v>71</v>
      </c>
      <c r="H1385" t="s">
        <v>16</v>
      </c>
      <c r="I1385" t="s">
        <v>4431</v>
      </c>
      <c r="J1385" s="2">
        <v>42381</v>
      </c>
      <c r="K1385" t="s">
        <v>25</v>
      </c>
    </row>
    <row r="1386" spans="1:11" ht="21" customHeight="1" x14ac:dyDescent="0.25">
      <c r="A1386">
        <v>10</v>
      </c>
      <c r="B1386" t="s">
        <v>4433</v>
      </c>
      <c r="C1386" t="s">
        <v>4434</v>
      </c>
      <c r="D1386" t="s">
        <v>4435</v>
      </c>
      <c r="E1386" t="s">
        <v>13</v>
      </c>
      <c r="G1386" t="s">
        <v>15</v>
      </c>
      <c r="H1386" t="s">
        <v>16</v>
      </c>
      <c r="I1386" t="s">
        <v>4436</v>
      </c>
      <c r="J1386" s="2">
        <v>42381</v>
      </c>
      <c r="K1386" t="s">
        <v>25</v>
      </c>
    </row>
    <row r="1387" spans="1:11" ht="21" customHeight="1" x14ac:dyDescent="0.25">
      <c r="A1387">
        <v>7</v>
      </c>
      <c r="B1387" t="s">
        <v>4437</v>
      </c>
      <c r="C1387" t="s">
        <v>4438</v>
      </c>
      <c r="D1387" t="s">
        <v>4439</v>
      </c>
      <c r="E1387" t="s">
        <v>4440</v>
      </c>
      <c r="F1387" t="s">
        <v>1553</v>
      </c>
      <c r="G1387" t="s">
        <v>15</v>
      </c>
      <c r="H1387" t="s">
        <v>23</v>
      </c>
      <c r="I1387" t="s">
        <v>4441</v>
      </c>
      <c r="J1387" s="2">
        <v>42381</v>
      </c>
    </row>
    <row r="1388" spans="1:11" ht="21" customHeight="1" x14ac:dyDescent="0.25">
      <c r="A1388">
        <v>1</v>
      </c>
      <c r="B1388" t="s">
        <v>4442</v>
      </c>
      <c r="C1388" t="s">
        <v>4443</v>
      </c>
      <c r="D1388" t="s">
        <v>4444</v>
      </c>
      <c r="E1388" t="s">
        <v>43</v>
      </c>
      <c r="F1388" t="s">
        <v>104</v>
      </c>
      <c r="G1388" t="s">
        <v>15</v>
      </c>
      <c r="H1388" t="s">
        <v>16</v>
      </c>
      <c r="I1388" t="s">
        <v>4445</v>
      </c>
      <c r="J1388" s="2">
        <v>42381</v>
      </c>
      <c r="K1388" t="s">
        <v>25</v>
      </c>
    </row>
    <row r="1389" spans="1:11" ht="21" customHeight="1" x14ac:dyDescent="0.25">
      <c r="A1389">
        <v>5</v>
      </c>
      <c r="B1389" t="s">
        <v>4446</v>
      </c>
      <c r="C1389" t="s">
        <v>4447</v>
      </c>
      <c r="D1389" t="s">
        <v>4444</v>
      </c>
      <c r="E1389" t="s">
        <v>13</v>
      </c>
      <c r="G1389" t="s">
        <v>22</v>
      </c>
      <c r="H1389" t="s">
        <v>16</v>
      </c>
      <c r="I1389" t="s">
        <v>4383</v>
      </c>
      <c r="J1389" s="2">
        <v>42381</v>
      </c>
      <c r="K1389" t="s">
        <v>25</v>
      </c>
    </row>
    <row r="1390" spans="1:11" ht="21" customHeight="1" x14ac:dyDescent="0.25">
      <c r="A1390">
        <v>7</v>
      </c>
      <c r="B1390" t="s">
        <v>4448</v>
      </c>
      <c r="C1390" t="s">
        <v>4449</v>
      </c>
      <c r="D1390" t="s">
        <v>4444</v>
      </c>
      <c r="E1390" t="s">
        <v>13</v>
      </c>
      <c r="F1390" t="s">
        <v>104</v>
      </c>
      <c r="G1390" t="s">
        <v>15</v>
      </c>
      <c r="H1390" t="s">
        <v>77</v>
      </c>
      <c r="I1390" t="s">
        <v>4345</v>
      </c>
      <c r="J1390" s="2">
        <v>42381</v>
      </c>
      <c r="K1390" t="s">
        <v>25</v>
      </c>
    </row>
    <row r="1391" spans="1:11" ht="21" customHeight="1" x14ac:dyDescent="0.25">
      <c r="A1391">
        <v>1</v>
      </c>
      <c r="B1391" t="s">
        <v>4450</v>
      </c>
      <c r="C1391" t="s">
        <v>4451</v>
      </c>
      <c r="D1391" t="s">
        <v>4452</v>
      </c>
      <c r="E1391" t="s">
        <v>100</v>
      </c>
      <c r="G1391" t="s">
        <v>58</v>
      </c>
      <c r="H1391" t="s">
        <v>77</v>
      </c>
      <c r="I1391" t="s">
        <v>4453</v>
      </c>
      <c r="J1391" s="2">
        <v>42381</v>
      </c>
      <c r="K1391" t="s">
        <v>25</v>
      </c>
    </row>
    <row r="1392" spans="1:11" ht="21" customHeight="1" x14ac:dyDescent="0.25">
      <c r="A1392">
        <v>1</v>
      </c>
      <c r="B1392" t="s">
        <v>4454</v>
      </c>
      <c r="C1392" t="s">
        <v>4455</v>
      </c>
      <c r="D1392" t="s">
        <v>4452</v>
      </c>
      <c r="E1392" t="s">
        <v>13</v>
      </c>
      <c r="F1392" t="s">
        <v>21</v>
      </c>
      <c r="G1392" t="s">
        <v>22</v>
      </c>
      <c r="H1392" t="s">
        <v>16</v>
      </c>
      <c r="I1392" t="s">
        <v>4456</v>
      </c>
      <c r="J1392" s="2">
        <v>42381</v>
      </c>
      <c r="K1392" t="s">
        <v>25</v>
      </c>
    </row>
    <row r="1393" spans="1:11" ht="21" customHeight="1" x14ac:dyDescent="0.25">
      <c r="A1393">
        <v>2</v>
      </c>
      <c r="B1393" t="s">
        <v>4457</v>
      </c>
      <c r="C1393" t="s">
        <v>4458</v>
      </c>
      <c r="D1393" t="s">
        <v>4459</v>
      </c>
      <c r="E1393" t="s">
        <v>13</v>
      </c>
      <c r="F1393" t="s">
        <v>134</v>
      </c>
      <c r="G1393" t="s">
        <v>15</v>
      </c>
      <c r="H1393" t="s">
        <v>16</v>
      </c>
      <c r="I1393" t="s">
        <v>4460</v>
      </c>
      <c r="J1393" s="2">
        <v>42381</v>
      </c>
      <c r="K1393" t="s">
        <v>25</v>
      </c>
    </row>
    <row r="1394" spans="1:11" ht="21" customHeight="1" x14ac:dyDescent="0.25">
      <c r="A1394">
        <v>2</v>
      </c>
      <c r="B1394" t="s">
        <v>4461</v>
      </c>
      <c r="C1394" t="s">
        <v>4462</v>
      </c>
      <c r="D1394" t="s">
        <v>4459</v>
      </c>
      <c r="E1394" t="s">
        <v>13</v>
      </c>
      <c r="G1394" t="s">
        <v>22</v>
      </c>
      <c r="H1394" t="s">
        <v>16</v>
      </c>
      <c r="I1394" t="s">
        <v>4463</v>
      </c>
      <c r="J1394" s="2">
        <v>42381</v>
      </c>
      <c r="K1394" t="s">
        <v>25</v>
      </c>
    </row>
    <row r="1395" spans="1:11" ht="21" customHeight="1" x14ac:dyDescent="0.25">
      <c r="A1395">
        <v>9</v>
      </c>
      <c r="B1395" t="s">
        <v>707</v>
      </c>
      <c r="C1395" t="s">
        <v>4464</v>
      </c>
      <c r="D1395" t="s">
        <v>4465</v>
      </c>
      <c r="E1395" t="s">
        <v>13</v>
      </c>
      <c r="F1395" t="s">
        <v>1553</v>
      </c>
      <c r="G1395" t="s">
        <v>58</v>
      </c>
      <c r="H1395" t="s">
        <v>16</v>
      </c>
      <c r="I1395" t="s">
        <v>4315</v>
      </c>
      <c r="J1395" s="2">
        <v>42381</v>
      </c>
      <c r="K1395" t="s">
        <v>25</v>
      </c>
    </row>
    <row r="1396" spans="1:11" ht="21" customHeight="1" x14ac:dyDescent="0.25">
      <c r="A1396">
        <v>1</v>
      </c>
      <c r="B1396" t="s">
        <v>4466</v>
      </c>
      <c r="C1396" t="s">
        <v>4467</v>
      </c>
      <c r="D1396" t="s">
        <v>4465</v>
      </c>
      <c r="E1396" t="s">
        <v>1509</v>
      </c>
      <c r="F1396" t="s">
        <v>134</v>
      </c>
      <c r="G1396" t="s">
        <v>15</v>
      </c>
      <c r="H1396" t="s">
        <v>77</v>
      </c>
      <c r="I1396" t="s">
        <v>4468</v>
      </c>
      <c r="J1396" s="2">
        <v>42381</v>
      </c>
    </row>
    <row r="1397" spans="1:11" ht="21" customHeight="1" x14ac:dyDescent="0.25">
      <c r="A1397">
        <v>2</v>
      </c>
      <c r="B1397" t="s">
        <v>4472</v>
      </c>
      <c r="C1397" t="s">
        <v>4473</v>
      </c>
      <c r="D1397" t="s">
        <v>4471</v>
      </c>
      <c r="E1397" t="s">
        <v>13</v>
      </c>
      <c r="F1397" t="s">
        <v>134</v>
      </c>
      <c r="G1397" t="s">
        <v>58</v>
      </c>
      <c r="H1397" t="s">
        <v>16</v>
      </c>
      <c r="I1397" t="s">
        <v>4474</v>
      </c>
      <c r="J1397" s="2">
        <v>42381</v>
      </c>
      <c r="K1397" t="s">
        <v>25</v>
      </c>
    </row>
    <row r="1398" spans="1:11" ht="21" customHeight="1" x14ac:dyDescent="0.25">
      <c r="A1398">
        <v>7</v>
      </c>
      <c r="B1398" t="s">
        <v>4475</v>
      </c>
      <c r="C1398" t="s">
        <v>4476</v>
      </c>
      <c r="D1398" t="s">
        <v>4477</v>
      </c>
      <c r="E1398" t="s">
        <v>860</v>
      </c>
      <c r="F1398" t="s">
        <v>14</v>
      </c>
      <c r="G1398" t="s">
        <v>58</v>
      </c>
      <c r="H1398" t="s">
        <v>16</v>
      </c>
      <c r="I1398" t="s">
        <v>2821</v>
      </c>
      <c r="J1398" s="2">
        <v>42381</v>
      </c>
      <c r="K1398" t="s">
        <v>25</v>
      </c>
    </row>
    <row r="1399" spans="1:11" ht="21" customHeight="1" x14ac:dyDescent="0.25">
      <c r="A1399">
        <v>4</v>
      </c>
      <c r="B1399" t="s">
        <v>4479</v>
      </c>
      <c r="C1399" t="s">
        <v>4480</v>
      </c>
      <c r="D1399" t="s">
        <v>4477</v>
      </c>
      <c r="E1399" t="s">
        <v>43</v>
      </c>
      <c r="G1399" t="s">
        <v>15</v>
      </c>
      <c r="H1399" t="s">
        <v>16</v>
      </c>
      <c r="I1399" t="s">
        <v>4481</v>
      </c>
      <c r="J1399" s="2">
        <v>42381</v>
      </c>
      <c r="K1399" t="s">
        <v>25</v>
      </c>
    </row>
    <row r="1400" spans="1:11" ht="21" customHeight="1" x14ac:dyDescent="0.25">
      <c r="A1400">
        <v>1</v>
      </c>
      <c r="B1400" t="s">
        <v>4482</v>
      </c>
      <c r="C1400" t="s">
        <v>4483</v>
      </c>
      <c r="D1400" s="2">
        <v>42716</v>
      </c>
      <c r="E1400" t="s">
        <v>13</v>
      </c>
      <c r="G1400" t="s">
        <v>22</v>
      </c>
      <c r="H1400" t="s">
        <v>77</v>
      </c>
      <c r="I1400" t="s">
        <v>4484</v>
      </c>
      <c r="J1400" s="2">
        <v>42381</v>
      </c>
      <c r="K1400" t="s">
        <v>25</v>
      </c>
    </row>
    <row r="1401" spans="1:11" ht="21" customHeight="1" x14ac:dyDescent="0.25">
      <c r="A1401">
        <v>5</v>
      </c>
      <c r="B1401" t="s">
        <v>4485</v>
      </c>
      <c r="C1401" t="s">
        <v>4486</v>
      </c>
      <c r="D1401" s="2">
        <v>42686</v>
      </c>
      <c r="E1401" t="s">
        <v>43</v>
      </c>
      <c r="F1401" t="s">
        <v>1489</v>
      </c>
      <c r="G1401" t="s">
        <v>22</v>
      </c>
      <c r="H1401" t="s">
        <v>23</v>
      </c>
      <c r="I1401" t="s">
        <v>4487</v>
      </c>
      <c r="J1401" s="2">
        <v>42380</v>
      </c>
      <c r="K1401" t="s">
        <v>25</v>
      </c>
    </row>
    <row r="1402" spans="1:11" ht="21" customHeight="1" x14ac:dyDescent="0.25">
      <c r="A1402">
        <v>4</v>
      </c>
      <c r="B1402" t="s">
        <v>4488</v>
      </c>
      <c r="C1402" t="s">
        <v>4489</v>
      </c>
      <c r="D1402" s="2">
        <v>42686</v>
      </c>
      <c r="E1402" t="s">
        <v>43</v>
      </c>
      <c r="F1402" t="s">
        <v>1181</v>
      </c>
      <c r="G1402" t="s">
        <v>58</v>
      </c>
      <c r="H1402" t="s">
        <v>23</v>
      </c>
      <c r="I1402" t="s">
        <v>4490</v>
      </c>
      <c r="J1402" s="2">
        <v>42381</v>
      </c>
      <c r="K1402" t="s">
        <v>25</v>
      </c>
    </row>
    <row r="1403" spans="1:11" ht="21" customHeight="1" x14ac:dyDescent="0.25">
      <c r="A1403">
        <v>1</v>
      </c>
      <c r="B1403" t="s">
        <v>4491</v>
      </c>
      <c r="C1403" t="s">
        <v>4492</v>
      </c>
      <c r="D1403" s="2">
        <v>42655</v>
      </c>
      <c r="E1403" t="s">
        <v>13</v>
      </c>
      <c r="G1403" t="s">
        <v>22</v>
      </c>
      <c r="H1403" t="s">
        <v>77</v>
      </c>
      <c r="I1403" t="s">
        <v>4493</v>
      </c>
      <c r="J1403" s="2">
        <v>42381</v>
      </c>
      <c r="K1403" t="s">
        <v>25</v>
      </c>
    </row>
    <row r="1404" spans="1:11" ht="21" customHeight="1" x14ac:dyDescent="0.25">
      <c r="A1404">
        <v>3</v>
      </c>
      <c r="B1404" t="s">
        <v>4495</v>
      </c>
      <c r="C1404" t="s">
        <v>4496</v>
      </c>
      <c r="D1404" s="2">
        <v>42625</v>
      </c>
      <c r="E1404" t="s">
        <v>13</v>
      </c>
      <c r="F1404" t="s">
        <v>104</v>
      </c>
      <c r="G1404" t="s">
        <v>22</v>
      </c>
      <c r="H1404" t="s">
        <v>23</v>
      </c>
      <c r="I1404" t="s">
        <v>4497</v>
      </c>
      <c r="J1404" s="2">
        <v>42381</v>
      </c>
      <c r="K1404" t="s">
        <v>25</v>
      </c>
    </row>
    <row r="1405" spans="1:11" ht="21" customHeight="1" x14ac:dyDescent="0.25">
      <c r="A1405">
        <v>2</v>
      </c>
      <c r="B1405" t="s">
        <v>4498</v>
      </c>
      <c r="C1405" t="s">
        <v>4499</v>
      </c>
      <c r="D1405" s="2">
        <v>42594</v>
      </c>
      <c r="E1405" t="s">
        <v>13</v>
      </c>
      <c r="G1405" t="s">
        <v>15</v>
      </c>
      <c r="H1405" t="s">
        <v>16</v>
      </c>
      <c r="I1405" t="s">
        <v>4500</v>
      </c>
      <c r="J1405" s="2">
        <v>42381</v>
      </c>
    </row>
    <row r="1406" spans="1:11" ht="21" customHeight="1" x14ac:dyDescent="0.25">
      <c r="A1406">
        <v>2</v>
      </c>
      <c r="B1406" t="s">
        <v>4502</v>
      </c>
      <c r="C1406" t="s">
        <v>4503</v>
      </c>
      <c r="D1406" s="2">
        <v>42594</v>
      </c>
      <c r="E1406" t="s">
        <v>13</v>
      </c>
      <c r="G1406" t="s">
        <v>22</v>
      </c>
      <c r="H1406" t="s">
        <v>77</v>
      </c>
      <c r="I1406" t="s">
        <v>4504</v>
      </c>
      <c r="J1406" s="2">
        <v>42381</v>
      </c>
      <c r="K1406" t="s">
        <v>25</v>
      </c>
    </row>
    <row r="1407" spans="1:11" ht="21" customHeight="1" x14ac:dyDescent="0.25">
      <c r="A1407">
        <v>1</v>
      </c>
      <c r="B1407" t="s">
        <v>4507</v>
      </c>
      <c r="C1407" t="s">
        <v>4508</v>
      </c>
      <c r="D1407" s="2">
        <v>42533</v>
      </c>
      <c r="E1407" t="s">
        <v>13</v>
      </c>
      <c r="F1407" t="s">
        <v>1553</v>
      </c>
      <c r="G1407" t="s">
        <v>15</v>
      </c>
      <c r="H1407" t="s">
        <v>16</v>
      </c>
      <c r="I1407" t="s">
        <v>4315</v>
      </c>
      <c r="J1407" s="2">
        <v>42380</v>
      </c>
    </row>
    <row r="1408" spans="1:11" ht="21" customHeight="1" x14ac:dyDescent="0.25">
      <c r="A1408">
        <v>1</v>
      </c>
      <c r="B1408" t="s">
        <v>4510</v>
      </c>
      <c r="C1408" t="s">
        <v>4511</v>
      </c>
      <c r="D1408" s="2">
        <v>42533</v>
      </c>
      <c r="E1408" t="s">
        <v>13</v>
      </c>
      <c r="F1408" t="s">
        <v>21</v>
      </c>
      <c r="G1408" t="s">
        <v>22</v>
      </c>
      <c r="H1408" t="s">
        <v>23</v>
      </c>
      <c r="I1408" t="s">
        <v>4512</v>
      </c>
      <c r="J1408" s="2">
        <v>42381</v>
      </c>
    </row>
    <row r="1409" spans="1:11" ht="21" customHeight="1" x14ac:dyDescent="0.25">
      <c r="A1409">
        <v>4</v>
      </c>
      <c r="B1409" t="s">
        <v>4513</v>
      </c>
      <c r="C1409" t="s">
        <v>4514</v>
      </c>
      <c r="D1409" s="2">
        <v>42502</v>
      </c>
      <c r="E1409" t="s">
        <v>13</v>
      </c>
      <c r="F1409" t="s">
        <v>4515</v>
      </c>
      <c r="G1409" t="s">
        <v>15</v>
      </c>
      <c r="H1409" t="s">
        <v>16</v>
      </c>
      <c r="I1409" t="s">
        <v>4277</v>
      </c>
      <c r="J1409" s="2">
        <v>42380</v>
      </c>
    </row>
    <row r="1410" spans="1:11" ht="21" customHeight="1" x14ac:dyDescent="0.25">
      <c r="A1410">
        <v>1</v>
      </c>
      <c r="B1410" t="s">
        <v>4516</v>
      </c>
      <c r="C1410" t="s">
        <v>4517</v>
      </c>
      <c r="D1410" s="2">
        <v>42502</v>
      </c>
      <c r="E1410" t="s">
        <v>13</v>
      </c>
      <c r="F1410" t="s">
        <v>134</v>
      </c>
      <c r="G1410" t="s">
        <v>71</v>
      </c>
      <c r="H1410" t="s">
        <v>16</v>
      </c>
      <c r="I1410" t="s">
        <v>4478</v>
      </c>
      <c r="J1410" s="2">
        <v>42381</v>
      </c>
      <c r="K1410" t="s">
        <v>25</v>
      </c>
    </row>
    <row r="1411" spans="1:11" ht="21" customHeight="1" x14ac:dyDescent="0.25">
      <c r="A1411">
        <v>8</v>
      </c>
      <c r="B1411" t="s">
        <v>4518</v>
      </c>
      <c r="C1411" t="s">
        <v>4519</v>
      </c>
      <c r="D1411" s="2">
        <v>42472</v>
      </c>
      <c r="E1411" t="s">
        <v>13</v>
      </c>
      <c r="F1411" t="s">
        <v>49</v>
      </c>
      <c r="G1411" t="s">
        <v>15</v>
      </c>
      <c r="H1411" t="s">
        <v>23</v>
      </c>
      <c r="I1411" t="s">
        <v>4520</v>
      </c>
      <c r="J1411" s="2">
        <v>42381</v>
      </c>
    </row>
    <row r="1412" spans="1:11" ht="21" customHeight="1" x14ac:dyDescent="0.25">
      <c r="A1412">
        <v>1</v>
      </c>
      <c r="B1412" t="s">
        <v>4521</v>
      </c>
      <c r="C1412" t="s">
        <v>4522</v>
      </c>
      <c r="D1412" s="2">
        <v>42472</v>
      </c>
      <c r="E1412" t="s">
        <v>130</v>
      </c>
      <c r="F1412" t="s">
        <v>134</v>
      </c>
      <c r="G1412" t="s">
        <v>15</v>
      </c>
      <c r="H1412" t="s">
        <v>23</v>
      </c>
      <c r="I1412" t="s">
        <v>4523</v>
      </c>
      <c r="J1412" s="2">
        <v>42381</v>
      </c>
      <c r="K1412" t="s">
        <v>25</v>
      </c>
    </row>
    <row r="1413" spans="1:11" ht="21" customHeight="1" x14ac:dyDescent="0.25">
      <c r="A1413">
        <v>1</v>
      </c>
      <c r="B1413" t="s">
        <v>4524</v>
      </c>
      <c r="C1413" t="s">
        <v>4525</v>
      </c>
      <c r="D1413" s="2">
        <v>42441</v>
      </c>
      <c r="E1413" t="s">
        <v>13</v>
      </c>
      <c r="G1413" t="s">
        <v>15</v>
      </c>
      <c r="H1413" t="s">
        <v>16</v>
      </c>
      <c r="I1413" t="s">
        <v>2821</v>
      </c>
      <c r="J1413" s="2">
        <v>42380</v>
      </c>
      <c r="K1413" t="s">
        <v>25</v>
      </c>
    </row>
    <row r="1414" spans="1:11" ht="21" customHeight="1" x14ac:dyDescent="0.25">
      <c r="A1414">
        <v>3</v>
      </c>
      <c r="B1414" t="s">
        <v>4527</v>
      </c>
      <c r="C1414" t="s">
        <v>4528</v>
      </c>
      <c r="D1414" s="2">
        <v>42412</v>
      </c>
      <c r="E1414" t="s">
        <v>13</v>
      </c>
      <c r="F1414" t="s">
        <v>49</v>
      </c>
      <c r="G1414" t="s">
        <v>22</v>
      </c>
      <c r="H1414" t="s">
        <v>23</v>
      </c>
      <c r="I1414" t="s">
        <v>4529</v>
      </c>
      <c r="J1414" s="2">
        <v>42380</v>
      </c>
      <c r="K1414" t="s">
        <v>25</v>
      </c>
    </row>
    <row r="1415" spans="1:11" ht="21" customHeight="1" x14ac:dyDescent="0.25">
      <c r="A1415">
        <v>3</v>
      </c>
      <c r="B1415" t="s">
        <v>4530</v>
      </c>
      <c r="C1415" t="s">
        <v>4531</v>
      </c>
      <c r="D1415" s="2">
        <v>42381</v>
      </c>
      <c r="E1415" t="s">
        <v>13</v>
      </c>
      <c r="G1415" t="s">
        <v>15</v>
      </c>
      <c r="H1415" t="s">
        <v>23</v>
      </c>
      <c r="I1415" t="s">
        <v>4532</v>
      </c>
      <c r="J1415" s="2">
        <v>42380</v>
      </c>
    </row>
    <row r="1416" spans="1:11" ht="21" customHeight="1" x14ac:dyDescent="0.25">
      <c r="A1416">
        <v>1</v>
      </c>
      <c r="B1416" t="s">
        <v>4533</v>
      </c>
      <c r="C1416" t="s">
        <v>4534</v>
      </c>
      <c r="D1416" t="s">
        <v>4535</v>
      </c>
      <c r="E1416" t="s">
        <v>13</v>
      </c>
      <c r="G1416" t="s">
        <v>58</v>
      </c>
      <c r="H1416" t="s">
        <v>16</v>
      </c>
      <c r="I1416" t="s">
        <v>4016</v>
      </c>
      <c r="J1416" s="2">
        <v>42370</v>
      </c>
      <c r="K1416" t="s">
        <v>25</v>
      </c>
    </row>
    <row r="1417" spans="1:11" ht="21" customHeight="1" x14ac:dyDescent="0.25">
      <c r="A1417">
        <v>8</v>
      </c>
      <c r="B1417" t="s">
        <v>4538</v>
      </c>
      <c r="C1417" t="s">
        <v>4539</v>
      </c>
      <c r="D1417" t="s">
        <v>4536</v>
      </c>
      <c r="E1417" t="s">
        <v>811</v>
      </c>
      <c r="F1417" t="s">
        <v>1142</v>
      </c>
      <c r="G1417" t="s">
        <v>58</v>
      </c>
      <c r="H1417" t="s">
        <v>16</v>
      </c>
      <c r="I1417" t="s">
        <v>4363</v>
      </c>
      <c r="J1417" s="2">
        <v>42380</v>
      </c>
      <c r="K1417" t="s">
        <v>25</v>
      </c>
    </row>
    <row r="1418" spans="1:11" ht="21" customHeight="1" x14ac:dyDescent="0.25">
      <c r="A1418">
        <v>3</v>
      </c>
      <c r="B1418" t="s">
        <v>4545</v>
      </c>
      <c r="C1418" t="s">
        <v>4546</v>
      </c>
      <c r="D1418" t="s">
        <v>4543</v>
      </c>
      <c r="E1418" t="s">
        <v>860</v>
      </c>
      <c r="G1418" t="s">
        <v>71</v>
      </c>
      <c r="H1418" t="s">
        <v>16</v>
      </c>
      <c r="I1418" t="s">
        <v>4547</v>
      </c>
      <c r="J1418" s="2">
        <v>42380</v>
      </c>
      <c r="K1418" t="s">
        <v>25</v>
      </c>
    </row>
    <row r="1419" spans="1:11" ht="21" customHeight="1" x14ac:dyDescent="0.25">
      <c r="A1419">
        <v>1</v>
      </c>
      <c r="B1419" t="s">
        <v>4548</v>
      </c>
      <c r="C1419" t="s">
        <v>4549</v>
      </c>
      <c r="D1419" t="s">
        <v>4543</v>
      </c>
      <c r="E1419" t="s">
        <v>13</v>
      </c>
      <c r="G1419" t="s">
        <v>22</v>
      </c>
      <c r="H1419" t="s">
        <v>16</v>
      </c>
      <c r="I1419" t="s">
        <v>4550</v>
      </c>
      <c r="J1419" s="2">
        <v>42380</v>
      </c>
    </row>
    <row r="1420" spans="1:11" ht="21" customHeight="1" x14ac:dyDescent="0.25">
      <c r="A1420">
        <v>5</v>
      </c>
      <c r="B1420" t="s">
        <v>4551</v>
      </c>
      <c r="C1420" t="s">
        <v>4552</v>
      </c>
      <c r="D1420" t="s">
        <v>4553</v>
      </c>
      <c r="E1420" t="s">
        <v>75</v>
      </c>
      <c r="F1420" t="s">
        <v>1553</v>
      </c>
      <c r="G1420" t="s">
        <v>22</v>
      </c>
      <c r="H1420" t="s">
        <v>23</v>
      </c>
      <c r="I1420" t="s">
        <v>4554</v>
      </c>
      <c r="J1420" s="2">
        <v>42380</v>
      </c>
      <c r="K1420" t="s">
        <v>25</v>
      </c>
    </row>
    <row r="1421" spans="1:11" ht="21" customHeight="1" x14ac:dyDescent="0.25">
      <c r="A1421">
        <v>1</v>
      </c>
      <c r="B1421" t="s">
        <v>4556</v>
      </c>
      <c r="C1421" t="s">
        <v>4557</v>
      </c>
      <c r="D1421" t="s">
        <v>4553</v>
      </c>
      <c r="E1421" t="s">
        <v>13</v>
      </c>
      <c r="G1421" t="s">
        <v>22</v>
      </c>
      <c r="H1421" t="s">
        <v>77</v>
      </c>
      <c r="I1421" t="s">
        <v>4558</v>
      </c>
      <c r="J1421" s="2">
        <v>42377</v>
      </c>
      <c r="K1421" t="s">
        <v>25</v>
      </c>
    </row>
    <row r="1422" spans="1:11" ht="21" customHeight="1" x14ac:dyDescent="0.25">
      <c r="A1422">
        <v>2</v>
      </c>
      <c r="B1422" t="s">
        <v>4559</v>
      </c>
      <c r="C1422" t="s">
        <v>4560</v>
      </c>
      <c r="D1422" t="s">
        <v>4553</v>
      </c>
      <c r="E1422" t="s">
        <v>13</v>
      </c>
      <c r="G1422" t="s">
        <v>15</v>
      </c>
      <c r="H1422" t="s">
        <v>16</v>
      </c>
      <c r="I1422" t="s">
        <v>4544</v>
      </c>
      <c r="J1422" s="2">
        <v>42380</v>
      </c>
      <c r="K1422" t="s">
        <v>25</v>
      </c>
    </row>
    <row r="1423" spans="1:11" ht="21" customHeight="1" x14ac:dyDescent="0.25">
      <c r="A1423">
        <v>1</v>
      </c>
      <c r="B1423" t="s">
        <v>4563</v>
      </c>
      <c r="C1423" t="s">
        <v>4564</v>
      </c>
      <c r="D1423" t="s">
        <v>4561</v>
      </c>
      <c r="E1423" t="s">
        <v>1509</v>
      </c>
      <c r="F1423" t="s">
        <v>4565</v>
      </c>
      <c r="G1423" t="s">
        <v>22</v>
      </c>
      <c r="H1423" t="s">
        <v>16</v>
      </c>
      <c r="I1423" t="s">
        <v>4566</v>
      </c>
      <c r="J1423" s="2">
        <v>42377</v>
      </c>
      <c r="K1423" t="s">
        <v>25</v>
      </c>
    </row>
    <row r="1424" spans="1:11" ht="21" customHeight="1" x14ac:dyDescent="0.25">
      <c r="A1424">
        <v>2</v>
      </c>
      <c r="B1424" t="s">
        <v>4567</v>
      </c>
      <c r="C1424" t="s">
        <v>4568</v>
      </c>
      <c r="D1424" t="s">
        <v>4561</v>
      </c>
      <c r="E1424" t="s">
        <v>13</v>
      </c>
      <c r="G1424" t="s">
        <v>71</v>
      </c>
      <c r="H1424" t="s">
        <v>16</v>
      </c>
      <c r="I1424" t="s">
        <v>4569</v>
      </c>
      <c r="J1424" s="2">
        <v>42377</v>
      </c>
    </row>
    <row r="1425" spans="1:11" ht="21" customHeight="1" x14ac:dyDescent="0.25">
      <c r="A1425">
        <v>1</v>
      </c>
      <c r="B1425" t="s">
        <v>4570</v>
      </c>
      <c r="C1425" t="s">
        <v>4571</v>
      </c>
      <c r="D1425" t="s">
        <v>4561</v>
      </c>
      <c r="E1425" t="s">
        <v>13</v>
      </c>
      <c r="G1425" t="s">
        <v>15</v>
      </c>
      <c r="H1425" t="s">
        <v>77</v>
      </c>
      <c r="I1425" t="s">
        <v>4460</v>
      </c>
      <c r="J1425" s="2">
        <v>42378</v>
      </c>
      <c r="K1425" t="s">
        <v>25</v>
      </c>
    </row>
    <row r="1426" spans="1:11" ht="21" customHeight="1" x14ac:dyDescent="0.25">
      <c r="A1426">
        <v>1</v>
      </c>
      <c r="B1426" t="s">
        <v>4572</v>
      </c>
      <c r="C1426" t="s">
        <v>4573</v>
      </c>
      <c r="D1426" t="s">
        <v>4574</v>
      </c>
      <c r="E1426" t="s">
        <v>13</v>
      </c>
      <c r="F1426" t="s">
        <v>134</v>
      </c>
      <c r="G1426" t="s">
        <v>22</v>
      </c>
      <c r="H1426" t="s">
        <v>16</v>
      </c>
      <c r="I1426" t="s">
        <v>4300</v>
      </c>
      <c r="J1426" s="2">
        <v>42379</v>
      </c>
      <c r="K1426" t="s">
        <v>25</v>
      </c>
    </row>
    <row r="1427" spans="1:11" ht="21" customHeight="1" x14ac:dyDescent="0.25">
      <c r="A1427">
        <v>3</v>
      </c>
      <c r="B1427" t="s">
        <v>4575</v>
      </c>
      <c r="C1427" t="s">
        <v>4576</v>
      </c>
      <c r="D1427" t="s">
        <v>4577</v>
      </c>
      <c r="E1427" t="s">
        <v>13</v>
      </c>
      <c r="F1427" t="s">
        <v>14</v>
      </c>
      <c r="G1427" t="s">
        <v>15</v>
      </c>
      <c r="H1427" t="s">
        <v>45</v>
      </c>
      <c r="I1427" t="s">
        <v>4578</v>
      </c>
      <c r="J1427" s="2">
        <v>42380</v>
      </c>
      <c r="K1427" t="s">
        <v>25</v>
      </c>
    </row>
    <row r="1428" spans="1:11" ht="21" customHeight="1" x14ac:dyDescent="0.25">
      <c r="A1428">
        <v>9</v>
      </c>
      <c r="B1428" t="s">
        <v>4579</v>
      </c>
      <c r="C1428" t="s">
        <v>4580</v>
      </c>
      <c r="D1428" t="s">
        <v>4577</v>
      </c>
      <c r="E1428" t="s">
        <v>13</v>
      </c>
      <c r="F1428" t="s">
        <v>14</v>
      </c>
      <c r="G1428" t="s">
        <v>15</v>
      </c>
      <c r="H1428" t="s">
        <v>77</v>
      </c>
      <c r="I1428" t="s">
        <v>4400</v>
      </c>
      <c r="J1428" s="2">
        <v>42380</v>
      </c>
    </row>
    <row r="1429" spans="1:11" ht="21" customHeight="1" x14ac:dyDescent="0.25">
      <c r="A1429">
        <v>1</v>
      </c>
      <c r="B1429" t="s">
        <v>4581</v>
      </c>
      <c r="C1429" t="s">
        <v>4582</v>
      </c>
      <c r="D1429" t="s">
        <v>4577</v>
      </c>
      <c r="E1429" t="s">
        <v>13</v>
      </c>
      <c r="F1429" t="s">
        <v>21</v>
      </c>
      <c r="G1429" t="s">
        <v>58</v>
      </c>
      <c r="H1429" t="s">
        <v>16</v>
      </c>
      <c r="I1429" t="s">
        <v>4292</v>
      </c>
      <c r="J1429" s="2">
        <v>42380</v>
      </c>
      <c r="K1429" t="s">
        <v>25</v>
      </c>
    </row>
    <row r="1430" spans="1:11" ht="21" customHeight="1" x14ac:dyDescent="0.25">
      <c r="A1430">
        <v>2</v>
      </c>
      <c r="B1430" t="s">
        <v>4583</v>
      </c>
      <c r="C1430" t="s">
        <v>4584</v>
      </c>
      <c r="D1430" t="s">
        <v>4585</v>
      </c>
      <c r="E1430" t="s">
        <v>13</v>
      </c>
      <c r="G1430" t="s">
        <v>22</v>
      </c>
      <c r="H1430" t="s">
        <v>16</v>
      </c>
      <c r="I1430" t="s">
        <v>4347</v>
      </c>
      <c r="J1430" s="2">
        <v>42379</v>
      </c>
      <c r="K1430" t="s">
        <v>25</v>
      </c>
    </row>
    <row r="1431" spans="1:11" ht="21" customHeight="1" x14ac:dyDescent="0.25">
      <c r="A1431">
        <v>3</v>
      </c>
      <c r="B1431" t="s">
        <v>4586</v>
      </c>
      <c r="C1431" t="s">
        <v>4587</v>
      </c>
      <c r="D1431" t="s">
        <v>4585</v>
      </c>
      <c r="E1431" t="s">
        <v>95</v>
      </c>
      <c r="G1431" t="s">
        <v>22</v>
      </c>
      <c r="H1431" t="s">
        <v>23</v>
      </c>
      <c r="I1431" t="s">
        <v>4588</v>
      </c>
      <c r="J1431" s="2">
        <v>42380</v>
      </c>
      <c r="K1431" t="s">
        <v>25</v>
      </c>
    </row>
    <row r="1432" spans="1:11" ht="21" customHeight="1" x14ac:dyDescent="0.25">
      <c r="A1432">
        <v>10</v>
      </c>
      <c r="B1432" t="s">
        <v>4589</v>
      </c>
      <c r="C1432" t="s">
        <v>4590</v>
      </c>
      <c r="D1432" t="s">
        <v>4591</v>
      </c>
      <c r="E1432" t="s">
        <v>43</v>
      </c>
      <c r="F1432" t="s">
        <v>14</v>
      </c>
      <c r="G1432" t="s">
        <v>15</v>
      </c>
      <c r="H1432" t="s">
        <v>45</v>
      </c>
      <c r="I1432" t="s">
        <v>4274</v>
      </c>
      <c r="J1432" s="2">
        <v>42380</v>
      </c>
    </row>
    <row r="1433" spans="1:11" ht="21" customHeight="1" x14ac:dyDescent="0.25">
      <c r="A1433">
        <v>1</v>
      </c>
      <c r="B1433" t="s">
        <v>4595</v>
      </c>
      <c r="C1433" t="s">
        <v>4596</v>
      </c>
      <c r="D1433" t="s">
        <v>4594</v>
      </c>
      <c r="E1433" t="s">
        <v>13</v>
      </c>
      <c r="F1433" t="s">
        <v>1656</v>
      </c>
      <c r="G1433" t="s">
        <v>71</v>
      </c>
      <c r="H1433" t="s">
        <v>16</v>
      </c>
      <c r="I1433" t="s">
        <v>4597</v>
      </c>
      <c r="J1433" s="2">
        <v>42379</v>
      </c>
      <c r="K1433" t="s">
        <v>25</v>
      </c>
    </row>
    <row r="1434" spans="1:11" ht="21" customHeight="1" x14ac:dyDescent="0.25">
      <c r="A1434">
        <v>4</v>
      </c>
      <c r="B1434" t="s">
        <v>4599</v>
      </c>
      <c r="C1434" t="s">
        <v>4600</v>
      </c>
      <c r="D1434" s="2">
        <v>42685</v>
      </c>
      <c r="E1434" t="s">
        <v>13</v>
      </c>
      <c r="F1434" t="s">
        <v>21</v>
      </c>
      <c r="G1434" t="s">
        <v>58</v>
      </c>
      <c r="H1434" t="s">
        <v>23</v>
      </c>
      <c r="I1434" t="s">
        <v>4601</v>
      </c>
      <c r="J1434" s="2">
        <v>42380</v>
      </c>
    </row>
    <row r="1435" spans="1:11" ht="21" customHeight="1" x14ac:dyDescent="0.25">
      <c r="A1435">
        <v>3</v>
      </c>
      <c r="B1435" t="s">
        <v>4602</v>
      </c>
      <c r="C1435" t="s">
        <v>4603</v>
      </c>
      <c r="D1435" s="2">
        <v>42654</v>
      </c>
      <c r="E1435" t="s">
        <v>13</v>
      </c>
      <c r="F1435" t="s">
        <v>123</v>
      </c>
      <c r="G1435" t="s">
        <v>58</v>
      </c>
      <c r="H1435" t="s">
        <v>77</v>
      </c>
      <c r="I1435" t="s">
        <v>4478</v>
      </c>
      <c r="J1435" s="2">
        <v>42380</v>
      </c>
      <c r="K1435" t="s">
        <v>25</v>
      </c>
    </row>
    <row r="1436" spans="1:11" ht="21" customHeight="1" x14ac:dyDescent="0.25">
      <c r="A1436">
        <v>1</v>
      </c>
      <c r="B1436" t="s">
        <v>4604</v>
      </c>
      <c r="C1436" t="s">
        <v>4605</v>
      </c>
      <c r="D1436" s="2">
        <v>42654</v>
      </c>
      <c r="E1436" t="s">
        <v>13</v>
      </c>
      <c r="F1436" t="s">
        <v>134</v>
      </c>
      <c r="G1436" t="s">
        <v>15</v>
      </c>
      <c r="H1436" t="s">
        <v>77</v>
      </c>
      <c r="I1436" t="s">
        <v>4300</v>
      </c>
      <c r="J1436" s="2">
        <v>42380</v>
      </c>
    </row>
    <row r="1437" spans="1:11" ht="21" customHeight="1" x14ac:dyDescent="0.25">
      <c r="A1437">
        <v>10</v>
      </c>
      <c r="B1437" t="s">
        <v>4606</v>
      </c>
      <c r="C1437" t="s">
        <v>4607</v>
      </c>
      <c r="D1437" s="2">
        <v>42624</v>
      </c>
      <c r="E1437" t="s">
        <v>13</v>
      </c>
      <c r="G1437" t="s">
        <v>58</v>
      </c>
      <c r="H1437" t="s">
        <v>16</v>
      </c>
      <c r="I1437" t="s">
        <v>4608</v>
      </c>
      <c r="J1437" s="2">
        <v>42379</v>
      </c>
      <c r="K1437" t="s">
        <v>25</v>
      </c>
    </row>
    <row r="1438" spans="1:11" ht="21" customHeight="1" x14ac:dyDescent="0.25">
      <c r="A1438">
        <v>2</v>
      </c>
      <c r="B1438" t="s">
        <v>4609</v>
      </c>
      <c r="C1438" t="s">
        <v>4610</v>
      </c>
      <c r="D1438" s="2">
        <v>42624</v>
      </c>
      <c r="E1438" t="s">
        <v>95</v>
      </c>
      <c r="F1438" t="s">
        <v>3578</v>
      </c>
      <c r="G1438" t="s">
        <v>58</v>
      </c>
      <c r="H1438" t="s">
        <v>16</v>
      </c>
      <c r="I1438" t="s">
        <v>4611</v>
      </c>
      <c r="J1438" s="2">
        <v>42380</v>
      </c>
      <c r="K1438" t="s">
        <v>25</v>
      </c>
    </row>
    <row r="1439" spans="1:11" ht="21" customHeight="1" x14ac:dyDescent="0.25">
      <c r="A1439">
        <v>9</v>
      </c>
      <c r="B1439" t="s">
        <v>4612</v>
      </c>
      <c r="C1439" t="s">
        <v>4613</v>
      </c>
      <c r="D1439" s="2">
        <v>42624</v>
      </c>
      <c r="E1439" t="s">
        <v>13</v>
      </c>
      <c r="F1439" t="s">
        <v>14</v>
      </c>
      <c r="G1439" t="s">
        <v>15</v>
      </c>
      <c r="H1439" t="s">
        <v>45</v>
      </c>
      <c r="I1439" t="s">
        <v>168</v>
      </c>
      <c r="J1439" s="2">
        <v>42379</v>
      </c>
      <c r="K1439" t="s">
        <v>25</v>
      </c>
    </row>
    <row r="1440" spans="1:11" ht="21" customHeight="1" x14ac:dyDescent="0.25">
      <c r="A1440">
        <v>2</v>
      </c>
      <c r="B1440" t="s">
        <v>4614</v>
      </c>
      <c r="C1440" t="s">
        <v>4615</v>
      </c>
      <c r="D1440" s="2">
        <v>42593</v>
      </c>
      <c r="E1440" t="s">
        <v>13</v>
      </c>
      <c r="F1440" t="s">
        <v>134</v>
      </c>
      <c r="G1440" t="s">
        <v>15</v>
      </c>
      <c r="H1440" t="s">
        <v>77</v>
      </c>
      <c r="I1440" t="s">
        <v>4616</v>
      </c>
      <c r="J1440" s="2">
        <v>42380</v>
      </c>
      <c r="K1440" t="s">
        <v>25</v>
      </c>
    </row>
    <row r="1441" spans="1:11" ht="21" customHeight="1" x14ac:dyDescent="0.25">
      <c r="A1441">
        <v>7</v>
      </c>
      <c r="B1441" t="s">
        <v>4617</v>
      </c>
      <c r="C1441" t="s">
        <v>4618</v>
      </c>
      <c r="D1441" s="2">
        <v>42593</v>
      </c>
      <c r="E1441" t="s">
        <v>13</v>
      </c>
      <c r="F1441" t="s">
        <v>459</v>
      </c>
      <c r="G1441" t="s">
        <v>15</v>
      </c>
      <c r="H1441" t="s">
        <v>45</v>
      </c>
      <c r="I1441" t="s">
        <v>4347</v>
      </c>
      <c r="J1441" s="2">
        <v>42379</v>
      </c>
      <c r="K1441" t="s">
        <v>25</v>
      </c>
    </row>
    <row r="1442" spans="1:11" ht="21" customHeight="1" x14ac:dyDescent="0.25">
      <c r="A1442">
        <v>2</v>
      </c>
      <c r="B1442" t="s">
        <v>4619</v>
      </c>
      <c r="C1442" t="s">
        <v>4620</v>
      </c>
      <c r="D1442" s="2">
        <v>42593</v>
      </c>
      <c r="E1442" t="s">
        <v>13</v>
      </c>
      <c r="G1442" t="s">
        <v>58</v>
      </c>
      <c r="H1442" t="s">
        <v>16</v>
      </c>
      <c r="I1442" t="s">
        <v>4621</v>
      </c>
      <c r="J1442" s="2">
        <v>42377</v>
      </c>
    </row>
    <row r="1443" spans="1:11" ht="21" customHeight="1" x14ac:dyDescent="0.25">
      <c r="A1443">
        <v>2</v>
      </c>
      <c r="B1443" t="s">
        <v>4624</v>
      </c>
      <c r="C1443" t="s">
        <v>4625</v>
      </c>
      <c r="D1443" s="2">
        <v>42562</v>
      </c>
      <c r="E1443" t="s">
        <v>13</v>
      </c>
      <c r="F1443" t="s">
        <v>123</v>
      </c>
      <c r="G1443" t="s">
        <v>71</v>
      </c>
      <c r="H1443" t="s">
        <v>23</v>
      </c>
      <c r="I1443" t="s">
        <v>4500</v>
      </c>
      <c r="J1443" s="2">
        <v>42380</v>
      </c>
      <c r="K1443" t="s">
        <v>25</v>
      </c>
    </row>
    <row r="1444" spans="1:11" ht="21" customHeight="1" x14ac:dyDescent="0.25">
      <c r="A1444">
        <v>6</v>
      </c>
      <c r="B1444" t="s">
        <v>4626</v>
      </c>
      <c r="C1444" t="s">
        <v>4627</v>
      </c>
      <c r="D1444" s="2">
        <v>42562</v>
      </c>
      <c r="E1444" t="s">
        <v>13</v>
      </c>
      <c r="F1444" t="s">
        <v>134</v>
      </c>
      <c r="G1444" t="s">
        <v>58</v>
      </c>
      <c r="H1444" t="s">
        <v>16</v>
      </c>
      <c r="I1444" t="s">
        <v>4478</v>
      </c>
      <c r="J1444" s="2">
        <v>42380</v>
      </c>
    </row>
    <row r="1445" spans="1:11" ht="21" customHeight="1" x14ac:dyDescent="0.25">
      <c r="A1445">
        <v>9</v>
      </c>
      <c r="B1445" t="s">
        <v>4628</v>
      </c>
      <c r="C1445" t="s">
        <v>4629</v>
      </c>
      <c r="D1445" s="2">
        <v>42532</v>
      </c>
      <c r="E1445" t="s">
        <v>13</v>
      </c>
      <c r="F1445" t="s">
        <v>1656</v>
      </c>
      <c r="G1445" t="s">
        <v>15</v>
      </c>
      <c r="H1445" t="s">
        <v>16</v>
      </c>
      <c r="I1445" t="s">
        <v>168</v>
      </c>
      <c r="J1445" s="2">
        <v>42379</v>
      </c>
    </row>
    <row r="1446" spans="1:11" ht="21" customHeight="1" x14ac:dyDescent="0.25">
      <c r="A1446">
        <v>8</v>
      </c>
      <c r="B1446" t="s">
        <v>4630</v>
      </c>
      <c r="C1446" t="s">
        <v>4631</v>
      </c>
      <c r="D1446" s="2">
        <v>42501</v>
      </c>
      <c r="E1446" t="s">
        <v>13</v>
      </c>
      <c r="F1446" t="s">
        <v>134</v>
      </c>
      <c r="G1446" t="s">
        <v>15</v>
      </c>
      <c r="H1446" t="s">
        <v>77</v>
      </c>
      <c r="I1446" t="s">
        <v>4632</v>
      </c>
      <c r="J1446" s="2">
        <v>42380</v>
      </c>
      <c r="K1446" t="s">
        <v>25</v>
      </c>
    </row>
    <row r="1447" spans="1:11" ht="21" customHeight="1" x14ac:dyDescent="0.25">
      <c r="A1447">
        <v>2</v>
      </c>
      <c r="B1447" t="s">
        <v>4633</v>
      </c>
      <c r="C1447" t="s">
        <v>4634</v>
      </c>
      <c r="D1447" s="2">
        <v>42501</v>
      </c>
      <c r="E1447" t="s">
        <v>13</v>
      </c>
      <c r="G1447" t="s">
        <v>15</v>
      </c>
      <c r="H1447" t="s">
        <v>16</v>
      </c>
      <c r="I1447" t="s">
        <v>4635</v>
      </c>
      <c r="J1447" s="2">
        <v>42379</v>
      </c>
    </row>
    <row r="1448" spans="1:11" ht="21" customHeight="1" x14ac:dyDescent="0.25">
      <c r="A1448">
        <v>2</v>
      </c>
      <c r="B1448" t="s">
        <v>4636</v>
      </c>
      <c r="C1448" t="s">
        <v>4637</v>
      </c>
      <c r="D1448" s="2">
        <v>42471</v>
      </c>
      <c r="E1448" t="s">
        <v>13</v>
      </c>
      <c r="G1448" t="s">
        <v>58</v>
      </c>
      <c r="H1448" t="s">
        <v>16</v>
      </c>
      <c r="I1448" t="s">
        <v>4638</v>
      </c>
      <c r="J1448" s="2">
        <v>42380</v>
      </c>
    </row>
    <row r="1449" spans="1:11" ht="21" customHeight="1" x14ac:dyDescent="0.25">
      <c r="A1449">
        <v>3</v>
      </c>
      <c r="B1449" t="s">
        <v>4639</v>
      </c>
      <c r="C1449" t="s">
        <v>4640</v>
      </c>
      <c r="D1449" s="2">
        <v>42440</v>
      </c>
      <c r="E1449" t="s">
        <v>13</v>
      </c>
      <c r="F1449" t="s">
        <v>1553</v>
      </c>
      <c r="G1449" t="s">
        <v>15</v>
      </c>
      <c r="H1449" t="s">
        <v>16</v>
      </c>
      <c r="I1449" t="s">
        <v>4641</v>
      </c>
      <c r="J1449" s="2">
        <v>42379</v>
      </c>
    </row>
    <row r="1450" spans="1:11" ht="21" customHeight="1" x14ac:dyDescent="0.25">
      <c r="A1450">
        <v>9</v>
      </c>
      <c r="B1450" t="s">
        <v>4642</v>
      </c>
      <c r="C1450" t="s">
        <v>4643</v>
      </c>
      <c r="D1450" s="2">
        <v>42380</v>
      </c>
      <c r="E1450" t="s">
        <v>13</v>
      </c>
      <c r="F1450" t="s">
        <v>4644</v>
      </c>
      <c r="G1450" t="s">
        <v>58</v>
      </c>
      <c r="H1450" t="s">
        <v>16</v>
      </c>
      <c r="I1450" t="s">
        <v>4645</v>
      </c>
      <c r="J1450" s="2">
        <v>42379</v>
      </c>
    </row>
    <row r="1451" spans="1:11" ht="21" customHeight="1" x14ac:dyDescent="0.25">
      <c r="A1451">
        <v>4</v>
      </c>
      <c r="B1451" t="s">
        <v>4646</v>
      </c>
      <c r="C1451" t="s">
        <v>4647</v>
      </c>
      <c r="D1451" s="2">
        <v>42380</v>
      </c>
      <c r="E1451" t="s">
        <v>13</v>
      </c>
      <c r="F1451" t="s">
        <v>14</v>
      </c>
      <c r="G1451" t="s">
        <v>15</v>
      </c>
      <c r="H1451" t="s">
        <v>23</v>
      </c>
      <c r="I1451" t="s">
        <v>2821</v>
      </c>
      <c r="J1451" s="2">
        <v>42379</v>
      </c>
    </row>
    <row r="1452" spans="1:11" ht="21" customHeight="1" x14ac:dyDescent="0.25">
      <c r="A1452">
        <v>9</v>
      </c>
      <c r="B1452" t="s">
        <v>4648</v>
      </c>
      <c r="C1452" t="s">
        <v>4649</v>
      </c>
      <c r="D1452" t="s">
        <v>4650</v>
      </c>
      <c r="E1452" t="s">
        <v>43</v>
      </c>
      <c r="F1452" t="s">
        <v>1553</v>
      </c>
      <c r="G1452" t="s">
        <v>58</v>
      </c>
      <c r="H1452" t="s">
        <v>23</v>
      </c>
      <c r="I1452" t="s">
        <v>4318</v>
      </c>
      <c r="J1452" s="2">
        <v>42379</v>
      </c>
      <c r="K1452" t="s">
        <v>25</v>
      </c>
    </row>
    <row r="1453" spans="1:11" ht="21" customHeight="1" x14ac:dyDescent="0.25">
      <c r="A1453">
        <v>4</v>
      </c>
      <c r="B1453" t="s">
        <v>4651</v>
      </c>
      <c r="C1453" t="s">
        <v>4652</v>
      </c>
      <c r="D1453" t="s">
        <v>4653</v>
      </c>
      <c r="E1453" t="s">
        <v>100</v>
      </c>
      <c r="F1453" t="s">
        <v>1553</v>
      </c>
      <c r="G1453" t="s">
        <v>58</v>
      </c>
      <c r="H1453" t="s">
        <v>16</v>
      </c>
      <c r="I1453" t="s">
        <v>4294</v>
      </c>
      <c r="J1453" s="2">
        <v>42379</v>
      </c>
      <c r="K1453" t="s">
        <v>25</v>
      </c>
    </row>
    <row r="1454" spans="1:11" ht="21" customHeight="1" x14ac:dyDescent="0.25">
      <c r="A1454">
        <v>9</v>
      </c>
      <c r="B1454" t="s">
        <v>4654</v>
      </c>
      <c r="C1454" t="s">
        <v>4655</v>
      </c>
      <c r="D1454" t="s">
        <v>4656</v>
      </c>
      <c r="E1454" t="s">
        <v>13</v>
      </c>
      <c r="F1454" t="s">
        <v>14</v>
      </c>
      <c r="G1454" t="s">
        <v>15</v>
      </c>
      <c r="H1454" t="s">
        <v>77</v>
      </c>
      <c r="I1454" t="s">
        <v>4597</v>
      </c>
      <c r="J1454" s="2">
        <v>42379</v>
      </c>
      <c r="K1454" t="s">
        <v>25</v>
      </c>
    </row>
    <row r="1455" spans="1:11" ht="21" customHeight="1" x14ac:dyDescent="0.25">
      <c r="A1455">
        <v>4</v>
      </c>
      <c r="B1455" t="s">
        <v>4658</v>
      </c>
      <c r="C1455" t="s">
        <v>4659</v>
      </c>
      <c r="D1455" t="s">
        <v>4660</v>
      </c>
      <c r="E1455" t="s">
        <v>860</v>
      </c>
      <c r="G1455" t="s">
        <v>22</v>
      </c>
      <c r="H1455" t="s">
        <v>77</v>
      </c>
      <c r="I1455" t="s">
        <v>4661</v>
      </c>
      <c r="J1455" s="2">
        <v>42379</v>
      </c>
      <c r="K1455" t="s">
        <v>25</v>
      </c>
    </row>
    <row r="1456" spans="1:11" ht="21" customHeight="1" x14ac:dyDescent="0.25">
      <c r="A1456">
        <v>1</v>
      </c>
      <c r="B1456" t="s">
        <v>4662</v>
      </c>
      <c r="C1456" t="s">
        <v>4663</v>
      </c>
      <c r="D1456" t="s">
        <v>4660</v>
      </c>
      <c r="E1456" t="s">
        <v>649</v>
      </c>
      <c r="F1456" t="s">
        <v>435</v>
      </c>
      <c r="G1456" t="s">
        <v>22</v>
      </c>
      <c r="H1456" t="s">
        <v>23</v>
      </c>
      <c r="I1456" t="s">
        <v>4664</v>
      </c>
      <c r="J1456" s="2">
        <v>42379</v>
      </c>
      <c r="K1456" t="s">
        <v>25</v>
      </c>
    </row>
    <row r="1457" spans="1:11" ht="21" customHeight="1" x14ac:dyDescent="0.25">
      <c r="A1457">
        <v>3</v>
      </c>
      <c r="B1457" t="s">
        <v>4665</v>
      </c>
      <c r="C1457" t="s">
        <v>4666</v>
      </c>
      <c r="D1457" t="s">
        <v>4667</v>
      </c>
      <c r="E1457" t="s">
        <v>13</v>
      </c>
      <c r="G1457" t="s">
        <v>15</v>
      </c>
      <c r="H1457" t="s">
        <v>16</v>
      </c>
      <c r="I1457" t="s">
        <v>4368</v>
      </c>
      <c r="J1457" s="2">
        <v>42379</v>
      </c>
      <c r="K1457" t="s">
        <v>25</v>
      </c>
    </row>
    <row r="1458" spans="1:11" ht="21" customHeight="1" x14ac:dyDescent="0.25">
      <c r="A1458">
        <v>6</v>
      </c>
      <c r="B1458" t="s">
        <v>4668</v>
      </c>
      <c r="C1458" t="s">
        <v>4669</v>
      </c>
      <c r="D1458" t="s">
        <v>4670</v>
      </c>
      <c r="E1458" t="s">
        <v>552</v>
      </c>
      <c r="F1458" t="s">
        <v>21</v>
      </c>
      <c r="G1458" t="s">
        <v>22</v>
      </c>
      <c r="H1458" t="s">
        <v>23</v>
      </c>
      <c r="I1458" t="s">
        <v>4311</v>
      </c>
      <c r="J1458" s="2">
        <v>42379</v>
      </c>
      <c r="K1458" t="s">
        <v>25</v>
      </c>
    </row>
    <row r="1459" spans="1:11" ht="21" customHeight="1" x14ac:dyDescent="0.25">
      <c r="A1459">
        <v>1</v>
      </c>
      <c r="B1459" t="s">
        <v>4672</v>
      </c>
      <c r="C1459" t="s">
        <v>4673</v>
      </c>
      <c r="D1459" t="s">
        <v>4671</v>
      </c>
      <c r="E1459" t="s">
        <v>1509</v>
      </c>
      <c r="G1459" t="s">
        <v>58</v>
      </c>
      <c r="H1459" t="s">
        <v>77</v>
      </c>
      <c r="I1459" t="s">
        <v>4674</v>
      </c>
      <c r="J1459" s="2">
        <v>42378</v>
      </c>
      <c r="K1459" t="s">
        <v>25</v>
      </c>
    </row>
    <row r="1460" spans="1:11" ht="21" customHeight="1" x14ac:dyDescent="0.25">
      <c r="A1460">
        <v>8</v>
      </c>
      <c r="B1460" t="s">
        <v>4675</v>
      </c>
      <c r="C1460" t="s">
        <v>4676</v>
      </c>
      <c r="D1460" t="s">
        <v>4677</v>
      </c>
      <c r="E1460" t="s">
        <v>13</v>
      </c>
      <c r="F1460" t="s">
        <v>2312</v>
      </c>
      <c r="G1460" t="s">
        <v>15</v>
      </c>
      <c r="H1460" t="s">
        <v>23</v>
      </c>
      <c r="I1460" t="s">
        <v>168</v>
      </c>
      <c r="J1460" s="2">
        <v>42378</v>
      </c>
    </row>
    <row r="1461" spans="1:11" ht="21" customHeight="1" x14ac:dyDescent="0.25">
      <c r="A1461">
        <v>1</v>
      </c>
      <c r="B1461" t="s">
        <v>4678</v>
      </c>
      <c r="C1461" t="s">
        <v>4679</v>
      </c>
      <c r="D1461" t="s">
        <v>4677</v>
      </c>
      <c r="E1461" t="s">
        <v>13</v>
      </c>
      <c r="F1461" t="s">
        <v>167</v>
      </c>
      <c r="G1461" t="s">
        <v>22</v>
      </c>
      <c r="H1461" t="s">
        <v>77</v>
      </c>
      <c r="I1461" t="s">
        <v>4680</v>
      </c>
      <c r="J1461" s="2">
        <v>42379</v>
      </c>
      <c r="K1461" t="s">
        <v>25</v>
      </c>
    </row>
    <row r="1462" spans="1:11" ht="21" customHeight="1" x14ac:dyDescent="0.25">
      <c r="A1462">
        <v>1</v>
      </c>
      <c r="B1462" t="s">
        <v>4681</v>
      </c>
      <c r="C1462" t="s">
        <v>4682</v>
      </c>
      <c r="D1462" t="s">
        <v>4683</v>
      </c>
      <c r="E1462" t="s">
        <v>13</v>
      </c>
      <c r="F1462" t="s">
        <v>14</v>
      </c>
      <c r="G1462" t="s">
        <v>15</v>
      </c>
      <c r="H1462" t="s">
        <v>16</v>
      </c>
      <c r="I1462" t="s">
        <v>4684</v>
      </c>
      <c r="J1462" s="2">
        <v>42379</v>
      </c>
      <c r="K1462" t="s">
        <v>25</v>
      </c>
    </row>
    <row r="1463" spans="1:11" ht="21" customHeight="1" x14ac:dyDescent="0.25">
      <c r="A1463">
        <v>3</v>
      </c>
      <c r="B1463" t="s">
        <v>4686</v>
      </c>
      <c r="C1463" t="s">
        <v>4687</v>
      </c>
      <c r="D1463" t="s">
        <v>4685</v>
      </c>
      <c r="E1463" t="s">
        <v>13</v>
      </c>
      <c r="F1463" t="s">
        <v>14</v>
      </c>
      <c r="G1463" t="s">
        <v>22</v>
      </c>
      <c r="H1463" t="s">
        <v>45</v>
      </c>
      <c r="I1463" t="s">
        <v>4555</v>
      </c>
      <c r="J1463" s="2">
        <v>42379</v>
      </c>
      <c r="K1463" t="s">
        <v>25</v>
      </c>
    </row>
    <row r="1464" spans="1:11" ht="21" customHeight="1" x14ac:dyDescent="0.25">
      <c r="A1464">
        <v>1</v>
      </c>
      <c r="B1464" t="s">
        <v>4688</v>
      </c>
      <c r="C1464" t="s">
        <v>4689</v>
      </c>
      <c r="D1464" t="s">
        <v>4690</v>
      </c>
      <c r="E1464" t="s">
        <v>13</v>
      </c>
      <c r="G1464" t="s">
        <v>58</v>
      </c>
      <c r="H1464" t="s">
        <v>16</v>
      </c>
      <c r="I1464" t="s">
        <v>4691</v>
      </c>
      <c r="J1464" s="2">
        <v>42379</v>
      </c>
      <c r="K1464" t="s">
        <v>25</v>
      </c>
    </row>
    <row r="1465" spans="1:11" ht="21" customHeight="1" x14ac:dyDescent="0.25">
      <c r="A1465">
        <v>4</v>
      </c>
      <c r="B1465" t="s">
        <v>4692</v>
      </c>
      <c r="C1465" t="s">
        <v>4693</v>
      </c>
      <c r="D1465" t="s">
        <v>4690</v>
      </c>
      <c r="E1465" t="s">
        <v>95</v>
      </c>
      <c r="F1465" t="s">
        <v>4694</v>
      </c>
      <c r="G1465" t="s">
        <v>22</v>
      </c>
      <c r="H1465" t="s">
        <v>45</v>
      </c>
      <c r="I1465" t="s">
        <v>4695</v>
      </c>
      <c r="J1465" s="2">
        <v>42375</v>
      </c>
    </row>
    <row r="1466" spans="1:11" ht="21" customHeight="1" x14ac:dyDescent="0.25">
      <c r="A1466">
        <v>3</v>
      </c>
      <c r="B1466" t="s">
        <v>4696</v>
      </c>
      <c r="C1466" t="s">
        <v>4697</v>
      </c>
      <c r="D1466" t="s">
        <v>4698</v>
      </c>
      <c r="E1466" t="s">
        <v>13</v>
      </c>
      <c r="G1466" t="s">
        <v>58</v>
      </c>
      <c r="H1466" t="s">
        <v>16</v>
      </c>
      <c r="I1466" t="s">
        <v>4345</v>
      </c>
      <c r="J1466" s="2">
        <v>42378</v>
      </c>
    </row>
    <row r="1467" spans="1:11" ht="21" customHeight="1" x14ac:dyDescent="0.25">
      <c r="A1467">
        <v>3</v>
      </c>
      <c r="B1467" t="s">
        <v>4699</v>
      </c>
      <c r="C1467" t="s">
        <v>4700</v>
      </c>
      <c r="D1467" t="s">
        <v>4698</v>
      </c>
      <c r="E1467" t="s">
        <v>13</v>
      </c>
      <c r="F1467" t="s">
        <v>21</v>
      </c>
      <c r="G1467" t="s">
        <v>15</v>
      </c>
      <c r="H1467" t="s">
        <v>23</v>
      </c>
      <c r="I1467" t="s">
        <v>4701</v>
      </c>
      <c r="J1467" s="2">
        <v>42379</v>
      </c>
    </row>
    <row r="1468" spans="1:11" ht="21" customHeight="1" x14ac:dyDescent="0.25">
      <c r="A1468">
        <v>2</v>
      </c>
      <c r="B1468" t="s">
        <v>4702</v>
      </c>
      <c r="C1468" t="s">
        <v>4703</v>
      </c>
      <c r="D1468" t="s">
        <v>4704</v>
      </c>
      <c r="E1468" t="s">
        <v>130</v>
      </c>
      <c r="G1468" t="s">
        <v>58</v>
      </c>
      <c r="H1468" t="s">
        <v>77</v>
      </c>
      <c r="I1468" t="s">
        <v>4506</v>
      </c>
      <c r="J1468" s="2">
        <v>42379</v>
      </c>
    </row>
    <row r="1469" spans="1:11" ht="21" customHeight="1" x14ac:dyDescent="0.25">
      <c r="A1469">
        <v>1</v>
      </c>
      <c r="B1469" t="s">
        <v>4705</v>
      </c>
      <c r="C1469" t="s">
        <v>4706</v>
      </c>
      <c r="D1469" t="s">
        <v>4704</v>
      </c>
      <c r="E1469" t="s">
        <v>773</v>
      </c>
      <c r="G1469" t="s">
        <v>58</v>
      </c>
      <c r="H1469" t="s">
        <v>23</v>
      </c>
      <c r="I1469" t="s">
        <v>4363</v>
      </c>
      <c r="J1469" s="2">
        <v>42379</v>
      </c>
    </row>
    <row r="1470" spans="1:11" ht="21" customHeight="1" x14ac:dyDescent="0.25">
      <c r="A1470">
        <v>5</v>
      </c>
      <c r="B1470" t="s">
        <v>4707</v>
      </c>
      <c r="C1470" t="s">
        <v>4708</v>
      </c>
      <c r="D1470" t="s">
        <v>4709</v>
      </c>
      <c r="E1470" t="s">
        <v>13</v>
      </c>
      <c r="F1470" t="s">
        <v>435</v>
      </c>
      <c r="G1470" t="s">
        <v>71</v>
      </c>
      <c r="H1470" t="s">
        <v>16</v>
      </c>
      <c r="I1470" t="s">
        <v>4710</v>
      </c>
      <c r="J1470" s="2">
        <v>42379</v>
      </c>
    </row>
    <row r="1471" spans="1:11" ht="21" customHeight="1" x14ac:dyDescent="0.25">
      <c r="A1471">
        <v>3</v>
      </c>
      <c r="B1471" t="s">
        <v>4711</v>
      </c>
      <c r="C1471" t="s">
        <v>4712</v>
      </c>
      <c r="D1471" t="s">
        <v>4709</v>
      </c>
      <c r="E1471" t="s">
        <v>489</v>
      </c>
      <c r="F1471" t="s">
        <v>459</v>
      </c>
      <c r="G1471" t="s">
        <v>58</v>
      </c>
      <c r="H1471" t="s">
        <v>45</v>
      </c>
      <c r="I1471" t="s">
        <v>4347</v>
      </c>
      <c r="J1471" s="2">
        <v>42377</v>
      </c>
      <c r="K1471" t="s">
        <v>25</v>
      </c>
    </row>
    <row r="1472" spans="1:11" ht="21" customHeight="1" x14ac:dyDescent="0.25">
      <c r="A1472">
        <v>10</v>
      </c>
      <c r="B1472" t="s">
        <v>4713</v>
      </c>
      <c r="C1472" t="s">
        <v>4714</v>
      </c>
      <c r="D1472" t="s">
        <v>4709</v>
      </c>
      <c r="E1472" t="s">
        <v>13</v>
      </c>
      <c r="F1472" t="s">
        <v>2119</v>
      </c>
      <c r="G1472" t="s">
        <v>58</v>
      </c>
      <c r="H1472" t="s">
        <v>16</v>
      </c>
      <c r="I1472" t="s">
        <v>4715</v>
      </c>
      <c r="J1472" s="2">
        <v>42379</v>
      </c>
    </row>
    <row r="1473" spans="1:11" ht="21" customHeight="1" x14ac:dyDescent="0.25">
      <c r="A1473">
        <v>7</v>
      </c>
      <c r="B1473" t="s">
        <v>4716</v>
      </c>
      <c r="C1473" t="s">
        <v>4717</v>
      </c>
      <c r="D1473" t="s">
        <v>4709</v>
      </c>
      <c r="E1473" t="s">
        <v>489</v>
      </c>
      <c r="F1473" t="s">
        <v>104</v>
      </c>
      <c r="G1473" t="s">
        <v>15</v>
      </c>
      <c r="H1473" t="s">
        <v>16</v>
      </c>
      <c r="I1473" t="s">
        <v>4718</v>
      </c>
      <c r="J1473" s="2">
        <v>42379</v>
      </c>
    </row>
    <row r="1474" spans="1:11" ht="21" customHeight="1" x14ac:dyDescent="0.25">
      <c r="A1474">
        <v>1</v>
      </c>
      <c r="B1474" t="s">
        <v>4719</v>
      </c>
      <c r="C1474" t="s">
        <v>4720</v>
      </c>
      <c r="D1474" t="s">
        <v>4709</v>
      </c>
      <c r="E1474" t="s">
        <v>780</v>
      </c>
      <c r="F1474" t="s">
        <v>635</v>
      </c>
      <c r="G1474" t="s">
        <v>15</v>
      </c>
      <c r="H1474" t="s">
        <v>16</v>
      </c>
      <c r="I1474" t="s">
        <v>4721</v>
      </c>
      <c r="J1474" s="2">
        <v>42378</v>
      </c>
    </row>
    <row r="1475" spans="1:11" ht="21" customHeight="1" x14ac:dyDescent="0.25">
      <c r="A1475">
        <v>2</v>
      </c>
      <c r="B1475" t="s">
        <v>4722</v>
      </c>
      <c r="C1475" t="s">
        <v>4723</v>
      </c>
      <c r="D1475" t="s">
        <v>4724</v>
      </c>
      <c r="E1475" t="s">
        <v>130</v>
      </c>
      <c r="F1475" t="s">
        <v>14</v>
      </c>
      <c r="G1475" t="s">
        <v>71</v>
      </c>
      <c r="H1475" t="s">
        <v>16</v>
      </c>
      <c r="I1475" t="s">
        <v>4537</v>
      </c>
      <c r="J1475" s="2">
        <v>42377</v>
      </c>
    </row>
    <row r="1476" spans="1:11" ht="21" customHeight="1" x14ac:dyDescent="0.25">
      <c r="A1476">
        <v>1</v>
      </c>
      <c r="B1476" t="s">
        <v>4725</v>
      </c>
      <c r="C1476" t="s">
        <v>4726</v>
      </c>
      <c r="D1476" s="2">
        <v>42714</v>
      </c>
      <c r="E1476" t="s">
        <v>13</v>
      </c>
      <c r="G1476" t="s">
        <v>58</v>
      </c>
      <c r="H1476" t="s">
        <v>16</v>
      </c>
      <c r="I1476" t="s">
        <v>4727</v>
      </c>
      <c r="J1476" s="2">
        <v>42379</v>
      </c>
      <c r="K1476" t="s">
        <v>25</v>
      </c>
    </row>
    <row r="1477" spans="1:11" ht="21" customHeight="1" x14ac:dyDescent="0.25">
      <c r="A1477">
        <v>4</v>
      </c>
      <c r="B1477" t="s">
        <v>4728</v>
      </c>
      <c r="C1477" t="s">
        <v>4729</v>
      </c>
      <c r="D1477" s="2">
        <v>42684</v>
      </c>
      <c r="E1477" t="s">
        <v>43</v>
      </c>
      <c r="F1477" t="s">
        <v>14</v>
      </c>
      <c r="G1477" t="s">
        <v>15</v>
      </c>
      <c r="H1477" t="s">
        <v>45</v>
      </c>
      <c r="I1477" t="s">
        <v>4730</v>
      </c>
      <c r="J1477" s="2">
        <v>42378</v>
      </c>
      <c r="K1477" t="s">
        <v>25</v>
      </c>
    </row>
    <row r="1478" spans="1:11" ht="21" customHeight="1" x14ac:dyDescent="0.25">
      <c r="A1478">
        <v>1</v>
      </c>
      <c r="B1478" t="s">
        <v>4731</v>
      </c>
      <c r="C1478" t="s">
        <v>4732</v>
      </c>
      <c r="D1478" s="2">
        <v>42684</v>
      </c>
      <c r="E1478" t="s">
        <v>13</v>
      </c>
      <c r="F1478" t="s">
        <v>21</v>
      </c>
      <c r="G1478" t="s">
        <v>71</v>
      </c>
      <c r="H1478" t="s">
        <v>16</v>
      </c>
      <c r="I1478" t="s">
        <v>4733</v>
      </c>
      <c r="J1478" s="2">
        <v>42379</v>
      </c>
      <c r="K1478" t="s">
        <v>25</v>
      </c>
    </row>
    <row r="1479" spans="1:11" ht="21" customHeight="1" x14ac:dyDescent="0.25">
      <c r="A1479">
        <v>3</v>
      </c>
      <c r="B1479" t="s">
        <v>4734</v>
      </c>
      <c r="C1479" t="s">
        <v>4735</v>
      </c>
      <c r="D1479" s="2">
        <v>42653</v>
      </c>
      <c r="E1479" t="s">
        <v>13</v>
      </c>
      <c r="F1479" t="s">
        <v>134</v>
      </c>
      <c r="G1479" t="s">
        <v>15</v>
      </c>
      <c r="H1479" t="s">
        <v>23</v>
      </c>
      <c r="I1479" t="s">
        <v>4532</v>
      </c>
      <c r="J1479" s="2">
        <v>42379</v>
      </c>
    </row>
    <row r="1480" spans="1:11" ht="21" customHeight="1" x14ac:dyDescent="0.25">
      <c r="A1480">
        <v>5</v>
      </c>
      <c r="B1480" t="s">
        <v>4736</v>
      </c>
      <c r="C1480" t="s">
        <v>4737</v>
      </c>
      <c r="D1480" s="2">
        <v>42653</v>
      </c>
      <c r="E1480" t="s">
        <v>13</v>
      </c>
      <c r="G1480" t="s">
        <v>58</v>
      </c>
      <c r="H1480" t="s">
        <v>16</v>
      </c>
      <c r="I1480" t="s">
        <v>4738</v>
      </c>
      <c r="J1480" s="2">
        <v>42379</v>
      </c>
    </row>
    <row r="1481" spans="1:11" ht="21" customHeight="1" x14ac:dyDescent="0.25">
      <c r="A1481">
        <v>3</v>
      </c>
      <c r="B1481" t="s">
        <v>4739</v>
      </c>
      <c r="C1481" t="s">
        <v>4740</v>
      </c>
      <c r="D1481" s="2">
        <v>42653</v>
      </c>
      <c r="E1481" t="s">
        <v>100</v>
      </c>
      <c r="F1481" t="s">
        <v>4741</v>
      </c>
      <c r="G1481" t="s">
        <v>15</v>
      </c>
      <c r="H1481" t="s">
        <v>23</v>
      </c>
      <c r="I1481" t="s">
        <v>4742</v>
      </c>
      <c r="J1481" s="2">
        <v>42379</v>
      </c>
    </row>
    <row r="1482" spans="1:11" ht="21" customHeight="1" x14ac:dyDescent="0.25">
      <c r="A1482">
        <v>1</v>
      </c>
      <c r="B1482" t="s">
        <v>4743</v>
      </c>
      <c r="C1482" t="s">
        <v>4744</v>
      </c>
      <c r="D1482" s="2">
        <v>42561</v>
      </c>
      <c r="E1482" t="s">
        <v>13</v>
      </c>
      <c r="G1482" t="s">
        <v>15</v>
      </c>
      <c r="H1482" t="s">
        <v>16</v>
      </c>
      <c r="I1482" t="s">
        <v>4117</v>
      </c>
      <c r="J1482" s="2">
        <v>42379</v>
      </c>
      <c r="K1482" t="s">
        <v>25</v>
      </c>
    </row>
    <row r="1483" spans="1:11" ht="21" customHeight="1" x14ac:dyDescent="0.25">
      <c r="A1483">
        <v>4</v>
      </c>
      <c r="B1483" t="s">
        <v>4745</v>
      </c>
      <c r="C1483" t="s">
        <v>4746</v>
      </c>
      <c r="D1483" s="2">
        <v>42561</v>
      </c>
      <c r="E1483" t="s">
        <v>13</v>
      </c>
      <c r="F1483" t="s">
        <v>1553</v>
      </c>
      <c r="G1483" t="s">
        <v>58</v>
      </c>
      <c r="H1483" t="s">
        <v>16</v>
      </c>
      <c r="I1483" t="s">
        <v>4747</v>
      </c>
      <c r="J1483" s="2">
        <v>42379</v>
      </c>
      <c r="K1483" t="s">
        <v>25</v>
      </c>
    </row>
    <row r="1484" spans="1:11" ht="21" customHeight="1" x14ac:dyDescent="0.25">
      <c r="A1484">
        <v>4</v>
      </c>
      <c r="B1484" t="s">
        <v>4750</v>
      </c>
      <c r="C1484" t="s">
        <v>4751</v>
      </c>
      <c r="D1484" s="2">
        <v>42439</v>
      </c>
      <c r="E1484" t="s">
        <v>43</v>
      </c>
      <c r="F1484" t="s">
        <v>134</v>
      </c>
      <c r="G1484" t="s">
        <v>15</v>
      </c>
      <c r="H1484" t="s">
        <v>77</v>
      </c>
      <c r="I1484" t="s">
        <v>4752</v>
      </c>
      <c r="J1484" s="2">
        <v>42379</v>
      </c>
      <c r="K1484" t="s">
        <v>25</v>
      </c>
    </row>
    <row r="1485" spans="1:11" ht="21" customHeight="1" x14ac:dyDescent="0.25">
      <c r="A1485">
        <v>7</v>
      </c>
      <c r="B1485" t="s">
        <v>4753</v>
      </c>
      <c r="C1485" t="s">
        <v>4754</v>
      </c>
      <c r="D1485" s="2">
        <v>42439</v>
      </c>
      <c r="E1485" t="s">
        <v>43</v>
      </c>
      <c r="F1485" t="s">
        <v>134</v>
      </c>
      <c r="G1485" t="s">
        <v>15</v>
      </c>
      <c r="H1485" t="s">
        <v>16</v>
      </c>
      <c r="I1485" t="s">
        <v>4749</v>
      </c>
      <c r="J1485" s="2">
        <v>42378</v>
      </c>
      <c r="K1485" t="s">
        <v>25</v>
      </c>
    </row>
    <row r="1486" spans="1:11" ht="21" customHeight="1" x14ac:dyDescent="0.25">
      <c r="A1486">
        <v>5</v>
      </c>
      <c r="B1486" t="s">
        <v>4755</v>
      </c>
      <c r="C1486" t="s">
        <v>4756</v>
      </c>
      <c r="D1486" s="2">
        <v>42439</v>
      </c>
      <c r="E1486" t="s">
        <v>75</v>
      </c>
      <c r="G1486" t="s">
        <v>22</v>
      </c>
      <c r="H1486" t="s">
        <v>16</v>
      </c>
      <c r="I1486" t="s">
        <v>4757</v>
      </c>
      <c r="J1486" s="2">
        <v>42379</v>
      </c>
      <c r="K1486" t="s">
        <v>25</v>
      </c>
    </row>
    <row r="1487" spans="1:11" ht="21" customHeight="1" x14ac:dyDescent="0.25">
      <c r="A1487">
        <v>4</v>
      </c>
      <c r="B1487" t="s">
        <v>4758</v>
      </c>
      <c r="C1487" t="s">
        <v>4759</v>
      </c>
      <c r="D1487" s="2">
        <v>42379</v>
      </c>
      <c r="E1487" t="s">
        <v>13</v>
      </c>
      <c r="F1487" t="s">
        <v>14</v>
      </c>
      <c r="G1487" t="s">
        <v>15</v>
      </c>
      <c r="H1487" t="s">
        <v>23</v>
      </c>
      <c r="I1487" t="s">
        <v>4578</v>
      </c>
      <c r="J1487" s="2">
        <v>42378</v>
      </c>
    </row>
    <row r="1488" spans="1:11" ht="21" customHeight="1" x14ac:dyDescent="0.25">
      <c r="A1488">
        <v>7</v>
      </c>
      <c r="B1488" t="s">
        <v>4760</v>
      </c>
      <c r="C1488" t="s">
        <v>4761</v>
      </c>
      <c r="D1488" s="2">
        <v>42379</v>
      </c>
      <c r="E1488" t="s">
        <v>13</v>
      </c>
      <c r="F1488" t="s">
        <v>435</v>
      </c>
      <c r="G1488" t="s">
        <v>15</v>
      </c>
      <c r="H1488" t="s">
        <v>16</v>
      </c>
      <c r="I1488" t="s">
        <v>4762</v>
      </c>
      <c r="J1488" s="2">
        <v>42378</v>
      </c>
    </row>
    <row r="1489" spans="1:11" ht="21" customHeight="1" x14ac:dyDescent="0.25">
      <c r="A1489">
        <v>2</v>
      </c>
      <c r="B1489" t="s">
        <v>4763</v>
      </c>
      <c r="C1489" t="s">
        <v>4764</v>
      </c>
      <c r="D1489" t="s">
        <v>4765</v>
      </c>
      <c r="E1489" t="s">
        <v>13</v>
      </c>
      <c r="F1489" t="s">
        <v>134</v>
      </c>
      <c r="G1489" t="s">
        <v>15</v>
      </c>
      <c r="H1489" t="s">
        <v>16</v>
      </c>
      <c r="I1489" t="s">
        <v>4532</v>
      </c>
      <c r="J1489" s="2">
        <v>42378</v>
      </c>
      <c r="K1489" t="s">
        <v>25</v>
      </c>
    </row>
    <row r="1490" spans="1:11" ht="21" customHeight="1" x14ac:dyDescent="0.25">
      <c r="A1490">
        <v>3</v>
      </c>
      <c r="B1490" t="s">
        <v>4766</v>
      </c>
      <c r="C1490" t="s">
        <v>4767</v>
      </c>
      <c r="D1490" t="s">
        <v>4765</v>
      </c>
      <c r="E1490" t="s">
        <v>1509</v>
      </c>
      <c r="G1490" t="s">
        <v>15</v>
      </c>
      <c r="H1490" t="s">
        <v>23</v>
      </c>
      <c r="I1490" t="s">
        <v>4406</v>
      </c>
      <c r="J1490" s="2">
        <v>42378</v>
      </c>
      <c r="K1490" t="s">
        <v>25</v>
      </c>
    </row>
    <row r="1491" spans="1:11" ht="21" customHeight="1" x14ac:dyDescent="0.25">
      <c r="A1491">
        <v>1</v>
      </c>
      <c r="B1491" t="s">
        <v>4768</v>
      </c>
      <c r="C1491" t="s">
        <v>4769</v>
      </c>
      <c r="D1491" t="s">
        <v>4765</v>
      </c>
      <c r="E1491" t="s">
        <v>13</v>
      </c>
      <c r="G1491" t="s">
        <v>15</v>
      </c>
      <c r="H1491" t="s">
        <v>16</v>
      </c>
      <c r="I1491" t="s">
        <v>4770</v>
      </c>
      <c r="J1491" s="2">
        <v>42376</v>
      </c>
    </row>
    <row r="1492" spans="1:11" ht="21" customHeight="1" x14ac:dyDescent="0.25">
      <c r="A1492">
        <v>2</v>
      </c>
      <c r="B1492" t="s">
        <v>4771</v>
      </c>
      <c r="C1492" t="s">
        <v>4772</v>
      </c>
      <c r="D1492" t="s">
        <v>4765</v>
      </c>
      <c r="E1492" t="s">
        <v>13</v>
      </c>
      <c r="F1492" t="s">
        <v>2733</v>
      </c>
      <c r="G1492" t="s">
        <v>71</v>
      </c>
      <c r="H1492" t="s">
        <v>16</v>
      </c>
      <c r="I1492" t="s">
        <v>4623</v>
      </c>
      <c r="J1492" s="2">
        <v>42378</v>
      </c>
      <c r="K1492" t="s">
        <v>25</v>
      </c>
    </row>
    <row r="1493" spans="1:11" ht="21" customHeight="1" x14ac:dyDescent="0.25">
      <c r="A1493">
        <v>9</v>
      </c>
      <c r="B1493" t="s">
        <v>4773</v>
      </c>
      <c r="C1493" t="s">
        <v>4774</v>
      </c>
      <c r="D1493" t="s">
        <v>4765</v>
      </c>
      <c r="E1493" t="s">
        <v>130</v>
      </c>
      <c r="F1493" t="s">
        <v>14</v>
      </c>
      <c r="G1493" t="s">
        <v>15</v>
      </c>
      <c r="H1493" t="s">
        <v>45</v>
      </c>
      <c r="I1493" t="s">
        <v>4537</v>
      </c>
      <c r="J1493" s="2">
        <v>42378</v>
      </c>
      <c r="K1493" t="s">
        <v>25</v>
      </c>
    </row>
    <row r="1494" spans="1:11" ht="21" customHeight="1" x14ac:dyDescent="0.25">
      <c r="A1494">
        <v>5</v>
      </c>
      <c r="B1494" t="s">
        <v>4775</v>
      </c>
      <c r="C1494" t="s">
        <v>4776</v>
      </c>
      <c r="D1494" t="s">
        <v>4777</v>
      </c>
      <c r="E1494" t="s">
        <v>13</v>
      </c>
      <c r="F1494" t="s">
        <v>134</v>
      </c>
      <c r="G1494" t="s">
        <v>71</v>
      </c>
      <c r="H1494" t="s">
        <v>16</v>
      </c>
      <c r="I1494" t="s">
        <v>4778</v>
      </c>
      <c r="J1494" s="2">
        <v>42378</v>
      </c>
    </row>
    <row r="1495" spans="1:11" ht="21" customHeight="1" x14ac:dyDescent="0.25">
      <c r="A1495">
        <v>5</v>
      </c>
      <c r="B1495" t="s">
        <v>4779</v>
      </c>
      <c r="C1495" t="s">
        <v>4780</v>
      </c>
      <c r="D1495" t="s">
        <v>4777</v>
      </c>
      <c r="E1495" t="s">
        <v>13</v>
      </c>
      <c r="F1495" t="s">
        <v>123</v>
      </c>
      <c r="G1495" t="s">
        <v>15</v>
      </c>
      <c r="H1495" t="s">
        <v>23</v>
      </c>
      <c r="I1495" t="s">
        <v>4478</v>
      </c>
      <c r="J1495" s="2">
        <v>42378</v>
      </c>
    </row>
    <row r="1496" spans="1:11" ht="21" customHeight="1" x14ac:dyDescent="0.25">
      <c r="A1496">
        <v>7</v>
      </c>
      <c r="B1496" t="s">
        <v>4783</v>
      </c>
      <c r="C1496" t="s">
        <v>4784</v>
      </c>
      <c r="D1496" t="s">
        <v>4782</v>
      </c>
      <c r="E1496" t="s">
        <v>13</v>
      </c>
      <c r="F1496" t="s">
        <v>435</v>
      </c>
      <c r="G1496" t="s">
        <v>58</v>
      </c>
      <c r="H1496" t="s">
        <v>16</v>
      </c>
      <c r="I1496" t="s">
        <v>4785</v>
      </c>
      <c r="J1496" s="2">
        <v>42378</v>
      </c>
    </row>
    <row r="1497" spans="1:11" ht="21" customHeight="1" x14ac:dyDescent="0.25">
      <c r="A1497">
        <v>5</v>
      </c>
      <c r="B1497" t="s">
        <v>4786</v>
      </c>
      <c r="C1497" t="s">
        <v>4787</v>
      </c>
      <c r="D1497" t="s">
        <v>4788</v>
      </c>
      <c r="E1497" t="s">
        <v>773</v>
      </c>
      <c r="F1497" t="s">
        <v>4789</v>
      </c>
      <c r="G1497" t="s">
        <v>58</v>
      </c>
      <c r="H1497" t="s">
        <v>23</v>
      </c>
      <c r="I1497" t="s">
        <v>4790</v>
      </c>
      <c r="J1497" s="2">
        <v>42378</v>
      </c>
      <c r="K1497" t="s">
        <v>25</v>
      </c>
    </row>
    <row r="1498" spans="1:11" ht="21" customHeight="1" x14ac:dyDescent="0.25">
      <c r="A1498">
        <v>8</v>
      </c>
      <c r="B1498" t="s">
        <v>4792</v>
      </c>
      <c r="C1498" t="s">
        <v>4793</v>
      </c>
      <c r="D1498" t="s">
        <v>4791</v>
      </c>
      <c r="E1498" t="s">
        <v>75</v>
      </c>
      <c r="F1498" t="s">
        <v>14</v>
      </c>
      <c r="G1498" t="s">
        <v>15</v>
      </c>
      <c r="H1498" t="s">
        <v>16</v>
      </c>
      <c r="I1498" t="s">
        <v>4794</v>
      </c>
      <c r="J1498" s="2">
        <v>42378</v>
      </c>
    </row>
    <row r="1499" spans="1:11" ht="21" customHeight="1" x14ac:dyDescent="0.25">
      <c r="A1499">
        <v>1</v>
      </c>
      <c r="B1499" t="s">
        <v>4795</v>
      </c>
      <c r="C1499" t="s">
        <v>4796</v>
      </c>
      <c r="D1499" t="s">
        <v>4791</v>
      </c>
      <c r="E1499" t="s">
        <v>43</v>
      </c>
      <c r="F1499" t="s">
        <v>167</v>
      </c>
      <c r="G1499" t="s">
        <v>22</v>
      </c>
      <c r="H1499" t="s">
        <v>77</v>
      </c>
      <c r="I1499" t="s">
        <v>4797</v>
      </c>
      <c r="J1499" s="2">
        <v>42378</v>
      </c>
      <c r="K1499" t="s">
        <v>25</v>
      </c>
    </row>
    <row r="1500" spans="1:11" ht="21" customHeight="1" x14ac:dyDescent="0.25">
      <c r="A1500">
        <v>3</v>
      </c>
      <c r="B1500" t="s">
        <v>4801</v>
      </c>
      <c r="C1500" t="s">
        <v>4802</v>
      </c>
      <c r="D1500" t="s">
        <v>4798</v>
      </c>
      <c r="E1500" t="s">
        <v>13</v>
      </c>
      <c r="F1500" t="s">
        <v>123</v>
      </c>
      <c r="G1500" t="s">
        <v>71</v>
      </c>
      <c r="H1500" t="s">
        <v>77</v>
      </c>
      <c r="I1500" t="s">
        <v>4803</v>
      </c>
      <c r="J1500" s="2">
        <v>42378</v>
      </c>
    </row>
    <row r="1501" spans="1:11" ht="21" customHeight="1" x14ac:dyDescent="0.25">
      <c r="A1501">
        <v>3</v>
      </c>
      <c r="B1501" t="s">
        <v>4804</v>
      </c>
      <c r="C1501" t="s">
        <v>4805</v>
      </c>
      <c r="D1501" t="s">
        <v>4806</v>
      </c>
      <c r="E1501" t="s">
        <v>305</v>
      </c>
      <c r="F1501" t="s">
        <v>104</v>
      </c>
      <c r="G1501" t="s">
        <v>71</v>
      </c>
      <c r="H1501" t="s">
        <v>16</v>
      </c>
      <c r="I1501" t="s">
        <v>4800</v>
      </c>
      <c r="J1501" s="2">
        <v>42378</v>
      </c>
      <c r="K1501" t="s">
        <v>25</v>
      </c>
    </row>
    <row r="1502" spans="1:11" ht="21" customHeight="1" x14ac:dyDescent="0.25">
      <c r="A1502">
        <v>2</v>
      </c>
      <c r="B1502" t="s">
        <v>4807</v>
      </c>
      <c r="C1502" t="s">
        <v>4808</v>
      </c>
      <c r="D1502" t="s">
        <v>4806</v>
      </c>
      <c r="E1502" t="s">
        <v>13</v>
      </c>
      <c r="F1502" t="s">
        <v>435</v>
      </c>
      <c r="G1502" t="s">
        <v>71</v>
      </c>
      <c r="H1502" t="s">
        <v>16</v>
      </c>
      <c r="I1502" t="s">
        <v>4809</v>
      </c>
      <c r="J1502" s="2">
        <v>42378</v>
      </c>
      <c r="K1502" t="s">
        <v>25</v>
      </c>
    </row>
    <row r="1503" spans="1:11" ht="21" customHeight="1" x14ac:dyDescent="0.25">
      <c r="A1503">
        <v>8</v>
      </c>
      <c r="B1503" t="s">
        <v>4811</v>
      </c>
      <c r="C1503" t="s">
        <v>4812</v>
      </c>
      <c r="D1503" t="s">
        <v>4810</v>
      </c>
      <c r="E1503" t="s">
        <v>2048</v>
      </c>
      <c r="G1503" t="s">
        <v>58</v>
      </c>
      <c r="H1503" t="s">
        <v>23</v>
      </c>
      <c r="I1503" t="s">
        <v>4781</v>
      </c>
      <c r="J1503" s="2">
        <v>42378</v>
      </c>
    </row>
    <row r="1504" spans="1:11" ht="21" customHeight="1" x14ac:dyDescent="0.25">
      <c r="A1504">
        <v>1</v>
      </c>
      <c r="B1504" t="s">
        <v>4813</v>
      </c>
      <c r="C1504" t="s">
        <v>4814</v>
      </c>
      <c r="D1504" t="s">
        <v>4815</v>
      </c>
      <c r="E1504" t="s">
        <v>130</v>
      </c>
      <c r="F1504" t="s">
        <v>2733</v>
      </c>
      <c r="G1504" t="s">
        <v>58</v>
      </c>
      <c r="H1504" t="s">
        <v>23</v>
      </c>
      <c r="I1504" t="s">
        <v>4816</v>
      </c>
      <c r="J1504" s="2">
        <v>42378</v>
      </c>
      <c r="K1504" t="s">
        <v>25</v>
      </c>
    </row>
    <row r="1505" spans="1:11" ht="21" customHeight="1" x14ac:dyDescent="0.25">
      <c r="A1505">
        <v>3</v>
      </c>
      <c r="B1505" t="s">
        <v>4817</v>
      </c>
      <c r="C1505" t="s">
        <v>4818</v>
      </c>
      <c r="D1505" t="s">
        <v>4815</v>
      </c>
      <c r="E1505" t="s">
        <v>13</v>
      </c>
      <c r="G1505" t="s">
        <v>15</v>
      </c>
      <c r="H1505" t="s">
        <v>16</v>
      </c>
      <c r="I1505" t="s">
        <v>4819</v>
      </c>
      <c r="J1505" s="2">
        <v>42377</v>
      </c>
      <c r="K1505" t="s">
        <v>25</v>
      </c>
    </row>
    <row r="1506" spans="1:11" ht="21" customHeight="1" x14ac:dyDescent="0.25">
      <c r="A1506">
        <v>4</v>
      </c>
      <c r="B1506" t="s">
        <v>4820</v>
      </c>
      <c r="C1506" t="s">
        <v>4821</v>
      </c>
      <c r="D1506" t="s">
        <v>4822</v>
      </c>
      <c r="E1506" t="s">
        <v>130</v>
      </c>
      <c r="G1506" t="s">
        <v>58</v>
      </c>
      <c r="H1506" t="s">
        <v>16</v>
      </c>
      <c r="I1506" t="s">
        <v>4823</v>
      </c>
      <c r="J1506" s="2">
        <v>42377</v>
      </c>
      <c r="K1506" t="s">
        <v>25</v>
      </c>
    </row>
    <row r="1507" spans="1:11" ht="21" customHeight="1" x14ac:dyDescent="0.25">
      <c r="A1507">
        <v>1</v>
      </c>
      <c r="B1507" t="s">
        <v>4824</v>
      </c>
      <c r="C1507" t="s">
        <v>4825</v>
      </c>
      <c r="D1507" t="s">
        <v>4826</v>
      </c>
      <c r="E1507" t="s">
        <v>13</v>
      </c>
      <c r="F1507" t="s">
        <v>1553</v>
      </c>
      <c r="G1507" t="s">
        <v>15</v>
      </c>
      <c r="H1507" t="s">
        <v>45</v>
      </c>
      <c r="I1507" t="s">
        <v>4400</v>
      </c>
      <c r="J1507" s="2">
        <v>42378</v>
      </c>
      <c r="K1507" t="s">
        <v>25</v>
      </c>
    </row>
    <row r="1508" spans="1:11" ht="21" customHeight="1" x14ac:dyDescent="0.25">
      <c r="A1508">
        <v>3</v>
      </c>
      <c r="B1508" t="s">
        <v>4827</v>
      </c>
      <c r="C1508" t="s">
        <v>4828</v>
      </c>
      <c r="D1508" t="s">
        <v>4829</v>
      </c>
      <c r="E1508" t="s">
        <v>13</v>
      </c>
      <c r="F1508" t="s">
        <v>1489</v>
      </c>
      <c r="G1508" t="s">
        <v>22</v>
      </c>
      <c r="H1508" t="s">
        <v>16</v>
      </c>
      <c r="I1508" t="s">
        <v>4747</v>
      </c>
      <c r="J1508" s="2">
        <v>42378</v>
      </c>
    </row>
    <row r="1509" spans="1:11" ht="21" customHeight="1" x14ac:dyDescent="0.25">
      <c r="A1509">
        <v>5</v>
      </c>
      <c r="B1509" t="s">
        <v>4830</v>
      </c>
      <c r="C1509" t="s">
        <v>4831</v>
      </c>
      <c r="D1509" t="s">
        <v>4829</v>
      </c>
      <c r="E1509" t="s">
        <v>13</v>
      </c>
      <c r="G1509" t="s">
        <v>58</v>
      </c>
      <c r="H1509" t="s">
        <v>16</v>
      </c>
      <c r="I1509" t="s">
        <v>4597</v>
      </c>
      <c r="J1509" s="2">
        <v>42378</v>
      </c>
      <c r="K1509" t="s">
        <v>25</v>
      </c>
    </row>
    <row r="1510" spans="1:11" ht="21" customHeight="1" x14ac:dyDescent="0.25">
      <c r="A1510">
        <v>2</v>
      </c>
      <c r="B1510" t="s">
        <v>4832</v>
      </c>
      <c r="C1510" t="s">
        <v>4833</v>
      </c>
      <c r="D1510" t="s">
        <v>4834</v>
      </c>
      <c r="E1510" t="s">
        <v>13</v>
      </c>
      <c r="F1510" t="s">
        <v>14</v>
      </c>
      <c r="G1510" t="s">
        <v>15</v>
      </c>
      <c r="H1510" t="s">
        <v>16</v>
      </c>
      <c r="I1510" t="s">
        <v>4794</v>
      </c>
      <c r="J1510" s="2">
        <v>42377</v>
      </c>
    </row>
    <row r="1511" spans="1:11" ht="21" customHeight="1" x14ac:dyDescent="0.25">
      <c r="A1511">
        <v>4</v>
      </c>
      <c r="B1511" t="s">
        <v>4836</v>
      </c>
      <c r="C1511" t="s">
        <v>4837</v>
      </c>
      <c r="D1511" t="s">
        <v>4838</v>
      </c>
      <c r="E1511" t="s">
        <v>13</v>
      </c>
      <c r="F1511" t="s">
        <v>21</v>
      </c>
      <c r="G1511" t="s">
        <v>71</v>
      </c>
      <c r="H1511" t="s">
        <v>16</v>
      </c>
      <c r="I1511" t="s">
        <v>4839</v>
      </c>
      <c r="J1511" s="2">
        <v>42378</v>
      </c>
      <c r="K1511" t="s">
        <v>25</v>
      </c>
    </row>
    <row r="1512" spans="1:11" ht="21" customHeight="1" x14ac:dyDescent="0.25">
      <c r="A1512">
        <v>4</v>
      </c>
      <c r="B1512" t="s">
        <v>4841</v>
      </c>
      <c r="C1512" t="s">
        <v>4842</v>
      </c>
      <c r="D1512" t="s">
        <v>4838</v>
      </c>
      <c r="E1512" t="s">
        <v>82</v>
      </c>
      <c r="F1512" t="s">
        <v>1656</v>
      </c>
      <c r="G1512" t="s">
        <v>58</v>
      </c>
      <c r="H1512" t="s">
        <v>23</v>
      </c>
      <c r="I1512" t="s">
        <v>4277</v>
      </c>
      <c r="J1512" s="2">
        <v>42378</v>
      </c>
      <c r="K1512" t="s">
        <v>25</v>
      </c>
    </row>
    <row r="1513" spans="1:11" ht="21" customHeight="1" x14ac:dyDescent="0.25">
      <c r="A1513">
        <v>2</v>
      </c>
      <c r="B1513" t="s">
        <v>4843</v>
      </c>
      <c r="C1513" t="s">
        <v>4844</v>
      </c>
      <c r="D1513" s="2">
        <v>42683</v>
      </c>
      <c r="E1513" t="s">
        <v>13</v>
      </c>
      <c r="G1513" t="s">
        <v>15</v>
      </c>
      <c r="H1513" t="s">
        <v>16</v>
      </c>
      <c r="I1513" t="s">
        <v>4835</v>
      </c>
      <c r="J1513" s="2">
        <v>42378</v>
      </c>
    </row>
    <row r="1514" spans="1:11" ht="21" customHeight="1" x14ac:dyDescent="0.25">
      <c r="A1514">
        <v>9</v>
      </c>
      <c r="B1514" t="s">
        <v>4845</v>
      </c>
      <c r="C1514" t="s">
        <v>4846</v>
      </c>
      <c r="D1514" s="2">
        <v>42683</v>
      </c>
      <c r="E1514" t="s">
        <v>13</v>
      </c>
      <c r="G1514" t="s">
        <v>71</v>
      </c>
      <c r="H1514" t="s">
        <v>16</v>
      </c>
      <c r="I1514" t="s">
        <v>4785</v>
      </c>
      <c r="J1514" s="2">
        <v>42378</v>
      </c>
    </row>
    <row r="1515" spans="1:11" ht="21" customHeight="1" x14ac:dyDescent="0.25">
      <c r="A1515">
        <v>1</v>
      </c>
      <c r="B1515" t="s">
        <v>4847</v>
      </c>
      <c r="C1515" t="s">
        <v>4848</v>
      </c>
      <c r="D1515" s="2">
        <v>42683</v>
      </c>
      <c r="E1515" t="s">
        <v>75</v>
      </c>
      <c r="F1515" t="s">
        <v>21</v>
      </c>
      <c r="G1515" t="s">
        <v>22</v>
      </c>
      <c r="H1515" t="s">
        <v>23</v>
      </c>
      <c r="I1515" t="s">
        <v>3897</v>
      </c>
      <c r="J1515" s="2">
        <v>42377</v>
      </c>
      <c r="K1515" t="s">
        <v>25</v>
      </c>
    </row>
    <row r="1516" spans="1:11" ht="21" customHeight="1" x14ac:dyDescent="0.25">
      <c r="A1516">
        <v>2</v>
      </c>
      <c r="B1516" t="s">
        <v>4849</v>
      </c>
      <c r="C1516" t="s">
        <v>4850</v>
      </c>
      <c r="D1516" s="2">
        <v>42560</v>
      </c>
      <c r="E1516" t="s">
        <v>13</v>
      </c>
      <c r="G1516" t="s">
        <v>22</v>
      </c>
      <c r="H1516" t="s">
        <v>23</v>
      </c>
      <c r="I1516" t="s">
        <v>4851</v>
      </c>
      <c r="J1516" s="2">
        <v>42378</v>
      </c>
      <c r="K1516" t="s">
        <v>25</v>
      </c>
    </row>
    <row r="1517" spans="1:11" ht="21" customHeight="1" x14ac:dyDescent="0.25">
      <c r="A1517">
        <v>2</v>
      </c>
      <c r="B1517" t="s">
        <v>4852</v>
      </c>
      <c r="C1517" t="s">
        <v>4853</v>
      </c>
      <c r="D1517" s="2">
        <v>42560</v>
      </c>
      <c r="E1517" t="s">
        <v>75</v>
      </c>
      <c r="G1517" t="s">
        <v>15</v>
      </c>
      <c r="H1517" t="s">
        <v>16</v>
      </c>
      <c r="I1517" t="s">
        <v>4854</v>
      </c>
      <c r="J1517" s="2">
        <v>42378</v>
      </c>
      <c r="K1517" t="s">
        <v>25</v>
      </c>
    </row>
    <row r="1518" spans="1:11" ht="21" customHeight="1" x14ac:dyDescent="0.25">
      <c r="A1518">
        <v>4</v>
      </c>
      <c r="B1518" t="s">
        <v>4855</v>
      </c>
      <c r="C1518" t="s">
        <v>4856</v>
      </c>
      <c r="D1518" s="2">
        <v>42469</v>
      </c>
      <c r="E1518" t="s">
        <v>13</v>
      </c>
      <c r="F1518" t="s">
        <v>4857</v>
      </c>
      <c r="G1518" t="s">
        <v>71</v>
      </c>
      <c r="H1518" t="s">
        <v>16</v>
      </c>
      <c r="I1518" t="s">
        <v>4858</v>
      </c>
      <c r="J1518" s="2">
        <v>42377</v>
      </c>
    </row>
    <row r="1519" spans="1:11" ht="21" customHeight="1" x14ac:dyDescent="0.25">
      <c r="A1519">
        <v>3</v>
      </c>
      <c r="B1519" t="s">
        <v>4860</v>
      </c>
      <c r="C1519" t="s">
        <v>4861</v>
      </c>
      <c r="D1519" s="2">
        <v>42378</v>
      </c>
      <c r="E1519" t="s">
        <v>13</v>
      </c>
      <c r="F1519" t="s">
        <v>21</v>
      </c>
      <c r="G1519" t="s">
        <v>71</v>
      </c>
      <c r="H1519" t="s">
        <v>23</v>
      </c>
      <c r="I1519" t="s">
        <v>4701</v>
      </c>
      <c r="J1519" s="2">
        <v>42377</v>
      </c>
    </row>
    <row r="1520" spans="1:11" ht="21" customHeight="1" x14ac:dyDescent="0.25">
      <c r="A1520">
        <v>5</v>
      </c>
      <c r="B1520" t="s">
        <v>4862</v>
      </c>
      <c r="C1520" t="s">
        <v>4863</v>
      </c>
      <c r="D1520" s="2">
        <v>42378</v>
      </c>
      <c r="E1520" t="s">
        <v>407</v>
      </c>
      <c r="F1520" t="s">
        <v>2733</v>
      </c>
      <c r="G1520" t="s">
        <v>71</v>
      </c>
      <c r="H1520" t="s">
        <v>23</v>
      </c>
      <c r="I1520" t="s">
        <v>4839</v>
      </c>
      <c r="J1520" s="2">
        <v>42377</v>
      </c>
      <c r="K1520" t="s">
        <v>25</v>
      </c>
    </row>
    <row r="1521" spans="1:11" ht="21" customHeight="1" x14ac:dyDescent="0.25">
      <c r="A1521">
        <v>8</v>
      </c>
      <c r="B1521" t="s">
        <v>4864</v>
      </c>
      <c r="C1521" t="s">
        <v>4865</v>
      </c>
      <c r="D1521" t="s">
        <v>4866</v>
      </c>
      <c r="E1521" t="s">
        <v>75</v>
      </c>
      <c r="F1521" t="s">
        <v>1181</v>
      </c>
      <c r="G1521" t="s">
        <v>22</v>
      </c>
      <c r="H1521" t="s">
        <v>16</v>
      </c>
      <c r="I1521" t="s">
        <v>4867</v>
      </c>
      <c r="J1521" s="2">
        <v>42377</v>
      </c>
      <c r="K1521" t="s">
        <v>25</v>
      </c>
    </row>
    <row r="1522" spans="1:11" ht="21" customHeight="1" x14ac:dyDescent="0.25">
      <c r="A1522">
        <v>1</v>
      </c>
      <c r="B1522" t="s">
        <v>4868</v>
      </c>
      <c r="C1522" t="s">
        <v>4869</v>
      </c>
      <c r="D1522" t="s">
        <v>4866</v>
      </c>
      <c r="E1522" t="s">
        <v>860</v>
      </c>
      <c r="F1522" t="s">
        <v>14</v>
      </c>
      <c r="G1522" t="s">
        <v>71</v>
      </c>
      <c r="H1522" t="s">
        <v>16</v>
      </c>
      <c r="I1522" t="s">
        <v>4870</v>
      </c>
      <c r="J1522" s="2">
        <v>42377</v>
      </c>
    </row>
    <row r="1523" spans="1:11" ht="21" customHeight="1" x14ac:dyDescent="0.25">
      <c r="A1523">
        <v>3</v>
      </c>
      <c r="B1523" t="s">
        <v>4872</v>
      </c>
      <c r="C1523" t="s">
        <v>4873</v>
      </c>
      <c r="D1523" t="s">
        <v>4874</v>
      </c>
      <c r="E1523" t="s">
        <v>13</v>
      </c>
      <c r="F1523" t="s">
        <v>1553</v>
      </c>
      <c r="G1523" t="s">
        <v>71</v>
      </c>
      <c r="H1523" t="s">
        <v>23</v>
      </c>
      <c r="I1523" t="s">
        <v>4875</v>
      </c>
      <c r="J1523" s="2">
        <v>42377</v>
      </c>
    </row>
    <row r="1524" spans="1:11" ht="21" customHeight="1" x14ac:dyDescent="0.25">
      <c r="A1524">
        <v>6</v>
      </c>
      <c r="B1524" t="s">
        <v>4876</v>
      </c>
      <c r="C1524" t="s">
        <v>4877</v>
      </c>
      <c r="D1524" t="s">
        <v>4878</v>
      </c>
      <c r="E1524" t="s">
        <v>13</v>
      </c>
      <c r="F1524" t="s">
        <v>21</v>
      </c>
      <c r="G1524" t="s">
        <v>58</v>
      </c>
      <c r="H1524" t="s">
        <v>16</v>
      </c>
      <c r="I1524" t="s">
        <v>4598</v>
      </c>
      <c r="J1524" s="2">
        <v>42377</v>
      </c>
      <c r="K1524" t="s">
        <v>25</v>
      </c>
    </row>
    <row r="1525" spans="1:11" ht="21" customHeight="1" x14ac:dyDescent="0.25">
      <c r="A1525">
        <v>4</v>
      </c>
      <c r="B1525" t="s">
        <v>4879</v>
      </c>
      <c r="C1525" t="s">
        <v>4880</v>
      </c>
      <c r="D1525" t="s">
        <v>4878</v>
      </c>
      <c r="E1525" t="s">
        <v>13</v>
      </c>
      <c r="F1525" t="s">
        <v>21</v>
      </c>
      <c r="G1525" t="s">
        <v>71</v>
      </c>
      <c r="H1525" t="s">
        <v>16</v>
      </c>
      <c r="I1525" t="s">
        <v>4881</v>
      </c>
      <c r="J1525" s="2">
        <v>42377</v>
      </c>
      <c r="K1525" t="s">
        <v>25</v>
      </c>
    </row>
    <row r="1526" spans="1:11" ht="21" customHeight="1" x14ac:dyDescent="0.25">
      <c r="A1526">
        <v>7</v>
      </c>
      <c r="B1526" t="s">
        <v>4882</v>
      </c>
      <c r="C1526" t="s">
        <v>4883</v>
      </c>
      <c r="D1526" t="s">
        <v>4884</v>
      </c>
      <c r="E1526" t="s">
        <v>130</v>
      </c>
      <c r="F1526" t="s">
        <v>2733</v>
      </c>
      <c r="G1526" t="s">
        <v>58</v>
      </c>
      <c r="H1526" t="s">
        <v>16</v>
      </c>
      <c r="I1526" t="s">
        <v>4592</v>
      </c>
      <c r="J1526" s="2">
        <v>42377</v>
      </c>
    </row>
    <row r="1527" spans="1:11" ht="21" customHeight="1" x14ac:dyDescent="0.25">
      <c r="A1527">
        <v>2</v>
      </c>
      <c r="B1527" t="s">
        <v>4885</v>
      </c>
      <c r="C1527" t="s">
        <v>4886</v>
      </c>
      <c r="D1527" t="s">
        <v>4887</v>
      </c>
      <c r="E1527" t="s">
        <v>13</v>
      </c>
      <c r="G1527" t="s">
        <v>22</v>
      </c>
      <c r="H1527" t="s">
        <v>16</v>
      </c>
      <c r="I1527" t="s">
        <v>4540</v>
      </c>
      <c r="J1527" s="2">
        <v>42377</v>
      </c>
    </row>
    <row r="1528" spans="1:11" ht="21" customHeight="1" x14ac:dyDescent="0.25">
      <c r="A1528">
        <v>5</v>
      </c>
      <c r="B1528" t="s">
        <v>4888</v>
      </c>
      <c r="C1528" t="s">
        <v>4889</v>
      </c>
      <c r="D1528" t="s">
        <v>4890</v>
      </c>
      <c r="E1528" t="s">
        <v>13</v>
      </c>
      <c r="F1528" t="s">
        <v>1553</v>
      </c>
      <c r="G1528" t="s">
        <v>71</v>
      </c>
      <c r="H1528" t="s">
        <v>45</v>
      </c>
      <c r="I1528" t="s">
        <v>4891</v>
      </c>
      <c r="J1528" s="2">
        <v>42376</v>
      </c>
      <c r="K1528" t="s">
        <v>25</v>
      </c>
    </row>
    <row r="1529" spans="1:11" ht="21" customHeight="1" x14ac:dyDescent="0.25">
      <c r="A1529">
        <v>4</v>
      </c>
      <c r="B1529" t="s">
        <v>4893</v>
      </c>
      <c r="C1529" t="s">
        <v>4894</v>
      </c>
      <c r="D1529" t="s">
        <v>4895</v>
      </c>
      <c r="E1529" t="s">
        <v>13</v>
      </c>
      <c r="F1529" t="s">
        <v>21</v>
      </c>
      <c r="G1529" t="s">
        <v>58</v>
      </c>
      <c r="H1529" t="s">
        <v>16</v>
      </c>
      <c r="I1529" t="s">
        <v>4896</v>
      </c>
      <c r="J1529" s="2">
        <v>42377</v>
      </c>
      <c r="K1529" t="s">
        <v>25</v>
      </c>
    </row>
    <row r="1530" spans="1:11" ht="21" customHeight="1" x14ac:dyDescent="0.25">
      <c r="A1530">
        <v>4</v>
      </c>
      <c r="B1530" t="s">
        <v>4897</v>
      </c>
      <c r="C1530" t="s">
        <v>4898</v>
      </c>
      <c r="D1530" t="s">
        <v>4895</v>
      </c>
      <c r="E1530" t="s">
        <v>13</v>
      </c>
      <c r="F1530" t="s">
        <v>1553</v>
      </c>
      <c r="G1530" t="s">
        <v>15</v>
      </c>
      <c r="H1530" t="s">
        <v>16</v>
      </c>
      <c r="I1530" t="s">
        <v>4899</v>
      </c>
      <c r="J1530" s="2">
        <v>42377</v>
      </c>
    </row>
    <row r="1531" spans="1:11" ht="21" customHeight="1" x14ac:dyDescent="0.25">
      <c r="A1531">
        <v>3</v>
      </c>
      <c r="B1531" t="s">
        <v>4900</v>
      </c>
      <c r="C1531" t="s">
        <v>4901</v>
      </c>
      <c r="D1531" t="s">
        <v>4895</v>
      </c>
      <c r="E1531" t="s">
        <v>100</v>
      </c>
      <c r="F1531">
        <v>787</v>
      </c>
      <c r="G1531" t="s">
        <v>71</v>
      </c>
      <c r="H1531" t="s">
        <v>77</v>
      </c>
      <c r="I1531" t="s">
        <v>4509</v>
      </c>
      <c r="J1531" s="2">
        <v>42377</v>
      </c>
      <c r="K1531" t="s">
        <v>25</v>
      </c>
    </row>
    <row r="1532" spans="1:11" ht="21" customHeight="1" x14ac:dyDescent="0.25">
      <c r="A1532">
        <v>4</v>
      </c>
      <c r="B1532" t="s">
        <v>4902</v>
      </c>
      <c r="C1532" t="s">
        <v>4903</v>
      </c>
      <c r="D1532" t="s">
        <v>4904</v>
      </c>
      <c r="E1532" t="s">
        <v>773</v>
      </c>
      <c r="F1532" t="s">
        <v>21</v>
      </c>
      <c r="G1532" t="s">
        <v>71</v>
      </c>
      <c r="H1532" t="s">
        <v>45</v>
      </c>
      <c r="I1532" t="s">
        <v>4905</v>
      </c>
      <c r="J1532" s="2">
        <v>42376</v>
      </c>
    </row>
    <row r="1533" spans="1:11" ht="21" customHeight="1" x14ac:dyDescent="0.25">
      <c r="A1533">
        <v>9</v>
      </c>
      <c r="B1533" t="s">
        <v>4907</v>
      </c>
      <c r="C1533" t="s">
        <v>4908</v>
      </c>
      <c r="D1533" t="s">
        <v>4909</v>
      </c>
      <c r="E1533" t="s">
        <v>13</v>
      </c>
      <c r="F1533" t="s">
        <v>1553</v>
      </c>
      <c r="G1533" t="s">
        <v>15</v>
      </c>
      <c r="H1533" t="s">
        <v>23</v>
      </c>
      <c r="I1533" t="s">
        <v>4635</v>
      </c>
      <c r="J1533" s="2">
        <v>42376</v>
      </c>
    </row>
    <row r="1534" spans="1:11" ht="21" customHeight="1" x14ac:dyDescent="0.25">
      <c r="A1534">
        <v>1</v>
      </c>
      <c r="B1534" t="s">
        <v>4910</v>
      </c>
      <c r="C1534" t="s">
        <v>4911</v>
      </c>
      <c r="D1534" t="s">
        <v>4909</v>
      </c>
      <c r="E1534" t="s">
        <v>13</v>
      </c>
      <c r="G1534" t="s">
        <v>15</v>
      </c>
      <c r="H1534" t="s">
        <v>23</v>
      </c>
      <c r="I1534" t="s">
        <v>4835</v>
      </c>
      <c r="J1534" s="2">
        <v>42377</v>
      </c>
    </row>
    <row r="1535" spans="1:11" ht="21" customHeight="1" x14ac:dyDescent="0.25">
      <c r="A1535">
        <v>3</v>
      </c>
      <c r="B1535" t="s">
        <v>4912</v>
      </c>
      <c r="C1535" t="s">
        <v>4913</v>
      </c>
      <c r="D1535" t="s">
        <v>4914</v>
      </c>
      <c r="E1535" t="s">
        <v>13</v>
      </c>
      <c r="G1535" t="s">
        <v>58</v>
      </c>
      <c r="H1535" t="s">
        <v>16</v>
      </c>
      <c r="I1535" t="s">
        <v>4915</v>
      </c>
      <c r="J1535" s="2">
        <v>42377</v>
      </c>
      <c r="K1535" t="s">
        <v>25</v>
      </c>
    </row>
    <row r="1536" spans="1:11" ht="21" customHeight="1" x14ac:dyDescent="0.25">
      <c r="A1536">
        <v>5</v>
      </c>
      <c r="B1536" t="s">
        <v>4916</v>
      </c>
      <c r="C1536" t="s">
        <v>4917</v>
      </c>
      <c r="D1536" t="s">
        <v>4918</v>
      </c>
      <c r="E1536" t="s">
        <v>13</v>
      </c>
      <c r="G1536" t="s">
        <v>71</v>
      </c>
      <c r="H1536" t="s">
        <v>16</v>
      </c>
      <c r="I1536" t="s">
        <v>4016</v>
      </c>
      <c r="J1536" s="2">
        <v>42377</v>
      </c>
      <c r="K1536" t="s">
        <v>25</v>
      </c>
    </row>
    <row r="1537" spans="1:11" ht="21" customHeight="1" x14ac:dyDescent="0.25">
      <c r="A1537">
        <v>3</v>
      </c>
      <c r="B1537" t="s">
        <v>4919</v>
      </c>
      <c r="C1537" t="s">
        <v>4920</v>
      </c>
      <c r="D1537" t="s">
        <v>4918</v>
      </c>
      <c r="E1537" t="s">
        <v>13</v>
      </c>
      <c r="F1537" t="s">
        <v>21</v>
      </c>
      <c r="G1537" t="s">
        <v>58</v>
      </c>
      <c r="H1537" t="s">
        <v>16</v>
      </c>
      <c r="I1537" t="s">
        <v>4840</v>
      </c>
      <c r="J1537" s="2">
        <v>42377</v>
      </c>
      <c r="K1537" t="s">
        <v>25</v>
      </c>
    </row>
    <row r="1538" spans="1:11" ht="21" customHeight="1" x14ac:dyDescent="0.25">
      <c r="A1538">
        <v>8</v>
      </c>
      <c r="B1538" t="s">
        <v>4921</v>
      </c>
      <c r="C1538" t="s">
        <v>4922</v>
      </c>
      <c r="D1538" t="s">
        <v>4923</v>
      </c>
      <c r="E1538" t="s">
        <v>13</v>
      </c>
      <c r="F1538" t="s">
        <v>14</v>
      </c>
      <c r="G1538" t="s">
        <v>22</v>
      </c>
      <c r="H1538" t="s">
        <v>16</v>
      </c>
      <c r="I1538" t="s">
        <v>4148</v>
      </c>
      <c r="J1538" s="2">
        <v>42377</v>
      </c>
      <c r="K1538" t="s">
        <v>25</v>
      </c>
    </row>
    <row r="1539" spans="1:11" ht="21" customHeight="1" x14ac:dyDescent="0.25">
      <c r="A1539">
        <v>5</v>
      </c>
      <c r="B1539" t="s">
        <v>4924</v>
      </c>
      <c r="C1539" t="s">
        <v>4925</v>
      </c>
      <c r="D1539" t="s">
        <v>4923</v>
      </c>
      <c r="E1539" t="s">
        <v>43</v>
      </c>
      <c r="F1539" t="s">
        <v>14</v>
      </c>
      <c r="G1539" t="s">
        <v>15</v>
      </c>
      <c r="H1539" t="s">
        <v>23</v>
      </c>
      <c r="I1539" t="s">
        <v>4926</v>
      </c>
      <c r="J1539" s="2">
        <v>42377</v>
      </c>
      <c r="K1539" t="s">
        <v>25</v>
      </c>
    </row>
    <row r="1540" spans="1:11" ht="21" customHeight="1" x14ac:dyDescent="0.25">
      <c r="A1540">
        <v>1</v>
      </c>
      <c r="B1540" t="s">
        <v>4927</v>
      </c>
      <c r="C1540" t="s">
        <v>4928</v>
      </c>
      <c r="D1540" t="s">
        <v>4923</v>
      </c>
      <c r="E1540" t="s">
        <v>13</v>
      </c>
      <c r="G1540" t="s">
        <v>58</v>
      </c>
      <c r="H1540" t="s">
        <v>16</v>
      </c>
      <c r="I1540" t="s">
        <v>4929</v>
      </c>
      <c r="J1540" s="2">
        <v>42377</v>
      </c>
      <c r="K1540" t="s">
        <v>25</v>
      </c>
    </row>
    <row r="1541" spans="1:11" ht="21" customHeight="1" x14ac:dyDescent="0.25">
      <c r="A1541">
        <v>10</v>
      </c>
      <c r="B1541" t="s">
        <v>4931</v>
      </c>
      <c r="C1541" t="s">
        <v>4932</v>
      </c>
      <c r="D1541" t="s">
        <v>4930</v>
      </c>
      <c r="E1541" t="s">
        <v>13</v>
      </c>
      <c r="F1541" t="s">
        <v>4933</v>
      </c>
      <c r="G1541" t="s">
        <v>15</v>
      </c>
      <c r="H1541" t="s">
        <v>23</v>
      </c>
      <c r="I1541" t="s">
        <v>4427</v>
      </c>
      <c r="J1541" s="2">
        <v>42373</v>
      </c>
      <c r="K1541" t="s">
        <v>25</v>
      </c>
    </row>
    <row r="1542" spans="1:11" ht="21" customHeight="1" x14ac:dyDescent="0.25">
      <c r="A1542">
        <v>1</v>
      </c>
      <c r="B1542" t="s">
        <v>4934</v>
      </c>
      <c r="C1542" t="s">
        <v>4935</v>
      </c>
      <c r="D1542" s="2">
        <v>42682</v>
      </c>
      <c r="E1542" t="s">
        <v>13</v>
      </c>
      <c r="F1542" t="s">
        <v>435</v>
      </c>
      <c r="G1542" t="s">
        <v>22</v>
      </c>
      <c r="H1542" t="s">
        <v>23</v>
      </c>
      <c r="I1542" t="s">
        <v>4936</v>
      </c>
      <c r="J1542" s="2">
        <v>42377</v>
      </c>
      <c r="K1542" t="s">
        <v>25</v>
      </c>
    </row>
    <row r="1543" spans="1:11" ht="21" customHeight="1" x14ac:dyDescent="0.25">
      <c r="A1543">
        <v>2</v>
      </c>
      <c r="B1543" t="s">
        <v>4937</v>
      </c>
      <c r="C1543" t="s">
        <v>4938</v>
      </c>
      <c r="D1543" s="2">
        <v>42529</v>
      </c>
      <c r="E1543" t="s">
        <v>43</v>
      </c>
      <c r="G1543" t="s">
        <v>15</v>
      </c>
      <c r="H1543" t="s">
        <v>23</v>
      </c>
      <c r="I1543" t="s">
        <v>4939</v>
      </c>
      <c r="J1543" s="2">
        <v>42375</v>
      </c>
      <c r="K1543" t="s">
        <v>25</v>
      </c>
    </row>
    <row r="1544" spans="1:11" ht="21" customHeight="1" x14ac:dyDescent="0.25">
      <c r="A1544">
        <v>3</v>
      </c>
      <c r="B1544" t="s">
        <v>4940</v>
      </c>
      <c r="C1544" t="s">
        <v>4941</v>
      </c>
      <c r="D1544" s="2">
        <v>42468</v>
      </c>
      <c r="E1544" t="s">
        <v>1648</v>
      </c>
      <c r="F1544" t="s">
        <v>1489</v>
      </c>
      <c r="G1544" t="s">
        <v>58</v>
      </c>
      <c r="H1544" t="s">
        <v>77</v>
      </c>
      <c r="I1544" t="s">
        <v>4942</v>
      </c>
      <c r="J1544" s="2">
        <v>42377</v>
      </c>
      <c r="K1544" t="s">
        <v>25</v>
      </c>
    </row>
    <row r="1545" spans="1:11" ht="21" customHeight="1" x14ac:dyDescent="0.25">
      <c r="A1545">
        <v>1</v>
      </c>
      <c r="B1545" t="s">
        <v>4943</v>
      </c>
      <c r="C1545" t="s">
        <v>4944</v>
      </c>
      <c r="D1545" s="2">
        <v>42437</v>
      </c>
      <c r="E1545" t="s">
        <v>82</v>
      </c>
      <c r="G1545" t="s">
        <v>58</v>
      </c>
      <c r="H1545" t="s">
        <v>16</v>
      </c>
      <c r="I1545" t="s">
        <v>4945</v>
      </c>
      <c r="J1545" s="2">
        <v>42375</v>
      </c>
      <c r="K1545" t="s">
        <v>25</v>
      </c>
    </row>
    <row r="1546" spans="1:11" ht="21" customHeight="1" x14ac:dyDescent="0.25">
      <c r="A1546">
        <v>8</v>
      </c>
      <c r="B1546" t="s">
        <v>4947</v>
      </c>
      <c r="C1546" t="s">
        <v>4948</v>
      </c>
      <c r="D1546" t="s">
        <v>4949</v>
      </c>
      <c r="E1546" t="s">
        <v>223</v>
      </c>
      <c r="F1546" t="s">
        <v>134</v>
      </c>
      <c r="G1546" t="s">
        <v>22</v>
      </c>
      <c r="H1546" t="s">
        <v>77</v>
      </c>
      <c r="I1546" t="s">
        <v>4950</v>
      </c>
      <c r="J1546" s="2">
        <v>42376</v>
      </c>
      <c r="K1546" t="s">
        <v>25</v>
      </c>
    </row>
    <row r="1547" spans="1:11" ht="21" customHeight="1" x14ac:dyDescent="0.25">
      <c r="A1547">
        <v>7</v>
      </c>
      <c r="B1547" t="s">
        <v>4952</v>
      </c>
      <c r="C1547" t="s">
        <v>4953</v>
      </c>
      <c r="D1547" t="s">
        <v>4954</v>
      </c>
      <c r="E1547" t="s">
        <v>13</v>
      </c>
      <c r="F1547" t="s">
        <v>14</v>
      </c>
      <c r="G1547" t="s">
        <v>71</v>
      </c>
      <c r="H1547" t="s">
        <v>23</v>
      </c>
      <c r="I1547" t="s">
        <v>4597</v>
      </c>
      <c r="J1547" s="2">
        <v>42376</v>
      </c>
      <c r="K1547" t="s">
        <v>25</v>
      </c>
    </row>
    <row r="1548" spans="1:11" ht="21" customHeight="1" x14ac:dyDescent="0.25">
      <c r="A1548">
        <v>8</v>
      </c>
      <c r="B1548" t="s">
        <v>4955</v>
      </c>
      <c r="C1548" t="s">
        <v>4956</v>
      </c>
      <c r="D1548" t="s">
        <v>4957</v>
      </c>
      <c r="E1548" t="s">
        <v>130</v>
      </c>
      <c r="F1548" t="s">
        <v>2996</v>
      </c>
      <c r="G1548" t="s">
        <v>22</v>
      </c>
      <c r="H1548" t="s">
        <v>23</v>
      </c>
      <c r="I1548" t="s">
        <v>4958</v>
      </c>
      <c r="J1548" s="2">
        <v>42376</v>
      </c>
      <c r="K1548" t="s">
        <v>25</v>
      </c>
    </row>
    <row r="1549" spans="1:11" ht="21" customHeight="1" x14ac:dyDescent="0.25">
      <c r="A1549">
        <v>6</v>
      </c>
      <c r="B1549" t="s">
        <v>4960</v>
      </c>
      <c r="C1549" t="s">
        <v>4961</v>
      </c>
      <c r="D1549" t="s">
        <v>4959</v>
      </c>
      <c r="E1549" t="s">
        <v>75</v>
      </c>
      <c r="F1549" t="s">
        <v>4622</v>
      </c>
      <c r="G1549" t="s">
        <v>22</v>
      </c>
      <c r="H1549" t="s">
        <v>16</v>
      </c>
      <c r="I1549" t="s">
        <v>4936</v>
      </c>
      <c r="J1549" s="2">
        <v>42376</v>
      </c>
    </row>
    <row r="1550" spans="1:11" ht="21" customHeight="1" x14ac:dyDescent="0.25">
      <c r="A1550">
        <v>10</v>
      </c>
      <c r="B1550" t="s">
        <v>4962</v>
      </c>
      <c r="C1550" t="s">
        <v>4963</v>
      </c>
      <c r="D1550" t="s">
        <v>4959</v>
      </c>
      <c r="E1550" t="s">
        <v>13</v>
      </c>
      <c r="F1550" t="s">
        <v>435</v>
      </c>
      <c r="G1550" t="s">
        <v>15</v>
      </c>
      <c r="H1550" t="s">
        <v>16</v>
      </c>
      <c r="I1550" t="s">
        <v>4241</v>
      </c>
      <c r="J1550" s="2">
        <v>42376</v>
      </c>
    </row>
    <row r="1551" spans="1:11" ht="21" customHeight="1" x14ac:dyDescent="0.25">
      <c r="A1551">
        <v>5</v>
      </c>
      <c r="B1551" t="s">
        <v>4964</v>
      </c>
      <c r="C1551" t="s">
        <v>4965</v>
      </c>
      <c r="D1551" t="s">
        <v>4966</v>
      </c>
      <c r="E1551" t="s">
        <v>13</v>
      </c>
      <c r="F1551" t="s">
        <v>123</v>
      </c>
      <c r="G1551" t="s">
        <v>22</v>
      </c>
      <c r="H1551" t="s">
        <v>16</v>
      </c>
      <c r="I1551" t="s">
        <v>4967</v>
      </c>
      <c r="J1551" s="2">
        <v>42376</v>
      </c>
    </row>
    <row r="1552" spans="1:11" ht="21" customHeight="1" x14ac:dyDescent="0.25">
      <c r="A1552">
        <v>1</v>
      </c>
      <c r="B1552" t="s">
        <v>4969</v>
      </c>
      <c r="C1552" t="s">
        <v>4970</v>
      </c>
      <c r="D1552" t="s">
        <v>4968</v>
      </c>
      <c r="E1552" t="s">
        <v>13</v>
      </c>
      <c r="G1552" t="s">
        <v>15</v>
      </c>
      <c r="H1552" t="s">
        <v>77</v>
      </c>
      <c r="I1552" t="s">
        <v>4971</v>
      </c>
      <c r="J1552" s="2">
        <v>42376</v>
      </c>
    </row>
    <row r="1553" spans="1:11" ht="21" customHeight="1" x14ac:dyDescent="0.25">
      <c r="A1553">
        <v>1</v>
      </c>
      <c r="B1553" t="s">
        <v>4972</v>
      </c>
      <c r="C1553" t="s">
        <v>4973</v>
      </c>
      <c r="D1553" t="s">
        <v>4974</v>
      </c>
      <c r="E1553" t="s">
        <v>13</v>
      </c>
      <c r="F1553" t="s">
        <v>49</v>
      </c>
      <c r="G1553" t="s">
        <v>71</v>
      </c>
      <c r="H1553" t="s">
        <v>23</v>
      </c>
      <c r="I1553" t="s">
        <v>4975</v>
      </c>
      <c r="J1553" s="2">
        <v>42376</v>
      </c>
    </row>
    <row r="1554" spans="1:11" ht="21" customHeight="1" x14ac:dyDescent="0.25">
      <c r="A1554">
        <v>1</v>
      </c>
      <c r="B1554" t="s">
        <v>4976</v>
      </c>
      <c r="C1554" t="s">
        <v>4977</v>
      </c>
      <c r="D1554" t="s">
        <v>4978</v>
      </c>
      <c r="E1554" t="s">
        <v>13</v>
      </c>
      <c r="G1554" t="s">
        <v>15</v>
      </c>
      <c r="H1554" t="s">
        <v>16</v>
      </c>
      <c r="I1554" t="s">
        <v>4979</v>
      </c>
      <c r="J1554" s="2">
        <v>42376</v>
      </c>
      <c r="K1554" t="s">
        <v>25</v>
      </c>
    </row>
    <row r="1555" spans="1:11" ht="21" customHeight="1" x14ac:dyDescent="0.25">
      <c r="A1555">
        <v>1</v>
      </c>
      <c r="B1555" t="s">
        <v>285</v>
      </c>
      <c r="C1555" t="s">
        <v>4980</v>
      </c>
      <c r="D1555" t="s">
        <v>4981</v>
      </c>
      <c r="E1555" t="s">
        <v>13</v>
      </c>
      <c r="G1555" t="s">
        <v>15</v>
      </c>
      <c r="H1555" t="s">
        <v>16</v>
      </c>
      <c r="I1555" t="s">
        <v>4982</v>
      </c>
      <c r="J1555" s="2">
        <v>42376</v>
      </c>
      <c r="K1555" t="s">
        <v>25</v>
      </c>
    </row>
    <row r="1556" spans="1:11" ht="21" customHeight="1" x14ac:dyDescent="0.25">
      <c r="A1556">
        <v>4</v>
      </c>
      <c r="B1556" t="s">
        <v>4983</v>
      </c>
      <c r="C1556" t="s">
        <v>4984</v>
      </c>
      <c r="D1556" t="s">
        <v>4981</v>
      </c>
      <c r="E1556" t="s">
        <v>43</v>
      </c>
      <c r="F1556" t="s">
        <v>134</v>
      </c>
      <c r="G1556" t="s">
        <v>15</v>
      </c>
      <c r="H1556" t="s">
        <v>45</v>
      </c>
      <c r="I1556" t="s">
        <v>4377</v>
      </c>
      <c r="J1556" s="2">
        <v>42376</v>
      </c>
    </row>
    <row r="1557" spans="1:11" ht="21" customHeight="1" x14ac:dyDescent="0.25">
      <c r="A1557">
        <v>10</v>
      </c>
      <c r="B1557" t="s">
        <v>4985</v>
      </c>
      <c r="C1557" t="s">
        <v>4986</v>
      </c>
      <c r="D1557" t="s">
        <v>4987</v>
      </c>
      <c r="E1557" t="s">
        <v>13</v>
      </c>
      <c r="F1557" t="s">
        <v>123</v>
      </c>
      <c r="G1557" t="s">
        <v>58</v>
      </c>
      <c r="H1557" t="s">
        <v>45</v>
      </c>
      <c r="I1557" t="s">
        <v>4641</v>
      </c>
      <c r="J1557" s="2">
        <v>42376</v>
      </c>
      <c r="K1557" t="s">
        <v>25</v>
      </c>
    </row>
    <row r="1558" spans="1:11" ht="21" customHeight="1" x14ac:dyDescent="0.25">
      <c r="A1558">
        <v>3</v>
      </c>
      <c r="B1558" t="s">
        <v>4988</v>
      </c>
      <c r="C1558" t="s">
        <v>4989</v>
      </c>
      <c r="D1558" t="s">
        <v>4990</v>
      </c>
      <c r="E1558" t="s">
        <v>13</v>
      </c>
      <c r="F1558" t="s">
        <v>134</v>
      </c>
      <c r="G1558" t="s">
        <v>22</v>
      </c>
      <c r="H1558" t="s">
        <v>45</v>
      </c>
      <c r="I1558" t="s">
        <v>4635</v>
      </c>
      <c r="J1558" s="2">
        <v>42376</v>
      </c>
      <c r="K1558" t="s">
        <v>25</v>
      </c>
    </row>
    <row r="1559" spans="1:11" ht="21" customHeight="1" x14ac:dyDescent="0.25">
      <c r="A1559">
        <v>1</v>
      </c>
      <c r="B1559" t="s">
        <v>4991</v>
      </c>
      <c r="C1559" t="s">
        <v>4992</v>
      </c>
      <c r="D1559" t="s">
        <v>4990</v>
      </c>
      <c r="E1559" t="s">
        <v>13</v>
      </c>
      <c r="F1559" t="s">
        <v>21</v>
      </c>
      <c r="G1559" t="s">
        <v>22</v>
      </c>
      <c r="H1559" t="s">
        <v>23</v>
      </c>
      <c r="I1559" t="s">
        <v>4117</v>
      </c>
      <c r="J1559" s="2">
        <v>42376</v>
      </c>
      <c r="K1559" t="s">
        <v>25</v>
      </c>
    </row>
    <row r="1560" spans="1:11" ht="21" customHeight="1" x14ac:dyDescent="0.25">
      <c r="A1560">
        <v>3</v>
      </c>
      <c r="B1560" t="s">
        <v>4993</v>
      </c>
      <c r="C1560" t="s">
        <v>4994</v>
      </c>
      <c r="D1560" s="2">
        <v>42711</v>
      </c>
      <c r="E1560" t="s">
        <v>552</v>
      </c>
      <c r="F1560" t="s">
        <v>123</v>
      </c>
      <c r="G1560" t="s">
        <v>15</v>
      </c>
      <c r="H1560" t="s">
        <v>23</v>
      </c>
      <c r="I1560" t="s">
        <v>4995</v>
      </c>
      <c r="J1560" s="2">
        <v>42376</v>
      </c>
    </row>
    <row r="1561" spans="1:11" ht="21" customHeight="1" x14ac:dyDescent="0.25">
      <c r="A1561">
        <v>1</v>
      </c>
      <c r="B1561" t="s">
        <v>4996</v>
      </c>
      <c r="C1561" t="s">
        <v>4997</v>
      </c>
      <c r="D1561" s="2">
        <v>42681</v>
      </c>
      <c r="E1561" t="s">
        <v>43</v>
      </c>
      <c r="G1561" t="s">
        <v>58</v>
      </c>
      <c r="H1561" t="s">
        <v>16</v>
      </c>
      <c r="I1561" t="s">
        <v>4998</v>
      </c>
      <c r="J1561" s="2">
        <v>42376</v>
      </c>
    </row>
    <row r="1562" spans="1:11" ht="21" customHeight="1" x14ac:dyDescent="0.25">
      <c r="A1562">
        <v>2</v>
      </c>
      <c r="B1562" t="s">
        <v>4999</v>
      </c>
      <c r="C1562" t="s">
        <v>5000</v>
      </c>
      <c r="D1562" s="2">
        <v>42650</v>
      </c>
      <c r="E1562" t="s">
        <v>13</v>
      </c>
      <c r="F1562" t="s">
        <v>21</v>
      </c>
      <c r="G1562" t="s">
        <v>58</v>
      </c>
      <c r="H1562" t="s">
        <v>23</v>
      </c>
      <c r="I1562" t="s">
        <v>5001</v>
      </c>
      <c r="J1562" s="2">
        <v>42376</v>
      </c>
      <c r="K1562" t="s">
        <v>25</v>
      </c>
    </row>
    <row r="1563" spans="1:11" ht="21" customHeight="1" x14ac:dyDescent="0.25">
      <c r="A1563">
        <v>1</v>
      </c>
      <c r="B1563" t="s">
        <v>5002</v>
      </c>
      <c r="C1563" t="s">
        <v>5003</v>
      </c>
      <c r="D1563" s="2">
        <v>42650</v>
      </c>
      <c r="E1563" t="s">
        <v>43</v>
      </c>
      <c r="F1563" t="s">
        <v>1553</v>
      </c>
      <c r="G1563" t="s">
        <v>22</v>
      </c>
      <c r="H1563" t="s">
        <v>16</v>
      </c>
      <c r="I1563" t="s">
        <v>4641</v>
      </c>
      <c r="J1563" s="2">
        <v>42376</v>
      </c>
    </row>
    <row r="1564" spans="1:11" ht="21" customHeight="1" x14ac:dyDescent="0.25">
      <c r="A1564">
        <v>4</v>
      </c>
      <c r="B1564" t="s">
        <v>5004</v>
      </c>
      <c r="C1564" t="s">
        <v>5005</v>
      </c>
      <c r="D1564" s="2">
        <v>42650</v>
      </c>
      <c r="E1564" t="s">
        <v>13</v>
      </c>
      <c r="F1564" t="s">
        <v>5006</v>
      </c>
      <c r="G1564" t="s">
        <v>58</v>
      </c>
      <c r="H1564" t="s">
        <v>23</v>
      </c>
      <c r="I1564" t="s">
        <v>5007</v>
      </c>
      <c r="J1564" s="2">
        <v>42375</v>
      </c>
      <c r="K1564" t="s">
        <v>25</v>
      </c>
    </row>
    <row r="1565" spans="1:11" ht="21" customHeight="1" x14ac:dyDescent="0.25">
      <c r="A1565">
        <v>2</v>
      </c>
      <c r="B1565" t="s">
        <v>5008</v>
      </c>
      <c r="C1565" t="s">
        <v>5009</v>
      </c>
      <c r="D1565" s="2">
        <v>42589</v>
      </c>
      <c r="E1565" t="s">
        <v>13</v>
      </c>
      <c r="F1565" t="s">
        <v>104</v>
      </c>
      <c r="G1565" t="s">
        <v>22</v>
      </c>
      <c r="H1565" t="s">
        <v>23</v>
      </c>
      <c r="I1565" t="s">
        <v>4392</v>
      </c>
      <c r="J1565" s="2">
        <v>42376</v>
      </c>
    </row>
    <row r="1566" spans="1:11" ht="21" customHeight="1" x14ac:dyDescent="0.25">
      <c r="A1566">
        <v>1</v>
      </c>
      <c r="B1566" t="s">
        <v>5010</v>
      </c>
      <c r="C1566" t="s">
        <v>5011</v>
      </c>
      <c r="D1566" s="2">
        <v>42589</v>
      </c>
      <c r="E1566" t="s">
        <v>82</v>
      </c>
      <c r="F1566" t="s">
        <v>14</v>
      </c>
      <c r="G1566" t="s">
        <v>22</v>
      </c>
      <c r="H1566" t="s">
        <v>23</v>
      </c>
      <c r="I1566" t="s">
        <v>4578</v>
      </c>
      <c r="J1566" s="2">
        <v>42372</v>
      </c>
    </row>
    <row r="1567" spans="1:11" ht="21" customHeight="1" x14ac:dyDescent="0.25">
      <c r="A1567">
        <v>9</v>
      </c>
      <c r="B1567" t="s">
        <v>5012</v>
      </c>
      <c r="C1567" t="s">
        <v>5013</v>
      </c>
      <c r="D1567" s="2">
        <v>42558</v>
      </c>
      <c r="E1567" t="s">
        <v>13</v>
      </c>
      <c r="G1567" t="s">
        <v>58</v>
      </c>
      <c r="H1567" t="s">
        <v>16</v>
      </c>
      <c r="I1567" t="s">
        <v>5014</v>
      </c>
      <c r="J1567" s="2">
        <v>42012</v>
      </c>
    </row>
    <row r="1568" spans="1:11" ht="21" customHeight="1" x14ac:dyDescent="0.25">
      <c r="A1568">
        <v>2</v>
      </c>
      <c r="B1568" t="s">
        <v>5015</v>
      </c>
      <c r="C1568" t="s">
        <v>5016</v>
      </c>
      <c r="D1568" s="2">
        <v>42528</v>
      </c>
      <c r="E1568" t="s">
        <v>13</v>
      </c>
      <c r="G1568" t="s">
        <v>58</v>
      </c>
      <c r="H1568" t="s">
        <v>16</v>
      </c>
      <c r="I1568" t="s">
        <v>5017</v>
      </c>
      <c r="J1568" s="2">
        <v>42014</v>
      </c>
      <c r="K1568" t="s">
        <v>25</v>
      </c>
    </row>
    <row r="1569" spans="1:11" ht="21" customHeight="1" x14ac:dyDescent="0.25">
      <c r="A1569">
        <v>1</v>
      </c>
      <c r="B1569" t="s">
        <v>5018</v>
      </c>
      <c r="C1569" t="s">
        <v>5019</v>
      </c>
      <c r="D1569" s="2">
        <v>42407</v>
      </c>
      <c r="E1569" t="s">
        <v>130</v>
      </c>
      <c r="G1569" t="s">
        <v>22</v>
      </c>
      <c r="H1569" t="s">
        <v>77</v>
      </c>
      <c r="I1569" t="s">
        <v>4392</v>
      </c>
      <c r="J1569" s="2">
        <v>42376</v>
      </c>
      <c r="K1569" t="s">
        <v>25</v>
      </c>
    </row>
    <row r="1570" spans="1:11" ht="21" customHeight="1" x14ac:dyDescent="0.25">
      <c r="A1570">
        <v>8</v>
      </c>
      <c r="B1570" t="s">
        <v>5020</v>
      </c>
      <c r="C1570" t="s">
        <v>5021</v>
      </c>
      <c r="D1570" t="s">
        <v>5022</v>
      </c>
      <c r="E1570" t="s">
        <v>13</v>
      </c>
      <c r="F1570" t="s">
        <v>134</v>
      </c>
      <c r="G1570" t="s">
        <v>15</v>
      </c>
      <c r="H1570" t="s">
        <v>45</v>
      </c>
      <c r="I1570" t="s">
        <v>4505</v>
      </c>
      <c r="J1570" s="2">
        <v>42375</v>
      </c>
      <c r="K1570" t="s">
        <v>25</v>
      </c>
    </row>
    <row r="1571" spans="1:11" ht="21" customHeight="1" x14ac:dyDescent="0.25">
      <c r="A1571">
        <v>3</v>
      </c>
      <c r="B1571" t="s">
        <v>5023</v>
      </c>
      <c r="C1571" t="s">
        <v>5024</v>
      </c>
      <c r="D1571" t="s">
        <v>5022</v>
      </c>
      <c r="E1571" t="s">
        <v>552</v>
      </c>
      <c r="F1571" t="s">
        <v>1489</v>
      </c>
      <c r="G1571" t="s">
        <v>22</v>
      </c>
      <c r="H1571" t="s">
        <v>16</v>
      </c>
      <c r="I1571" t="s">
        <v>5025</v>
      </c>
      <c r="J1571" s="2">
        <v>42375</v>
      </c>
      <c r="K1571" t="s">
        <v>25</v>
      </c>
    </row>
    <row r="1572" spans="1:11" ht="21" customHeight="1" x14ac:dyDescent="0.25">
      <c r="A1572">
        <v>8</v>
      </c>
      <c r="B1572" t="s">
        <v>5026</v>
      </c>
      <c r="C1572" t="s">
        <v>5027</v>
      </c>
      <c r="D1572" t="s">
        <v>5028</v>
      </c>
      <c r="E1572" t="s">
        <v>13</v>
      </c>
      <c r="G1572" t="s">
        <v>15</v>
      </c>
      <c r="H1572" t="s">
        <v>16</v>
      </c>
      <c r="I1572" t="s">
        <v>5029</v>
      </c>
      <c r="J1572" s="2">
        <v>42373</v>
      </c>
    </row>
    <row r="1573" spans="1:11" ht="21" customHeight="1" x14ac:dyDescent="0.25">
      <c r="A1573">
        <v>6</v>
      </c>
      <c r="B1573" t="s">
        <v>5030</v>
      </c>
      <c r="C1573" t="s">
        <v>5031</v>
      </c>
      <c r="D1573" t="s">
        <v>5032</v>
      </c>
      <c r="E1573" t="s">
        <v>13</v>
      </c>
      <c r="F1573" t="s">
        <v>21</v>
      </c>
      <c r="G1573" t="s">
        <v>15</v>
      </c>
      <c r="H1573" t="s">
        <v>23</v>
      </c>
      <c r="I1573" t="s">
        <v>5033</v>
      </c>
      <c r="J1573" s="2">
        <v>42375</v>
      </c>
    </row>
    <row r="1574" spans="1:11" ht="21" customHeight="1" x14ac:dyDescent="0.25">
      <c r="A1574">
        <v>9</v>
      </c>
      <c r="B1574" t="s">
        <v>5034</v>
      </c>
      <c r="C1574" t="s">
        <v>5035</v>
      </c>
      <c r="D1574" t="s">
        <v>5036</v>
      </c>
      <c r="E1574" t="s">
        <v>13</v>
      </c>
      <c r="F1574" t="s">
        <v>14</v>
      </c>
      <c r="G1574" t="s">
        <v>15</v>
      </c>
      <c r="H1574" t="s">
        <v>23</v>
      </c>
      <c r="I1574" t="s">
        <v>4148</v>
      </c>
      <c r="J1574" s="2">
        <v>42375</v>
      </c>
      <c r="K1574" t="s">
        <v>25</v>
      </c>
    </row>
    <row r="1575" spans="1:11" ht="21" customHeight="1" x14ac:dyDescent="0.25">
      <c r="A1575">
        <v>2</v>
      </c>
      <c r="B1575" t="s">
        <v>5037</v>
      </c>
      <c r="C1575" t="s">
        <v>5038</v>
      </c>
      <c r="D1575" t="s">
        <v>5039</v>
      </c>
      <c r="E1575" t="s">
        <v>43</v>
      </c>
      <c r="G1575" t="s">
        <v>58</v>
      </c>
      <c r="H1575" t="s">
        <v>77</v>
      </c>
      <c r="I1575" t="s">
        <v>4752</v>
      </c>
      <c r="J1575" s="2">
        <v>42375</v>
      </c>
      <c r="K1575" t="s">
        <v>25</v>
      </c>
    </row>
    <row r="1576" spans="1:11" ht="21" customHeight="1" x14ac:dyDescent="0.25">
      <c r="A1576">
        <v>1</v>
      </c>
      <c r="B1576" t="s">
        <v>5040</v>
      </c>
      <c r="C1576" t="s">
        <v>5041</v>
      </c>
      <c r="D1576" t="s">
        <v>5042</v>
      </c>
      <c r="E1576" t="s">
        <v>13</v>
      </c>
      <c r="G1576" t="s">
        <v>58</v>
      </c>
      <c r="H1576" t="s">
        <v>16</v>
      </c>
      <c r="I1576" t="s">
        <v>5043</v>
      </c>
      <c r="J1576" s="2">
        <v>42375</v>
      </c>
      <c r="K1576" t="s">
        <v>25</v>
      </c>
    </row>
    <row r="1577" spans="1:11" ht="21" customHeight="1" x14ac:dyDescent="0.25">
      <c r="A1577">
        <v>3</v>
      </c>
      <c r="B1577" t="s">
        <v>5044</v>
      </c>
      <c r="C1577" t="s">
        <v>5045</v>
      </c>
      <c r="D1577" t="s">
        <v>5046</v>
      </c>
      <c r="E1577" t="s">
        <v>43</v>
      </c>
      <c r="F1577" t="s">
        <v>14</v>
      </c>
      <c r="G1577" t="s">
        <v>15</v>
      </c>
      <c r="H1577" t="s">
        <v>16</v>
      </c>
      <c r="I1577" t="s">
        <v>5047</v>
      </c>
      <c r="J1577" s="2">
        <v>42375</v>
      </c>
      <c r="K1577" t="s">
        <v>25</v>
      </c>
    </row>
    <row r="1578" spans="1:11" ht="21" customHeight="1" x14ac:dyDescent="0.25">
      <c r="A1578">
        <v>3</v>
      </c>
      <c r="B1578" t="s">
        <v>5049</v>
      </c>
      <c r="C1578" t="s">
        <v>5050</v>
      </c>
      <c r="D1578" t="s">
        <v>5048</v>
      </c>
      <c r="E1578" t="s">
        <v>13</v>
      </c>
      <c r="F1578" t="s">
        <v>134</v>
      </c>
      <c r="G1578" t="s">
        <v>58</v>
      </c>
      <c r="H1578" t="s">
        <v>16</v>
      </c>
      <c r="I1578" t="s">
        <v>4478</v>
      </c>
      <c r="J1578" s="2">
        <v>42375</v>
      </c>
      <c r="K1578" t="s">
        <v>25</v>
      </c>
    </row>
    <row r="1579" spans="1:11" ht="21" customHeight="1" x14ac:dyDescent="0.25">
      <c r="A1579">
        <v>8</v>
      </c>
      <c r="B1579" t="s">
        <v>5052</v>
      </c>
      <c r="C1579" t="s">
        <v>5053</v>
      </c>
      <c r="D1579" t="s">
        <v>5054</v>
      </c>
      <c r="E1579" t="s">
        <v>13</v>
      </c>
      <c r="F1579" t="s">
        <v>435</v>
      </c>
      <c r="G1579" t="s">
        <v>15</v>
      </c>
      <c r="H1579" t="s">
        <v>16</v>
      </c>
      <c r="I1579" t="s">
        <v>4785</v>
      </c>
      <c r="J1579" s="2">
        <v>42375</v>
      </c>
      <c r="K1579" t="s">
        <v>25</v>
      </c>
    </row>
    <row r="1580" spans="1:11" ht="21" customHeight="1" x14ac:dyDescent="0.25">
      <c r="A1580">
        <v>8</v>
      </c>
      <c r="B1580" t="s">
        <v>5055</v>
      </c>
      <c r="C1580" t="s">
        <v>5056</v>
      </c>
      <c r="D1580" t="s">
        <v>5054</v>
      </c>
      <c r="E1580" t="s">
        <v>13</v>
      </c>
      <c r="G1580" t="s">
        <v>71</v>
      </c>
      <c r="H1580" t="s">
        <v>16</v>
      </c>
      <c r="I1580" t="s">
        <v>5057</v>
      </c>
      <c r="J1580" s="2">
        <v>42375</v>
      </c>
    </row>
    <row r="1581" spans="1:11" ht="21" customHeight="1" x14ac:dyDescent="0.25">
      <c r="A1581">
        <v>2</v>
      </c>
      <c r="B1581" t="s">
        <v>5058</v>
      </c>
      <c r="C1581" t="s">
        <v>5059</v>
      </c>
      <c r="D1581" t="s">
        <v>5054</v>
      </c>
      <c r="E1581" t="s">
        <v>13</v>
      </c>
      <c r="F1581" t="s">
        <v>2733</v>
      </c>
      <c r="G1581" t="s">
        <v>15</v>
      </c>
      <c r="H1581" t="s">
        <v>23</v>
      </c>
      <c r="I1581" t="s">
        <v>4368</v>
      </c>
      <c r="J1581" s="2">
        <v>42375</v>
      </c>
      <c r="K1581" t="s">
        <v>25</v>
      </c>
    </row>
    <row r="1582" spans="1:11" ht="21" customHeight="1" x14ac:dyDescent="0.25">
      <c r="A1582">
        <v>2</v>
      </c>
      <c r="B1582" t="s">
        <v>5060</v>
      </c>
      <c r="C1582" t="s">
        <v>5061</v>
      </c>
      <c r="D1582" t="s">
        <v>5062</v>
      </c>
      <c r="E1582" t="s">
        <v>1058</v>
      </c>
      <c r="G1582" t="s">
        <v>15</v>
      </c>
      <c r="H1582" t="s">
        <v>77</v>
      </c>
      <c r="I1582" t="s">
        <v>5063</v>
      </c>
      <c r="J1582" s="2">
        <v>42374</v>
      </c>
    </row>
    <row r="1583" spans="1:11" ht="21" customHeight="1" x14ac:dyDescent="0.25">
      <c r="A1583">
        <v>2</v>
      </c>
      <c r="B1583" t="s">
        <v>5064</v>
      </c>
      <c r="C1583" t="s">
        <v>5065</v>
      </c>
      <c r="D1583" t="s">
        <v>5062</v>
      </c>
      <c r="E1583" t="s">
        <v>13</v>
      </c>
      <c r="G1583" t="s">
        <v>71</v>
      </c>
      <c r="H1583" t="s">
        <v>16</v>
      </c>
      <c r="I1583" t="s">
        <v>4733</v>
      </c>
      <c r="J1583" s="2">
        <v>42375</v>
      </c>
      <c r="K1583" t="s">
        <v>25</v>
      </c>
    </row>
    <row r="1584" spans="1:11" ht="21" customHeight="1" x14ac:dyDescent="0.25">
      <c r="A1584">
        <v>1</v>
      </c>
      <c r="B1584" t="s">
        <v>5066</v>
      </c>
      <c r="C1584" t="s">
        <v>5067</v>
      </c>
      <c r="D1584" t="s">
        <v>5068</v>
      </c>
      <c r="E1584" t="s">
        <v>13</v>
      </c>
      <c r="G1584" t="s">
        <v>71</v>
      </c>
      <c r="H1584" t="s">
        <v>45</v>
      </c>
      <c r="I1584" t="s">
        <v>5069</v>
      </c>
      <c r="J1584" s="2">
        <v>42375</v>
      </c>
      <c r="K1584" t="s">
        <v>25</v>
      </c>
    </row>
    <row r="1585" spans="1:11" ht="21" customHeight="1" x14ac:dyDescent="0.25">
      <c r="A1585">
        <v>1</v>
      </c>
      <c r="B1585" t="s">
        <v>5070</v>
      </c>
      <c r="C1585" t="s">
        <v>5071</v>
      </c>
      <c r="D1585" t="s">
        <v>5068</v>
      </c>
      <c r="E1585" t="s">
        <v>13</v>
      </c>
      <c r="F1585" t="s">
        <v>21</v>
      </c>
      <c r="G1585" t="s">
        <v>15</v>
      </c>
      <c r="H1585" t="s">
        <v>16</v>
      </c>
      <c r="I1585" t="s">
        <v>5072</v>
      </c>
      <c r="J1585" s="2">
        <v>42374</v>
      </c>
      <c r="K1585" t="s">
        <v>25</v>
      </c>
    </row>
    <row r="1586" spans="1:11" ht="21" customHeight="1" x14ac:dyDescent="0.25">
      <c r="A1586">
        <v>1</v>
      </c>
      <c r="B1586" t="s">
        <v>5073</v>
      </c>
      <c r="C1586" t="s">
        <v>5074</v>
      </c>
      <c r="D1586" t="s">
        <v>5068</v>
      </c>
      <c r="E1586" t="s">
        <v>13</v>
      </c>
      <c r="F1586" t="s">
        <v>21</v>
      </c>
      <c r="G1586" t="s">
        <v>22</v>
      </c>
      <c r="H1586" t="s">
        <v>23</v>
      </c>
      <c r="I1586" t="s">
        <v>4816</v>
      </c>
      <c r="J1586" s="2">
        <v>42375</v>
      </c>
    </row>
    <row r="1587" spans="1:11" ht="21" customHeight="1" x14ac:dyDescent="0.25">
      <c r="A1587">
        <v>3</v>
      </c>
      <c r="B1587" t="s">
        <v>5075</v>
      </c>
      <c r="C1587" t="s">
        <v>5076</v>
      </c>
      <c r="D1587" t="s">
        <v>5077</v>
      </c>
      <c r="E1587" t="s">
        <v>43</v>
      </c>
      <c r="G1587" t="s">
        <v>15</v>
      </c>
      <c r="H1587" t="s">
        <v>16</v>
      </c>
      <c r="I1587" t="s">
        <v>4748</v>
      </c>
      <c r="J1587" s="2">
        <v>42375</v>
      </c>
    </row>
    <row r="1588" spans="1:11" ht="21" customHeight="1" x14ac:dyDescent="0.25">
      <c r="A1588">
        <v>8</v>
      </c>
      <c r="B1588" t="s">
        <v>5079</v>
      </c>
      <c r="C1588" t="s">
        <v>5080</v>
      </c>
      <c r="D1588" t="s">
        <v>5078</v>
      </c>
      <c r="E1588" t="s">
        <v>13</v>
      </c>
      <c r="F1588" t="s">
        <v>134</v>
      </c>
      <c r="G1588" t="s">
        <v>58</v>
      </c>
      <c r="H1588" t="s">
        <v>23</v>
      </c>
      <c r="I1588" t="s">
        <v>5081</v>
      </c>
      <c r="J1588" s="2">
        <v>42374</v>
      </c>
      <c r="K1588" t="s">
        <v>25</v>
      </c>
    </row>
    <row r="1589" spans="1:11" ht="21" customHeight="1" x14ac:dyDescent="0.25">
      <c r="A1589">
        <v>1</v>
      </c>
      <c r="B1589" t="s">
        <v>5082</v>
      </c>
      <c r="C1589" t="s">
        <v>5083</v>
      </c>
      <c r="D1589" t="s">
        <v>5078</v>
      </c>
      <c r="E1589" t="s">
        <v>13</v>
      </c>
      <c r="F1589" t="s">
        <v>1489</v>
      </c>
      <c r="G1589" t="s">
        <v>15</v>
      </c>
      <c r="H1589" t="s">
        <v>16</v>
      </c>
      <c r="I1589" t="s">
        <v>4597</v>
      </c>
      <c r="J1589" s="2">
        <v>42375</v>
      </c>
      <c r="K1589" t="s">
        <v>25</v>
      </c>
    </row>
    <row r="1590" spans="1:11" ht="21" customHeight="1" x14ac:dyDescent="0.25">
      <c r="A1590">
        <v>2</v>
      </c>
      <c r="B1590" t="s">
        <v>5084</v>
      </c>
      <c r="C1590" t="s">
        <v>5085</v>
      </c>
      <c r="D1590" s="2">
        <v>42710</v>
      </c>
      <c r="E1590" t="s">
        <v>43</v>
      </c>
      <c r="G1590" t="s">
        <v>15</v>
      </c>
      <c r="H1590" t="s">
        <v>77</v>
      </c>
      <c r="I1590" t="s">
        <v>5086</v>
      </c>
      <c r="J1590" s="2">
        <v>42375</v>
      </c>
      <c r="K1590" t="s">
        <v>25</v>
      </c>
    </row>
    <row r="1591" spans="1:11" ht="21" customHeight="1" x14ac:dyDescent="0.25">
      <c r="A1591">
        <v>7</v>
      </c>
      <c r="B1591" t="s">
        <v>5087</v>
      </c>
      <c r="C1591" t="s">
        <v>5088</v>
      </c>
      <c r="D1591" s="2">
        <v>42680</v>
      </c>
      <c r="E1591" t="s">
        <v>130</v>
      </c>
      <c r="F1591" t="s">
        <v>14</v>
      </c>
      <c r="G1591" t="s">
        <v>58</v>
      </c>
      <c r="H1591" t="s">
        <v>77</v>
      </c>
      <c r="I1591" t="s">
        <v>4555</v>
      </c>
      <c r="J1591" s="2">
        <v>42375</v>
      </c>
      <c r="K1591" t="s">
        <v>25</v>
      </c>
    </row>
    <row r="1592" spans="1:11" ht="21" customHeight="1" x14ac:dyDescent="0.25">
      <c r="A1592">
        <v>3</v>
      </c>
      <c r="B1592" t="s">
        <v>5089</v>
      </c>
      <c r="C1592" t="s">
        <v>5090</v>
      </c>
      <c r="D1592" s="2">
        <v>42680</v>
      </c>
      <c r="E1592" t="s">
        <v>13</v>
      </c>
      <c r="F1592" t="s">
        <v>123</v>
      </c>
      <c r="G1592" t="s">
        <v>15</v>
      </c>
      <c r="H1592" t="s">
        <v>23</v>
      </c>
      <c r="I1592" t="s">
        <v>4635</v>
      </c>
      <c r="J1592" s="2">
        <v>42375</v>
      </c>
      <c r="K1592" t="s">
        <v>25</v>
      </c>
    </row>
    <row r="1593" spans="1:11" ht="21" customHeight="1" x14ac:dyDescent="0.25">
      <c r="A1593">
        <v>4</v>
      </c>
      <c r="B1593" t="s">
        <v>5091</v>
      </c>
      <c r="C1593" t="s">
        <v>5092</v>
      </c>
      <c r="D1593" s="2">
        <v>42649</v>
      </c>
      <c r="E1593" t="s">
        <v>130</v>
      </c>
      <c r="F1593" t="s">
        <v>134</v>
      </c>
      <c r="G1593" t="s">
        <v>15</v>
      </c>
      <c r="H1593" t="s">
        <v>23</v>
      </c>
      <c r="I1593" t="s">
        <v>4946</v>
      </c>
      <c r="J1593" s="2">
        <v>42374</v>
      </c>
    </row>
    <row r="1594" spans="1:11" ht="21" customHeight="1" x14ac:dyDescent="0.25">
      <c r="A1594">
        <v>10</v>
      </c>
      <c r="B1594" t="s">
        <v>5093</v>
      </c>
      <c r="C1594" t="s">
        <v>5094</v>
      </c>
      <c r="D1594" s="2">
        <v>42619</v>
      </c>
      <c r="E1594" t="s">
        <v>13</v>
      </c>
      <c r="F1594" t="s">
        <v>21</v>
      </c>
      <c r="G1594" t="s">
        <v>15</v>
      </c>
      <c r="H1594" t="s">
        <v>23</v>
      </c>
      <c r="I1594" t="s">
        <v>5095</v>
      </c>
      <c r="J1594" s="2">
        <v>42375</v>
      </c>
    </row>
    <row r="1595" spans="1:11" ht="21" customHeight="1" x14ac:dyDescent="0.25">
      <c r="A1595">
        <v>8</v>
      </c>
      <c r="B1595" t="s">
        <v>5096</v>
      </c>
      <c r="C1595" t="s">
        <v>5097</v>
      </c>
      <c r="D1595" s="2">
        <v>42619</v>
      </c>
      <c r="E1595" t="s">
        <v>43</v>
      </c>
      <c r="F1595" t="s">
        <v>722</v>
      </c>
      <c r="G1595" t="s">
        <v>58</v>
      </c>
      <c r="H1595" t="s">
        <v>45</v>
      </c>
      <c r="I1595" t="s">
        <v>5098</v>
      </c>
      <c r="J1595" s="2">
        <v>42375</v>
      </c>
    </row>
    <row r="1596" spans="1:11" ht="21" customHeight="1" x14ac:dyDescent="0.25">
      <c r="A1596">
        <v>4</v>
      </c>
      <c r="B1596" t="s">
        <v>5099</v>
      </c>
      <c r="C1596" t="s">
        <v>5100</v>
      </c>
      <c r="D1596" s="2">
        <v>42496</v>
      </c>
      <c r="E1596" t="s">
        <v>75</v>
      </c>
      <c r="F1596" t="s">
        <v>435</v>
      </c>
      <c r="G1596" t="s">
        <v>22</v>
      </c>
      <c r="H1596" t="s">
        <v>16</v>
      </c>
      <c r="I1596" t="s">
        <v>5101</v>
      </c>
      <c r="J1596" s="2">
        <v>42375</v>
      </c>
    </row>
    <row r="1597" spans="1:11" ht="21" customHeight="1" x14ac:dyDescent="0.25">
      <c r="A1597">
        <v>3</v>
      </c>
      <c r="B1597" t="s">
        <v>5102</v>
      </c>
      <c r="C1597" t="s">
        <v>5103</v>
      </c>
      <c r="D1597" s="2">
        <v>42435</v>
      </c>
      <c r="E1597" t="s">
        <v>13</v>
      </c>
      <c r="G1597" t="s">
        <v>15</v>
      </c>
      <c r="H1597" t="s">
        <v>16</v>
      </c>
      <c r="I1597" t="s">
        <v>5104</v>
      </c>
      <c r="J1597" s="2">
        <v>42374</v>
      </c>
    </row>
    <row r="1598" spans="1:11" ht="21" customHeight="1" x14ac:dyDescent="0.25">
      <c r="A1598">
        <v>4</v>
      </c>
      <c r="B1598" t="s">
        <v>5105</v>
      </c>
      <c r="C1598" t="s">
        <v>5106</v>
      </c>
      <c r="D1598" s="2">
        <v>42435</v>
      </c>
      <c r="E1598" t="s">
        <v>13</v>
      </c>
      <c r="F1598" t="s">
        <v>1553</v>
      </c>
      <c r="G1598" t="s">
        <v>71</v>
      </c>
      <c r="H1598" t="s">
        <v>16</v>
      </c>
      <c r="I1598" t="s">
        <v>4597</v>
      </c>
      <c r="J1598" s="2">
        <v>42374</v>
      </c>
    </row>
    <row r="1599" spans="1:11" ht="21" customHeight="1" x14ac:dyDescent="0.25">
      <c r="A1599">
        <v>5</v>
      </c>
      <c r="B1599" t="s">
        <v>5107</v>
      </c>
      <c r="C1599" t="s">
        <v>5108</v>
      </c>
      <c r="D1599" s="2">
        <v>42406</v>
      </c>
      <c r="E1599" t="s">
        <v>13</v>
      </c>
      <c r="G1599" t="s">
        <v>15</v>
      </c>
      <c r="H1599" t="s">
        <v>23</v>
      </c>
      <c r="I1599" t="s">
        <v>4621</v>
      </c>
      <c r="J1599" s="2">
        <v>42374</v>
      </c>
    </row>
    <row r="1600" spans="1:11" ht="21" customHeight="1" x14ac:dyDescent="0.25">
      <c r="A1600">
        <v>9</v>
      </c>
      <c r="B1600" t="s">
        <v>5109</v>
      </c>
      <c r="C1600" t="s">
        <v>5110</v>
      </c>
      <c r="D1600" s="2">
        <v>42406</v>
      </c>
      <c r="E1600" t="s">
        <v>43</v>
      </c>
      <c r="F1600" t="s">
        <v>1489</v>
      </c>
      <c r="G1600" t="s">
        <v>58</v>
      </c>
      <c r="H1600" t="s">
        <v>16</v>
      </c>
      <c r="I1600" t="s">
        <v>4363</v>
      </c>
      <c r="J1600" s="2">
        <v>42374</v>
      </c>
      <c r="K1600" t="s">
        <v>25</v>
      </c>
    </row>
    <row r="1601" spans="1:11" ht="21" customHeight="1" x14ac:dyDescent="0.25">
      <c r="A1601">
        <v>3</v>
      </c>
      <c r="B1601" t="s">
        <v>5111</v>
      </c>
      <c r="C1601" t="s">
        <v>5112</v>
      </c>
      <c r="D1601" t="s">
        <v>5113</v>
      </c>
      <c r="E1601" t="s">
        <v>82</v>
      </c>
      <c r="G1601" t="s">
        <v>58</v>
      </c>
      <c r="H1601" t="s">
        <v>16</v>
      </c>
      <c r="I1601" t="s">
        <v>5114</v>
      </c>
      <c r="J1601" s="2">
        <v>42374</v>
      </c>
      <c r="K1601" t="s">
        <v>25</v>
      </c>
    </row>
    <row r="1602" spans="1:11" ht="21" customHeight="1" x14ac:dyDescent="0.25">
      <c r="A1602">
        <v>4</v>
      </c>
      <c r="B1602" t="s">
        <v>5115</v>
      </c>
      <c r="C1602" t="s">
        <v>5116</v>
      </c>
      <c r="D1602" t="s">
        <v>5113</v>
      </c>
      <c r="E1602" t="s">
        <v>13</v>
      </c>
      <c r="G1602" t="s">
        <v>15</v>
      </c>
      <c r="H1602" t="s">
        <v>16</v>
      </c>
      <c r="I1602" t="s">
        <v>4431</v>
      </c>
      <c r="J1602" s="2">
        <v>42374</v>
      </c>
      <c r="K1602" t="s">
        <v>25</v>
      </c>
    </row>
    <row r="1603" spans="1:11" ht="21" customHeight="1" x14ac:dyDescent="0.25">
      <c r="A1603">
        <v>8</v>
      </c>
      <c r="B1603" t="s">
        <v>5117</v>
      </c>
      <c r="C1603" t="s">
        <v>5118</v>
      </c>
      <c r="D1603" t="s">
        <v>5119</v>
      </c>
      <c r="E1603" t="s">
        <v>13</v>
      </c>
      <c r="F1603" t="s">
        <v>1553</v>
      </c>
      <c r="G1603" t="s">
        <v>58</v>
      </c>
      <c r="H1603" t="s">
        <v>16</v>
      </c>
      <c r="I1603" t="s">
        <v>4336</v>
      </c>
      <c r="J1603" s="2">
        <v>42374</v>
      </c>
      <c r="K1603" t="s">
        <v>25</v>
      </c>
    </row>
    <row r="1604" spans="1:11" ht="21" customHeight="1" x14ac:dyDescent="0.25">
      <c r="A1604">
        <v>8</v>
      </c>
      <c r="B1604" t="s">
        <v>5120</v>
      </c>
      <c r="C1604" t="s">
        <v>5121</v>
      </c>
      <c r="D1604" t="s">
        <v>5122</v>
      </c>
      <c r="E1604" t="s">
        <v>1419</v>
      </c>
      <c r="F1604" t="s">
        <v>14</v>
      </c>
      <c r="G1604" t="s">
        <v>58</v>
      </c>
      <c r="H1604" t="s">
        <v>77</v>
      </c>
      <c r="I1604" t="s">
        <v>4270</v>
      </c>
      <c r="J1604" s="2">
        <v>42374</v>
      </c>
    </row>
    <row r="1605" spans="1:11" ht="21" customHeight="1" x14ac:dyDescent="0.25">
      <c r="A1605">
        <v>5</v>
      </c>
      <c r="B1605" t="s">
        <v>5123</v>
      </c>
      <c r="C1605" t="s">
        <v>5124</v>
      </c>
      <c r="D1605" t="s">
        <v>5125</v>
      </c>
      <c r="E1605" t="s">
        <v>13</v>
      </c>
      <c r="F1605" t="s">
        <v>123</v>
      </c>
      <c r="G1605" t="s">
        <v>15</v>
      </c>
      <c r="H1605" t="s">
        <v>16</v>
      </c>
      <c r="I1605" t="s">
        <v>5126</v>
      </c>
      <c r="J1605" s="2">
        <v>42374</v>
      </c>
    </row>
    <row r="1606" spans="1:11" ht="21" customHeight="1" x14ac:dyDescent="0.25">
      <c r="A1606">
        <v>2</v>
      </c>
      <c r="B1606" t="s">
        <v>5128</v>
      </c>
      <c r="C1606" t="s">
        <v>5129</v>
      </c>
      <c r="D1606" t="s">
        <v>5127</v>
      </c>
      <c r="E1606" t="s">
        <v>13</v>
      </c>
      <c r="G1606" t="s">
        <v>22</v>
      </c>
      <c r="H1606" t="s">
        <v>23</v>
      </c>
      <c r="I1606" t="s">
        <v>4896</v>
      </c>
      <c r="J1606" s="2">
        <v>42374</v>
      </c>
    </row>
    <row r="1607" spans="1:11" ht="21" customHeight="1" x14ac:dyDescent="0.25">
      <c r="A1607">
        <v>7</v>
      </c>
      <c r="B1607" t="s">
        <v>5131</v>
      </c>
      <c r="C1607" t="s">
        <v>5132</v>
      </c>
      <c r="D1607" t="s">
        <v>5133</v>
      </c>
      <c r="E1607" t="s">
        <v>1509</v>
      </c>
      <c r="F1607" t="s">
        <v>167</v>
      </c>
      <c r="G1607" t="s">
        <v>58</v>
      </c>
      <c r="H1607" t="s">
        <v>16</v>
      </c>
      <c r="I1607" t="s">
        <v>4345</v>
      </c>
      <c r="J1607" s="2">
        <v>42374</v>
      </c>
    </row>
    <row r="1608" spans="1:11" ht="21" customHeight="1" x14ac:dyDescent="0.25">
      <c r="A1608">
        <v>2</v>
      </c>
      <c r="B1608" t="s">
        <v>5135</v>
      </c>
      <c r="C1608" t="s">
        <v>5136</v>
      </c>
      <c r="D1608" t="s">
        <v>5134</v>
      </c>
      <c r="E1608" t="s">
        <v>43</v>
      </c>
      <c r="F1608" t="s">
        <v>14</v>
      </c>
      <c r="G1608" t="s">
        <v>22</v>
      </c>
      <c r="H1608" t="s">
        <v>23</v>
      </c>
      <c r="I1608" t="s">
        <v>5137</v>
      </c>
      <c r="J1608" s="2">
        <v>42374</v>
      </c>
      <c r="K1608" t="s">
        <v>25</v>
      </c>
    </row>
    <row r="1609" spans="1:11" ht="21" customHeight="1" x14ac:dyDescent="0.25">
      <c r="A1609">
        <v>10</v>
      </c>
      <c r="B1609" t="s">
        <v>5138</v>
      </c>
      <c r="C1609" t="s">
        <v>5139</v>
      </c>
      <c r="D1609" t="s">
        <v>5140</v>
      </c>
      <c r="E1609" t="s">
        <v>13</v>
      </c>
      <c r="F1609" t="s">
        <v>5141</v>
      </c>
      <c r="G1609" t="s">
        <v>58</v>
      </c>
      <c r="H1609" t="s">
        <v>16</v>
      </c>
      <c r="I1609" t="s">
        <v>5142</v>
      </c>
      <c r="J1609" s="2">
        <v>42374</v>
      </c>
    </row>
    <row r="1610" spans="1:11" ht="21" customHeight="1" x14ac:dyDescent="0.25">
      <c r="A1610">
        <v>8</v>
      </c>
      <c r="B1610" t="s">
        <v>3021</v>
      </c>
      <c r="C1610" t="s">
        <v>5143</v>
      </c>
      <c r="D1610" t="s">
        <v>5144</v>
      </c>
      <c r="E1610" t="s">
        <v>552</v>
      </c>
      <c r="F1610" t="s">
        <v>5145</v>
      </c>
      <c r="G1610" t="s">
        <v>15</v>
      </c>
      <c r="H1610" t="s">
        <v>16</v>
      </c>
      <c r="I1610" t="s">
        <v>5146</v>
      </c>
      <c r="J1610" s="2">
        <v>42374</v>
      </c>
      <c r="K1610" t="s">
        <v>25</v>
      </c>
    </row>
    <row r="1611" spans="1:11" ht="21" customHeight="1" x14ac:dyDescent="0.25">
      <c r="A1611">
        <v>1</v>
      </c>
      <c r="B1611" t="s">
        <v>5147</v>
      </c>
      <c r="C1611" t="s">
        <v>5148</v>
      </c>
      <c r="D1611" t="s">
        <v>5149</v>
      </c>
      <c r="E1611" t="s">
        <v>13</v>
      </c>
      <c r="G1611" t="s">
        <v>22</v>
      </c>
      <c r="H1611" t="s">
        <v>16</v>
      </c>
      <c r="I1611" t="s">
        <v>5150</v>
      </c>
      <c r="J1611" s="2">
        <v>42374</v>
      </c>
      <c r="K1611" t="s">
        <v>25</v>
      </c>
    </row>
    <row r="1612" spans="1:11" ht="21" customHeight="1" x14ac:dyDescent="0.25">
      <c r="A1612">
        <v>5</v>
      </c>
      <c r="B1612" t="s">
        <v>1568</v>
      </c>
      <c r="C1612" t="s">
        <v>5151</v>
      </c>
      <c r="D1612" t="s">
        <v>5149</v>
      </c>
      <c r="E1612" t="s">
        <v>13</v>
      </c>
      <c r="G1612" t="s">
        <v>15</v>
      </c>
      <c r="H1612" t="s">
        <v>16</v>
      </c>
      <c r="I1612" t="s">
        <v>5152</v>
      </c>
      <c r="J1612" s="2">
        <v>42372</v>
      </c>
      <c r="K1612" t="s">
        <v>25</v>
      </c>
    </row>
    <row r="1613" spans="1:11" ht="21" customHeight="1" x14ac:dyDescent="0.25">
      <c r="A1613">
        <v>1</v>
      </c>
      <c r="B1613" t="s">
        <v>5153</v>
      </c>
      <c r="C1613" t="s">
        <v>5154</v>
      </c>
      <c r="D1613" t="s">
        <v>5149</v>
      </c>
      <c r="E1613" t="s">
        <v>13</v>
      </c>
      <c r="G1613" t="s">
        <v>15</v>
      </c>
      <c r="H1613" t="s">
        <v>16</v>
      </c>
      <c r="I1613" t="s">
        <v>4505</v>
      </c>
      <c r="J1613" s="2">
        <v>42374</v>
      </c>
    </row>
    <row r="1614" spans="1:11" ht="21" customHeight="1" x14ac:dyDescent="0.25">
      <c r="A1614">
        <v>10</v>
      </c>
      <c r="B1614" t="s">
        <v>5155</v>
      </c>
      <c r="C1614" t="s">
        <v>5156</v>
      </c>
      <c r="D1614" t="s">
        <v>5149</v>
      </c>
      <c r="E1614" t="s">
        <v>13</v>
      </c>
      <c r="G1614" t="s">
        <v>15</v>
      </c>
      <c r="H1614" t="s">
        <v>16</v>
      </c>
      <c r="I1614" t="s">
        <v>4597</v>
      </c>
      <c r="J1614" s="2">
        <v>42374</v>
      </c>
      <c r="K1614" t="s">
        <v>25</v>
      </c>
    </row>
    <row r="1615" spans="1:11" ht="21" customHeight="1" x14ac:dyDescent="0.25">
      <c r="A1615">
        <v>5</v>
      </c>
      <c r="B1615" t="s">
        <v>5158</v>
      </c>
      <c r="C1615" t="s">
        <v>5159</v>
      </c>
      <c r="D1615" t="s">
        <v>5157</v>
      </c>
      <c r="E1615" t="s">
        <v>13</v>
      </c>
      <c r="F1615" t="s">
        <v>21</v>
      </c>
      <c r="G1615" t="s">
        <v>58</v>
      </c>
      <c r="H1615" t="s">
        <v>16</v>
      </c>
      <c r="I1615" t="s">
        <v>5130</v>
      </c>
      <c r="J1615" s="2">
        <v>42374</v>
      </c>
    </row>
    <row r="1616" spans="1:11" ht="21" customHeight="1" x14ac:dyDescent="0.25">
      <c r="A1616">
        <v>7</v>
      </c>
      <c r="B1616" t="s">
        <v>5161</v>
      </c>
      <c r="C1616" t="s">
        <v>5162</v>
      </c>
      <c r="D1616" t="s">
        <v>5163</v>
      </c>
      <c r="E1616" t="s">
        <v>13</v>
      </c>
      <c r="F1616" t="s">
        <v>134</v>
      </c>
      <c r="G1616" t="s">
        <v>71</v>
      </c>
      <c r="H1616" t="s">
        <v>16</v>
      </c>
      <c r="I1616" t="s">
        <v>4500</v>
      </c>
      <c r="J1616" s="2">
        <v>42374</v>
      </c>
    </row>
    <row r="1617" spans="1:11" ht="21" customHeight="1" x14ac:dyDescent="0.25">
      <c r="A1617">
        <v>3</v>
      </c>
      <c r="B1617" t="s">
        <v>5164</v>
      </c>
      <c r="C1617" t="s">
        <v>5165</v>
      </c>
      <c r="D1617" t="s">
        <v>5163</v>
      </c>
      <c r="E1617" t="s">
        <v>130</v>
      </c>
      <c r="F1617" t="s">
        <v>123</v>
      </c>
      <c r="G1617" t="s">
        <v>71</v>
      </c>
      <c r="H1617" t="s">
        <v>77</v>
      </c>
      <c r="I1617" t="s">
        <v>4345</v>
      </c>
      <c r="J1617" s="2">
        <v>42374</v>
      </c>
      <c r="K1617" t="s">
        <v>25</v>
      </c>
    </row>
    <row r="1618" spans="1:11" ht="21" customHeight="1" x14ac:dyDescent="0.25">
      <c r="A1618">
        <v>9</v>
      </c>
      <c r="B1618" t="s">
        <v>2990</v>
      </c>
      <c r="C1618" t="s">
        <v>5166</v>
      </c>
      <c r="D1618" t="s">
        <v>5163</v>
      </c>
      <c r="E1618" t="s">
        <v>13</v>
      </c>
      <c r="F1618" t="s">
        <v>134</v>
      </c>
      <c r="G1618" t="s">
        <v>58</v>
      </c>
      <c r="H1618" t="s">
        <v>16</v>
      </c>
      <c r="I1618" t="s">
        <v>5167</v>
      </c>
      <c r="J1618" s="2">
        <v>42374</v>
      </c>
    </row>
    <row r="1619" spans="1:11" ht="21" customHeight="1" x14ac:dyDescent="0.25">
      <c r="A1619">
        <v>1</v>
      </c>
      <c r="B1619" t="s">
        <v>4107</v>
      </c>
      <c r="C1619" t="s">
        <v>5168</v>
      </c>
      <c r="D1619" t="s">
        <v>5169</v>
      </c>
      <c r="E1619" t="s">
        <v>43</v>
      </c>
      <c r="G1619" t="s">
        <v>15</v>
      </c>
      <c r="H1619" t="s">
        <v>16</v>
      </c>
      <c r="I1619" t="s">
        <v>5051</v>
      </c>
      <c r="J1619" s="2">
        <v>42374</v>
      </c>
      <c r="K1619" t="s">
        <v>25</v>
      </c>
    </row>
    <row r="1620" spans="1:11" ht="21" customHeight="1" x14ac:dyDescent="0.25">
      <c r="A1620">
        <v>8</v>
      </c>
      <c r="B1620" t="s">
        <v>5170</v>
      </c>
      <c r="C1620" t="s">
        <v>5171</v>
      </c>
      <c r="D1620" t="s">
        <v>5172</v>
      </c>
      <c r="E1620" t="s">
        <v>13</v>
      </c>
      <c r="F1620" t="s">
        <v>1553</v>
      </c>
      <c r="G1620" t="s">
        <v>58</v>
      </c>
      <c r="H1620" t="s">
        <v>77</v>
      </c>
      <c r="I1620" t="s">
        <v>4747</v>
      </c>
      <c r="J1620" s="2">
        <v>42374</v>
      </c>
      <c r="K1620" t="s">
        <v>25</v>
      </c>
    </row>
    <row r="1621" spans="1:11" ht="21" customHeight="1" x14ac:dyDescent="0.25">
      <c r="A1621">
        <v>5</v>
      </c>
      <c r="B1621" t="s">
        <v>5173</v>
      </c>
      <c r="C1621" t="s">
        <v>5174</v>
      </c>
      <c r="D1621" t="s">
        <v>5175</v>
      </c>
      <c r="E1621" t="s">
        <v>70</v>
      </c>
      <c r="F1621" t="s">
        <v>435</v>
      </c>
      <c r="G1621" t="s">
        <v>58</v>
      </c>
      <c r="H1621" t="s">
        <v>77</v>
      </c>
      <c r="I1621" t="s">
        <v>5176</v>
      </c>
      <c r="J1621" s="2">
        <v>42374</v>
      </c>
    </row>
    <row r="1622" spans="1:11" ht="21" customHeight="1" x14ac:dyDescent="0.25">
      <c r="A1622">
        <v>1</v>
      </c>
      <c r="B1622" t="s">
        <v>5177</v>
      </c>
      <c r="C1622" t="s">
        <v>5178</v>
      </c>
      <c r="D1622" t="s">
        <v>5175</v>
      </c>
      <c r="E1622" t="s">
        <v>13</v>
      </c>
      <c r="G1622" t="s">
        <v>15</v>
      </c>
      <c r="H1622" t="s">
        <v>16</v>
      </c>
      <c r="I1622" t="s">
        <v>5179</v>
      </c>
      <c r="J1622" s="2">
        <v>42374</v>
      </c>
      <c r="K1622" t="s">
        <v>25</v>
      </c>
    </row>
    <row r="1623" spans="1:11" ht="21" customHeight="1" x14ac:dyDescent="0.25">
      <c r="A1623">
        <v>5</v>
      </c>
      <c r="B1623" t="s">
        <v>5180</v>
      </c>
      <c r="C1623" t="s">
        <v>5181</v>
      </c>
      <c r="D1623" s="2">
        <v>42709</v>
      </c>
      <c r="E1623" t="s">
        <v>43</v>
      </c>
      <c r="F1623" t="s">
        <v>1129</v>
      </c>
      <c r="G1623" t="s">
        <v>58</v>
      </c>
      <c r="H1623" t="s">
        <v>16</v>
      </c>
      <c r="I1623" t="s">
        <v>5182</v>
      </c>
      <c r="J1623" s="2">
        <v>42374</v>
      </c>
    </row>
    <row r="1624" spans="1:11" ht="21" customHeight="1" x14ac:dyDescent="0.25">
      <c r="A1624">
        <v>3</v>
      </c>
      <c r="B1624" t="s">
        <v>5183</v>
      </c>
      <c r="C1624" t="s">
        <v>5184</v>
      </c>
      <c r="D1624" s="2">
        <v>42679</v>
      </c>
      <c r="E1624" t="s">
        <v>70</v>
      </c>
      <c r="G1624" t="s">
        <v>58</v>
      </c>
      <c r="H1624" t="s">
        <v>77</v>
      </c>
      <c r="I1624" t="s">
        <v>5185</v>
      </c>
      <c r="J1624" s="2">
        <v>42374</v>
      </c>
      <c r="K1624" t="s">
        <v>25</v>
      </c>
    </row>
    <row r="1625" spans="1:11" ht="21" customHeight="1" x14ac:dyDescent="0.25">
      <c r="A1625">
        <v>7</v>
      </c>
      <c r="B1625" t="s">
        <v>5186</v>
      </c>
      <c r="C1625" t="s">
        <v>5187</v>
      </c>
      <c r="D1625" s="2">
        <v>42648</v>
      </c>
      <c r="E1625" t="s">
        <v>13</v>
      </c>
      <c r="F1625" t="s">
        <v>104</v>
      </c>
      <c r="G1625" t="s">
        <v>22</v>
      </c>
      <c r="H1625" t="s">
        <v>23</v>
      </c>
      <c r="I1625" t="s">
        <v>5188</v>
      </c>
      <c r="J1625" s="2">
        <v>42374</v>
      </c>
      <c r="K1625" t="s">
        <v>25</v>
      </c>
    </row>
    <row r="1626" spans="1:11" ht="21" customHeight="1" x14ac:dyDescent="0.25">
      <c r="A1626">
        <v>1</v>
      </c>
      <c r="B1626" t="s">
        <v>5189</v>
      </c>
      <c r="C1626" t="s">
        <v>5190</v>
      </c>
      <c r="D1626" s="2">
        <v>42618</v>
      </c>
      <c r="E1626" t="s">
        <v>13</v>
      </c>
      <c r="F1626" t="s">
        <v>21</v>
      </c>
      <c r="G1626" t="s">
        <v>15</v>
      </c>
      <c r="H1626" t="s">
        <v>23</v>
      </c>
      <c r="I1626" t="s">
        <v>5191</v>
      </c>
      <c r="J1626" s="2">
        <v>42374</v>
      </c>
    </row>
    <row r="1627" spans="1:11" ht="21" customHeight="1" x14ac:dyDescent="0.25">
      <c r="A1627">
        <v>3</v>
      </c>
      <c r="B1627" t="s">
        <v>4595</v>
      </c>
      <c r="C1627" t="s">
        <v>5192</v>
      </c>
      <c r="D1627" s="2">
        <v>42618</v>
      </c>
      <c r="E1627" t="s">
        <v>75</v>
      </c>
      <c r="G1627" t="s">
        <v>15</v>
      </c>
      <c r="H1627" t="s">
        <v>16</v>
      </c>
      <c r="I1627" t="s">
        <v>5193</v>
      </c>
      <c r="J1627" s="2">
        <v>42016</v>
      </c>
      <c r="K1627" t="s">
        <v>25</v>
      </c>
    </row>
    <row r="1628" spans="1:11" ht="21" customHeight="1" x14ac:dyDescent="0.25">
      <c r="A1628">
        <v>1</v>
      </c>
      <c r="B1628" t="s">
        <v>5194</v>
      </c>
      <c r="C1628" t="s">
        <v>5195</v>
      </c>
      <c r="D1628" s="2">
        <v>42618</v>
      </c>
      <c r="E1628" t="s">
        <v>130</v>
      </c>
      <c r="G1628" t="s">
        <v>58</v>
      </c>
      <c r="H1628" t="s">
        <v>16</v>
      </c>
      <c r="I1628" t="s">
        <v>5196</v>
      </c>
      <c r="J1628" s="2">
        <v>42374</v>
      </c>
    </row>
    <row r="1629" spans="1:11" ht="21" customHeight="1" x14ac:dyDescent="0.25">
      <c r="A1629">
        <v>2</v>
      </c>
      <c r="B1629" t="s">
        <v>5197</v>
      </c>
      <c r="C1629" t="s">
        <v>5198</v>
      </c>
      <c r="D1629" s="2">
        <v>42526</v>
      </c>
      <c r="E1629" t="s">
        <v>13</v>
      </c>
      <c r="G1629" t="s">
        <v>58</v>
      </c>
      <c r="H1629" t="s">
        <v>16</v>
      </c>
      <c r="I1629" t="s">
        <v>4338</v>
      </c>
      <c r="J1629" s="2">
        <v>42373</v>
      </c>
    </row>
    <row r="1630" spans="1:11" ht="21" customHeight="1" x14ac:dyDescent="0.25">
      <c r="A1630">
        <v>3</v>
      </c>
      <c r="B1630" t="s">
        <v>5199</v>
      </c>
      <c r="C1630" t="s">
        <v>5200</v>
      </c>
      <c r="D1630" s="2">
        <v>42495</v>
      </c>
      <c r="E1630" t="s">
        <v>13</v>
      </c>
      <c r="F1630" t="s">
        <v>104</v>
      </c>
      <c r="G1630" t="s">
        <v>58</v>
      </c>
      <c r="H1630" t="s">
        <v>16</v>
      </c>
      <c r="I1630" t="s">
        <v>4392</v>
      </c>
      <c r="J1630" s="2">
        <v>42374</v>
      </c>
      <c r="K1630" t="s">
        <v>25</v>
      </c>
    </row>
    <row r="1631" spans="1:11" ht="21" customHeight="1" x14ac:dyDescent="0.25">
      <c r="A1631">
        <v>2</v>
      </c>
      <c r="B1631" t="s">
        <v>5201</v>
      </c>
      <c r="C1631" t="s">
        <v>5202</v>
      </c>
      <c r="D1631" s="2">
        <v>42465</v>
      </c>
      <c r="E1631" t="s">
        <v>773</v>
      </c>
      <c r="F1631" t="s">
        <v>21</v>
      </c>
      <c r="G1631" t="s">
        <v>58</v>
      </c>
      <c r="H1631" t="s">
        <v>16</v>
      </c>
      <c r="I1631" t="s">
        <v>5203</v>
      </c>
      <c r="J1631" s="2">
        <v>42015</v>
      </c>
    </row>
    <row r="1632" spans="1:11" ht="21" customHeight="1" x14ac:dyDescent="0.25">
      <c r="A1632">
        <v>3</v>
      </c>
      <c r="B1632" t="s">
        <v>3777</v>
      </c>
      <c r="C1632" t="s">
        <v>5204</v>
      </c>
      <c r="D1632" s="2">
        <v>42465</v>
      </c>
      <c r="E1632" t="s">
        <v>13</v>
      </c>
      <c r="G1632" t="s">
        <v>58</v>
      </c>
      <c r="H1632" t="s">
        <v>16</v>
      </c>
      <c r="I1632" t="s">
        <v>5205</v>
      </c>
      <c r="J1632" s="2">
        <v>42373</v>
      </c>
      <c r="K1632" t="s">
        <v>25</v>
      </c>
    </row>
    <row r="1633" spans="1:11" ht="21" customHeight="1" x14ac:dyDescent="0.25">
      <c r="A1633">
        <v>5</v>
      </c>
      <c r="B1633" t="s">
        <v>5206</v>
      </c>
      <c r="C1633" t="s">
        <v>5207</v>
      </c>
      <c r="D1633" s="2">
        <v>42405</v>
      </c>
      <c r="E1633" t="s">
        <v>13</v>
      </c>
      <c r="F1633" t="s">
        <v>1553</v>
      </c>
      <c r="G1633" t="s">
        <v>15</v>
      </c>
      <c r="H1633" t="s">
        <v>16</v>
      </c>
      <c r="I1633" t="s">
        <v>4597</v>
      </c>
      <c r="J1633" s="2">
        <v>42373</v>
      </c>
    </row>
    <row r="1634" spans="1:11" ht="21" customHeight="1" x14ac:dyDescent="0.25">
      <c r="A1634">
        <v>3</v>
      </c>
      <c r="B1634" t="s">
        <v>5208</v>
      </c>
      <c r="C1634" t="s">
        <v>5209</v>
      </c>
      <c r="D1634" s="2">
        <v>42405</v>
      </c>
      <c r="E1634" t="s">
        <v>130</v>
      </c>
      <c r="F1634" t="s">
        <v>435</v>
      </c>
      <c r="G1634" t="s">
        <v>22</v>
      </c>
      <c r="H1634" t="s">
        <v>23</v>
      </c>
      <c r="I1634" t="s">
        <v>5210</v>
      </c>
      <c r="J1634" s="2">
        <v>42373</v>
      </c>
      <c r="K1634" t="s">
        <v>25</v>
      </c>
    </row>
    <row r="1635" spans="1:11" ht="21" customHeight="1" x14ac:dyDescent="0.25">
      <c r="A1635">
        <v>10</v>
      </c>
      <c r="B1635" t="s">
        <v>5212</v>
      </c>
      <c r="C1635" t="s">
        <v>5213</v>
      </c>
      <c r="D1635" t="s">
        <v>5214</v>
      </c>
      <c r="E1635" t="s">
        <v>649</v>
      </c>
      <c r="F1635" t="s">
        <v>3808</v>
      </c>
      <c r="G1635" t="s">
        <v>71</v>
      </c>
      <c r="H1635" t="s">
        <v>23</v>
      </c>
      <c r="I1635" t="s">
        <v>5215</v>
      </c>
      <c r="J1635" s="2">
        <v>42373</v>
      </c>
      <c r="K1635" t="s">
        <v>25</v>
      </c>
    </row>
    <row r="1636" spans="1:11" ht="21" customHeight="1" x14ac:dyDescent="0.25">
      <c r="A1636">
        <v>1</v>
      </c>
      <c r="B1636" t="s">
        <v>5216</v>
      </c>
      <c r="C1636" t="s">
        <v>5217</v>
      </c>
      <c r="D1636" t="s">
        <v>5214</v>
      </c>
      <c r="E1636" t="s">
        <v>13</v>
      </c>
      <c r="G1636" t="s">
        <v>58</v>
      </c>
      <c r="H1636" t="s">
        <v>16</v>
      </c>
      <c r="I1636" t="s">
        <v>5218</v>
      </c>
      <c r="J1636" s="2">
        <v>42373</v>
      </c>
      <c r="K1636" t="s">
        <v>25</v>
      </c>
    </row>
    <row r="1637" spans="1:11" ht="21" customHeight="1" x14ac:dyDescent="0.25">
      <c r="A1637">
        <v>1</v>
      </c>
      <c r="B1637" t="s">
        <v>5219</v>
      </c>
      <c r="C1637" t="s">
        <v>5220</v>
      </c>
      <c r="D1637" t="s">
        <v>5221</v>
      </c>
      <c r="E1637" t="s">
        <v>13</v>
      </c>
      <c r="F1637" t="s">
        <v>1489</v>
      </c>
      <c r="G1637" t="s">
        <v>71</v>
      </c>
      <c r="H1637" t="s">
        <v>16</v>
      </c>
      <c r="I1637" t="s">
        <v>5222</v>
      </c>
      <c r="J1637" s="2">
        <v>42373</v>
      </c>
      <c r="K1637" t="s">
        <v>25</v>
      </c>
    </row>
    <row r="1638" spans="1:11" ht="21" customHeight="1" x14ac:dyDescent="0.25">
      <c r="A1638">
        <v>1</v>
      </c>
      <c r="B1638" t="s">
        <v>5223</v>
      </c>
      <c r="C1638" t="s">
        <v>5224</v>
      </c>
      <c r="D1638" t="s">
        <v>5225</v>
      </c>
      <c r="E1638" t="s">
        <v>13</v>
      </c>
      <c r="G1638" t="s">
        <v>22</v>
      </c>
      <c r="H1638" t="s">
        <v>23</v>
      </c>
      <c r="I1638" t="s">
        <v>4307</v>
      </c>
      <c r="J1638" s="2">
        <v>42373</v>
      </c>
      <c r="K1638" t="s">
        <v>25</v>
      </c>
    </row>
    <row r="1639" spans="1:11" ht="21" customHeight="1" x14ac:dyDescent="0.25">
      <c r="A1639">
        <v>9</v>
      </c>
      <c r="B1639" t="s">
        <v>5226</v>
      </c>
      <c r="C1639" t="s">
        <v>5227</v>
      </c>
      <c r="D1639" t="s">
        <v>5228</v>
      </c>
      <c r="E1639" t="s">
        <v>13</v>
      </c>
      <c r="F1639" t="s">
        <v>1489</v>
      </c>
      <c r="G1639" t="s">
        <v>15</v>
      </c>
      <c r="H1639" t="s">
        <v>45</v>
      </c>
      <c r="I1639" t="s">
        <v>4541</v>
      </c>
      <c r="J1639" s="2">
        <v>42373</v>
      </c>
    </row>
    <row r="1640" spans="1:11" ht="21" customHeight="1" x14ac:dyDescent="0.25">
      <c r="A1640">
        <v>3</v>
      </c>
      <c r="B1640" t="s">
        <v>5229</v>
      </c>
      <c r="C1640" t="s">
        <v>5230</v>
      </c>
      <c r="D1640" t="s">
        <v>5231</v>
      </c>
      <c r="E1640" t="s">
        <v>649</v>
      </c>
      <c r="F1640" t="s">
        <v>14</v>
      </c>
      <c r="G1640" t="s">
        <v>22</v>
      </c>
      <c r="H1640" t="s">
        <v>16</v>
      </c>
      <c r="I1640" t="s">
        <v>5232</v>
      </c>
      <c r="J1640" s="2">
        <v>42373</v>
      </c>
      <c r="K1640" t="s">
        <v>25</v>
      </c>
    </row>
    <row r="1641" spans="1:11" ht="21" customHeight="1" x14ac:dyDescent="0.25">
      <c r="A1641">
        <v>10</v>
      </c>
      <c r="B1641" t="s">
        <v>5233</v>
      </c>
      <c r="C1641" t="s">
        <v>5234</v>
      </c>
      <c r="D1641" t="s">
        <v>5231</v>
      </c>
      <c r="E1641" t="s">
        <v>13</v>
      </c>
      <c r="F1641" t="s">
        <v>14</v>
      </c>
      <c r="G1641" t="s">
        <v>58</v>
      </c>
      <c r="H1641" t="s">
        <v>45</v>
      </c>
      <c r="I1641" t="s">
        <v>4277</v>
      </c>
      <c r="J1641" s="2">
        <v>42372</v>
      </c>
      <c r="K1641" t="s">
        <v>25</v>
      </c>
    </row>
    <row r="1642" spans="1:11" ht="21" customHeight="1" x14ac:dyDescent="0.25">
      <c r="A1642">
        <v>10</v>
      </c>
      <c r="B1642" t="s">
        <v>5235</v>
      </c>
      <c r="C1642" t="s">
        <v>5236</v>
      </c>
      <c r="D1642" t="s">
        <v>5237</v>
      </c>
      <c r="E1642" t="s">
        <v>13</v>
      </c>
      <c r="F1642" t="s">
        <v>1553</v>
      </c>
      <c r="G1642" t="s">
        <v>15</v>
      </c>
      <c r="H1642" t="s">
        <v>23</v>
      </c>
      <c r="I1642" t="s">
        <v>5238</v>
      </c>
      <c r="J1642" s="2">
        <v>42373</v>
      </c>
    </row>
    <row r="1643" spans="1:11" ht="21" customHeight="1" x14ac:dyDescent="0.25">
      <c r="A1643">
        <v>2</v>
      </c>
      <c r="B1643" t="s">
        <v>5240</v>
      </c>
      <c r="C1643" t="s">
        <v>5241</v>
      </c>
      <c r="D1643" t="s">
        <v>5237</v>
      </c>
      <c r="E1643" t="s">
        <v>100</v>
      </c>
      <c r="G1643" t="s">
        <v>15</v>
      </c>
      <c r="H1643" t="s">
        <v>16</v>
      </c>
      <c r="I1643" t="s">
        <v>5242</v>
      </c>
      <c r="J1643" s="2">
        <v>42373</v>
      </c>
      <c r="K1643" t="s">
        <v>25</v>
      </c>
    </row>
    <row r="1644" spans="1:11" ht="21" customHeight="1" x14ac:dyDescent="0.25">
      <c r="A1644">
        <v>4</v>
      </c>
      <c r="B1644" t="s">
        <v>5243</v>
      </c>
      <c r="C1644" t="s">
        <v>5244</v>
      </c>
      <c r="D1644" t="s">
        <v>5245</v>
      </c>
      <c r="E1644" t="s">
        <v>43</v>
      </c>
      <c r="F1644" t="s">
        <v>123</v>
      </c>
      <c r="G1644" t="s">
        <v>22</v>
      </c>
      <c r="H1644" t="s">
        <v>45</v>
      </c>
      <c r="I1644" t="s">
        <v>5246</v>
      </c>
      <c r="J1644" s="2">
        <v>42373</v>
      </c>
    </row>
    <row r="1645" spans="1:11" ht="21" customHeight="1" x14ac:dyDescent="0.25">
      <c r="A1645">
        <v>3</v>
      </c>
      <c r="B1645" t="s">
        <v>5247</v>
      </c>
      <c r="C1645" t="s">
        <v>5248</v>
      </c>
      <c r="D1645" t="s">
        <v>5249</v>
      </c>
      <c r="E1645" t="s">
        <v>13</v>
      </c>
      <c r="F1645" t="s">
        <v>14</v>
      </c>
      <c r="G1645" t="s">
        <v>22</v>
      </c>
      <c r="H1645" t="s">
        <v>23</v>
      </c>
      <c r="I1645" t="s">
        <v>4794</v>
      </c>
      <c r="J1645" s="2">
        <v>42371</v>
      </c>
    </row>
    <row r="1646" spans="1:11" ht="21" customHeight="1" x14ac:dyDescent="0.25">
      <c r="A1646">
        <v>2</v>
      </c>
      <c r="B1646" t="s">
        <v>5250</v>
      </c>
      <c r="C1646" t="s">
        <v>5251</v>
      </c>
      <c r="D1646" t="s">
        <v>5252</v>
      </c>
      <c r="E1646" t="s">
        <v>13</v>
      </c>
      <c r="G1646" t="s">
        <v>58</v>
      </c>
      <c r="H1646" t="s">
        <v>16</v>
      </c>
      <c r="I1646" t="s">
        <v>4645</v>
      </c>
      <c r="J1646" s="2">
        <v>42373</v>
      </c>
      <c r="K1646" t="s">
        <v>25</v>
      </c>
    </row>
    <row r="1647" spans="1:11" ht="21" customHeight="1" x14ac:dyDescent="0.25">
      <c r="A1647">
        <v>1</v>
      </c>
      <c r="B1647" t="s">
        <v>5253</v>
      </c>
      <c r="C1647" t="s">
        <v>5254</v>
      </c>
      <c r="D1647" t="s">
        <v>5255</v>
      </c>
      <c r="E1647" t="s">
        <v>13</v>
      </c>
      <c r="F1647" t="s">
        <v>5256</v>
      </c>
      <c r="G1647" t="s">
        <v>71</v>
      </c>
      <c r="H1647" t="s">
        <v>16</v>
      </c>
      <c r="I1647" t="s">
        <v>4396</v>
      </c>
      <c r="J1647" s="2">
        <v>42373</v>
      </c>
    </row>
    <row r="1648" spans="1:11" ht="21" customHeight="1" x14ac:dyDescent="0.25">
      <c r="A1648">
        <v>2</v>
      </c>
      <c r="B1648" t="s">
        <v>5257</v>
      </c>
      <c r="C1648" t="s">
        <v>5258</v>
      </c>
      <c r="D1648" t="s">
        <v>5259</v>
      </c>
      <c r="E1648" t="s">
        <v>13</v>
      </c>
      <c r="G1648" t="s">
        <v>15</v>
      </c>
      <c r="H1648" t="s">
        <v>16</v>
      </c>
      <c r="I1648" t="s">
        <v>5260</v>
      </c>
      <c r="J1648" s="2">
        <v>42370</v>
      </c>
      <c r="K1648" t="s">
        <v>25</v>
      </c>
    </row>
    <row r="1649" spans="1:11" ht="21" customHeight="1" x14ac:dyDescent="0.25">
      <c r="A1649">
        <v>10</v>
      </c>
      <c r="B1649" t="s">
        <v>5261</v>
      </c>
      <c r="C1649" t="s">
        <v>5262</v>
      </c>
      <c r="D1649" t="s">
        <v>5263</v>
      </c>
      <c r="E1649" t="s">
        <v>13</v>
      </c>
      <c r="F1649" t="s">
        <v>1489</v>
      </c>
      <c r="G1649" t="s">
        <v>15</v>
      </c>
      <c r="H1649" t="s">
        <v>16</v>
      </c>
      <c r="I1649" t="s">
        <v>4641</v>
      </c>
      <c r="J1649" s="2">
        <v>42373</v>
      </c>
    </row>
    <row r="1650" spans="1:11" ht="21" customHeight="1" x14ac:dyDescent="0.25">
      <c r="A1650">
        <v>8</v>
      </c>
      <c r="B1650" t="s">
        <v>5266</v>
      </c>
      <c r="C1650" t="s">
        <v>5267</v>
      </c>
      <c r="D1650" t="s">
        <v>5264</v>
      </c>
      <c r="E1650" t="s">
        <v>100</v>
      </c>
      <c r="F1650" t="s">
        <v>1489</v>
      </c>
      <c r="G1650" t="s">
        <v>58</v>
      </c>
      <c r="H1650" t="s">
        <v>16</v>
      </c>
      <c r="I1650" t="s">
        <v>5268</v>
      </c>
      <c r="J1650" s="2">
        <v>42373</v>
      </c>
      <c r="K1650" t="s">
        <v>25</v>
      </c>
    </row>
    <row r="1651" spans="1:11" ht="21" customHeight="1" x14ac:dyDescent="0.25">
      <c r="A1651">
        <v>4</v>
      </c>
      <c r="B1651" t="s">
        <v>5269</v>
      </c>
      <c r="C1651" t="s">
        <v>5270</v>
      </c>
      <c r="D1651" s="2">
        <v>42586</v>
      </c>
      <c r="E1651" t="s">
        <v>649</v>
      </c>
      <c r="F1651" t="s">
        <v>1489</v>
      </c>
      <c r="G1651" t="s">
        <v>22</v>
      </c>
      <c r="H1651" t="s">
        <v>23</v>
      </c>
      <c r="I1651" t="s">
        <v>5271</v>
      </c>
      <c r="J1651" s="2">
        <v>42373</v>
      </c>
      <c r="K1651" t="s">
        <v>25</v>
      </c>
    </row>
    <row r="1652" spans="1:11" ht="21" customHeight="1" x14ac:dyDescent="0.25">
      <c r="A1652">
        <v>5</v>
      </c>
      <c r="B1652" t="s">
        <v>5272</v>
      </c>
      <c r="C1652" t="s">
        <v>5273</v>
      </c>
      <c r="D1652" s="2">
        <v>42555</v>
      </c>
      <c r="E1652" t="s">
        <v>13</v>
      </c>
      <c r="F1652" t="s">
        <v>21</v>
      </c>
      <c r="G1652" t="s">
        <v>58</v>
      </c>
      <c r="H1652" t="s">
        <v>23</v>
      </c>
      <c r="I1652" t="s">
        <v>5017</v>
      </c>
      <c r="J1652" s="2">
        <v>42373</v>
      </c>
      <c r="K1652" t="s">
        <v>25</v>
      </c>
    </row>
    <row r="1653" spans="1:11" ht="21" customHeight="1" x14ac:dyDescent="0.25">
      <c r="A1653">
        <v>2</v>
      </c>
      <c r="B1653" t="s">
        <v>5274</v>
      </c>
      <c r="C1653" t="s">
        <v>5275</v>
      </c>
      <c r="D1653" s="2">
        <v>42494</v>
      </c>
      <c r="E1653" t="s">
        <v>100</v>
      </c>
      <c r="G1653" t="s">
        <v>58</v>
      </c>
      <c r="H1653" t="s">
        <v>16</v>
      </c>
      <c r="I1653" t="s">
        <v>5276</v>
      </c>
      <c r="J1653" s="2">
        <v>42373</v>
      </c>
    </row>
    <row r="1654" spans="1:11" ht="21" customHeight="1" x14ac:dyDescent="0.25">
      <c r="A1654">
        <v>10</v>
      </c>
      <c r="B1654" t="s">
        <v>5277</v>
      </c>
      <c r="C1654" t="s">
        <v>5278</v>
      </c>
      <c r="D1654" s="2">
        <v>42464</v>
      </c>
      <c r="E1654" t="s">
        <v>13</v>
      </c>
      <c r="F1654" t="s">
        <v>5279</v>
      </c>
      <c r="G1654" t="s">
        <v>15</v>
      </c>
      <c r="H1654" t="s">
        <v>16</v>
      </c>
      <c r="I1654" t="s">
        <v>5142</v>
      </c>
      <c r="J1654" s="2">
        <v>42373</v>
      </c>
      <c r="K1654" t="s">
        <v>25</v>
      </c>
    </row>
    <row r="1655" spans="1:11" ht="21" customHeight="1" x14ac:dyDescent="0.25">
      <c r="A1655">
        <v>7</v>
      </c>
      <c r="B1655" t="s">
        <v>5281</v>
      </c>
      <c r="C1655" t="s">
        <v>5282</v>
      </c>
      <c r="D1655" s="2">
        <v>42373</v>
      </c>
      <c r="E1655" t="s">
        <v>43</v>
      </c>
      <c r="F1655" t="s">
        <v>5283</v>
      </c>
      <c r="G1655" t="s">
        <v>22</v>
      </c>
      <c r="H1655" t="s">
        <v>23</v>
      </c>
      <c r="I1655" t="s">
        <v>5284</v>
      </c>
      <c r="J1655" s="2">
        <v>42372</v>
      </c>
      <c r="K1655" t="s">
        <v>25</v>
      </c>
    </row>
    <row r="1656" spans="1:11" ht="21" customHeight="1" x14ac:dyDescent="0.25">
      <c r="A1656">
        <v>3</v>
      </c>
      <c r="B1656" t="s">
        <v>5285</v>
      </c>
      <c r="C1656" t="s">
        <v>5286</v>
      </c>
      <c r="D1656" t="s">
        <v>5287</v>
      </c>
      <c r="E1656" t="s">
        <v>13</v>
      </c>
      <c r="F1656" t="s">
        <v>1553</v>
      </c>
      <c r="G1656" t="s">
        <v>58</v>
      </c>
      <c r="H1656" t="s">
        <v>16</v>
      </c>
      <c r="I1656" t="s">
        <v>5288</v>
      </c>
      <c r="J1656" s="2">
        <v>42372</v>
      </c>
    </row>
    <row r="1657" spans="1:11" ht="21" customHeight="1" x14ac:dyDescent="0.25">
      <c r="A1657">
        <v>4</v>
      </c>
      <c r="B1657" t="s">
        <v>5290</v>
      </c>
      <c r="C1657" t="s">
        <v>5291</v>
      </c>
      <c r="D1657" t="s">
        <v>5287</v>
      </c>
      <c r="E1657" t="s">
        <v>13</v>
      </c>
      <c r="F1657" t="s">
        <v>134</v>
      </c>
      <c r="G1657" t="s">
        <v>15</v>
      </c>
      <c r="H1657" t="s">
        <v>77</v>
      </c>
      <c r="I1657" t="s">
        <v>4469</v>
      </c>
      <c r="J1657" s="2">
        <v>42372</v>
      </c>
    </row>
    <row r="1658" spans="1:11" ht="21" customHeight="1" x14ac:dyDescent="0.25">
      <c r="A1658">
        <v>7</v>
      </c>
      <c r="B1658" t="s">
        <v>5293</v>
      </c>
      <c r="C1658" t="s">
        <v>5294</v>
      </c>
      <c r="D1658" t="s">
        <v>5292</v>
      </c>
      <c r="E1658" t="s">
        <v>13</v>
      </c>
      <c r="F1658" t="s">
        <v>435</v>
      </c>
      <c r="G1658" t="s">
        <v>71</v>
      </c>
      <c r="H1658" t="s">
        <v>16</v>
      </c>
      <c r="I1658" t="s">
        <v>5033</v>
      </c>
      <c r="J1658" s="2">
        <v>42372</v>
      </c>
      <c r="K1658" t="s">
        <v>25</v>
      </c>
    </row>
    <row r="1659" spans="1:11" ht="21" customHeight="1" x14ac:dyDescent="0.25">
      <c r="A1659">
        <v>8</v>
      </c>
      <c r="B1659" t="s">
        <v>5295</v>
      </c>
      <c r="C1659" t="s">
        <v>5296</v>
      </c>
      <c r="D1659" t="s">
        <v>5297</v>
      </c>
      <c r="E1659" t="s">
        <v>13</v>
      </c>
      <c r="F1659" t="s">
        <v>104</v>
      </c>
      <c r="G1659" t="s">
        <v>58</v>
      </c>
      <c r="H1659" t="s">
        <v>16</v>
      </c>
      <c r="I1659" t="s">
        <v>5298</v>
      </c>
      <c r="J1659" s="2">
        <v>42372</v>
      </c>
      <c r="K1659" t="s">
        <v>25</v>
      </c>
    </row>
    <row r="1660" spans="1:11" ht="21" customHeight="1" x14ac:dyDescent="0.25">
      <c r="A1660">
        <v>3</v>
      </c>
      <c r="B1660" t="s">
        <v>5299</v>
      </c>
      <c r="C1660" t="s">
        <v>5300</v>
      </c>
      <c r="D1660" t="s">
        <v>5297</v>
      </c>
      <c r="E1660" t="s">
        <v>13</v>
      </c>
      <c r="G1660" t="s">
        <v>15</v>
      </c>
      <c r="H1660" t="s">
        <v>23</v>
      </c>
      <c r="I1660" t="s">
        <v>5301</v>
      </c>
      <c r="J1660" s="2">
        <v>42372</v>
      </c>
      <c r="K1660" t="s">
        <v>25</v>
      </c>
    </row>
    <row r="1661" spans="1:11" ht="21" customHeight="1" x14ac:dyDescent="0.25">
      <c r="A1661">
        <v>8</v>
      </c>
      <c r="B1661" t="s">
        <v>4278</v>
      </c>
      <c r="C1661" t="s">
        <v>5302</v>
      </c>
      <c r="D1661" t="s">
        <v>5303</v>
      </c>
      <c r="E1661" t="s">
        <v>82</v>
      </c>
      <c r="F1661" t="s">
        <v>123</v>
      </c>
      <c r="G1661" t="s">
        <v>15</v>
      </c>
      <c r="H1661" t="s">
        <v>16</v>
      </c>
      <c r="I1661" t="s">
        <v>4569</v>
      </c>
      <c r="J1661" s="2">
        <v>42372</v>
      </c>
      <c r="K1661" t="s">
        <v>25</v>
      </c>
    </row>
    <row r="1662" spans="1:11" ht="21" customHeight="1" x14ac:dyDescent="0.25">
      <c r="A1662">
        <v>1</v>
      </c>
      <c r="B1662" t="s">
        <v>5304</v>
      </c>
      <c r="C1662" t="s">
        <v>5305</v>
      </c>
      <c r="D1662" t="s">
        <v>5306</v>
      </c>
      <c r="E1662" t="s">
        <v>13</v>
      </c>
      <c r="F1662" t="s">
        <v>1553</v>
      </c>
      <c r="G1662" t="s">
        <v>15</v>
      </c>
      <c r="H1662" t="s">
        <v>45</v>
      </c>
      <c r="I1662" t="s">
        <v>4747</v>
      </c>
      <c r="J1662" s="2">
        <v>42372</v>
      </c>
      <c r="K1662" t="s">
        <v>25</v>
      </c>
    </row>
    <row r="1663" spans="1:11" ht="21" customHeight="1" x14ac:dyDescent="0.25">
      <c r="A1663">
        <v>7</v>
      </c>
      <c r="B1663" t="s">
        <v>5307</v>
      </c>
      <c r="C1663" t="s">
        <v>5308</v>
      </c>
      <c r="D1663" t="s">
        <v>5309</v>
      </c>
      <c r="E1663" t="s">
        <v>95</v>
      </c>
      <c r="F1663" t="s">
        <v>5310</v>
      </c>
      <c r="G1663" t="s">
        <v>58</v>
      </c>
      <c r="H1663" t="s">
        <v>16</v>
      </c>
      <c r="I1663" t="s">
        <v>5311</v>
      </c>
      <c r="J1663" s="2">
        <v>42372</v>
      </c>
      <c r="K1663" t="s">
        <v>25</v>
      </c>
    </row>
    <row r="1664" spans="1:11" ht="21" customHeight="1" x14ac:dyDescent="0.25">
      <c r="A1664">
        <v>7</v>
      </c>
      <c r="B1664" t="s">
        <v>5312</v>
      </c>
      <c r="C1664" t="s">
        <v>5313</v>
      </c>
      <c r="D1664" t="s">
        <v>5309</v>
      </c>
      <c r="E1664" t="s">
        <v>13</v>
      </c>
      <c r="F1664" t="s">
        <v>104</v>
      </c>
      <c r="G1664" t="s">
        <v>58</v>
      </c>
      <c r="H1664" t="s">
        <v>16</v>
      </c>
      <c r="I1664" t="s">
        <v>4800</v>
      </c>
      <c r="J1664" s="2">
        <v>42372</v>
      </c>
    </row>
    <row r="1665" spans="1:11" ht="21" customHeight="1" x14ac:dyDescent="0.25">
      <c r="A1665">
        <v>5</v>
      </c>
      <c r="B1665" t="s">
        <v>5314</v>
      </c>
      <c r="C1665" t="s">
        <v>5315</v>
      </c>
      <c r="D1665" t="s">
        <v>5309</v>
      </c>
      <c r="E1665" t="s">
        <v>811</v>
      </c>
      <c r="F1665" t="s">
        <v>21</v>
      </c>
      <c r="G1665" t="s">
        <v>58</v>
      </c>
      <c r="H1665" t="s">
        <v>23</v>
      </c>
      <c r="I1665" t="s">
        <v>5203</v>
      </c>
      <c r="J1665" s="2">
        <v>42372</v>
      </c>
      <c r="K1665" t="s">
        <v>25</v>
      </c>
    </row>
    <row r="1666" spans="1:11" ht="21" customHeight="1" x14ac:dyDescent="0.25">
      <c r="A1666">
        <v>3</v>
      </c>
      <c r="B1666" t="s">
        <v>5317</v>
      </c>
      <c r="C1666" t="s">
        <v>5318</v>
      </c>
      <c r="D1666" t="s">
        <v>5316</v>
      </c>
      <c r="E1666" t="s">
        <v>43</v>
      </c>
      <c r="F1666" t="s">
        <v>134</v>
      </c>
      <c r="G1666" t="s">
        <v>15</v>
      </c>
      <c r="H1666" t="s">
        <v>16</v>
      </c>
      <c r="I1666" t="s">
        <v>4906</v>
      </c>
      <c r="J1666" s="2">
        <v>42372</v>
      </c>
    </row>
    <row r="1667" spans="1:11" ht="21" customHeight="1" x14ac:dyDescent="0.25">
      <c r="A1667">
        <v>1</v>
      </c>
      <c r="B1667" t="s">
        <v>5319</v>
      </c>
      <c r="C1667" t="s">
        <v>5320</v>
      </c>
      <c r="D1667" t="s">
        <v>5321</v>
      </c>
      <c r="E1667" t="s">
        <v>13</v>
      </c>
      <c r="F1667" t="s">
        <v>167</v>
      </c>
      <c r="G1667" t="s">
        <v>58</v>
      </c>
      <c r="H1667" t="s">
        <v>77</v>
      </c>
      <c r="I1667" t="s">
        <v>4537</v>
      </c>
      <c r="J1667" s="2">
        <v>42370</v>
      </c>
    </row>
    <row r="1668" spans="1:11" ht="21" customHeight="1" x14ac:dyDescent="0.25">
      <c r="A1668">
        <v>9</v>
      </c>
      <c r="B1668" t="s">
        <v>5322</v>
      </c>
      <c r="C1668" t="s">
        <v>5323</v>
      </c>
      <c r="D1668" t="s">
        <v>5324</v>
      </c>
      <c r="E1668" t="s">
        <v>13</v>
      </c>
      <c r="F1668" t="s">
        <v>134</v>
      </c>
      <c r="G1668" t="s">
        <v>15</v>
      </c>
      <c r="H1668" t="s">
        <v>77</v>
      </c>
      <c r="I1668" t="s">
        <v>5239</v>
      </c>
      <c r="J1668" s="2">
        <v>42372</v>
      </c>
    </row>
    <row r="1669" spans="1:11" ht="21" customHeight="1" x14ac:dyDescent="0.25">
      <c r="A1669">
        <v>7</v>
      </c>
      <c r="B1669" t="s">
        <v>5325</v>
      </c>
      <c r="C1669" t="s">
        <v>5326</v>
      </c>
      <c r="D1669" t="s">
        <v>5327</v>
      </c>
      <c r="E1669" t="s">
        <v>290</v>
      </c>
      <c r="F1669" t="s">
        <v>722</v>
      </c>
      <c r="G1669" t="s">
        <v>58</v>
      </c>
      <c r="H1669" t="s">
        <v>16</v>
      </c>
      <c r="I1669" t="s">
        <v>5328</v>
      </c>
      <c r="J1669" s="2">
        <v>42370</v>
      </c>
    </row>
    <row r="1670" spans="1:11" ht="21" customHeight="1" x14ac:dyDescent="0.25">
      <c r="A1670">
        <v>1</v>
      </c>
      <c r="B1670" t="s">
        <v>5329</v>
      </c>
      <c r="C1670" t="s">
        <v>5330</v>
      </c>
      <c r="D1670" t="s">
        <v>5331</v>
      </c>
      <c r="E1670" t="s">
        <v>13</v>
      </c>
      <c r="G1670" t="s">
        <v>15</v>
      </c>
      <c r="H1670" t="s">
        <v>16</v>
      </c>
      <c r="I1670" t="s">
        <v>5332</v>
      </c>
      <c r="J1670" s="2">
        <v>42372</v>
      </c>
    </row>
    <row r="1671" spans="1:11" ht="21" customHeight="1" x14ac:dyDescent="0.25">
      <c r="A1671">
        <v>10</v>
      </c>
      <c r="B1671" t="s">
        <v>5333</v>
      </c>
      <c r="C1671" t="s">
        <v>5334</v>
      </c>
      <c r="D1671" t="s">
        <v>5335</v>
      </c>
      <c r="E1671" t="s">
        <v>5336</v>
      </c>
      <c r="F1671" t="s">
        <v>5337</v>
      </c>
      <c r="G1671" t="s">
        <v>15</v>
      </c>
      <c r="H1671" t="s">
        <v>16</v>
      </c>
      <c r="I1671" t="s">
        <v>5338</v>
      </c>
      <c r="J1671" s="2">
        <v>42372</v>
      </c>
    </row>
    <row r="1672" spans="1:11" ht="21" customHeight="1" x14ac:dyDescent="0.25">
      <c r="A1672">
        <v>1</v>
      </c>
      <c r="B1672" t="s">
        <v>5339</v>
      </c>
      <c r="C1672" t="s">
        <v>5340</v>
      </c>
      <c r="D1672" s="2">
        <v>42707</v>
      </c>
      <c r="E1672" t="s">
        <v>43</v>
      </c>
      <c r="G1672" t="s">
        <v>22</v>
      </c>
      <c r="H1672" t="s">
        <v>16</v>
      </c>
      <c r="I1672" t="s">
        <v>4550</v>
      </c>
      <c r="J1672" s="2">
        <v>42372</v>
      </c>
    </row>
    <row r="1673" spans="1:11" ht="21" customHeight="1" x14ac:dyDescent="0.25">
      <c r="A1673">
        <v>4</v>
      </c>
      <c r="B1673" t="s">
        <v>5341</v>
      </c>
      <c r="C1673" t="s">
        <v>5342</v>
      </c>
      <c r="D1673" s="2">
        <v>42707</v>
      </c>
      <c r="E1673" t="s">
        <v>13</v>
      </c>
      <c r="F1673" t="s">
        <v>14</v>
      </c>
      <c r="G1673" t="s">
        <v>15</v>
      </c>
      <c r="H1673" t="s">
        <v>77</v>
      </c>
      <c r="I1673" t="s">
        <v>4400</v>
      </c>
      <c r="J1673" s="2">
        <v>42015</v>
      </c>
    </row>
    <row r="1674" spans="1:11" ht="21" customHeight="1" x14ac:dyDescent="0.25">
      <c r="A1674">
        <v>2</v>
      </c>
      <c r="B1674" t="s">
        <v>5343</v>
      </c>
      <c r="C1674" t="s">
        <v>5344</v>
      </c>
      <c r="D1674" s="2">
        <v>42677</v>
      </c>
      <c r="E1674" t="s">
        <v>13</v>
      </c>
      <c r="F1674" t="s">
        <v>134</v>
      </c>
      <c r="G1674" t="s">
        <v>22</v>
      </c>
      <c r="H1674" t="s">
        <v>77</v>
      </c>
      <c r="I1674" t="s">
        <v>2821</v>
      </c>
      <c r="J1674" s="2">
        <v>42372</v>
      </c>
    </row>
    <row r="1675" spans="1:11" ht="21" customHeight="1" x14ac:dyDescent="0.25">
      <c r="A1675">
        <v>10</v>
      </c>
      <c r="B1675" t="s">
        <v>5345</v>
      </c>
      <c r="C1675" t="s">
        <v>5346</v>
      </c>
      <c r="D1675" s="2">
        <v>42646</v>
      </c>
      <c r="E1675" t="s">
        <v>13</v>
      </c>
      <c r="F1675" t="s">
        <v>435</v>
      </c>
      <c r="G1675" t="s">
        <v>58</v>
      </c>
      <c r="H1675" t="s">
        <v>16</v>
      </c>
      <c r="I1675" t="s">
        <v>4470</v>
      </c>
      <c r="J1675" s="2">
        <v>42372</v>
      </c>
    </row>
    <row r="1676" spans="1:11" ht="21" customHeight="1" x14ac:dyDescent="0.25">
      <c r="A1676">
        <v>3</v>
      </c>
      <c r="B1676" t="s">
        <v>5347</v>
      </c>
      <c r="C1676" t="s">
        <v>5348</v>
      </c>
      <c r="D1676" s="2">
        <v>42646</v>
      </c>
      <c r="E1676" t="s">
        <v>13</v>
      </c>
      <c r="F1676" t="s">
        <v>5349</v>
      </c>
      <c r="G1676" t="s">
        <v>15</v>
      </c>
      <c r="H1676" t="s">
        <v>23</v>
      </c>
      <c r="I1676" t="s">
        <v>4506</v>
      </c>
      <c r="J1676" s="2">
        <v>42371</v>
      </c>
    </row>
    <row r="1677" spans="1:11" ht="21" customHeight="1" x14ac:dyDescent="0.25">
      <c r="A1677">
        <v>9</v>
      </c>
      <c r="B1677" t="s">
        <v>5350</v>
      </c>
      <c r="C1677" t="s">
        <v>5351</v>
      </c>
      <c r="D1677" s="2">
        <v>42646</v>
      </c>
      <c r="E1677" t="s">
        <v>13</v>
      </c>
      <c r="F1677" t="s">
        <v>14</v>
      </c>
      <c r="G1677" t="s">
        <v>15</v>
      </c>
      <c r="H1677" t="s">
        <v>77</v>
      </c>
      <c r="I1677" t="s">
        <v>5352</v>
      </c>
      <c r="J1677" s="2">
        <v>42013</v>
      </c>
    </row>
    <row r="1678" spans="1:11" ht="21" customHeight="1" x14ac:dyDescent="0.25">
      <c r="A1678">
        <v>8</v>
      </c>
      <c r="B1678" t="s">
        <v>5353</v>
      </c>
      <c r="C1678" t="s">
        <v>5354</v>
      </c>
      <c r="D1678" s="2">
        <v>42616</v>
      </c>
      <c r="E1678" t="s">
        <v>13</v>
      </c>
      <c r="F1678" t="s">
        <v>134</v>
      </c>
      <c r="G1678" t="s">
        <v>15</v>
      </c>
      <c r="H1678" t="s">
        <v>45</v>
      </c>
      <c r="I1678" t="s">
        <v>4555</v>
      </c>
      <c r="J1678" s="2">
        <v>42372</v>
      </c>
    </row>
    <row r="1679" spans="1:11" ht="21" customHeight="1" x14ac:dyDescent="0.25">
      <c r="A1679">
        <v>1</v>
      </c>
      <c r="B1679" t="s">
        <v>5355</v>
      </c>
      <c r="C1679" t="s">
        <v>5356</v>
      </c>
      <c r="D1679" s="2">
        <v>42616</v>
      </c>
      <c r="E1679" t="s">
        <v>13</v>
      </c>
      <c r="G1679" t="s">
        <v>22</v>
      </c>
      <c r="H1679" t="s">
        <v>23</v>
      </c>
      <c r="I1679" t="s">
        <v>4881</v>
      </c>
      <c r="J1679" s="2">
        <v>42371</v>
      </c>
    </row>
    <row r="1680" spans="1:11" ht="21" customHeight="1" x14ac:dyDescent="0.25">
      <c r="A1680">
        <v>2</v>
      </c>
      <c r="B1680" t="s">
        <v>5357</v>
      </c>
      <c r="C1680" t="s">
        <v>5358</v>
      </c>
      <c r="D1680" s="2">
        <v>42585</v>
      </c>
      <c r="E1680" t="s">
        <v>13</v>
      </c>
      <c r="F1680" t="s">
        <v>3578</v>
      </c>
      <c r="G1680" t="s">
        <v>22</v>
      </c>
      <c r="H1680" t="s">
        <v>45</v>
      </c>
      <c r="I1680" t="s">
        <v>4318</v>
      </c>
      <c r="J1680" s="2">
        <v>42371</v>
      </c>
    </row>
    <row r="1681" spans="1:10" ht="21" customHeight="1" x14ac:dyDescent="0.25">
      <c r="A1681">
        <v>9</v>
      </c>
      <c r="B1681" t="s">
        <v>5359</v>
      </c>
      <c r="C1681" t="s">
        <v>5360</v>
      </c>
      <c r="D1681" s="2">
        <v>42585</v>
      </c>
      <c r="E1681" t="s">
        <v>13</v>
      </c>
      <c r="F1681" t="s">
        <v>2733</v>
      </c>
      <c r="G1681" t="s">
        <v>58</v>
      </c>
      <c r="H1681" t="s">
        <v>16</v>
      </c>
      <c r="I1681" t="s">
        <v>4816</v>
      </c>
      <c r="J1681" s="2">
        <v>42372</v>
      </c>
    </row>
    <row r="1682" spans="1:10" ht="21" customHeight="1" x14ac:dyDescent="0.25">
      <c r="A1682">
        <v>8</v>
      </c>
      <c r="B1682" t="s">
        <v>5361</v>
      </c>
      <c r="C1682" t="s">
        <v>5362</v>
      </c>
      <c r="D1682" s="2">
        <v>42554</v>
      </c>
      <c r="E1682" t="s">
        <v>175</v>
      </c>
      <c r="F1682" t="s">
        <v>1553</v>
      </c>
      <c r="G1682" t="s">
        <v>22</v>
      </c>
      <c r="H1682" t="s">
        <v>16</v>
      </c>
      <c r="I1682" t="s">
        <v>5363</v>
      </c>
      <c r="J1682" s="2">
        <v>42371</v>
      </c>
    </row>
    <row r="1683" spans="1:10" ht="21" customHeight="1" x14ac:dyDescent="0.25">
      <c r="A1683">
        <v>9</v>
      </c>
      <c r="B1683" t="s">
        <v>5364</v>
      </c>
      <c r="C1683" t="s">
        <v>5365</v>
      </c>
      <c r="D1683" s="2">
        <v>42524</v>
      </c>
      <c r="E1683" t="s">
        <v>13</v>
      </c>
      <c r="F1683" t="s">
        <v>21</v>
      </c>
      <c r="G1683" t="s">
        <v>58</v>
      </c>
      <c r="H1683" t="s">
        <v>16</v>
      </c>
      <c r="I1683" t="s">
        <v>5366</v>
      </c>
      <c r="J1683" s="2">
        <v>42372</v>
      </c>
    </row>
    <row r="1684" spans="1:10" ht="21" customHeight="1" x14ac:dyDescent="0.25">
      <c r="A1684">
        <v>9</v>
      </c>
      <c r="B1684" t="s">
        <v>5367</v>
      </c>
      <c r="C1684" t="s">
        <v>5368</v>
      </c>
      <c r="D1684" s="2">
        <v>42524</v>
      </c>
      <c r="E1684" t="s">
        <v>13</v>
      </c>
      <c r="F1684" t="s">
        <v>104</v>
      </c>
      <c r="G1684" t="s">
        <v>22</v>
      </c>
      <c r="H1684" t="s">
        <v>23</v>
      </c>
      <c r="I1684" t="s">
        <v>5369</v>
      </c>
      <c r="J1684" s="2">
        <v>42371</v>
      </c>
    </row>
    <row r="1685" spans="1:10" ht="21" customHeight="1" x14ac:dyDescent="0.25">
      <c r="A1685">
        <v>8</v>
      </c>
      <c r="B1685" t="s">
        <v>5370</v>
      </c>
      <c r="C1685" t="s">
        <v>5371</v>
      </c>
      <c r="D1685" s="2">
        <v>42493</v>
      </c>
      <c r="E1685" t="s">
        <v>13</v>
      </c>
      <c r="F1685" t="s">
        <v>123</v>
      </c>
      <c r="G1685" t="s">
        <v>58</v>
      </c>
      <c r="H1685" t="s">
        <v>23</v>
      </c>
      <c r="I1685" t="s">
        <v>4363</v>
      </c>
      <c r="J1685" s="2">
        <v>42372</v>
      </c>
    </row>
    <row r="1686" spans="1:10" ht="21" customHeight="1" x14ac:dyDescent="0.25">
      <c r="A1686">
        <v>4</v>
      </c>
      <c r="B1686" t="s">
        <v>2859</v>
      </c>
      <c r="C1686" t="s">
        <v>5372</v>
      </c>
      <c r="D1686" s="2">
        <v>42463</v>
      </c>
      <c r="E1686" t="s">
        <v>13</v>
      </c>
      <c r="F1686" t="s">
        <v>134</v>
      </c>
      <c r="G1686" t="s">
        <v>58</v>
      </c>
      <c r="H1686" t="s">
        <v>16</v>
      </c>
      <c r="I1686" t="s">
        <v>4363</v>
      </c>
      <c r="J1686" s="2">
        <v>42372</v>
      </c>
    </row>
    <row r="1687" spans="1:10" ht="21" customHeight="1" x14ac:dyDescent="0.25">
      <c r="A1687">
        <v>8</v>
      </c>
      <c r="B1687" t="s">
        <v>5373</v>
      </c>
      <c r="C1687" t="s">
        <v>5374</v>
      </c>
      <c r="D1687" s="2">
        <v>42403</v>
      </c>
      <c r="E1687" t="s">
        <v>82</v>
      </c>
      <c r="F1687" t="s">
        <v>1553</v>
      </c>
      <c r="G1687" t="s">
        <v>15</v>
      </c>
      <c r="H1687" t="s">
        <v>16</v>
      </c>
      <c r="I1687" t="s">
        <v>5375</v>
      </c>
      <c r="J1687" s="2">
        <v>42371</v>
      </c>
    </row>
    <row r="1688" spans="1:10" ht="21" customHeight="1" x14ac:dyDescent="0.25">
      <c r="A1688">
        <v>9</v>
      </c>
      <c r="B1688" t="s">
        <v>5376</v>
      </c>
      <c r="C1688" t="s">
        <v>5377</v>
      </c>
      <c r="D1688" s="2">
        <v>42372</v>
      </c>
      <c r="E1688" t="s">
        <v>13</v>
      </c>
      <c r="F1688" t="s">
        <v>21</v>
      </c>
      <c r="G1688" t="s">
        <v>58</v>
      </c>
      <c r="H1688" t="s">
        <v>16</v>
      </c>
      <c r="I1688" t="s">
        <v>5378</v>
      </c>
      <c r="J1688" s="2">
        <v>42371</v>
      </c>
    </row>
    <row r="1689" spans="1:10" ht="21" customHeight="1" x14ac:dyDescent="0.25">
      <c r="A1689">
        <v>1</v>
      </c>
      <c r="B1689" t="s">
        <v>5379</v>
      </c>
      <c r="C1689" t="s">
        <v>5380</v>
      </c>
      <c r="D1689" t="s">
        <v>5381</v>
      </c>
      <c r="E1689" t="s">
        <v>552</v>
      </c>
      <c r="F1689" t="s">
        <v>435</v>
      </c>
      <c r="G1689" t="s">
        <v>22</v>
      </c>
      <c r="H1689" t="s">
        <v>23</v>
      </c>
      <c r="I1689" t="s">
        <v>4781</v>
      </c>
      <c r="J1689" s="2">
        <v>42371</v>
      </c>
    </row>
    <row r="1690" spans="1:10" ht="21" customHeight="1" x14ac:dyDescent="0.25">
      <c r="A1690">
        <v>3</v>
      </c>
      <c r="B1690" t="s">
        <v>5382</v>
      </c>
      <c r="C1690" t="s">
        <v>5383</v>
      </c>
      <c r="D1690" t="s">
        <v>5381</v>
      </c>
      <c r="E1690" t="s">
        <v>360</v>
      </c>
      <c r="F1690" t="s">
        <v>21</v>
      </c>
      <c r="G1690" t="s">
        <v>58</v>
      </c>
      <c r="H1690" t="s">
        <v>23</v>
      </c>
      <c r="I1690" t="s">
        <v>5384</v>
      </c>
      <c r="J1690" s="2">
        <v>42371</v>
      </c>
    </row>
    <row r="1691" spans="1:10" ht="21" customHeight="1" x14ac:dyDescent="0.25">
      <c r="A1691">
        <v>7</v>
      </c>
      <c r="B1691" t="s">
        <v>5385</v>
      </c>
      <c r="C1691" t="s">
        <v>5386</v>
      </c>
      <c r="D1691" t="s">
        <v>5387</v>
      </c>
      <c r="E1691" t="s">
        <v>43</v>
      </c>
      <c r="F1691" t="s">
        <v>14</v>
      </c>
      <c r="G1691" t="s">
        <v>22</v>
      </c>
      <c r="H1691" t="s">
        <v>16</v>
      </c>
      <c r="I1691" t="s">
        <v>4494</v>
      </c>
      <c r="J1691" s="2">
        <v>42371</v>
      </c>
    </row>
    <row r="1692" spans="1:10" ht="21" customHeight="1" x14ac:dyDescent="0.25">
      <c r="A1692">
        <v>2</v>
      </c>
      <c r="B1692" t="s">
        <v>5388</v>
      </c>
      <c r="C1692" t="s">
        <v>5389</v>
      </c>
      <c r="D1692" t="s">
        <v>5390</v>
      </c>
      <c r="E1692" t="s">
        <v>13</v>
      </c>
      <c r="F1692" t="s">
        <v>1489</v>
      </c>
      <c r="G1692" t="s">
        <v>15</v>
      </c>
      <c r="H1692" t="s">
        <v>77</v>
      </c>
      <c r="I1692" t="s">
        <v>4315</v>
      </c>
      <c r="J1692" s="2">
        <v>42371</v>
      </c>
    </row>
    <row r="1693" spans="1:10" ht="21" customHeight="1" x14ac:dyDescent="0.25">
      <c r="A1693">
        <v>3</v>
      </c>
      <c r="B1693" t="s">
        <v>5391</v>
      </c>
      <c r="C1693" t="s">
        <v>5392</v>
      </c>
      <c r="D1693" t="s">
        <v>5390</v>
      </c>
      <c r="E1693" t="s">
        <v>13</v>
      </c>
      <c r="F1693" t="s">
        <v>134</v>
      </c>
      <c r="G1693" t="s">
        <v>15</v>
      </c>
      <c r="H1693" t="s">
        <v>45</v>
      </c>
      <c r="I1693" t="s">
        <v>5393</v>
      </c>
      <c r="J1693" s="2">
        <v>42370</v>
      </c>
    </row>
    <row r="1694" spans="1:10" ht="21" customHeight="1" x14ac:dyDescent="0.25">
      <c r="A1694">
        <v>1</v>
      </c>
      <c r="B1694" t="s">
        <v>5394</v>
      </c>
      <c r="C1694" t="s">
        <v>5395</v>
      </c>
      <c r="D1694" t="s">
        <v>5390</v>
      </c>
      <c r="E1694" t="s">
        <v>43</v>
      </c>
      <c r="G1694" t="s">
        <v>71</v>
      </c>
      <c r="H1694" t="s">
        <v>77</v>
      </c>
      <c r="I1694" t="s">
        <v>5396</v>
      </c>
      <c r="J1694" s="2">
        <v>42012</v>
      </c>
    </row>
    <row r="1695" spans="1:10" ht="21" customHeight="1" x14ac:dyDescent="0.25">
      <c r="A1695">
        <v>8</v>
      </c>
      <c r="B1695" t="s">
        <v>5397</v>
      </c>
      <c r="C1695" t="s">
        <v>5398</v>
      </c>
      <c r="D1695" t="s">
        <v>5399</v>
      </c>
      <c r="E1695" t="s">
        <v>43</v>
      </c>
      <c r="F1695" t="s">
        <v>5400</v>
      </c>
      <c r="G1695" t="s">
        <v>15</v>
      </c>
      <c r="H1695" t="s">
        <v>23</v>
      </c>
      <c r="I1695" t="s">
        <v>5401</v>
      </c>
      <c r="J1695" s="2">
        <v>42371</v>
      </c>
    </row>
    <row r="1696" spans="1:10" ht="21" customHeight="1" x14ac:dyDescent="0.25">
      <c r="A1696">
        <v>3</v>
      </c>
      <c r="B1696" t="s">
        <v>5402</v>
      </c>
      <c r="C1696" t="s">
        <v>5403</v>
      </c>
      <c r="D1696" t="s">
        <v>5404</v>
      </c>
      <c r="E1696" t="s">
        <v>13</v>
      </c>
      <c r="F1696" t="s">
        <v>134</v>
      </c>
      <c r="G1696" t="s">
        <v>58</v>
      </c>
      <c r="H1696" t="s">
        <v>77</v>
      </c>
      <c r="I1696" t="s">
        <v>4353</v>
      </c>
      <c r="J1696" s="2">
        <v>42371</v>
      </c>
    </row>
    <row r="1697" spans="1:10" ht="21" customHeight="1" x14ac:dyDescent="0.25">
      <c r="A1697">
        <v>1</v>
      </c>
      <c r="B1697" t="s">
        <v>5405</v>
      </c>
      <c r="C1697" t="s">
        <v>5406</v>
      </c>
      <c r="D1697" t="s">
        <v>5407</v>
      </c>
      <c r="E1697" t="s">
        <v>13</v>
      </c>
      <c r="F1697" t="s">
        <v>1489</v>
      </c>
      <c r="G1697" t="s">
        <v>71</v>
      </c>
      <c r="H1697" t="s">
        <v>16</v>
      </c>
      <c r="I1697" t="s">
        <v>4148</v>
      </c>
      <c r="J1697" s="2">
        <v>42371</v>
      </c>
    </row>
    <row r="1698" spans="1:10" ht="21" customHeight="1" x14ac:dyDescent="0.25">
      <c r="A1698">
        <v>2</v>
      </c>
      <c r="B1698" t="s">
        <v>5408</v>
      </c>
      <c r="C1698" t="s">
        <v>5409</v>
      </c>
      <c r="D1698" t="s">
        <v>5407</v>
      </c>
      <c r="E1698" t="s">
        <v>43</v>
      </c>
      <c r="F1698" t="s">
        <v>5410</v>
      </c>
      <c r="G1698" t="s">
        <v>22</v>
      </c>
      <c r="H1698" t="s">
        <v>23</v>
      </c>
      <c r="I1698" t="s">
        <v>5411</v>
      </c>
      <c r="J1698" s="2">
        <v>42371</v>
      </c>
    </row>
    <row r="1699" spans="1:10" ht="21" customHeight="1" x14ac:dyDescent="0.25">
      <c r="A1699">
        <v>8</v>
      </c>
      <c r="B1699" t="s">
        <v>5412</v>
      </c>
      <c r="C1699" t="s">
        <v>5413</v>
      </c>
      <c r="D1699" t="s">
        <v>5414</v>
      </c>
      <c r="E1699" t="s">
        <v>13</v>
      </c>
      <c r="F1699" t="s">
        <v>435</v>
      </c>
      <c r="G1699" t="s">
        <v>58</v>
      </c>
      <c r="H1699" t="s">
        <v>16</v>
      </c>
      <c r="I1699" t="s">
        <v>4840</v>
      </c>
      <c r="J1699" s="2">
        <v>42371</v>
      </c>
    </row>
    <row r="1700" spans="1:10" ht="21" customHeight="1" x14ac:dyDescent="0.25">
      <c r="A1700">
        <v>1</v>
      </c>
      <c r="B1700" t="s">
        <v>5415</v>
      </c>
      <c r="C1700" t="s">
        <v>5416</v>
      </c>
      <c r="D1700" t="s">
        <v>5414</v>
      </c>
      <c r="E1700" t="s">
        <v>13</v>
      </c>
      <c r="F1700" t="s">
        <v>134</v>
      </c>
      <c r="G1700" t="s">
        <v>58</v>
      </c>
      <c r="H1700" t="s">
        <v>23</v>
      </c>
      <c r="I1700" t="s">
        <v>4541</v>
      </c>
      <c r="J1700" s="2">
        <v>42371</v>
      </c>
    </row>
    <row r="1701" spans="1:10" ht="21" customHeight="1" x14ac:dyDescent="0.25">
      <c r="A1701">
        <v>1</v>
      </c>
      <c r="B1701" t="s">
        <v>5417</v>
      </c>
      <c r="C1701" t="s">
        <v>5418</v>
      </c>
      <c r="D1701" t="s">
        <v>5419</v>
      </c>
      <c r="E1701" t="s">
        <v>100</v>
      </c>
      <c r="F1701" t="s">
        <v>1489</v>
      </c>
      <c r="G1701" t="s">
        <v>71</v>
      </c>
      <c r="H1701" t="s">
        <v>16</v>
      </c>
      <c r="I1701" t="s">
        <v>5420</v>
      </c>
      <c r="J1701" s="2">
        <v>42370</v>
      </c>
    </row>
    <row r="1702" spans="1:10" ht="21" customHeight="1" x14ac:dyDescent="0.25">
      <c r="A1702">
        <v>9</v>
      </c>
      <c r="B1702" t="s">
        <v>5421</v>
      </c>
      <c r="C1702" t="s">
        <v>5422</v>
      </c>
      <c r="D1702" t="s">
        <v>5423</v>
      </c>
      <c r="E1702" t="s">
        <v>13</v>
      </c>
      <c r="F1702" t="s">
        <v>14</v>
      </c>
      <c r="G1702" t="s">
        <v>15</v>
      </c>
      <c r="H1702" t="s">
        <v>45</v>
      </c>
      <c r="I1702" t="s">
        <v>5424</v>
      </c>
      <c r="J1702" s="2">
        <v>42016</v>
      </c>
    </row>
    <row r="1703" spans="1:10" ht="21" customHeight="1" x14ac:dyDescent="0.25">
      <c r="A1703">
        <v>7</v>
      </c>
      <c r="B1703" t="s">
        <v>5425</v>
      </c>
      <c r="C1703" t="s">
        <v>5426</v>
      </c>
      <c r="D1703" t="s">
        <v>5423</v>
      </c>
      <c r="E1703" t="s">
        <v>13</v>
      </c>
      <c r="F1703" t="s">
        <v>2312</v>
      </c>
      <c r="G1703" t="s">
        <v>71</v>
      </c>
      <c r="H1703" t="s">
        <v>23</v>
      </c>
      <c r="I1703" t="s">
        <v>5427</v>
      </c>
      <c r="J1703" s="2">
        <v>42371</v>
      </c>
    </row>
    <row r="1704" spans="1:10" ht="21" customHeight="1" x14ac:dyDescent="0.25">
      <c r="A1704">
        <v>8</v>
      </c>
      <c r="B1704" t="s">
        <v>5428</v>
      </c>
      <c r="C1704" t="s">
        <v>5429</v>
      </c>
      <c r="D1704" s="2">
        <v>42706</v>
      </c>
      <c r="E1704" t="s">
        <v>38</v>
      </c>
      <c r="F1704" t="s">
        <v>21</v>
      </c>
      <c r="G1704" t="s">
        <v>58</v>
      </c>
      <c r="H1704" t="s">
        <v>16</v>
      </c>
      <c r="I1704" t="s">
        <v>5130</v>
      </c>
      <c r="J1704" s="2">
        <v>42016</v>
      </c>
    </row>
    <row r="1705" spans="1:10" ht="21" customHeight="1" x14ac:dyDescent="0.25">
      <c r="A1705">
        <v>8</v>
      </c>
      <c r="B1705" t="s">
        <v>5430</v>
      </c>
      <c r="C1705" t="s">
        <v>5431</v>
      </c>
      <c r="D1705" s="2">
        <v>42615</v>
      </c>
      <c r="E1705" t="s">
        <v>43</v>
      </c>
      <c r="F1705" t="s">
        <v>1553</v>
      </c>
      <c r="G1705" t="s">
        <v>22</v>
      </c>
      <c r="H1705" t="s">
        <v>23</v>
      </c>
      <c r="I1705" t="s">
        <v>5152</v>
      </c>
      <c r="J1705" s="2">
        <v>42371</v>
      </c>
    </row>
    <row r="1706" spans="1:10" ht="21" customHeight="1" x14ac:dyDescent="0.25">
      <c r="A1706">
        <v>2</v>
      </c>
      <c r="B1706" t="s">
        <v>5432</v>
      </c>
      <c r="C1706" t="s">
        <v>5433</v>
      </c>
      <c r="D1706" s="2">
        <v>42584</v>
      </c>
      <c r="E1706" t="s">
        <v>13</v>
      </c>
      <c r="G1706" t="s">
        <v>71</v>
      </c>
      <c r="H1706" t="s">
        <v>16</v>
      </c>
      <c r="I1706" t="s">
        <v>5434</v>
      </c>
      <c r="J1706" s="2">
        <v>42371</v>
      </c>
    </row>
    <row r="1707" spans="1:10" ht="21" customHeight="1" x14ac:dyDescent="0.25">
      <c r="A1707">
        <v>4</v>
      </c>
      <c r="B1707" t="s">
        <v>5435</v>
      </c>
      <c r="C1707" t="s">
        <v>5436</v>
      </c>
      <c r="D1707" s="2">
        <v>42553</v>
      </c>
      <c r="E1707" t="s">
        <v>1085</v>
      </c>
      <c r="F1707" t="s">
        <v>1553</v>
      </c>
      <c r="G1707" t="s">
        <v>22</v>
      </c>
      <c r="H1707" t="s">
        <v>23</v>
      </c>
      <c r="I1707" t="s">
        <v>5238</v>
      </c>
      <c r="J1707" s="2">
        <v>42370</v>
      </c>
    </row>
    <row r="1708" spans="1:10" ht="21" customHeight="1" x14ac:dyDescent="0.25">
      <c r="A1708">
        <v>8</v>
      </c>
      <c r="B1708" t="s">
        <v>5437</v>
      </c>
      <c r="C1708" t="s">
        <v>5438</v>
      </c>
      <c r="D1708" s="2">
        <v>42553</v>
      </c>
      <c r="E1708" t="s">
        <v>13</v>
      </c>
      <c r="F1708" t="s">
        <v>21</v>
      </c>
      <c r="G1708" t="s">
        <v>58</v>
      </c>
      <c r="H1708" t="s">
        <v>16</v>
      </c>
      <c r="I1708" t="s">
        <v>5439</v>
      </c>
      <c r="J1708" s="2">
        <v>42371</v>
      </c>
    </row>
    <row r="1709" spans="1:10" ht="21" customHeight="1" x14ac:dyDescent="0.25">
      <c r="A1709">
        <v>3</v>
      </c>
      <c r="B1709" t="s">
        <v>5440</v>
      </c>
      <c r="C1709" t="s">
        <v>5441</v>
      </c>
      <c r="D1709" s="2">
        <v>42553</v>
      </c>
      <c r="E1709" t="s">
        <v>13</v>
      </c>
      <c r="F1709" t="s">
        <v>1553</v>
      </c>
      <c r="G1709" t="s">
        <v>71</v>
      </c>
      <c r="H1709" t="s">
        <v>16</v>
      </c>
      <c r="I1709" t="s">
        <v>4294</v>
      </c>
      <c r="J1709" s="2">
        <v>42371</v>
      </c>
    </row>
    <row r="1710" spans="1:10" ht="21" customHeight="1" x14ac:dyDescent="0.25">
      <c r="A1710">
        <v>8</v>
      </c>
      <c r="B1710" t="s">
        <v>5442</v>
      </c>
      <c r="C1710" t="s">
        <v>5443</v>
      </c>
      <c r="D1710" s="2">
        <v>42462</v>
      </c>
      <c r="E1710" t="s">
        <v>95</v>
      </c>
      <c r="F1710" t="s">
        <v>5444</v>
      </c>
      <c r="G1710" t="s">
        <v>58</v>
      </c>
      <c r="H1710" t="s">
        <v>16</v>
      </c>
      <c r="I1710" t="s">
        <v>5445</v>
      </c>
      <c r="J1710" s="2">
        <v>42370</v>
      </c>
    </row>
    <row r="1711" spans="1:10" ht="21" customHeight="1" x14ac:dyDescent="0.25">
      <c r="A1711">
        <v>1</v>
      </c>
      <c r="B1711" t="s">
        <v>5446</v>
      </c>
      <c r="C1711" t="s">
        <v>5447</v>
      </c>
      <c r="D1711" s="2">
        <v>42402</v>
      </c>
      <c r="E1711" t="s">
        <v>13</v>
      </c>
      <c r="G1711" t="s">
        <v>15</v>
      </c>
      <c r="H1711" t="s">
        <v>77</v>
      </c>
      <c r="I1711" t="s">
        <v>4509</v>
      </c>
      <c r="J1711" s="2">
        <v>42371</v>
      </c>
    </row>
    <row r="1712" spans="1:10" ht="21" customHeight="1" x14ac:dyDescent="0.25">
      <c r="A1712">
        <v>7</v>
      </c>
      <c r="B1712" t="s">
        <v>5448</v>
      </c>
      <c r="C1712" t="s">
        <v>5449</v>
      </c>
      <c r="D1712" t="s">
        <v>5450</v>
      </c>
      <c r="E1712" t="s">
        <v>201</v>
      </c>
      <c r="F1712" t="s">
        <v>5451</v>
      </c>
      <c r="G1712" t="s">
        <v>15</v>
      </c>
      <c r="H1712" t="s">
        <v>16</v>
      </c>
      <c r="I1712" t="s">
        <v>5452</v>
      </c>
      <c r="J1712" s="2">
        <v>42370</v>
      </c>
    </row>
    <row r="1713" spans="1:10" ht="21" customHeight="1" x14ac:dyDescent="0.25">
      <c r="A1713">
        <v>10</v>
      </c>
      <c r="B1713" t="s">
        <v>1479</v>
      </c>
      <c r="C1713" t="s">
        <v>5453</v>
      </c>
      <c r="D1713" t="s">
        <v>5454</v>
      </c>
      <c r="E1713" t="s">
        <v>13</v>
      </c>
      <c r="F1713" t="s">
        <v>134</v>
      </c>
      <c r="G1713" t="s">
        <v>22</v>
      </c>
      <c r="H1713" t="s">
        <v>45</v>
      </c>
      <c r="I1713" t="s">
        <v>5051</v>
      </c>
      <c r="J1713" s="2">
        <v>42370</v>
      </c>
    </row>
    <row r="1714" spans="1:10" ht="21" customHeight="1" x14ac:dyDescent="0.25">
      <c r="A1714">
        <v>1</v>
      </c>
      <c r="B1714" t="s">
        <v>5455</v>
      </c>
      <c r="C1714" t="s">
        <v>5456</v>
      </c>
      <c r="D1714" t="s">
        <v>5457</v>
      </c>
      <c r="E1714" t="s">
        <v>43</v>
      </c>
      <c r="F1714" t="s">
        <v>123</v>
      </c>
      <c r="G1714" t="s">
        <v>58</v>
      </c>
      <c r="H1714" t="s">
        <v>16</v>
      </c>
      <c r="I1714" t="s">
        <v>4635</v>
      </c>
      <c r="J1714" s="2">
        <v>42370</v>
      </c>
    </row>
    <row r="1715" spans="1:10" ht="21" customHeight="1" x14ac:dyDescent="0.25">
      <c r="A1715">
        <v>2</v>
      </c>
      <c r="B1715" t="s">
        <v>5458</v>
      </c>
      <c r="C1715" t="s">
        <v>5459</v>
      </c>
      <c r="D1715" t="s">
        <v>5460</v>
      </c>
      <c r="E1715" t="s">
        <v>100</v>
      </c>
      <c r="G1715" t="s">
        <v>58</v>
      </c>
      <c r="H1715" t="s">
        <v>16</v>
      </c>
      <c r="I1715" t="s">
        <v>5461</v>
      </c>
      <c r="J1715" s="2">
        <v>42016</v>
      </c>
    </row>
    <row r="1716" spans="1:10" ht="21" customHeight="1" x14ac:dyDescent="0.25">
      <c r="A1716">
        <v>3</v>
      </c>
      <c r="B1716" t="s">
        <v>5462</v>
      </c>
      <c r="C1716" t="s">
        <v>5463</v>
      </c>
      <c r="D1716" t="s">
        <v>5464</v>
      </c>
      <c r="E1716" t="s">
        <v>13</v>
      </c>
      <c r="G1716" t="s">
        <v>15</v>
      </c>
      <c r="H1716" t="s">
        <v>16</v>
      </c>
      <c r="I1716" t="s">
        <v>4657</v>
      </c>
      <c r="J1716" s="2">
        <v>42370</v>
      </c>
    </row>
    <row r="1717" spans="1:10" ht="21" customHeight="1" x14ac:dyDescent="0.25">
      <c r="A1717">
        <v>1</v>
      </c>
      <c r="B1717" t="s">
        <v>5465</v>
      </c>
      <c r="C1717" t="s">
        <v>5466</v>
      </c>
      <c r="D1717" t="s">
        <v>5467</v>
      </c>
      <c r="E1717" t="s">
        <v>13</v>
      </c>
      <c r="F1717" t="s">
        <v>134</v>
      </c>
      <c r="G1717" t="s">
        <v>15</v>
      </c>
      <c r="H1717" t="s">
        <v>23</v>
      </c>
      <c r="I1717" t="s">
        <v>5468</v>
      </c>
      <c r="J1717" s="2">
        <v>42370</v>
      </c>
    </row>
    <row r="1718" spans="1:10" ht="21" customHeight="1" x14ac:dyDescent="0.25">
      <c r="A1718">
        <v>7</v>
      </c>
      <c r="B1718" t="s">
        <v>5469</v>
      </c>
      <c r="C1718" t="s">
        <v>5470</v>
      </c>
      <c r="D1718" t="s">
        <v>5467</v>
      </c>
      <c r="E1718" t="s">
        <v>13</v>
      </c>
      <c r="G1718" t="s">
        <v>71</v>
      </c>
      <c r="H1718" t="s">
        <v>16</v>
      </c>
      <c r="I1718" t="s">
        <v>5471</v>
      </c>
      <c r="J1718" s="2">
        <v>42370</v>
      </c>
    </row>
    <row r="1719" spans="1:10" ht="21" customHeight="1" x14ac:dyDescent="0.25">
      <c r="A1719">
        <v>4</v>
      </c>
      <c r="B1719" t="s">
        <v>5472</v>
      </c>
      <c r="C1719" t="s">
        <v>5473</v>
      </c>
      <c r="D1719" t="s">
        <v>5474</v>
      </c>
      <c r="E1719" t="s">
        <v>13</v>
      </c>
      <c r="G1719" t="s">
        <v>15</v>
      </c>
      <c r="H1719" t="s">
        <v>16</v>
      </c>
      <c r="I1719" t="s">
        <v>4315</v>
      </c>
      <c r="J1719" s="2">
        <v>42370</v>
      </c>
    </row>
    <row r="1720" spans="1:10" ht="21" customHeight="1" x14ac:dyDescent="0.25">
      <c r="A1720">
        <v>3</v>
      </c>
      <c r="B1720" t="s">
        <v>5475</v>
      </c>
      <c r="C1720" t="s">
        <v>5476</v>
      </c>
      <c r="D1720" t="s">
        <v>5477</v>
      </c>
      <c r="E1720" t="s">
        <v>13</v>
      </c>
      <c r="F1720" t="s">
        <v>14</v>
      </c>
      <c r="G1720" t="s">
        <v>15</v>
      </c>
      <c r="H1720" t="s">
        <v>23</v>
      </c>
      <c r="I1720" t="s">
        <v>4578</v>
      </c>
      <c r="J1720" s="2">
        <v>42370</v>
      </c>
    </row>
    <row r="1721" spans="1:10" ht="21" customHeight="1" x14ac:dyDescent="0.25">
      <c r="A1721">
        <v>10</v>
      </c>
      <c r="B1721" t="s">
        <v>5478</v>
      </c>
      <c r="C1721" t="s">
        <v>5479</v>
      </c>
      <c r="D1721" t="s">
        <v>5480</v>
      </c>
      <c r="E1721" t="s">
        <v>13</v>
      </c>
      <c r="F1721" t="s">
        <v>1553</v>
      </c>
      <c r="G1721" t="s">
        <v>15</v>
      </c>
      <c r="H1721" t="s">
        <v>16</v>
      </c>
      <c r="I1721" t="s">
        <v>5481</v>
      </c>
      <c r="J1721" s="2">
        <v>42016</v>
      </c>
    </row>
    <row r="1722" spans="1:10" ht="21" customHeight="1" x14ac:dyDescent="0.25">
      <c r="A1722">
        <v>6</v>
      </c>
      <c r="B1722" t="s">
        <v>5483</v>
      </c>
      <c r="C1722" t="s">
        <v>5484</v>
      </c>
      <c r="D1722" t="s">
        <v>5482</v>
      </c>
      <c r="E1722" t="s">
        <v>13</v>
      </c>
      <c r="F1722" t="s">
        <v>1553</v>
      </c>
      <c r="G1722" t="s">
        <v>58</v>
      </c>
      <c r="H1722" t="s">
        <v>77</v>
      </c>
      <c r="I1722" t="s">
        <v>4294</v>
      </c>
      <c r="J1722" s="2">
        <v>42370</v>
      </c>
    </row>
    <row r="1723" spans="1:10" ht="21" customHeight="1" x14ac:dyDescent="0.25">
      <c r="A1723">
        <v>1</v>
      </c>
      <c r="B1723" t="s">
        <v>5485</v>
      </c>
      <c r="C1723" t="s">
        <v>5486</v>
      </c>
      <c r="D1723" t="s">
        <v>5482</v>
      </c>
      <c r="E1723" t="s">
        <v>13</v>
      </c>
      <c r="F1723" t="s">
        <v>14</v>
      </c>
      <c r="G1723" t="s">
        <v>58</v>
      </c>
      <c r="H1723" t="s">
        <v>77</v>
      </c>
      <c r="I1723" t="s">
        <v>5487</v>
      </c>
      <c r="J1723" s="2">
        <v>42370</v>
      </c>
    </row>
    <row r="1724" spans="1:10" ht="21" customHeight="1" x14ac:dyDescent="0.25">
      <c r="A1724">
        <v>1</v>
      </c>
      <c r="B1724" t="s">
        <v>5488</v>
      </c>
      <c r="C1724" t="s">
        <v>5489</v>
      </c>
      <c r="D1724" t="s">
        <v>5490</v>
      </c>
      <c r="E1724" t="s">
        <v>13</v>
      </c>
      <c r="F1724" t="s">
        <v>14</v>
      </c>
      <c r="G1724" t="s">
        <v>71</v>
      </c>
      <c r="H1724" t="s">
        <v>77</v>
      </c>
      <c r="I1724" t="s">
        <v>5288</v>
      </c>
      <c r="J1724" s="2">
        <v>42370</v>
      </c>
    </row>
    <row r="1725" spans="1:10" ht="21" customHeight="1" x14ac:dyDescent="0.25">
      <c r="A1725">
        <v>4</v>
      </c>
      <c r="B1725" t="s">
        <v>5491</v>
      </c>
      <c r="C1725" t="s">
        <v>5492</v>
      </c>
      <c r="D1725" t="s">
        <v>5490</v>
      </c>
      <c r="E1725" t="s">
        <v>1509</v>
      </c>
      <c r="F1725" t="s">
        <v>134</v>
      </c>
      <c r="G1725" t="s">
        <v>15</v>
      </c>
      <c r="H1725" t="s">
        <v>16</v>
      </c>
      <c r="I1725" t="s">
        <v>4345</v>
      </c>
      <c r="J1725" s="2">
        <v>42016</v>
      </c>
    </row>
    <row r="1726" spans="1:10" ht="21" customHeight="1" x14ac:dyDescent="0.25">
      <c r="A1726">
        <v>2</v>
      </c>
      <c r="B1726" t="s">
        <v>5493</v>
      </c>
      <c r="C1726" t="s">
        <v>5494</v>
      </c>
      <c r="D1726" t="s">
        <v>5495</v>
      </c>
      <c r="E1726" t="s">
        <v>13</v>
      </c>
      <c r="G1726" t="s">
        <v>22</v>
      </c>
      <c r="H1726" t="s">
        <v>16</v>
      </c>
      <c r="I1726" t="s">
        <v>4241</v>
      </c>
      <c r="J1726" s="2">
        <v>42370</v>
      </c>
    </row>
    <row r="1727" spans="1:10" ht="21" customHeight="1" x14ac:dyDescent="0.25">
      <c r="A1727">
        <v>8</v>
      </c>
      <c r="B1727" t="s">
        <v>5496</v>
      </c>
      <c r="C1727" t="s">
        <v>5497</v>
      </c>
      <c r="D1727" t="s">
        <v>5498</v>
      </c>
      <c r="E1727" t="s">
        <v>552</v>
      </c>
      <c r="F1727" t="s">
        <v>2733</v>
      </c>
      <c r="G1727" t="s">
        <v>58</v>
      </c>
      <c r="H1727" t="s">
        <v>16</v>
      </c>
      <c r="I1727" t="s">
        <v>4550</v>
      </c>
      <c r="J1727" s="2">
        <v>42370</v>
      </c>
    </row>
    <row r="1728" spans="1:10" ht="21" customHeight="1" x14ac:dyDescent="0.25">
      <c r="A1728">
        <v>4</v>
      </c>
      <c r="B1728" t="s">
        <v>5499</v>
      </c>
      <c r="C1728" t="s">
        <v>5500</v>
      </c>
      <c r="D1728" s="2">
        <v>42705</v>
      </c>
      <c r="E1728" t="s">
        <v>75</v>
      </c>
      <c r="F1728" t="s">
        <v>695</v>
      </c>
      <c r="G1728" t="s">
        <v>58</v>
      </c>
      <c r="H1728" t="s">
        <v>45</v>
      </c>
      <c r="I1728" t="s">
        <v>2821</v>
      </c>
      <c r="J1728" s="2">
        <v>42016</v>
      </c>
    </row>
    <row r="1729" spans="1:10" ht="21" customHeight="1" x14ac:dyDescent="0.25">
      <c r="A1729">
        <v>8</v>
      </c>
      <c r="B1729" t="s">
        <v>5501</v>
      </c>
      <c r="C1729" t="s">
        <v>5502</v>
      </c>
      <c r="D1729" s="2">
        <v>42705</v>
      </c>
      <c r="E1729" t="s">
        <v>100</v>
      </c>
      <c r="F1729" t="s">
        <v>1489</v>
      </c>
      <c r="G1729" t="s">
        <v>58</v>
      </c>
      <c r="H1729" t="s">
        <v>23</v>
      </c>
      <c r="I1729" t="s">
        <v>5503</v>
      </c>
      <c r="J1729" s="2">
        <v>42006</v>
      </c>
    </row>
    <row r="1730" spans="1:10" ht="21" customHeight="1" x14ac:dyDescent="0.25">
      <c r="A1730">
        <v>2</v>
      </c>
      <c r="B1730" t="s">
        <v>5504</v>
      </c>
      <c r="C1730" t="s">
        <v>5505</v>
      </c>
      <c r="D1730" s="2">
        <v>42705</v>
      </c>
      <c r="E1730" t="s">
        <v>13</v>
      </c>
      <c r="G1730" t="s">
        <v>71</v>
      </c>
      <c r="H1730" t="s">
        <v>16</v>
      </c>
      <c r="I1730" t="s">
        <v>5506</v>
      </c>
      <c r="J1730" s="2">
        <v>42370</v>
      </c>
    </row>
    <row r="1731" spans="1:10" ht="21" customHeight="1" x14ac:dyDescent="0.25">
      <c r="A1731">
        <v>2</v>
      </c>
      <c r="B1731" t="s">
        <v>5508</v>
      </c>
      <c r="C1731" t="s">
        <v>5509</v>
      </c>
      <c r="D1731" s="2">
        <v>42644</v>
      </c>
      <c r="E1731" t="s">
        <v>13</v>
      </c>
      <c r="G1731" t="s">
        <v>22</v>
      </c>
      <c r="H1731" t="s">
        <v>16</v>
      </c>
      <c r="I1731" t="s">
        <v>5280</v>
      </c>
      <c r="J1731" s="2">
        <v>42016</v>
      </c>
    </row>
    <row r="1732" spans="1:10" ht="21" customHeight="1" x14ac:dyDescent="0.25">
      <c r="A1732">
        <v>3</v>
      </c>
      <c r="B1732" t="s">
        <v>5510</v>
      </c>
      <c r="C1732" t="s">
        <v>5511</v>
      </c>
      <c r="D1732" s="2">
        <v>42644</v>
      </c>
      <c r="E1732" t="s">
        <v>13</v>
      </c>
      <c r="G1732" t="s">
        <v>15</v>
      </c>
      <c r="H1732" t="s">
        <v>16</v>
      </c>
      <c r="I1732" t="s">
        <v>4562</v>
      </c>
      <c r="J1732" s="2">
        <v>42013</v>
      </c>
    </row>
    <row r="1733" spans="1:10" ht="21" customHeight="1" x14ac:dyDescent="0.25">
      <c r="A1733">
        <v>7</v>
      </c>
      <c r="B1733" t="s">
        <v>5512</v>
      </c>
      <c r="C1733" t="s">
        <v>5513</v>
      </c>
      <c r="D1733" s="2">
        <v>42644</v>
      </c>
      <c r="E1733" t="s">
        <v>13</v>
      </c>
      <c r="F1733" t="s">
        <v>134</v>
      </c>
      <c r="G1733" t="s">
        <v>15</v>
      </c>
      <c r="H1733" t="s">
        <v>23</v>
      </c>
      <c r="I1733" t="s">
        <v>4345</v>
      </c>
      <c r="J1733" s="2">
        <v>42370</v>
      </c>
    </row>
    <row r="1734" spans="1:10" ht="21" customHeight="1" x14ac:dyDescent="0.25">
      <c r="A1734">
        <v>1</v>
      </c>
      <c r="B1734" t="s">
        <v>5514</v>
      </c>
      <c r="C1734" t="s">
        <v>5515</v>
      </c>
      <c r="D1734" s="2">
        <v>42614</v>
      </c>
      <c r="E1734" t="s">
        <v>13</v>
      </c>
      <c r="F1734" t="s">
        <v>21</v>
      </c>
      <c r="G1734" t="s">
        <v>15</v>
      </c>
      <c r="H1734" t="s">
        <v>23</v>
      </c>
      <c r="I1734" t="s">
        <v>5516</v>
      </c>
      <c r="J1734" s="2">
        <v>42016</v>
      </c>
    </row>
    <row r="1735" spans="1:10" ht="21" customHeight="1" x14ac:dyDescent="0.25">
      <c r="A1735">
        <v>3</v>
      </c>
      <c r="B1735" t="s">
        <v>5517</v>
      </c>
      <c r="C1735" t="s">
        <v>5518</v>
      </c>
      <c r="D1735" s="2">
        <v>42583</v>
      </c>
      <c r="E1735" t="s">
        <v>13</v>
      </c>
      <c r="G1735" t="s">
        <v>22</v>
      </c>
      <c r="H1735" t="s">
        <v>23</v>
      </c>
      <c r="I1735" t="s">
        <v>4641</v>
      </c>
      <c r="J1735" s="2">
        <v>42014</v>
      </c>
    </row>
    <row r="1736" spans="1:10" ht="21" customHeight="1" x14ac:dyDescent="0.25">
      <c r="A1736">
        <v>6</v>
      </c>
      <c r="B1736" t="s">
        <v>5519</v>
      </c>
      <c r="C1736" t="s">
        <v>5520</v>
      </c>
      <c r="D1736" s="2">
        <v>42583</v>
      </c>
      <c r="E1736" t="s">
        <v>13</v>
      </c>
      <c r="F1736" t="s">
        <v>123</v>
      </c>
      <c r="G1736" t="s">
        <v>71</v>
      </c>
      <c r="H1736" t="s">
        <v>77</v>
      </c>
      <c r="I1736" t="s">
        <v>5521</v>
      </c>
      <c r="J1736" s="2">
        <v>42016</v>
      </c>
    </row>
    <row r="1737" spans="1:10" ht="21" customHeight="1" x14ac:dyDescent="0.25">
      <c r="A1737">
        <v>8</v>
      </c>
      <c r="B1737" t="s">
        <v>4882</v>
      </c>
      <c r="C1737" t="s">
        <v>5522</v>
      </c>
      <c r="D1737" s="2">
        <v>42552</v>
      </c>
      <c r="E1737" t="s">
        <v>360</v>
      </c>
      <c r="F1737" t="s">
        <v>5523</v>
      </c>
      <c r="G1737" t="s">
        <v>71</v>
      </c>
      <c r="H1737" t="s">
        <v>16</v>
      </c>
      <c r="I1737" t="s">
        <v>5384</v>
      </c>
      <c r="J1737" s="2">
        <v>42016</v>
      </c>
    </row>
    <row r="1738" spans="1:10" ht="21" customHeight="1" x14ac:dyDescent="0.25">
      <c r="A1738">
        <v>1</v>
      </c>
      <c r="B1738" t="s">
        <v>5524</v>
      </c>
      <c r="C1738" t="s">
        <v>5525</v>
      </c>
      <c r="D1738" s="2">
        <v>42552</v>
      </c>
      <c r="E1738" t="s">
        <v>13</v>
      </c>
      <c r="G1738" t="s">
        <v>71</v>
      </c>
      <c r="H1738" t="s">
        <v>45</v>
      </c>
      <c r="I1738" t="s">
        <v>4748</v>
      </c>
      <c r="J1738" s="2">
        <v>42016</v>
      </c>
    </row>
    <row r="1739" spans="1:10" ht="21" customHeight="1" x14ac:dyDescent="0.25">
      <c r="A1739">
        <v>6</v>
      </c>
      <c r="B1739" t="s">
        <v>5367</v>
      </c>
      <c r="C1739" t="s">
        <v>5526</v>
      </c>
      <c r="D1739" s="2">
        <v>42552</v>
      </c>
      <c r="E1739" t="s">
        <v>75</v>
      </c>
      <c r="F1739" t="s">
        <v>134</v>
      </c>
      <c r="G1739" t="s">
        <v>15</v>
      </c>
      <c r="H1739" t="s">
        <v>77</v>
      </c>
      <c r="I1739" t="s">
        <v>5527</v>
      </c>
      <c r="J1739" s="2">
        <v>42370</v>
      </c>
    </row>
    <row r="1740" spans="1:10" ht="21" customHeight="1" x14ac:dyDescent="0.25">
      <c r="A1740">
        <v>1</v>
      </c>
      <c r="B1740" t="s">
        <v>5528</v>
      </c>
      <c r="C1740" t="s">
        <v>5529</v>
      </c>
      <c r="D1740" s="2">
        <v>42522</v>
      </c>
      <c r="E1740" t="s">
        <v>13</v>
      </c>
      <c r="F1740" t="s">
        <v>21</v>
      </c>
      <c r="G1740" t="s">
        <v>15</v>
      </c>
      <c r="H1740" t="s">
        <v>16</v>
      </c>
      <c r="I1740" t="s">
        <v>5289</v>
      </c>
      <c r="J1740" s="2">
        <v>42016</v>
      </c>
    </row>
    <row r="1741" spans="1:10" ht="21" customHeight="1" x14ac:dyDescent="0.25">
      <c r="A1741">
        <v>3</v>
      </c>
      <c r="B1741" t="s">
        <v>5530</v>
      </c>
      <c r="C1741" t="s">
        <v>5531</v>
      </c>
      <c r="D1741" s="2">
        <v>42522</v>
      </c>
      <c r="E1741" t="s">
        <v>13</v>
      </c>
      <c r="F1741" t="s">
        <v>2733</v>
      </c>
      <c r="G1741" t="s">
        <v>15</v>
      </c>
      <c r="H1741" t="s">
        <v>16</v>
      </c>
      <c r="I1741" t="s">
        <v>4871</v>
      </c>
      <c r="J1741" s="2">
        <v>42370</v>
      </c>
    </row>
    <row r="1742" spans="1:10" ht="21" customHeight="1" x14ac:dyDescent="0.25">
      <c r="A1742">
        <v>8</v>
      </c>
      <c r="B1742" t="s">
        <v>5532</v>
      </c>
      <c r="C1742" t="s">
        <v>5533</v>
      </c>
      <c r="D1742" s="2">
        <v>42491</v>
      </c>
      <c r="E1742" t="s">
        <v>13</v>
      </c>
      <c r="F1742" t="s">
        <v>21</v>
      </c>
      <c r="G1742" t="s">
        <v>15</v>
      </c>
      <c r="H1742" t="s">
        <v>16</v>
      </c>
      <c r="I1742" t="s">
        <v>4311</v>
      </c>
      <c r="J1742" s="2">
        <v>42370</v>
      </c>
    </row>
    <row r="1743" spans="1:10" ht="21" customHeight="1" x14ac:dyDescent="0.25">
      <c r="A1743">
        <v>2</v>
      </c>
      <c r="B1743" t="s">
        <v>5534</v>
      </c>
      <c r="C1743" t="s">
        <v>5535</v>
      </c>
      <c r="D1743" s="2">
        <v>42491</v>
      </c>
      <c r="E1743" t="s">
        <v>13</v>
      </c>
      <c r="F1743" t="s">
        <v>14</v>
      </c>
      <c r="G1743" t="s">
        <v>15</v>
      </c>
      <c r="H1743" t="s">
        <v>16</v>
      </c>
      <c r="I1743" t="s">
        <v>5536</v>
      </c>
      <c r="J1743" s="2">
        <v>42016</v>
      </c>
    </row>
    <row r="1744" spans="1:10" ht="21" customHeight="1" x14ac:dyDescent="0.25">
      <c r="A1744">
        <v>7</v>
      </c>
      <c r="B1744" t="s">
        <v>5537</v>
      </c>
      <c r="C1744" t="s">
        <v>5538</v>
      </c>
      <c r="D1744" s="2">
        <v>42491</v>
      </c>
      <c r="E1744" t="s">
        <v>43</v>
      </c>
      <c r="F1744" t="s">
        <v>2996</v>
      </c>
      <c r="G1744" t="s">
        <v>58</v>
      </c>
      <c r="H1744" t="s">
        <v>16</v>
      </c>
      <c r="I1744" t="s">
        <v>5539</v>
      </c>
      <c r="J1744" s="2">
        <v>42015</v>
      </c>
    </row>
    <row r="1745" spans="1:10" ht="21" customHeight="1" x14ac:dyDescent="0.25">
      <c r="A1745">
        <v>9</v>
      </c>
      <c r="B1745" t="s">
        <v>5540</v>
      </c>
      <c r="C1745" t="s">
        <v>5541</v>
      </c>
      <c r="D1745" s="2">
        <v>42491</v>
      </c>
      <c r="E1745" t="s">
        <v>100</v>
      </c>
      <c r="F1745" t="s">
        <v>104</v>
      </c>
      <c r="G1745" t="s">
        <v>71</v>
      </c>
      <c r="H1745" t="s">
        <v>16</v>
      </c>
      <c r="I1745" t="s">
        <v>5542</v>
      </c>
      <c r="J1745" s="2">
        <v>42370</v>
      </c>
    </row>
    <row r="1746" spans="1:10" ht="21" customHeight="1" x14ac:dyDescent="0.25">
      <c r="A1746">
        <v>1</v>
      </c>
      <c r="B1746" t="s">
        <v>5543</v>
      </c>
      <c r="C1746" t="s">
        <v>5544</v>
      </c>
      <c r="D1746" s="2">
        <v>42461</v>
      </c>
      <c r="E1746" t="s">
        <v>13</v>
      </c>
      <c r="G1746" t="s">
        <v>15</v>
      </c>
      <c r="H1746" t="s">
        <v>77</v>
      </c>
      <c r="I1746" t="s">
        <v>5126</v>
      </c>
      <c r="J1746" s="2">
        <v>42016</v>
      </c>
    </row>
    <row r="1747" spans="1:10" ht="21" customHeight="1" x14ac:dyDescent="0.25">
      <c r="A1747">
        <v>2</v>
      </c>
      <c r="B1747" t="s">
        <v>5545</v>
      </c>
      <c r="C1747" t="s">
        <v>5546</v>
      </c>
      <c r="D1747" s="2">
        <v>42401</v>
      </c>
      <c r="E1747" t="s">
        <v>13</v>
      </c>
      <c r="G1747" t="s">
        <v>71</v>
      </c>
      <c r="H1747" t="s">
        <v>16</v>
      </c>
      <c r="I1747" t="s">
        <v>4794</v>
      </c>
      <c r="J1747" s="2">
        <v>42016</v>
      </c>
    </row>
    <row r="1748" spans="1:10" ht="21" customHeight="1" x14ac:dyDescent="0.25">
      <c r="A1748">
        <v>9</v>
      </c>
      <c r="B1748" t="s">
        <v>5547</v>
      </c>
      <c r="C1748" t="s">
        <v>5548</v>
      </c>
      <c r="D1748" s="2">
        <v>42401</v>
      </c>
      <c r="E1748" t="s">
        <v>231</v>
      </c>
      <c r="F1748" t="s">
        <v>5549</v>
      </c>
      <c r="G1748" t="s">
        <v>22</v>
      </c>
      <c r="H1748" t="s">
        <v>23</v>
      </c>
      <c r="I1748" t="s">
        <v>5550</v>
      </c>
      <c r="J1748" s="2">
        <v>42015</v>
      </c>
    </row>
    <row r="1749" spans="1:10" ht="21" customHeight="1" x14ac:dyDescent="0.25">
      <c r="A1749">
        <v>1</v>
      </c>
      <c r="B1749" t="s">
        <v>5551</v>
      </c>
      <c r="C1749" t="s">
        <v>5552</v>
      </c>
      <c r="D1749" s="2">
        <v>42370</v>
      </c>
      <c r="E1749" t="s">
        <v>13</v>
      </c>
      <c r="F1749" t="s">
        <v>134</v>
      </c>
      <c r="G1749" t="s">
        <v>15</v>
      </c>
      <c r="H1749" t="s">
        <v>23</v>
      </c>
      <c r="I1749" t="s">
        <v>5553</v>
      </c>
      <c r="J1749" s="2">
        <v>42016</v>
      </c>
    </row>
    <row r="1750" spans="1:10" ht="21" customHeight="1" x14ac:dyDescent="0.25">
      <c r="A1750">
        <v>7</v>
      </c>
      <c r="B1750" t="s">
        <v>5555</v>
      </c>
      <c r="C1750" t="s">
        <v>5556</v>
      </c>
      <c r="D1750" t="s">
        <v>5554</v>
      </c>
      <c r="E1750" t="s">
        <v>70</v>
      </c>
      <c r="F1750" t="s">
        <v>21</v>
      </c>
      <c r="G1750" t="s">
        <v>58</v>
      </c>
      <c r="H1750" t="s">
        <v>16</v>
      </c>
      <c r="I1750" t="s">
        <v>5160</v>
      </c>
      <c r="J1750" s="2">
        <v>42016</v>
      </c>
    </row>
    <row r="1751" spans="1:10" ht="21" customHeight="1" x14ac:dyDescent="0.25">
      <c r="A1751">
        <v>4</v>
      </c>
      <c r="B1751" t="s">
        <v>5557</v>
      </c>
      <c r="C1751" t="s">
        <v>5558</v>
      </c>
      <c r="D1751" t="s">
        <v>5559</v>
      </c>
      <c r="E1751" t="s">
        <v>13</v>
      </c>
      <c r="F1751" t="s">
        <v>435</v>
      </c>
      <c r="G1751" t="s">
        <v>58</v>
      </c>
      <c r="H1751" t="s">
        <v>16</v>
      </c>
      <c r="I1751" t="s">
        <v>5560</v>
      </c>
      <c r="J1751" s="2">
        <v>42016</v>
      </c>
    </row>
    <row r="1752" spans="1:10" ht="21" customHeight="1" x14ac:dyDescent="0.25">
      <c r="A1752">
        <v>3</v>
      </c>
      <c r="B1752" t="s">
        <v>5561</v>
      </c>
      <c r="C1752" t="s">
        <v>5562</v>
      </c>
      <c r="D1752" t="s">
        <v>5563</v>
      </c>
      <c r="E1752" t="s">
        <v>13</v>
      </c>
      <c r="F1752" t="s">
        <v>21</v>
      </c>
      <c r="G1752" t="s">
        <v>15</v>
      </c>
      <c r="H1752" t="s">
        <v>16</v>
      </c>
      <c r="I1752" t="s">
        <v>4598</v>
      </c>
      <c r="J1752" s="2">
        <v>42016</v>
      </c>
    </row>
    <row r="1753" spans="1:10" ht="21" customHeight="1" x14ac:dyDescent="0.25">
      <c r="A1753">
        <v>1</v>
      </c>
      <c r="B1753" t="s">
        <v>5564</v>
      </c>
      <c r="C1753" t="s">
        <v>5565</v>
      </c>
      <c r="D1753" t="s">
        <v>5566</v>
      </c>
      <c r="E1753" t="s">
        <v>43</v>
      </c>
      <c r="G1753" t="s">
        <v>22</v>
      </c>
      <c r="H1753" t="s">
        <v>16</v>
      </c>
      <c r="I1753" t="s">
        <v>469</v>
      </c>
      <c r="J1753" s="2">
        <v>42016</v>
      </c>
    </row>
    <row r="1754" spans="1:10" ht="21" customHeight="1" x14ac:dyDescent="0.25">
      <c r="A1754">
        <v>5</v>
      </c>
      <c r="B1754" t="s">
        <v>4118</v>
      </c>
      <c r="C1754" t="s">
        <v>5567</v>
      </c>
      <c r="D1754" t="s">
        <v>5566</v>
      </c>
      <c r="E1754" t="s">
        <v>100</v>
      </c>
      <c r="F1754" t="s">
        <v>1553</v>
      </c>
      <c r="G1754" t="s">
        <v>58</v>
      </c>
      <c r="H1754" t="s">
        <v>23</v>
      </c>
      <c r="I1754" t="s">
        <v>4148</v>
      </c>
      <c r="J1754" s="2">
        <v>42016</v>
      </c>
    </row>
    <row r="1755" spans="1:10" ht="21" customHeight="1" x14ac:dyDescent="0.25">
      <c r="A1755">
        <v>4</v>
      </c>
      <c r="B1755" t="s">
        <v>5568</v>
      </c>
      <c r="C1755" t="s">
        <v>5569</v>
      </c>
      <c r="D1755" t="s">
        <v>5566</v>
      </c>
      <c r="E1755" t="s">
        <v>13</v>
      </c>
      <c r="G1755" t="s">
        <v>15</v>
      </c>
      <c r="H1755" t="s">
        <v>77</v>
      </c>
      <c r="I1755" t="s">
        <v>2602</v>
      </c>
      <c r="J1755" s="2">
        <v>42014</v>
      </c>
    </row>
    <row r="1756" spans="1:10" ht="21" customHeight="1" x14ac:dyDescent="0.25">
      <c r="A1756">
        <v>2</v>
      </c>
      <c r="B1756" t="s">
        <v>2662</v>
      </c>
      <c r="C1756" t="s">
        <v>5570</v>
      </c>
      <c r="D1756" t="s">
        <v>5571</v>
      </c>
      <c r="E1756" t="s">
        <v>95</v>
      </c>
      <c r="G1756" t="s">
        <v>71</v>
      </c>
      <c r="H1756" t="s">
        <v>77</v>
      </c>
      <c r="I1756" t="s">
        <v>5572</v>
      </c>
      <c r="J1756" s="2">
        <v>42016</v>
      </c>
    </row>
    <row r="1757" spans="1:10" ht="21" customHeight="1" x14ac:dyDescent="0.25">
      <c r="A1757">
        <v>3</v>
      </c>
      <c r="B1757" t="s">
        <v>5573</v>
      </c>
      <c r="C1757" t="s">
        <v>5574</v>
      </c>
      <c r="D1757" t="s">
        <v>5575</v>
      </c>
      <c r="E1757" t="s">
        <v>13</v>
      </c>
      <c r="F1757" t="s">
        <v>1553</v>
      </c>
      <c r="G1757" t="s">
        <v>22</v>
      </c>
      <c r="H1757" t="s">
        <v>16</v>
      </c>
      <c r="I1757" t="s">
        <v>683</v>
      </c>
      <c r="J1757" s="2">
        <v>42016</v>
      </c>
    </row>
    <row r="1758" spans="1:10" ht="21" customHeight="1" x14ac:dyDescent="0.25">
      <c r="A1758">
        <v>1</v>
      </c>
      <c r="B1758" t="s">
        <v>5576</v>
      </c>
      <c r="C1758" t="s">
        <v>5577</v>
      </c>
      <c r="D1758" t="s">
        <v>5575</v>
      </c>
      <c r="E1758" t="s">
        <v>13</v>
      </c>
      <c r="F1758" t="s">
        <v>1553</v>
      </c>
      <c r="G1758" t="s">
        <v>71</v>
      </c>
      <c r="H1758" t="s">
        <v>16</v>
      </c>
      <c r="I1758" t="s">
        <v>5152</v>
      </c>
      <c r="J1758" s="2">
        <v>42016</v>
      </c>
    </row>
    <row r="1759" spans="1:10" ht="21" customHeight="1" x14ac:dyDescent="0.25">
      <c r="A1759">
        <v>9</v>
      </c>
      <c r="B1759" t="s">
        <v>5578</v>
      </c>
      <c r="C1759" t="s">
        <v>5579</v>
      </c>
      <c r="D1759" t="s">
        <v>5580</v>
      </c>
      <c r="E1759" t="s">
        <v>13</v>
      </c>
      <c r="F1759" t="s">
        <v>123</v>
      </c>
      <c r="G1759" t="s">
        <v>15</v>
      </c>
      <c r="H1759" t="s">
        <v>23</v>
      </c>
      <c r="I1759" t="s">
        <v>4500</v>
      </c>
      <c r="J1759" s="2">
        <v>42016</v>
      </c>
    </row>
    <row r="1760" spans="1:10" ht="21" customHeight="1" x14ac:dyDescent="0.25">
      <c r="A1760">
        <v>9</v>
      </c>
      <c r="B1760" t="s">
        <v>5581</v>
      </c>
      <c r="C1760" t="s">
        <v>5582</v>
      </c>
      <c r="D1760" t="s">
        <v>5580</v>
      </c>
      <c r="E1760" t="s">
        <v>13</v>
      </c>
      <c r="G1760" t="s">
        <v>15</v>
      </c>
      <c r="H1760" t="s">
        <v>16</v>
      </c>
      <c r="I1760" t="s">
        <v>5583</v>
      </c>
      <c r="J1760" s="2">
        <v>42016</v>
      </c>
    </row>
    <row r="1761" spans="1:10" ht="21" customHeight="1" x14ac:dyDescent="0.25">
      <c r="A1761">
        <v>1</v>
      </c>
      <c r="B1761" t="s">
        <v>5584</v>
      </c>
      <c r="C1761" t="s">
        <v>5585</v>
      </c>
      <c r="D1761" t="s">
        <v>5586</v>
      </c>
      <c r="E1761" t="s">
        <v>1509</v>
      </c>
      <c r="G1761" t="s">
        <v>15</v>
      </c>
      <c r="H1761" t="s">
        <v>16</v>
      </c>
      <c r="I1761" t="s">
        <v>4478</v>
      </c>
      <c r="J1761" s="2">
        <v>42013</v>
      </c>
    </row>
    <row r="1762" spans="1:10" ht="21" customHeight="1" x14ac:dyDescent="0.25">
      <c r="A1762">
        <v>1</v>
      </c>
      <c r="B1762" t="s">
        <v>5587</v>
      </c>
      <c r="C1762" t="s">
        <v>5588</v>
      </c>
      <c r="D1762" t="s">
        <v>5586</v>
      </c>
      <c r="E1762" t="s">
        <v>13</v>
      </c>
      <c r="G1762" t="s">
        <v>15</v>
      </c>
      <c r="H1762" t="s">
        <v>16</v>
      </c>
      <c r="I1762" t="s">
        <v>5589</v>
      </c>
      <c r="J1762" s="2">
        <v>42016</v>
      </c>
    </row>
    <row r="1763" spans="1:10" ht="21" customHeight="1" x14ac:dyDescent="0.25">
      <c r="A1763">
        <v>5</v>
      </c>
      <c r="B1763" t="s">
        <v>5590</v>
      </c>
      <c r="C1763" t="s">
        <v>5591</v>
      </c>
      <c r="D1763" t="s">
        <v>5592</v>
      </c>
      <c r="E1763" t="s">
        <v>43</v>
      </c>
      <c r="G1763" t="s">
        <v>15</v>
      </c>
      <c r="H1763" t="s">
        <v>45</v>
      </c>
      <c r="I1763" t="s">
        <v>4875</v>
      </c>
      <c r="J1763" s="2">
        <v>42016</v>
      </c>
    </row>
    <row r="1764" spans="1:10" ht="21" customHeight="1" x14ac:dyDescent="0.25">
      <c r="A1764">
        <v>9</v>
      </c>
      <c r="B1764" t="s">
        <v>5593</v>
      </c>
      <c r="C1764" t="s">
        <v>5594</v>
      </c>
      <c r="D1764" t="s">
        <v>5592</v>
      </c>
      <c r="E1764" t="s">
        <v>1974</v>
      </c>
      <c r="F1764" t="s">
        <v>5595</v>
      </c>
      <c r="G1764" t="s">
        <v>71</v>
      </c>
      <c r="H1764" t="s">
        <v>16</v>
      </c>
      <c r="I1764" t="s">
        <v>4858</v>
      </c>
      <c r="J1764" s="2">
        <v>42016</v>
      </c>
    </row>
    <row r="1765" spans="1:10" ht="21" customHeight="1" x14ac:dyDescent="0.25">
      <c r="A1765">
        <v>9</v>
      </c>
      <c r="B1765" t="s">
        <v>5596</v>
      </c>
      <c r="C1765" t="s">
        <v>5597</v>
      </c>
      <c r="D1765" t="s">
        <v>5598</v>
      </c>
      <c r="E1765" t="s">
        <v>13</v>
      </c>
      <c r="F1765" t="s">
        <v>1553</v>
      </c>
      <c r="G1765" t="s">
        <v>15</v>
      </c>
      <c r="H1765" t="s">
        <v>23</v>
      </c>
      <c r="I1765" t="s">
        <v>4951</v>
      </c>
      <c r="J1765" s="2">
        <v>42016</v>
      </c>
    </row>
    <row r="1766" spans="1:10" ht="21" customHeight="1" x14ac:dyDescent="0.25">
      <c r="A1766">
        <v>7</v>
      </c>
      <c r="B1766" t="s">
        <v>5599</v>
      </c>
      <c r="C1766" t="s">
        <v>5600</v>
      </c>
      <c r="D1766" t="s">
        <v>5598</v>
      </c>
      <c r="E1766" t="s">
        <v>2092</v>
      </c>
      <c r="G1766" t="s">
        <v>71</v>
      </c>
      <c r="H1766" t="s">
        <v>16</v>
      </c>
      <c r="I1766" t="s">
        <v>5601</v>
      </c>
      <c r="J1766" s="2">
        <v>42016</v>
      </c>
    </row>
    <row r="1767" spans="1:10" ht="21" customHeight="1" x14ac:dyDescent="0.25">
      <c r="A1767">
        <v>5</v>
      </c>
      <c r="B1767" t="s">
        <v>5602</v>
      </c>
      <c r="C1767" t="s">
        <v>5603</v>
      </c>
      <c r="D1767" t="s">
        <v>5598</v>
      </c>
      <c r="E1767" t="s">
        <v>13</v>
      </c>
      <c r="F1767" t="s">
        <v>14</v>
      </c>
      <c r="G1767" t="s">
        <v>15</v>
      </c>
      <c r="H1767" t="s">
        <v>23</v>
      </c>
      <c r="I1767" t="s">
        <v>690</v>
      </c>
      <c r="J1767" s="2">
        <v>42014</v>
      </c>
    </row>
    <row r="1768" spans="1:10" ht="21" customHeight="1" x14ac:dyDescent="0.25">
      <c r="A1768">
        <v>1</v>
      </c>
      <c r="B1768" t="s">
        <v>5605</v>
      </c>
      <c r="C1768" t="s">
        <v>5606</v>
      </c>
      <c r="D1768" t="s">
        <v>5604</v>
      </c>
      <c r="E1768" t="s">
        <v>13</v>
      </c>
      <c r="F1768" t="s">
        <v>134</v>
      </c>
      <c r="G1768" t="s">
        <v>15</v>
      </c>
      <c r="H1768" t="s">
        <v>77</v>
      </c>
      <c r="I1768" t="s">
        <v>3000</v>
      </c>
      <c r="J1768" s="2">
        <v>42015</v>
      </c>
    </row>
    <row r="1769" spans="1:10" ht="21" customHeight="1" x14ac:dyDescent="0.25">
      <c r="A1769">
        <v>10</v>
      </c>
      <c r="B1769" t="s">
        <v>1479</v>
      </c>
      <c r="C1769" t="s">
        <v>5607</v>
      </c>
      <c r="D1769" t="s">
        <v>5604</v>
      </c>
      <c r="E1769" t="s">
        <v>13</v>
      </c>
      <c r="F1769" t="s">
        <v>1489</v>
      </c>
      <c r="G1769" t="s">
        <v>15</v>
      </c>
      <c r="H1769" t="s">
        <v>23</v>
      </c>
      <c r="I1769" t="s">
        <v>4148</v>
      </c>
      <c r="J1769" s="2">
        <v>42016</v>
      </c>
    </row>
    <row r="1770" spans="1:10" ht="21" customHeight="1" x14ac:dyDescent="0.25">
      <c r="A1770">
        <v>10</v>
      </c>
      <c r="B1770" t="s">
        <v>5608</v>
      </c>
      <c r="C1770" t="s">
        <v>5609</v>
      </c>
      <c r="D1770" t="s">
        <v>5610</v>
      </c>
      <c r="E1770" t="s">
        <v>13</v>
      </c>
      <c r="F1770" t="s">
        <v>435</v>
      </c>
      <c r="G1770" t="s">
        <v>22</v>
      </c>
      <c r="H1770" t="s">
        <v>16</v>
      </c>
      <c r="I1770" t="s">
        <v>5611</v>
      </c>
      <c r="J1770" s="2">
        <v>42016</v>
      </c>
    </row>
    <row r="1771" spans="1:10" ht="21" customHeight="1" x14ac:dyDescent="0.25">
      <c r="A1771">
        <v>9</v>
      </c>
      <c r="B1771" t="s">
        <v>5612</v>
      </c>
      <c r="C1771" t="s">
        <v>5613</v>
      </c>
      <c r="D1771" s="2">
        <v>42350</v>
      </c>
      <c r="E1771" t="s">
        <v>13</v>
      </c>
      <c r="F1771" t="s">
        <v>123</v>
      </c>
      <c r="G1771" t="s">
        <v>15</v>
      </c>
      <c r="H1771" t="s">
        <v>23</v>
      </c>
      <c r="I1771" t="s">
        <v>4899</v>
      </c>
      <c r="J1771" s="2">
        <v>42016</v>
      </c>
    </row>
    <row r="1772" spans="1:10" ht="21" customHeight="1" x14ac:dyDescent="0.25">
      <c r="A1772">
        <v>7</v>
      </c>
      <c r="B1772" t="s">
        <v>5614</v>
      </c>
      <c r="C1772" t="s">
        <v>5615</v>
      </c>
      <c r="D1772" s="2">
        <v>42350</v>
      </c>
      <c r="E1772" t="s">
        <v>13</v>
      </c>
      <c r="G1772" t="s">
        <v>22</v>
      </c>
      <c r="H1772" t="s">
        <v>23</v>
      </c>
      <c r="I1772" t="s">
        <v>4345</v>
      </c>
      <c r="J1772" s="2">
        <v>42012</v>
      </c>
    </row>
    <row r="1773" spans="1:10" ht="21" customHeight="1" x14ac:dyDescent="0.25">
      <c r="A1773">
        <v>10</v>
      </c>
      <c r="B1773" t="s">
        <v>5616</v>
      </c>
      <c r="C1773" t="s">
        <v>5617</v>
      </c>
      <c r="D1773" s="2">
        <v>42320</v>
      </c>
      <c r="E1773" t="s">
        <v>13</v>
      </c>
      <c r="G1773" t="s">
        <v>71</v>
      </c>
      <c r="H1773" t="s">
        <v>16</v>
      </c>
      <c r="I1773" t="s">
        <v>3000</v>
      </c>
      <c r="J1773" s="2">
        <v>42016</v>
      </c>
    </row>
    <row r="1774" spans="1:10" ht="21" customHeight="1" x14ac:dyDescent="0.25">
      <c r="A1774">
        <v>1</v>
      </c>
      <c r="B1774" t="s">
        <v>5618</v>
      </c>
      <c r="C1774" t="s">
        <v>5619</v>
      </c>
      <c r="D1774" s="2">
        <v>42320</v>
      </c>
      <c r="E1774" t="s">
        <v>13</v>
      </c>
      <c r="F1774" t="s">
        <v>134</v>
      </c>
      <c r="G1774" t="s">
        <v>22</v>
      </c>
      <c r="H1774" t="s">
        <v>77</v>
      </c>
      <c r="I1774" t="s">
        <v>4490</v>
      </c>
      <c r="J1774" s="2">
        <v>42015</v>
      </c>
    </row>
    <row r="1775" spans="1:10" ht="21" customHeight="1" x14ac:dyDescent="0.25">
      <c r="A1775">
        <v>10</v>
      </c>
      <c r="B1775" t="s">
        <v>5620</v>
      </c>
      <c r="C1775" t="s">
        <v>5621</v>
      </c>
      <c r="D1775" s="2">
        <v>42320</v>
      </c>
      <c r="E1775" t="s">
        <v>13</v>
      </c>
      <c r="F1775" t="s">
        <v>167</v>
      </c>
      <c r="G1775" t="s">
        <v>15</v>
      </c>
      <c r="H1775" t="s">
        <v>16</v>
      </c>
      <c r="I1775" t="s">
        <v>4555</v>
      </c>
      <c r="J1775" s="2">
        <v>42016</v>
      </c>
    </row>
    <row r="1776" spans="1:10" ht="21" customHeight="1" x14ac:dyDescent="0.25">
      <c r="A1776">
        <v>10</v>
      </c>
      <c r="B1776" t="s">
        <v>5622</v>
      </c>
      <c r="C1776" t="s">
        <v>5623</v>
      </c>
      <c r="D1776" s="2">
        <v>42320</v>
      </c>
      <c r="E1776" t="s">
        <v>43</v>
      </c>
      <c r="G1776" t="s">
        <v>58</v>
      </c>
      <c r="H1776" t="s">
        <v>16</v>
      </c>
      <c r="I1776" t="s">
        <v>4501</v>
      </c>
      <c r="J1776" s="2">
        <v>42016</v>
      </c>
    </row>
    <row r="1777" spans="1:10" ht="21" customHeight="1" x14ac:dyDescent="0.25">
      <c r="A1777">
        <v>9</v>
      </c>
      <c r="B1777" t="s">
        <v>2601</v>
      </c>
      <c r="C1777" t="s">
        <v>5624</v>
      </c>
      <c r="D1777" s="2">
        <v>42289</v>
      </c>
      <c r="E1777" t="s">
        <v>13</v>
      </c>
      <c r="F1777" t="s">
        <v>134</v>
      </c>
      <c r="G1777" t="s">
        <v>15</v>
      </c>
      <c r="H1777" t="s">
        <v>23</v>
      </c>
      <c r="I1777" t="s">
        <v>4345</v>
      </c>
      <c r="J1777" s="2">
        <v>42016</v>
      </c>
    </row>
    <row r="1778" spans="1:10" ht="21" customHeight="1" x14ac:dyDescent="0.25">
      <c r="A1778">
        <v>9</v>
      </c>
      <c r="B1778" t="s">
        <v>5625</v>
      </c>
      <c r="C1778" t="s">
        <v>5626</v>
      </c>
      <c r="D1778" s="2">
        <v>42289</v>
      </c>
      <c r="E1778" t="s">
        <v>75</v>
      </c>
      <c r="F1778" t="s">
        <v>21</v>
      </c>
      <c r="G1778" t="s">
        <v>58</v>
      </c>
      <c r="H1778" t="s">
        <v>23</v>
      </c>
      <c r="I1778" t="s">
        <v>4892</v>
      </c>
      <c r="J1778" s="2">
        <v>42016</v>
      </c>
    </row>
    <row r="1779" spans="1:10" ht="21" customHeight="1" x14ac:dyDescent="0.25">
      <c r="A1779">
        <v>3</v>
      </c>
      <c r="B1779" t="s">
        <v>5627</v>
      </c>
      <c r="C1779" t="s">
        <v>5628</v>
      </c>
      <c r="D1779" s="2">
        <v>42289</v>
      </c>
      <c r="E1779" t="s">
        <v>43</v>
      </c>
      <c r="G1779" t="s">
        <v>58</v>
      </c>
      <c r="H1779" t="s">
        <v>45</v>
      </c>
      <c r="I1779" t="s">
        <v>5629</v>
      </c>
      <c r="J1779" s="2">
        <v>42012</v>
      </c>
    </row>
    <row r="1780" spans="1:10" ht="21" customHeight="1" x14ac:dyDescent="0.25">
      <c r="A1780">
        <v>9</v>
      </c>
      <c r="B1780" t="s">
        <v>5630</v>
      </c>
      <c r="C1780" t="s">
        <v>5631</v>
      </c>
      <c r="D1780" s="2">
        <v>42259</v>
      </c>
      <c r="E1780" t="s">
        <v>13</v>
      </c>
      <c r="F1780" t="s">
        <v>123</v>
      </c>
      <c r="G1780" t="s">
        <v>15</v>
      </c>
      <c r="H1780" t="s">
        <v>23</v>
      </c>
      <c r="I1780" t="s">
        <v>5632</v>
      </c>
      <c r="J1780" s="2">
        <v>42016</v>
      </c>
    </row>
    <row r="1781" spans="1:10" ht="21" customHeight="1" x14ac:dyDescent="0.25">
      <c r="A1781">
        <v>7</v>
      </c>
      <c r="B1781" t="s">
        <v>5633</v>
      </c>
      <c r="C1781" t="s">
        <v>5634</v>
      </c>
      <c r="D1781" s="2">
        <v>42259</v>
      </c>
      <c r="E1781" t="s">
        <v>13</v>
      </c>
      <c r="F1781" t="s">
        <v>123</v>
      </c>
      <c r="G1781" t="s">
        <v>58</v>
      </c>
      <c r="H1781" t="s">
        <v>16</v>
      </c>
      <c r="I1781" t="s">
        <v>4427</v>
      </c>
      <c r="J1781" s="2">
        <v>42016</v>
      </c>
    </row>
    <row r="1782" spans="1:10" ht="21" customHeight="1" x14ac:dyDescent="0.25">
      <c r="A1782">
        <v>4</v>
      </c>
      <c r="B1782" t="s">
        <v>5635</v>
      </c>
      <c r="C1782" t="s">
        <v>5636</v>
      </c>
      <c r="D1782" s="2">
        <v>42197</v>
      </c>
      <c r="E1782" t="s">
        <v>13</v>
      </c>
      <c r="G1782" t="s">
        <v>15</v>
      </c>
      <c r="H1782" t="s">
        <v>16</v>
      </c>
      <c r="I1782" t="s">
        <v>3244</v>
      </c>
      <c r="J1782" s="2">
        <v>42016</v>
      </c>
    </row>
    <row r="1783" spans="1:10" ht="21" customHeight="1" x14ac:dyDescent="0.25">
      <c r="A1783">
        <v>8</v>
      </c>
      <c r="B1783" t="s">
        <v>5637</v>
      </c>
      <c r="C1783" t="s">
        <v>5638</v>
      </c>
      <c r="D1783" s="2">
        <v>42136</v>
      </c>
      <c r="E1783" t="s">
        <v>13</v>
      </c>
      <c r="F1783" t="s">
        <v>134</v>
      </c>
      <c r="G1783" t="s">
        <v>15</v>
      </c>
      <c r="H1783" t="s">
        <v>77</v>
      </c>
      <c r="I1783" t="s">
        <v>2602</v>
      </c>
      <c r="J1783" s="2">
        <v>42016</v>
      </c>
    </row>
    <row r="1784" spans="1:10" ht="21" customHeight="1" x14ac:dyDescent="0.25">
      <c r="A1784">
        <v>3</v>
      </c>
      <c r="B1784" t="s">
        <v>5639</v>
      </c>
      <c r="C1784" t="s">
        <v>5640</v>
      </c>
      <c r="D1784" s="2">
        <v>42047</v>
      </c>
      <c r="E1784" t="s">
        <v>175</v>
      </c>
      <c r="F1784" t="s">
        <v>1553</v>
      </c>
      <c r="G1784" t="s">
        <v>22</v>
      </c>
      <c r="H1784" t="s">
        <v>45</v>
      </c>
      <c r="I1784" t="s">
        <v>4748</v>
      </c>
      <c r="J1784" s="2">
        <v>42015</v>
      </c>
    </row>
    <row r="1785" spans="1:10" ht="21" customHeight="1" x14ac:dyDescent="0.25">
      <c r="A1785">
        <v>8</v>
      </c>
      <c r="B1785" t="s">
        <v>5641</v>
      </c>
      <c r="C1785" t="s">
        <v>5642</v>
      </c>
      <c r="D1785" s="2">
        <v>42016</v>
      </c>
      <c r="E1785" t="s">
        <v>13</v>
      </c>
      <c r="F1785" t="s">
        <v>134</v>
      </c>
      <c r="G1785" t="s">
        <v>15</v>
      </c>
      <c r="H1785" t="s">
        <v>23</v>
      </c>
      <c r="I1785" t="s">
        <v>2411</v>
      </c>
      <c r="J1785" s="2">
        <v>42015</v>
      </c>
    </row>
    <row r="1786" spans="1:10" ht="21" customHeight="1" x14ac:dyDescent="0.25">
      <c r="A1786">
        <v>1</v>
      </c>
      <c r="B1786" t="s">
        <v>5643</v>
      </c>
      <c r="C1786" t="s">
        <v>5644</v>
      </c>
      <c r="D1786" s="2">
        <v>42016</v>
      </c>
      <c r="E1786" t="s">
        <v>13</v>
      </c>
      <c r="G1786" t="s">
        <v>15</v>
      </c>
      <c r="H1786" t="s">
        <v>16</v>
      </c>
      <c r="I1786" t="s">
        <v>4562</v>
      </c>
      <c r="J1786" s="2">
        <v>42011</v>
      </c>
    </row>
    <row r="1787" spans="1:10" ht="21" customHeight="1" x14ac:dyDescent="0.25">
      <c r="A1787">
        <v>6</v>
      </c>
      <c r="B1787" t="s">
        <v>5645</v>
      </c>
      <c r="C1787" t="s">
        <v>5646</v>
      </c>
      <c r="D1787" s="2">
        <v>42016</v>
      </c>
      <c r="E1787" t="s">
        <v>13</v>
      </c>
      <c r="F1787" t="s">
        <v>1553</v>
      </c>
      <c r="G1787" t="s">
        <v>15</v>
      </c>
      <c r="H1787" t="s">
        <v>16</v>
      </c>
      <c r="I1787" t="s">
        <v>4363</v>
      </c>
      <c r="J1787" s="2">
        <v>42015</v>
      </c>
    </row>
    <row r="1788" spans="1:10" ht="21" customHeight="1" x14ac:dyDescent="0.25">
      <c r="A1788">
        <v>2</v>
      </c>
      <c r="B1788" t="s">
        <v>5647</v>
      </c>
      <c r="C1788" t="s">
        <v>5648</v>
      </c>
      <c r="D1788" s="2">
        <v>42016</v>
      </c>
      <c r="E1788" t="s">
        <v>43</v>
      </c>
      <c r="F1788" t="s">
        <v>134</v>
      </c>
      <c r="G1788" t="s">
        <v>15</v>
      </c>
      <c r="H1788" t="s">
        <v>16</v>
      </c>
      <c r="I1788" t="s">
        <v>5649</v>
      </c>
      <c r="J1788" s="2">
        <v>42014</v>
      </c>
    </row>
    <row r="1789" spans="1:10" ht="21" customHeight="1" x14ac:dyDescent="0.25">
      <c r="A1789">
        <v>5</v>
      </c>
      <c r="B1789" t="s">
        <v>5650</v>
      </c>
      <c r="C1789" t="s">
        <v>5651</v>
      </c>
      <c r="D1789" s="2">
        <v>42016</v>
      </c>
      <c r="E1789" t="s">
        <v>13</v>
      </c>
      <c r="F1789" t="s">
        <v>123</v>
      </c>
      <c r="G1789" t="s">
        <v>15</v>
      </c>
      <c r="H1789" t="s">
        <v>77</v>
      </c>
      <c r="I1789" t="s">
        <v>4347</v>
      </c>
      <c r="J1789" s="2">
        <v>42015</v>
      </c>
    </row>
    <row r="1790" spans="1:10" ht="21" customHeight="1" x14ac:dyDescent="0.25">
      <c r="A1790">
        <v>6</v>
      </c>
      <c r="B1790" t="s">
        <v>5652</v>
      </c>
      <c r="C1790" t="s">
        <v>5653</v>
      </c>
      <c r="D1790" s="2">
        <v>42016</v>
      </c>
      <c r="E1790" t="s">
        <v>43</v>
      </c>
      <c r="F1790" t="s">
        <v>134</v>
      </c>
      <c r="G1790" t="s">
        <v>71</v>
      </c>
      <c r="H1790" t="s">
        <v>16</v>
      </c>
      <c r="I1790" t="s">
        <v>5284</v>
      </c>
      <c r="J1790" s="2">
        <v>42015</v>
      </c>
    </row>
    <row r="1791" spans="1:10" ht="21" customHeight="1" x14ac:dyDescent="0.25">
      <c r="A1791">
        <v>8</v>
      </c>
      <c r="B1791" t="s">
        <v>5654</v>
      </c>
      <c r="C1791" t="s">
        <v>5655</v>
      </c>
      <c r="D1791" s="2">
        <v>42016</v>
      </c>
      <c r="E1791" t="s">
        <v>13</v>
      </c>
      <c r="F1791" t="s">
        <v>1553</v>
      </c>
      <c r="G1791" t="s">
        <v>58</v>
      </c>
      <c r="H1791" t="s">
        <v>16</v>
      </c>
      <c r="I1791" t="s">
        <v>5427</v>
      </c>
      <c r="J1791" s="2">
        <v>42015</v>
      </c>
    </row>
    <row r="1792" spans="1:10" ht="21" customHeight="1" x14ac:dyDescent="0.25">
      <c r="A1792">
        <v>3</v>
      </c>
      <c r="B1792" t="s">
        <v>5656</v>
      </c>
      <c r="C1792" t="s">
        <v>5657</v>
      </c>
      <c r="D1792" t="s">
        <v>5658</v>
      </c>
      <c r="E1792" t="s">
        <v>13</v>
      </c>
      <c r="F1792" t="s">
        <v>21</v>
      </c>
      <c r="G1792" t="s">
        <v>15</v>
      </c>
      <c r="H1792" t="s">
        <v>23</v>
      </c>
      <c r="I1792" t="s">
        <v>4016</v>
      </c>
      <c r="J1792" s="2">
        <v>42014</v>
      </c>
    </row>
    <row r="1793" spans="1:10" ht="21" customHeight="1" x14ac:dyDescent="0.25">
      <c r="A1793">
        <v>3</v>
      </c>
      <c r="B1793" t="s">
        <v>4155</v>
      </c>
      <c r="C1793" t="s">
        <v>5659</v>
      </c>
      <c r="D1793" t="s">
        <v>5658</v>
      </c>
      <c r="E1793" t="s">
        <v>13</v>
      </c>
      <c r="G1793" t="s">
        <v>15</v>
      </c>
      <c r="H1793" t="s">
        <v>16</v>
      </c>
      <c r="I1793" t="s">
        <v>730</v>
      </c>
      <c r="J1793" s="2">
        <v>42015</v>
      </c>
    </row>
    <row r="1794" spans="1:10" ht="21" customHeight="1" x14ac:dyDescent="0.25">
      <c r="A1794">
        <v>4</v>
      </c>
      <c r="B1794" t="s">
        <v>5660</v>
      </c>
      <c r="C1794" t="s">
        <v>5661</v>
      </c>
      <c r="D1794" t="s">
        <v>5662</v>
      </c>
      <c r="E1794" t="s">
        <v>13</v>
      </c>
      <c r="F1794" t="s">
        <v>123</v>
      </c>
      <c r="G1794" t="s">
        <v>15</v>
      </c>
      <c r="H1794" t="s">
        <v>77</v>
      </c>
      <c r="I1794" t="s">
        <v>5663</v>
      </c>
      <c r="J1794" s="2">
        <v>42014</v>
      </c>
    </row>
    <row r="1795" spans="1:10" ht="21" customHeight="1" x14ac:dyDescent="0.25">
      <c r="A1795">
        <v>4</v>
      </c>
      <c r="B1795" t="s">
        <v>5664</v>
      </c>
      <c r="C1795" t="s">
        <v>5665</v>
      </c>
      <c r="D1795" t="s">
        <v>5662</v>
      </c>
      <c r="E1795" t="s">
        <v>13</v>
      </c>
      <c r="G1795" t="s">
        <v>58</v>
      </c>
      <c r="H1795" t="s">
        <v>77</v>
      </c>
      <c r="I1795" t="s">
        <v>5666</v>
      </c>
      <c r="J1795" s="2">
        <v>42014</v>
      </c>
    </row>
    <row r="1796" spans="1:10" ht="21" customHeight="1" x14ac:dyDescent="0.25">
      <c r="A1796">
        <v>1</v>
      </c>
      <c r="B1796" t="s">
        <v>5667</v>
      </c>
      <c r="C1796" t="s">
        <v>5668</v>
      </c>
      <c r="D1796" t="s">
        <v>5669</v>
      </c>
      <c r="E1796" t="s">
        <v>43</v>
      </c>
      <c r="G1796" t="s">
        <v>15</v>
      </c>
      <c r="H1796" t="s">
        <v>16</v>
      </c>
      <c r="I1796" t="s">
        <v>2405</v>
      </c>
      <c r="J1796" s="2">
        <v>42015</v>
      </c>
    </row>
    <row r="1797" spans="1:10" ht="21" customHeight="1" x14ac:dyDescent="0.25">
      <c r="A1797">
        <v>4</v>
      </c>
      <c r="B1797" t="s">
        <v>5670</v>
      </c>
      <c r="C1797" t="s">
        <v>5671</v>
      </c>
      <c r="D1797" t="s">
        <v>5672</v>
      </c>
      <c r="E1797" t="s">
        <v>13</v>
      </c>
      <c r="F1797" t="s">
        <v>134</v>
      </c>
      <c r="G1797" t="s">
        <v>15</v>
      </c>
      <c r="H1797" t="s">
        <v>23</v>
      </c>
      <c r="I1797" t="s">
        <v>2679</v>
      </c>
      <c r="J1797" s="2">
        <v>42015</v>
      </c>
    </row>
    <row r="1798" spans="1:10" ht="21" customHeight="1" x14ac:dyDescent="0.25">
      <c r="A1798">
        <v>1</v>
      </c>
      <c r="B1798" t="s">
        <v>5673</v>
      </c>
      <c r="C1798" t="s">
        <v>5674</v>
      </c>
      <c r="D1798" t="s">
        <v>5672</v>
      </c>
      <c r="E1798" t="s">
        <v>13</v>
      </c>
      <c r="F1798" t="s">
        <v>435</v>
      </c>
      <c r="G1798" t="s">
        <v>22</v>
      </c>
      <c r="H1798" t="s">
        <v>16</v>
      </c>
      <c r="I1798" t="s">
        <v>5203</v>
      </c>
      <c r="J1798" s="2">
        <v>42015</v>
      </c>
    </row>
    <row r="1799" spans="1:10" ht="21" customHeight="1" x14ac:dyDescent="0.25">
      <c r="A1799">
        <v>9</v>
      </c>
      <c r="B1799" t="s">
        <v>5675</v>
      </c>
      <c r="C1799" t="s">
        <v>5676</v>
      </c>
      <c r="D1799" t="s">
        <v>5677</v>
      </c>
      <c r="E1799" t="s">
        <v>13</v>
      </c>
      <c r="F1799" t="s">
        <v>14</v>
      </c>
      <c r="G1799" t="s">
        <v>15</v>
      </c>
      <c r="H1799" t="s">
        <v>45</v>
      </c>
      <c r="I1799" t="s">
        <v>2280</v>
      </c>
      <c r="J1799" s="2">
        <v>42015</v>
      </c>
    </row>
    <row r="1800" spans="1:10" ht="21" customHeight="1" x14ac:dyDescent="0.25">
      <c r="A1800">
        <v>7</v>
      </c>
      <c r="B1800" t="s">
        <v>5678</v>
      </c>
      <c r="C1800" t="s">
        <v>5679</v>
      </c>
      <c r="D1800" t="s">
        <v>5680</v>
      </c>
      <c r="E1800" t="s">
        <v>13</v>
      </c>
      <c r="F1800" t="s">
        <v>5681</v>
      </c>
      <c r="G1800" t="s">
        <v>15</v>
      </c>
      <c r="H1800" t="s">
        <v>23</v>
      </c>
      <c r="I1800" t="s">
        <v>5682</v>
      </c>
      <c r="J1800" s="2">
        <v>42015</v>
      </c>
    </row>
    <row r="1801" spans="1:10" ht="21" customHeight="1" x14ac:dyDescent="0.25">
      <c r="A1801">
        <v>8</v>
      </c>
      <c r="B1801" t="s">
        <v>5683</v>
      </c>
      <c r="C1801" t="s">
        <v>5684</v>
      </c>
      <c r="D1801" t="s">
        <v>5680</v>
      </c>
      <c r="E1801" t="s">
        <v>70</v>
      </c>
      <c r="F1801" t="s">
        <v>14</v>
      </c>
      <c r="G1801" t="s">
        <v>58</v>
      </c>
      <c r="H1801" t="s">
        <v>77</v>
      </c>
      <c r="I1801" t="s">
        <v>5685</v>
      </c>
      <c r="J1801" s="2">
        <v>42015</v>
      </c>
    </row>
    <row r="1802" spans="1:10" ht="21" customHeight="1" x14ac:dyDescent="0.25">
      <c r="A1802">
        <v>8</v>
      </c>
      <c r="B1802" t="s">
        <v>5686</v>
      </c>
      <c r="C1802" t="s">
        <v>5687</v>
      </c>
      <c r="D1802" t="s">
        <v>5680</v>
      </c>
      <c r="E1802" t="s">
        <v>100</v>
      </c>
      <c r="F1802" t="s">
        <v>1553</v>
      </c>
      <c r="G1802" t="s">
        <v>58</v>
      </c>
      <c r="H1802" t="s">
        <v>16</v>
      </c>
      <c r="I1802" t="s">
        <v>683</v>
      </c>
      <c r="J1802" s="2">
        <v>42012</v>
      </c>
    </row>
    <row r="1803" spans="1:10" ht="21" customHeight="1" x14ac:dyDescent="0.25">
      <c r="A1803">
        <v>1</v>
      </c>
      <c r="B1803" t="s">
        <v>5689</v>
      </c>
      <c r="C1803" t="s">
        <v>5690</v>
      </c>
      <c r="D1803" t="s">
        <v>5688</v>
      </c>
      <c r="E1803" t="s">
        <v>13</v>
      </c>
      <c r="G1803" t="s">
        <v>15</v>
      </c>
      <c r="H1803" t="s">
        <v>16</v>
      </c>
      <c r="I1803" t="s">
        <v>1562</v>
      </c>
      <c r="J1803" s="2">
        <v>42015</v>
      </c>
    </row>
    <row r="1804" spans="1:10" ht="21" customHeight="1" x14ac:dyDescent="0.25">
      <c r="A1804">
        <v>1</v>
      </c>
      <c r="B1804" t="s">
        <v>5691</v>
      </c>
      <c r="C1804" t="s">
        <v>5692</v>
      </c>
      <c r="D1804" t="s">
        <v>5693</v>
      </c>
      <c r="E1804" t="s">
        <v>13</v>
      </c>
      <c r="F1804" t="s">
        <v>1553</v>
      </c>
      <c r="G1804" t="s">
        <v>22</v>
      </c>
      <c r="H1804" t="s">
        <v>23</v>
      </c>
      <c r="I1804" t="s">
        <v>5238</v>
      </c>
      <c r="J1804" s="2">
        <v>42015</v>
      </c>
    </row>
    <row r="1805" spans="1:10" ht="21" customHeight="1" x14ac:dyDescent="0.25">
      <c r="A1805">
        <v>1</v>
      </c>
      <c r="B1805" t="s">
        <v>5694</v>
      </c>
      <c r="C1805" t="s">
        <v>5695</v>
      </c>
      <c r="D1805" t="s">
        <v>5696</v>
      </c>
      <c r="E1805" t="s">
        <v>43</v>
      </c>
      <c r="G1805" t="s">
        <v>22</v>
      </c>
      <c r="H1805" t="s">
        <v>16</v>
      </c>
      <c r="I1805" t="s">
        <v>4859</v>
      </c>
      <c r="J1805" s="2">
        <v>42015</v>
      </c>
    </row>
    <row r="1806" spans="1:10" ht="21" customHeight="1" x14ac:dyDescent="0.25">
      <c r="A1806">
        <v>6</v>
      </c>
      <c r="B1806" t="s">
        <v>5698</v>
      </c>
      <c r="C1806" t="s">
        <v>5699</v>
      </c>
      <c r="D1806" t="s">
        <v>5697</v>
      </c>
      <c r="E1806" t="s">
        <v>38</v>
      </c>
      <c r="F1806" t="s">
        <v>435</v>
      </c>
      <c r="G1806" t="s">
        <v>58</v>
      </c>
      <c r="H1806" t="s">
        <v>23</v>
      </c>
      <c r="I1806" t="s">
        <v>5700</v>
      </c>
      <c r="J1806" s="2">
        <v>42015</v>
      </c>
    </row>
    <row r="1807" spans="1:10" ht="21" customHeight="1" x14ac:dyDescent="0.25">
      <c r="A1807">
        <v>2</v>
      </c>
      <c r="B1807" t="s">
        <v>5702</v>
      </c>
      <c r="C1807" t="s">
        <v>5703</v>
      </c>
      <c r="D1807" t="s">
        <v>5701</v>
      </c>
      <c r="E1807" t="s">
        <v>489</v>
      </c>
      <c r="G1807" t="s">
        <v>22</v>
      </c>
      <c r="H1807" t="s">
        <v>16</v>
      </c>
      <c r="I1807" t="s">
        <v>4608</v>
      </c>
      <c r="J1807" s="2">
        <v>42015</v>
      </c>
    </row>
    <row r="1808" spans="1:10" ht="21" customHeight="1" x14ac:dyDescent="0.25">
      <c r="A1808">
        <v>7</v>
      </c>
      <c r="B1808" t="s">
        <v>5704</v>
      </c>
      <c r="C1808" t="s">
        <v>5705</v>
      </c>
      <c r="D1808" t="s">
        <v>5701</v>
      </c>
      <c r="E1808" t="s">
        <v>13</v>
      </c>
      <c r="F1808" t="s">
        <v>134</v>
      </c>
      <c r="G1808" t="s">
        <v>58</v>
      </c>
      <c r="H1808" t="s">
        <v>23</v>
      </c>
      <c r="I1808" t="s">
        <v>4336</v>
      </c>
      <c r="J1808" s="2">
        <v>42015</v>
      </c>
    </row>
    <row r="1809" spans="1:10" ht="21" customHeight="1" x14ac:dyDescent="0.25">
      <c r="A1809">
        <v>8</v>
      </c>
      <c r="B1809" t="s">
        <v>5706</v>
      </c>
      <c r="C1809" t="s">
        <v>5707</v>
      </c>
      <c r="D1809" t="s">
        <v>5708</v>
      </c>
      <c r="E1809" t="s">
        <v>13</v>
      </c>
      <c r="F1809" t="s">
        <v>134</v>
      </c>
      <c r="G1809" t="s">
        <v>58</v>
      </c>
      <c r="H1809" t="s">
        <v>45</v>
      </c>
      <c r="I1809" t="s">
        <v>5709</v>
      </c>
      <c r="J1809" s="2">
        <v>42015</v>
      </c>
    </row>
    <row r="1810" spans="1:10" ht="21" customHeight="1" x14ac:dyDescent="0.25">
      <c r="A1810">
        <v>2</v>
      </c>
      <c r="B1810" t="s">
        <v>5710</v>
      </c>
      <c r="C1810" t="s">
        <v>5711</v>
      </c>
      <c r="D1810" t="s">
        <v>5708</v>
      </c>
      <c r="E1810" t="s">
        <v>489</v>
      </c>
      <c r="F1810" t="s">
        <v>435</v>
      </c>
      <c r="G1810" t="s">
        <v>22</v>
      </c>
      <c r="H1810" t="s">
        <v>16</v>
      </c>
      <c r="I1810" t="s">
        <v>5712</v>
      </c>
      <c r="J1810" s="2">
        <v>42015</v>
      </c>
    </row>
    <row r="1811" spans="1:10" ht="21" customHeight="1" x14ac:dyDescent="0.25">
      <c r="A1811">
        <v>3</v>
      </c>
      <c r="B1811" t="s">
        <v>5714</v>
      </c>
      <c r="C1811" t="s">
        <v>5715</v>
      </c>
      <c r="D1811" t="s">
        <v>5713</v>
      </c>
      <c r="E1811" t="s">
        <v>75</v>
      </c>
      <c r="F1811" t="s">
        <v>167</v>
      </c>
      <c r="G1811" t="s">
        <v>22</v>
      </c>
      <c r="H1811" t="s">
        <v>23</v>
      </c>
      <c r="I1811" t="s">
        <v>4474</v>
      </c>
      <c r="J1811" s="2">
        <v>42015</v>
      </c>
    </row>
    <row r="1812" spans="1:10" ht="21" customHeight="1" x14ac:dyDescent="0.25">
      <c r="A1812">
        <v>4</v>
      </c>
      <c r="B1812" t="s">
        <v>5716</v>
      </c>
      <c r="C1812" t="s">
        <v>5717</v>
      </c>
      <c r="D1812" t="s">
        <v>5718</v>
      </c>
      <c r="E1812" t="s">
        <v>13</v>
      </c>
      <c r="G1812" t="s">
        <v>15</v>
      </c>
      <c r="H1812" t="s">
        <v>16</v>
      </c>
      <c r="I1812" t="s">
        <v>5719</v>
      </c>
      <c r="J1812" s="2">
        <v>42015</v>
      </c>
    </row>
    <row r="1813" spans="1:10" ht="21" customHeight="1" x14ac:dyDescent="0.25">
      <c r="A1813">
        <v>4</v>
      </c>
      <c r="B1813" t="s">
        <v>5720</v>
      </c>
      <c r="C1813" t="s">
        <v>5721</v>
      </c>
      <c r="D1813" t="s">
        <v>5718</v>
      </c>
      <c r="E1813" t="s">
        <v>13</v>
      </c>
      <c r="F1813" t="s">
        <v>134</v>
      </c>
      <c r="G1813" t="s">
        <v>71</v>
      </c>
      <c r="H1813" t="s">
        <v>16</v>
      </c>
      <c r="I1813" t="s">
        <v>2085</v>
      </c>
      <c r="J1813" s="2">
        <v>42014</v>
      </c>
    </row>
    <row r="1814" spans="1:10" ht="21" customHeight="1" x14ac:dyDescent="0.25">
      <c r="A1814">
        <v>3</v>
      </c>
      <c r="B1814" t="s">
        <v>5722</v>
      </c>
      <c r="C1814" t="s">
        <v>5723</v>
      </c>
      <c r="D1814" t="s">
        <v>5718</v>
      </c>
      <c r="E1814" t="s">
        <v>13</v>
      </c>
      <c r="G1814" t="s">
        <v>71</v>
      </c>
      <c r="H1814" t="s">
        <v>16</v>
      </c>
      <c r="I1814" t="s">
        <v>5724</v>
      </c>
      <c r="J1814" s="2">
        <v>42015</v>
      </c>
    </row>
    <row r="1815" spans="1:10" ht="21" customHeight="1" x14ac:dyDescent="0.25">
      <c r="A1815">
        <v>3</v>
      </c>
      <c r="B1815" t="s">
        <v>5725</v>
      </c>
      <c r="C1815" t="s">
        <v>5726</v>
      </c>
      <c r="D1815" t="s">
        <v>5718</v>
      </c>
      <c r="E1815" t="s">
        <v>773</v>
      </c>
      <c r="F1815" t="s">
        <v>21</v>
      </c>
      <c r="G1815" t="s">
        <v>58</v>
      </c>
      <c r="H1815" t="s">
        <v>16</v>
      </c>
      <c r="I1815" t="s">
        <v>3715</v>
      </c>
      <c r="J1815" s="2">
        <v>42014</v>
      </c>
    </row>
    <row r="1816" spans="1:10" ht="21" customHeight="1" x14ac:dyDescent="0.25">
      <c r="A1816">
        <v>5</v>
      </c>
      <c r="B1816" t="s">
        <v>5727</v>
      </c>
      <c r="C1816" t="s">
        <v>5728</v>
      </c>
      <c r="D1816" s="2">
        <v>42349</v>
      </c>
      <c r="E1816" t="s">
        <v>13</v>
      </c>
      <c r="F1816" t="s">
        <v>134</v>
      </c>
      <c r="G1816" t="s">
        <v>15</v>
      </c>
      <c r="H1816" t="s">
        <v>23</v>
      </c>
      <c r="I1816" t="s">
        <v>5729</v>
      </c>
      <c r="J1816" s="2">
        <v>42015</v>
      </c>
    </row>
    <row r="1817" spans="1:10" ht="21" customHeight="1" x14ac:dyDescent="0.25">
      <c r="A1817">
        <v>3</v>
      </c>
      <c r="B1817" t="s">
        <v>5730</v>
      </c>
      <c r="C1817" t="s">
        <v>5731</v>
      </c>
      <c r="D1817" s="2">
        <v>42349</v>
      </c>
      <c r="E1817" t="s">
        <v>13</v>
      </c>
      <c r="F1817" t="s">
        <v>1553</v>
      </c>
      <c r="G1817" t="s">
        <v>71</v>
      </c>
      <c r="H1817" t="s">
        <v>16</v>
      </c>
      <c r="I1817" t="s">
        <v>5732</v>
      </c>
      <c r="J1817" s="2">
        <v>42015</v>
      </c>
    </row>
    <row r="1818" spans="1:10" ht="21" customHeight="1" x14ac:dyDescent="0.25">
      <c r="A1818">
        <v>3</v>
      </c>
      <c r="B1818" t="s">
        <v>5733</v>
      </c>
      <c r="C1818" t="s">
        <v>5734</v>
      </c>
      <c r="D1818" s="2">
        <v>42349</v>
      </c>
      <c r="E1818" t="s">
        <v>1509</v>
      </c>
      <c r="F1818" t="s">
        <v>123</v>
      </c>
      <c r="G1818" t="s">
        <v>22</v>
      </c>
      <c r="H1818" t="s">
        <v>23</v>
      </c>
      <c r="I1818" t="s">
        <v>4345</v>
      </c>
      <c r="J1818" s="2">
        <v>42015</v>
      </c>
    </row>
    <row r="1819" spans="1:10" ht="21" customHeight="1" x14ac:dyDescent="0.25">
      <c r="A1819">
        <v>1</v>
      </c>
      <c r="B1819" t="s">
        <v>5735</v>
      </c>
      <c r="C1819" t="s">
        <v>5736</v>
      </c>
      <c r="D1819" s="2">
        <v>42319</v>
      </c>
      <c r="E1819" t="s">
        <v>13</v>
      </c>
      <c r="G1819" t="s">
        <v>15</v>
      </c>
      <c r="H1819" t="s">
        <v>23</v>
      </c>
      <c r="I1819" t="s">
        <v>869</v>
      </c>
      <c r="J1819" s="2">
        <v>42013</v>
      </c>
    </row>
    <row r="1820" spans="1:10" ht="21" customHeight="1" x14ac:dyDescent="0.25">
      <c r="A1820">
        <v>9</v>
      </c>
      <c r="B1820" t="s">
        <v>5507</v>
      </c>
      <c r="C1820" t="s">
        <v>5737</v>
      </c>
      <c r="D1820" s="2">
        <v>42288</v>
      </c>
      <c r="E1820" t="s">
        <v>130</v>
      </c>
      <c r="F1820" t="s">
        <v>167</v>
      </c>
      <c r="G1820" t="s">
        <v>15</v>
      </c>
      <c r="H1820" t="s">
        <v>45</v>
      </c>
      <c r="I1820" t="s">
        <v>5738</v>
      </c>
      <c r="J1820" s="2">
        <v>42015</v>
      </c>
    </row>
    <row r="1821" spans="1:10" ht="21" customHeight="1" x14ac:dyDescent="0.25">
      <c r="A1821">
        <v>3</v>
      </c>
      <c r="B1821" t="s">
        <v>5739</v>
      </c>
      <c r="C1821" t="s">
        <v>5740</v>
      </c>
      <c r="D1821" s="2">
        <v>42288</v>
      </c>
      <c r="E1821" t="s">
        <v>581</v>
      </c>
      <c r="G1821" t="s">
        <v>22</v>
      </c>
      <c r="H1821" t="s">
        <v>16</v>
      </c>
      <c r="I1821" t="s">
        <v>4967</v>
      </c>
      <c r="J1821" s="2">
        <v>42015</v>
      </c>
    </row>
    <row r="1822" spans="1:10" ht="21" customHeight="1" x14ac:dyDescent="0.25">
      <c r="A1822">
        <v>7</v>
      </c>
      <c r="B1822" t="s">
        <v>5741</v>
      </c>
      <c r="C1822" t="s">
        <v>5742</v>
      </c>
      <c r="D1822" s="2">
        <v>42288</v>
      </c>
      <c r="E1822" t="s">
        <v>70</v>
      </c>
      <c r="F1822" t="s">
        <v>1553</v>
      </c>
      <c r="G1822" t="s">
        <v>22</v>
      </c>
      <c r="H1822" t="s">
        <v>77</v>
      </c>
      <c r="I1822" t="s">
        <v>5743</v>
      </c>
      <c r="J1822" s="2">
        <v>42015</v>
      </c>
    </row>
    <row r="1823" spans="1:10" ht="21" customHeight="1" x14ac:dyDescent="0.25">
      <c r="A1823">
        <v>1</v>
      </c>
      <c r="B1823" t="s">
        <v>5744</v>
      </c>
      <c r="C1823" t="s">
        <v>5745</v>
      </c>
      <c r="D1823" s="2">
        <v>42288</v>
      </c>
      <c r="E1823" t="s">
        <v>43</v>
      </c>
      <c r="G1823" t="s">
        <v>22</v>
      </c>
      <c r="H1823" t="s">
        <v>16</v>
      </c>
      <c r="I1823" t="s">
        <v>182</v>
      </c>
      <c r="J1823" s="2">
        <v>42015</v>
      </c>
    </row>
    <row r="1824" spans="1:10" ht="21" customHeight="1" x14ac:dyDescent="0.25">
      <c r="A1824">
        <v>3</v>
      </c>
      <c r="B1824" t="s">
        <v>5746</v>
      </c>
      <c r="C1824" t="s">
        <v>5747</v>
      </c>
      <c r="D1824" s="2">
        <v>42258</v>
      </c>
      <c r="E1824" t="s">
        <v>13</v>
      </c>
      <c r="G1824" t="s">
        <v>58</v>
      </c>
      <c r="H1824" t="s">
        <v>16</v>
      </c>
      <c r="I1824" t="s">
        <v>1420</v>
      </c>
      <c r="J1824" s="2">
        <v>42015</v>
      </c>
    </row>
    <row r="1825" spans="1:10" ht="21" customHeight="1" x14ac:dyDescent="0.25">
      <c r="A1825">
        <v>1</v>
      </c>
      <c r="B1825" t="s">
        <v>5748</v>
      </c>
      <c r="C1825" t="s">
        <v>5749</v>
      </c>
      <c r="D1825" s="2">
        <v>42227</v>
      </c>
      <c r="E1825" t="s">
        <v>43</v>
      </c>
      <c r="G1825" t="s">
        <v>58</v>
      </c>
      <c r="H1825" t="s">
        <v>16</v>
      </c>
      <c r="I1825" t="s">
        <v>5750</v>
      </c>
      <c r="J1825" s="2">
        <v>42015</v>
      </c>
    </row>
    <row r="1826" spans="1:10" ht="21" customHeight="1" x14ac:dyDescent="0.25">
      <c r="A1826">
        <v>3</v>
      </c>
      <c r="B1826" t="s">
        <v>5751</v>
      </c>
      <c r="C1826" t="s">
        <v>5752</v>
      </c>
      <c r="D1826" s="2">
        <v>42196</v>
      </c>
      <c r="E1826" t="s">
        <v>13</v>
      </c>
      <c r="G1826" t="s">
        <v>58</v>
      </c>
      <c r="H1826" t="s">
        <v>16</v>
      </c>
      <c r="I1826" t="s">
        <v>841</v>
      </c>
      <c r="J1826" s="2">
        <v>42014</v>
      </c>
    </row>
    <row r="1827" spans="1:10" ht="21" customHeight="1" x14ac:dyDescent="0.25">
      <c r="A1827">
        <v>1</v>
      </c>
      <c r="B1827" t="s">
        <v>5753</v>
      </c>
      <c r="C1827" t="s">
        <v>5754</v>
      </c>
      <c r="D1827" s="2">
        <v>42166</v>
      </c>
      <c r="E1827" t="s">
        <v>13</v>
      </c>
      <c r="F1827" t="s">
        <v>21</v>
      </c>
      <c r="G1827" t="s">
        <v>22</v>
      </c>
      <c r="H1827" t="s">
        <v>23</v>
      </c>
      <c r="I1827" t="s">
        <v>274</v>
      </c>
      <c r="J1827" s="2">
        <v>42015</v>
      </c>
    </row>
    <row r="1828" spans="1:10" ht="21" customHeight="1" x14ac:dyDescent="0.25">
      <c r="A1828">
        <v>10</v>
      </c>
      <c r="B1828" t="s">
        <v>5755</v>
      </c>
      <c r="C1828" t="s">
        <v>5756</v>
      </c>
      <c r="D1828" s="2">
        <v>42135</v>
      </c>
      <c r="E1828" t="s">
        <v>43</v>
      </c>
      <c r="F1828" t="s">
        <v>134</v>
      </c>
      <c r="G1828" t="s">
        <v>15</v>
      </c>
      <c r="H1828" t="s">
        <v>23</v>
      </c>
      <c r="I1828" t="s">
        <v>5239</v>
      </c>
      <c r="J1828" s="2">
        <v>42015</v>
      </c>
    </row>
    <row r="1829" spans="1:10" ht="21" customHeight="1" x14ac:dyDescent="0.25">
      <c r="A1829">
        <v>5</v>
      </c>
      <c r="B1829" t="s">
        <v>5757</v>
      </c>
      <c r="C1829" t="s">
        <v>5758</v>
      </c>
      <c r="D1829" s="2">
        <v>42105</v>
      </c>
      <c r="E1829" t="s">
        <v>13</v>
      </c>
      <c r="F1829" t="s">
        <v>104</v>
      </c>
      <c r="G1829" t="s">
        <v>58</v>
      </c>
      <c r="H1829" t="s">
        <v>77</v>
      </c>
      <c r="I1829" t="s">
        <v>5759</v>
      </c>
      <c r="J1829" s="2">
        <v>42015</v>
      </c>
    </row>
    <row r="1830" spans="1:10" ht="21" customHeight="1" x14ac:dyDescent="0.25">
      <c r="A1830">
        <v>9</v>
      </c>
      <c r="B1830" t="s">
        <v>5760</v>
      </c>
      <c r="C1830" t="s">
        <v>5761</v>
      </c>
      <c r="D1830" s="2">
        <v>42105</v>
      </c>
      <c r="E1830" t="s">
        <v>13</v>
      </c>
      <c r="G1830" t="s">
        <v>71</v>
      </c>
      <c r="H1830" t="s">
        <v>16</v>
      </c>
      <c r="I1830" t="s">
        <v>3007</v>
      </c>
      <c r="J1830" s="2">
        <v>42015</v>
      </c>
    </row>
    <row r="1831" spans="1:10" ht="21" customHeight="1" x14ac:dyDescent="0.25">
      <c r="A1831">
        <v>3</v>
      </c>
      <c r="B1831" t="s">
        <v>5762</v>
      </c>
      <c r="C1831" t="s">
        <v>5763</v>
      </c>
      <c r="D1831" s="2">
        <v>42074</v>
      </c>
      <c r="E1831" t="s">
        <v>43</v>
      </c>
      <c r="F1831" t="s">
        <v>134</v>
      </c>
      <c r="G1831" t="s">
        <v>58</v>
      </c>
      <c r="H1831" t="s">
        <v>23</v>
      </c>
      <c r="I1831" t="s">
        <v>5764</v>
      </c>
      <c r="J1831" s="2">
        <v>42014</v>
      </c>
    </row>
    <row r="1832" spans="1:10" ht="21" customHeight="1" x14ac:dyDescent="0.25">
      <c r="A1832">
        <v>9</v>
      </c>
      <c r="B1832" t="s">
        <v>5765</v>
      </c>
      <c r="C1832" t="s">
        <v>5766</v>
      </c>
      <c r="D1832" s="2">
        <v>42074</v>
      </c>
      <c r="E1832" t="s">
        <v>13</v>
      </c>
      <c r="G1832" t="s">
        <v>58</v>
      </c>
      <c r="H1832" t="s">
        <v>16</v>
      </c>
      <c r="I1832" t="s">
        <v>1562</v>
      </c>
      <c r="J1832" s="2">
        <v>42013</v>
      </c>
    </row>
    <row r="1833" spans="1:10" ht="21" customHeight="1" x14ac:dyDescent="0.25">
      <c r="A1833">
        <v>3</v>
      </c>
      <c r="B1833" t="s">
        <v>5767</v>
      </c>
      <c r="C1833" t="s">
        <v>5768</v>
      </c>
      <c r="D1833" s="2">
        <v>42046</v>
      </c>
      <c r="E1833" t="s">
        <v>860</v>
      </c>
      <c r="F1833" t="s">
        <v>134</v>
      </c>
      <c r="G1833" t="s">
        <v>22</v>
      </c>
      <c r="H1833" t="s">
        <v>23</v>
      </c>
      <c r="I1833" t="s">
        <v>4537</v>
      </c>
      <c r="J1833" s="2">
        <v>42015</v>
      </c>
    </row>
    <row r="1834" spans="1:10" ht="21" customHeight="1" x14ac:dyDescent="0.25">
      <c r="A1834">
        <v>5</v>
      </c>
      <c r="B1834" t="s">
        <v>5769</v>
      </c>
      <c r="C1834" t="s">
        <v>5770</v>
      </c>
      <c r="D1834" s="2">
        <v>42046</v>
      </c>
      <c r="E1834" t="s">
        <v>2151</v>
      </c>
      <c r="F1834" t="s">
        <v>14</v>
      </c>
      <c r="G1834" t="s">
        <v>15</v>
      </c>
      <c r="H1834" t="s">
        <v>23</v>
      </c>
      <c r="I1834" t="s">
        <v>4400</v>
      </c>
      <c r="J1834" s="2">
        <v>42014</v>
      </c>
    </row>
    <row r="1835" spans="1:10" ht="21" customHeight="1" x14ac:dyDescent="0.25">
      <c r="A1835">
        <v>5</v>
      </c>
      <c r="B1835" t="s">
        <v>5771</v>
      </c>
      <c r="C1835" t="s">
        <v>5772</v>
      </c>
      <c r="D1835" s="2">
        <v>42015</v>
      </c>
      <c r="E1835" t="s">
        <v>13</v>
      </c>
      <c r="G1835" t="s">
        <v>71</v>
      </c>
      <c r="H1835" t="s">
        <v>16</v>
      </c>
      <c r="I1835" t="s">
        <v>5773</v>
      </c>
      <c r="J1835" s="2">
        <v>42014</v>
      </c>
    </row>
    <row r="1836" spans="1:10" ht="21" customHeight="1" x14ac:dyDescent="0.25">
      <c r="A1836">
        <v>7</v>
      </c>
      <c r="B1836" t="s">
        <v>5774</v>
      </c>
      <c r="C1836" t="s">
        <v>5775</v>
      </c>
      <c r="D1836" t="s">
        <v>5776</v>
      </c>
      <c r="E1836" t="s">
        <v>13</v>
      </c>
      <c r="F1836" t="s">
        <v>14</v>
      </c>
      <c r="G1836" t="s">
        <v>58</v>
      </c>
      <c r="H1836" t="s">
        <v>77</v>
      </c>
      <c r="I1836" t="s">
        <v>5137</v>
      </c>
      <c r="J1836" s="2">
        <v>42014</v>
      </c>
    </row>
    <row r="1837" spans="1:10" ht="21" customHeight="1" x14ac:dyDescent="0.25">
      <c r="A1837">
        <v>9</v>
      </c>
      <c r="B1837" t="s">
        <v>5777</v>
      </c>
      <c r="C1837" t="s">
        <v>5778</v>
      </c>
      <c r="D1837" t="s">
        <v>5776</v>
      </c>
      <c r="E1837" t="s">
        <v>38</v>
      </c>
      <c r="F1837" t="s">
        <v>49</v>
      </c>
      <c r="G1837" t="s">
        <v>22</v>
      </c>
      <c r="H1837" t="s">
        <v>16</v>
      </c>
      <c r="I1837" t="s">
        <v>2694</v>
      </c>
      <c r="J1837" s="2">
        <v>42014</v>
      </c>
    </row>
    <row r="1838" spans="1:10" ht="21" customHeight="1" x14ac:dyDescent="0.25">
      <c r="A1838">
        <v>5</v>
      </c>
      <c r="B1838" t="s">
        <v>5779</v>
      </c>
      <c r="C1838" t="s">
        <v>5780</v>
      </c>
      <c r="D1838" t="s">
        <v>5776</v>
      </c>
      <c r="E1838" t="s">
        <v>13</v>
      </c>
      <c r="F1838" t="s">
        <v>4542</v>
      </c>
      <c r="G1838" t="s">
        <v>58</v>
      </c>
      <c r="H1838" t="s">
        <v>23</v>
      </c>
      <c r="I1838" t="s">
        <v>5781</v>
      </c>
      <c r="J1838" s="2">
        <v>42007</v>
      </c>
    </row>
    <row r="1839" spans="1:10" ht="21" customHeight="1" x14ac:dyDescent="0.25">
      <c r="A1839">
        <v>1</v>
      </c>
      <c r="B1839" t="s">
        <v>5782</v>
      </c>
      <c r="C1839" t="s">
        <v>5783</v>
      </c>
      <c r="D1839" t="s">
        <v>5784</v>
      </c>
      <c r="E1839" t="s">
        <v>13</v>
      </c>
      <c r="F1839" t="s">
        <v>5785</v>
      </c>
      <c r="G1839" t="s">
        <v>15</v>
      </c>
      <c r="H1839" t="s">
        <v>16</v>
      </c>
      <c r="I1839" t="s">
        <v>4397</v>
      </c>
      <c r="J1839" s="2">
        <v>42014</v>
      </c>
    </row>
    <row r="1840" spans="1:10" ht="21" customHeight="1" x14ac:dyDescent="0.25">
      <c r="A1840">
        <v>8</v>
      </c>
      <c r="B1840" t="s">
        <v>5786</v>
      </c>
      <c r="C1840" t="s">
        <v>5787</v>
      </c>
      <c r="D1840" t="s">
        <v>5784</v>
      </c>
      <c r="E1840" t="s">
        <v>13</v>
      </c>
      <c r="F1840" t="s">
        <v>134</v>
      </c>
      <c r="G1840" t="s">
        <v>58</v>
      </c>
      <c r="H1840" t="s">
        <v>77</v>
      </c>
      <c r="I1840" t="s">
        <v>5788</v>
      </c>
      <c r="J1840" s="2">
        <v>42014</v>
      </c>
    </row>
    <row r="1841" spans="1:10" ht="21" customHeight="1" x14ac:dyDescent="0.25">
      <c r="A1841">
        <v>7</v>
      </c>
      <c r="B1841" t="s">
        <v>5789</v>
      </c>
      <c r="C1841" t="s">
        <v>5790</v>
      </c>
      <c r="D1841" t="s">
        <v>5784</v>
      </c>
      <c r="E1841" t="s">
        <v>13</v>
      </c>
      <c r="F1841" t="s">
        <v>14</v>
      </c>
      <c r="G1841" t="s">
        <v>58</v>
      </c>
      <c r="H1841" t="s">
        <v>16</v>
      </c>
      <c r="I1841" t="s">
        <v>4270</v>
      </c>
      <c r="J1841" s="2">
        <v>42013</v>
      </c>
    </row>
    <row r="1842" spans="1:10" ht="21" customHeight="1" x14ac:dyDescent="0.25">
      <c r="A1842">
        <v>10</v>
      </c>
      <c r="B1842" t="s">
        <v>5791</v>
      </c>
      <c r="C1842" t="s">
        <v>5792</v>
      </c>
      <c r="D1842" t="s">
        <v>5793</v>
      </c>
      <c r="E1842" t="s">
        <v>13</v>
      </c>
      <c r="F1842" t="s">
        <v>104</v>
      </c>
      <c r="G1842" t="s">
        <v>15</v>
      </c>
      <c r="H1842" t="s">
        <v>16</v>
      </c>
      <c r="I1842" t="s">
        <v>2291</v>
      </c>
      <c r="J1842" s="2">
        <v>42014</v>
      </c>
    </row>
    <row r="1843" spans="1:10" ht="21" customHeight="1" x14ac:dyDescent="0.25">
      <c r="A1843">
        <v>9</v>
      </c>
      <c r="B1843" t="s">
        <v>5794</v>
      </c>
      <c r="C1843" t="s">
        <v>5795</v>
      </c>
      <c r="D1843" t="s">
        <v>5793</v>
      </c>
      <c r="E1843" t="s">
        <v>13</v>
      </c>
      <c r="G1843" t="s">
        <v>15</v>
      </c>
      <c r="H1843" t="s">
        <v>23</v>
      </c>
      <c r="I1843" t="s">
        <v>5796</v>
      </c>
      <c r="J1843" s="2">
        <v>42014</v>
      </c>
    </row>
    <row r="1844" spans="1:10" ht="21" customHeight="1" x14ac:dyDescent="0.25">
      <c r="A1844">
        <v>2</v>
      </c>
      <c r="B1844" t="s">
        <v>5797</v>
      </c>
      <c r="C1844" t="s">
        <v>5798</v>
      </c>
      <c r="D1844" t="s">
        <v>5793</v>
      </c>
      <c r="E1844" t="s">
        <v>43</v>
      </c>
      <c r="G1844" t="s">
        <v>58</v>
      </c>
      <c r="H1844" t="s">
        <v>16</v>
      </c>
      <c r="I1844" t="s">
        <v>5799</v>
      </c>
      <c r="J1844" s="2">
        <v>42013</v>
      </c>
    </row>
    <row r="1845" spans="1:10" ht="21" customHeight="1" x14ac:dyDescent="0.25">
      <c r="A1845">
        <v>1</v>
      </c>
      <c r="B1845" t="s">
        <v>5800</v>
      </c>
      <c r="C1845" t="s">
        <v>5801</v>
      </c>
      <c r="D1845" t="s">
        <v>5802</v>
      </c>
      <c r="E1845" t="s">
        <v>43</v>
      </c>
      <c r="G1845" t="s">
        <v>58</v>
      </c>
      <c r="H1845" t="s">
        <v>16</v>
      </c>
      <c r="I1845" t="s">
        <v>5803</v>
      </c>
      <c r="J1845" s="2">
        <v>42013</v>
      </c>
    </row>
    <row r="1846" spans="1:10" ht="21" customHeight="1" x14ac:dyDescent="0.25">
      <c r="A1846">
        <v>2</v>
      </c>
      <c r="B1846" t="s">
        <v>5804</v>
      </c>
      <c r="C1846" t="s">
        <v>5805</v>
      </c>
      <c r="D1846" t="s">
        <v>5802</v>
      </c>
      <c r="E1846" t="s">
        <v>13</v>
      </c>
      <c r="F1846" t="s">
        <v>1553</v>
      </c>
      <c r="G1846" t="s">
        <v>15</v>
      </c>
      <c r="H1846" t="s">
        <v>77</v>
      </c>
      <c r="I1846" t="s">
        <v>5137</v>
      </c>
      <c r="J1846" s="2">
        <v>42014</v>
      </c>
    </row>
    <row r="1847" spans="1:10" ht="21" customHeight="1" x14ac:dyDescent="0.25">
      <c r="A1847">
        <v>3</v>
      </c>
      <c r="B1847" t="s">
        <v>5806</v>
      </c>
      <c r="C1847" t="s">
        <v>5807</v>
      </c>
      <c r="D1847" t="s">
        <v>5808</v>
      </c>
      <c r="E1847" t="s">
        <v>13</v>
      </c>
      <c r="G1847" t="s">
        <v>15</v>
      </c>
      <c r="H1847" t="s">
        <v>16</v>
      </c>
      <c r="I1847" t="s">
        <v>4794</v>
      </c>
      <c r="J1847" s="2">
        <v>42005</v>
      </c>
    </row>
    <row r="1848" spans="1:10" ht="21" customHeight="1" x14ac:dyDescent="0.25">
      <c r="A1848">
        <v>5</v>
      </c>
      <c r="B1848" t="s">
        <v>5809</v>
      </c>
      <c r="C1848" t="s">
        <v>5810</v>
      </c>
      <c r="D1848" t="s">
        <v>5808</v>
      </c>
      <c r="E1848" t="s">
        <v>13</v>
      </c>
      <c r="F1848" t="s">
        <v>134</v>
      </c>
      <c r="G1848" t="s">
        <v>15</v>
      </c>
      <c r="H1848" t="s">
        <v>16</v>
      </c>
      <c r="I1848" t="s">
        <v>2167</v>
      </c>
      <c r="J1848" s="2">
        <v>42014</v>
      </c>
    </row>
    <row r="1849" spans="1:10" ht="21" customHeight="1" x14ac:dyDescent="0.25">
      <c r="A1849">
        <v>3</v>
      </c>
      <c r="B1849" t="s">
        <v>5811</v>
      </c>
      <c r="C1849" t="s">
        <v>5812</v>
      </c>
      <c r="D1849" t="s">
        <v>5813</v>
      </c>
      <c r="E1849" t="s">
        <v>82</v>
      </c>
      <c r="F1849" t="s">
        <v>435</v>
      </c>
      <c r="G1849" t="s">
        <v>58</v>
      </c>
      <c r="H1849" t="s">
        <v>16</v>
      </c>
      <c r="I1849" t="s">
        <v>4117</v>
      </c>
      <c r="J1849" s="2">
        <v>42014</v>
      </c>
    </row>
    <row r="1850" spans="1:10" ht="21" customHeight="1" x14ac:dyDescent="0.25">
      <c r="A1850">
        <v>2</v>
      </c>
      <c r="B1850" t="s">
        <v>5815</v>
      </c>
      <c r="C1850" t="s">
        <v>5816</v>
      </c>
      <c r="D1850" t="s">
        <v>5814</v>
      </c>
      <c r="E1850" t="s">
        <v>13</v>
      </c>
      <c r="G1850" t="s">
        <v>15</v>
      </c>
      <c r="H1850" t="s">
        <v>16</v>
      </c>
      <c r="I1850" t="s">
        <v>5817</v>
      </c>
      <c r="J1850" s="2">
        <v>42012</v>
      </c>
    </row>
    <row r="1851" spans="1:10" ht="21" customHeight="1" x14ac:dyDescent="0.25">
      <c r="A1851">
        <v>8</v>
      </c>
      <c r="B1851" t="s">
        <v>5818</v>
      </c>
      <c r="C1851" t="s">
        <v>5819</v>
      </c>
      <c r="D1851" t="s">
        <v>5820</v>
      </c>
      <c r="E1851" t="s">
        <v>130</v>
      </c>
      <c r="F1851" t="s">
        <v>134</v>
      </c>
      <c r="G1851" t="s">
        <v>15</v>
      </c>
      <c r="H1851" t="s">
        <v>77</v>
      </c>
      <c r="I1851" t="s">
        <v>5821</v>
      </c>
      <c r="J1851" s="2">
        <v>42014</v>
      </c>
    </row>
    <row r="1852" spans="1:10" ht="21" customHeight="1" x14ac:dyDescent="0.25">
      <c r="A1852">
        <v>4</v>
      </c>
      <c r="B1852" t="s">
        <v>5822</v>
      </c>
      <c r="C1852" t="s">
        <v>5823</v>
      </c>
      <c r="D1852" t="s">
        <v>5820</v>
      </c>
      <c r="E1852" t="s">
        <v>13</v>
      </c>
      <c r="G1852" t="s">
        <v>58</v>
      </c>
      <c r="H1852" t="s">
        <v>77</v>
      </c>
      <c r="I1852" t="s">
        <v>4478</v>
      </c>
      <c r="J1852" s="2">
        <v>42013</v>
      </c>
    </row>
    <row r="1853" spans="1:10" ht="21" customHeight="1" x14ac:dyDescent="0.25">
      <c r="A1853">
        <v>2</v>
      </c>
      <c r="B1853" t="s">
        <v>5824</v>
      </c>
      <c r="C1853" t="s">
        <v>5825</v>
      </c>
      <c r="D1853" t="s">
        <v>5820</v>
      </c>
      <c r="E1853" t="s">
        <v>130</v>
      </c>
      <c r="F1853" t="s">
        <v>123</v>
      </c>
      <c r="G1853" t="s">
        <v>15</v>
      </c>
      <c r="H1853" t="s">
        <v>23</v>
      </c>
      <c r="I1853" t="s">
        <v>4506</v>
      </c>
      <c r="J1853" s="2">
        <v>42014</v>
      </c>
    </row>
    <row r="1854" spans="1:10" ht="21" customHeight="1" x14ac:dyDescent="0.25">
      <c r="A1854">
        <v>9</v>
      </c>
      <c r="B1854" t="s">
        <v>5826</v>
      </c>
      <c r="C1854" t="s">
        <v>5827</v>
      </c>
      <c r="D1854" t="s">
        <v>5828</v>
      </c>
      <c r="E1854" t="s">
        <v>13</v>
      </c>
      <c r="F1854" t="s">
        <v>14</v>
      </c>
      <c r="G1854" t="s">
        <v>15</v>
      </c>
      <c r="H1854" t="s">
        <v>77</v>
      </c>
      <c r="I1854" t="s">
        <v>4794</v>
      </c>
      <c r="J1854" s="2">
        <v>42014</v>
      </c>
    </row>
    <row r="1855" spans="1:10" ht="21" customHeight="1" x14ac:dyDescent="0.25">
      <c r="A1855">
        <v>4</v>
      </c>
      <c r="B1855" t="s">
        <v>5829</v>
      </c>
      <c r="C1855" t="s">
        <v>5830</v>
      </c>
      <c r="D1855" t="s">
        <v>5828</v>
      </c>
      <c r="E1855" t="s">
        <v>130</v>
      </c>
      <c r="F1855" t="s">
        <v>2295</v>
      </c>
      <c r="G1855" t="s">
        <v>71</v>
      </c>
      <c r="H1855" t="s">
        <v>23</v>
      </c>
      <c r="I1855" t="s">
        <v>5821</v>
      </c>
      <c r="J1855" s="2">
        <v>42014</v>
      </c>
    </row>
    <row r="1856" spans="1:10" ht="21" customHeight="1" x14ac:dyDescent="0.25">
      <c r="A1856">
        <v>3</v>
      </c>
      <c r="B1856" t="s">
        <v>5831</v>
      </c>
      <c r="C1856" t="s">
        <v>5832</v>
      </c>
      <c r="D1856" t="s">
        <v>5828</v>
      </c>
      <c r="E1856" t="s">
        <v>13</v>
      </c>
      <c r="F1856" t="s">
        <v>123</v>
      </c>
      <c r="G1856" t="s">
        <v>22</v>
      </c>
      <c r="H1856" t="s">
        <v>16</v>
      </c>
      <c r="I1856" t="s">
        <v>2510</v>
      </c>
      <c r="J1856" s="2">
        <v>42014</v>
      </c>
    </row>
    <row r="1857" spans="1:10" ht="21" customHeight="1" x14ac:dyDescent="0.25">
      <c r="A1857">
        <v>8</v>
      </c>
      <c r="B1857" t="s">
        <v>5833</v>
      </c>
      <c r="C1857" t="s">
        <v>5834</v>
      </c>
      <c r="D1857" t="s">
        <v>5835</v>
      </c>
      <c r="E1857" t="s">
        <v>13</v>
      </c>
      <c r="F1857" t="s">
        <v>14</v>
      </c>
      <c r="G1857" t="s">
        <v>15</v>
      </c>
      <c r="H1857" t="s">
        <v>23</v>
      </c>
      <c r="I1857" t="s">
        <v>83</v>
      </c>
      <c r="J1857" s="2">
        <v>42014</v>
      </c>
    </row>
    <row r="1858" spans="1:10" ht="21" customHeight="1" x14ac:dyDescent="0.25">
      <c r="A1858">
        <v>2</v>
      </c>
      <c r="B1858" t="s">
        <v>5836</v>
      </c>
      <c r="C1858" t="s">
        <v>5837</v>
      </c>
      <c r="D1858" t="s">
        <v>5838</v>
      </c>
      <c r="E1858" t="s">
        <v>13</v>
      </c>
      <c r="F1858" t="s">
        <v>21</v>
      </c>
      <c r="G1858" t="s">
        <v>22</v>
      </c>
      <c r="H1858" t="s">
        <v>23</v>
      </c>
      <c r="I1858" t="s">
        <v>35</v>
      </c>
      <c r="J1858" s="2">
        <v>42014</v>
      </c>
    </row>
    <row r="1859" spans="1:10" ht="21" customHeight="1" x14ac:dyDescent="0.25">
      <c r="A1859">
        <v>8</v>
      </c>
      <c r="B1859" t="s">
        <v>5839</v>
      </c>
      <c r="C1859" t="s">
        <v>5840</v>
      </c>
      <c r="D1859" t="s">
        <v>5838</v>
      </c>
      <c r="E1859" t="s">
        <v>13</v>
      </c>
      <c r="F1859" t="s">
        <v>134</v>
      </c>
      <c r="G1859" t="s">
        <v>15</v>
      </c>
      <c r="H1859" t="s">
        <v>23</v>
      </c>
      <c r="I1859" t="s">
        <v>5841</v>
      </c>
      <c r="J1859" s="2">
        <v>42014</v>
      </c>
    </row>
    <row r="1860" spans="1:10" ht="21" customHeight="1" x14ac:dyDescent="0.25">
      <c r="A1860">
        <v>7</v>
      </c>
      <c r="B1860" t="s">
        <v>1479</v>
      </c>
      <c r="C1860" t="s">
        <v>5842</v>
      </c>
      <c r="D1860" t="s">
        <v>5843</v>
      </c>
      <c r="E1860" t="s">
        <v>13</v>
      </c>
      <c r="F1860" t="s">
        <v>123</v>
      </c>
      <c r="G1860" t="s">
        <v>71</v>
      </c>
      <c r="H1860" t="s">
        <v>77</v>
      </c>
      <c r="I1860" t="s">
        <v>2602</v>
      </c>
      <c r="J1860" s="2">
        <v>42014</v>
      </c>
    </row>
    <row r="1861" spans="1:10" ht="21" customHeight="1" x14ac:dyDescent="0.25">
      <c r="A1861">
        <v>5</v>
      </c>
      <c r="B1861" t="s">
        <v>5844</v>
      </c>
      <c r="C1861" t="s">
        <v>5845</v>
      </c>
      <c r="D1861" t="s">
        <v>5843</v>
      </c>
      <c r="E1861" t="s">
        <v>13</v>
      </c>
      <c r="F1861" t="s">
        <v>1489</v>
      </c>
      <c r="G1861" t="s">
        <v>22</v>
      </c>
      <c r="H1861" t="s">
        <v>77</v>
      </c>
      <c r="I1861" t="s">
        <v>1013</v>
      </c>
      <c r="J1861" s="2">
        <v>42013</v>
      </c>
    </row>
    <row r="1862" spans="1:10" ht="21" customHeight="1" x14ac:dyDescent="0.25">
      <c r="A1862">
        <v>8</v>
      </c>
      <c r="B1862" t="s">
        <v>5846</v>
      </c>
      <c r="C1862" t="s">
        <v>5847</v>
      </c>
      <c r="D1862" t="s">
        <v>5848</v>
      </c>
      <c r="E1862" t="s">
        <v>13</v>
      </c>
      <c r="F1862" t="s">
        <v>21</v>
      </c>
      <c r="G1862" t="s">
        <v>15</v>
      </c>
      <c r="H1862" t="s">
        <v>16</v>
      </c>
      <c r="I1862" t="s">
        <v>4520</v>
      </c>
      <c r="J1862" s="2">
        <v>42014</v>
      </c>
    </row>
    <row r="1863" spans="1:10" ht="21" customHeight="1" x14ac:dyDescent="0.25">
      <c r="A1863">
        <v>3</v>
      </c>
      <c r="B1863" t="s">
        <v>5849</v>
      </c>
      <c r="C1863" t="s">
        <v>5850</v>
      </c>
      <c r="D1863" t="s">
        <v>5848</v>
      </c>
      <c r="E1863" t="s">
        <v>13</v>
      </c>
      <c r="F1863" t="s">
        <v>435</v>
      </c>
      <c r="G1863" t="s">
        <v>58</v>
      </c>
      <c r="H1863" t="s">
        <v>16</v>
      </c>
      <c r="I1863" t="s">
        <v>5851</v>
      </c>
      <c r="J1863" s="2">
        <v>42014</v>
      </c>
    </row>
    <row r="1864" spans="1:10" ht="21" customHeight="1" x14ac:dyDescent="0.25">
      <c r="A1864">
        <v>2</v>
      </c>
      <c r="B1864" t="s">
        <v>5852</v>
      </c>
      <c r="C1864" t="s">
        <v>5853</v>
      </c>
      <c r="D1864" t="s">
        <v>5848</v>
      </c>
      <c r="E1864" t="s">
        <v>13</v>
      </c>
      <c r="F1864" t="s">
        <v>2312</v>
      </c>
      <c r="G1864" t="s">
        <v>15</v>
      </c>
      <c r="H1864" t="s">
        <v>16</v>
      </c>
      <c r="I1864" t="s">
        <v>4748</v>
      </c>
      <c r="J1864" s="2">
        <v>42014</v>
      </c>
    </row>
    <row r="1865" spans="1:10" ht="21" customHeight="1" x14ac:dyDescent="0.25">
      <c r="A1865">
        <v>1</v>
      </c>
      <c r="B1865" t="s">
        <v>5854</v>
      </c>
      <c r="C1865" t="s">
        <v>5855</v>
      </c>
      <c r="D1865" t="s">
        <v>5848</v>
      </c>
      <c r="E1865" t="s">
        <v>130</v>
      </c>
      <c r="G1865" t="s">
        <v>58</v>
      </c>
      <c r="H1865" t="s">
        <v>16</v>
      </c>
      <c r="I1865" t="s">
        <v>1478</v>
      </c>
      <c r="J1865" s="2">
        <v>42012</v>
      </c>
    </row>
    <row r="1866" spans="1:10" ht="21" customHeight="1" x14ac:dyDescent="0.25">
      <c r="A1866">
        <v>1</v>
      </c>
      <c r="B1866" t="s">
        <v>79</v>
      </c>
      <c r="C1866" t="s">
        <v>5856</v>
      </c>
      <c r="D1866" t="s">
        <v>5857</v>
      </c>
      <c r="E1866" t="s">
        <v>811</v>
      </c>
      <c r="G1866" t="s">
        <v>58</v>
      </c>
      <c r="H1866" t="s">
        <v>23</v>
      </c>
      <c r="I1866" t="s">
        <v>2405</v>
      </c>
      <c r="J1866" s="2">
        <v>42014</v>
      </c>
    </row>
    <row r="1867" spans="1:10" ht="21" customHeight="1" x14ac:dyDescent="0.25">
      <c r="A1867">
        <v>1</v>
      </c>
      <c r="B1867" t="s">
        <v>606</v>
      </c>
      <c r="C1867" t="s">
        <v>5858</v>
      </c>
      <c r="D1867" t="s">
        <v>5857</v>
      </c>
      <c r="E1867" t="s">
        <v>43</v>
      </c>
      <c r="G1867" t="s">
        <v>22</v>
      </c>
      <c r="H1867" t="s">
        <v>23</v>
      </c>
      <c r="I1867" t="s">
        <v>5859</v>
      </c>
      <c r="J1867" s="2">
        <v>42013</v>
      </c>
    </row>
    <row r="1868" spans="1:10" ht="21" customHeight="1" x14ac:dyDescent="0.25">
      <c r="A1868">
        <v>9</v>
      </c>
      <c r="B1868" t="s">
        <v>5860</v>
      </c>
      <c r="C1868" t="s">
        <v>5861</v>
      </c>
      <c r="D1868" t="s">
        <v>5862</v>
      </c>
      <c r="E1868" t="s">
        <v>13</v>
      </c>
      <c r="F1868" t="s">
        <v>435</v>
      </c>
      <c r="G1868" t="s">
        <v>58</v>
      </c>
      <c r="H1868" t="s">
        <v>16</v>
      </c>
      <c r="I1868" t="s">
        <v>767</v>
      </c>
      <c r="J1868" s="2">
        <v>42014</v>
      </c>
    </row>
    <row r="1869" spans="1:10" ht="21" customHeight="1" x14ac:dyDescent="0.25">
      <c r="A1869">
        <v>6</v>
      </c>
      <c r="B1869" t="s">
        <v>5863</v>
      </c>
      <c r="C1869" t="s">
        <v>5864</v>
      </c>
      <c r="D1869" t="s">
        <v>5862</v>
      </c>
      <c r="E1869" t="s">
        <v>13</v>
      </c>
      <c r="F1869" t="s">
        <v>5865</v>
      </c>
      <c r="G1869" t="s">
        <v>71</v>
      </c>
      <c r="H1869" t="s">
        <v>45</v>
      </c>
      <c r="I1869" t="s">
        <v>4526</v>
      </c>
      <c r="J1869" s="2">
        <v>42014</v>
      </c>
    </row>
    <row r="1870" spans="1:10" ht="21" customHeight="1" x14ac:dyDescent="0.25">
      <c r="A1870">
        <v>9</v>
      </c>
      <c r="B1870" t="s">
        <v>5866</v>
      </c>
      <c r="C1870" t="s">
        <v>5867</v>
      </c>
      <c r="D1870" t="s">
        <v>5862</v>
      </c>
      <c r="E1870" t="s">
        <v>13</v>
      </c>
      <c r="G1870" t="s">
        <v>58</v>
      </c>
      <c r="H1870" t="s">
        <v>16</v>
      </c>
      <c r="I1870" t="s">
        <v>5868</v>
      </c>
      <c r="J1870" s="2">
        <v>42013</v>
      </c>
    </row>
    <row r="1871" spans="1:10" ht="21" customHeight="1" x14ac:dyDescent="0.25">
      <c r="A1871">
        <v>3</v>
      </c>
      <c r="B1871" t="s">
        <v>5869</v>
      </c>
      <c r="C1871" t="s">
        <v>5870</v>
      </c>
      <c r="D1871" s="2">
        <v>42348</v>
      </c>
      <c r="E1871" t="s">
        <v>2151</v>
      </c>
      <c r="F1871" t="s">
        <v>123</v>
      </c>
      <c r="G1871" t="s">
        <v>15</v>
      </c>
      <c r="H1871" t="s">
        <v>16</v>
      </c>
      <c r="I1871" t="s">
        <v>5871</v>
      </c>
      <c r="J1871" s="2">
        <v>42014</v>
      </c>
    </row>
    <row r="1872" spans="1:10" ht="21" customHeight="1" x14ac:dyDescent="0.25">
      <c r="A1872">
        <v>4</v>
      </c>
      <c r="B1872" t="s">
        <v>5872</v>
      </c>
      <c r="C1872" t="s">
        <v>5873</v>
      </c>
      <c r="D1872" s="2">
        <v>42348</v>
      </c>
      <c r="E1872" t="s">
        <v>13</v>
      </c>
      <c r="F1872" t="s">
        <v>123</v>
      </c>
      <c r="G1872" t="s">
        <v>22</v>
      </c>
      <c r="H1872" t="s">
        <v>16</v>
      </c>
      <c r="I1872" t="s">
        <v>5874</v>
      </c>
      <c r="J1872" s="2">
        <v>42014</v>
      </c>
    </row>
    <row r="1873" spans="1:10" ht="21" customHeight="1" x14ac:dyDescent="0.25">
      <c r="A1873">
        <v>9</v>
      </c>
      <c r="B1873" t="s">
        <v>4882</v>
      </c>
      <c r="C1873" t="s">
        <v>5875</v>
      </c>
      <c r="D1873" s="2">
        <v>42318</v>
      </c>
      <c r="E1873" t="s">
        <v>231</v>
      </c>
      <c r="F1873" t="s">
        <v>14</v>
      </c>
      <c r="G1873" t="s">
        <v>22</v>
      </c>
      <c r="H1873" t="s">
        <v>23</v>
      </c>
      <c r="I1873" t="s">
        <v>4555</v>
      </c>
      <c r="J1873" s="2">
        <v>42012</v>
      </c>
    </row>
    <row r="1874" spans="1:10" ht="21" customHeight="1" x14ac:dyDescent="0.25">
      <c r="A1874">
        <v>6</v>
      </c>
      <c r="B1874" t="s">
        <v>5876</v>
      </c>
      <c r="C1874" t="s">
        <v>5877</v>
      </c>
      <c r="D1874" s="2">
        <v>42318</v>
      </c>
      <c r="E1874" t="s">
        <v>13</v>
      </c>
      <c r="F1874" t="s">
        <v>123</v>
      </c>
      <c r="G1874" t="s">
        <v>71</v>
      </c>
      <c r="H1874" t="s">
        <v>16</v>
      </c>
      <c r="I1874" t="s">
        <v>4347</v>
      </c>
      <c r="J1874" s="2">
        <v>42012</v>
      </c>
    </row>
    <row r="1875" spans="1:10" ht="21" customHeight="1" x14ac:dyDescent="0.25">
      <c r="A1875">
        <v>1</v>
      </c>
      <c r="B1875" t="s">
        <v>5878</v>
      </c>
      <c r="C1875" t="s">
        <v>5879</v>
      </c>
      <c r="D1875" s="2">
        <v>42287</v>
      </c>
      <c r="E1875" t="s">
        <v>5336</v>
      </c>
      <c r="F1875" t="s">
        <v>21</v>
      </c>
      <c r="G1875" t="s">
        <v>58</v>
      </c>
      <c r="H1875" t="s">
        <v>16</v>
      </c>
      <c r="I1875" t="s">
        <v>5880</v>
      </c>
      <c r="J1875" s="2">
        <v>42014</v>
      </c>
    </row>
    <row r="1876" spans="1:10" ht="21" customHeight="1" x14ac:dyDescent="0.25">
      <c r="A1876">
        <v>7</v>
      </c>
      <c r="B1876" t="s">
        <v>5881</v>
      </c>
      <c r="C1876" t="s">
        <v>5882</v>
      </c>
      <c r="D1876" s="2">
        <v>42287</v>
      </c>
      <c r="E1876" t="s">
        <v>552</v>
      </c>
      <c r="F1876" t="s">
        <v>123</v>
      </c>
      <c r="G1876" t="s">
        <v>58</v>
      </c>
      <c r="H1876" t="s">
        <v>16</v>
      </c>
      <c r="I1876" t="s">
        <v>1701</v>
      </c>
      <c r="J1876" s="2">
        <v>42008</v>
      </c>
    </row>
    <row r="1877" spans="1:10" ht="21" customHeight="1" x14ac:dyDescent="0.25">
      <c r="A1877">
        <v>4</v>
      </c>
      <c r="B1877" t="s">
        <v>5883</v>
      </c>
      <c r="C1877" t="s">
        <v>5884</v>
      </c>
      <c r="D1877" s="2">
        <v>42257</v>
      </c>
      <c r="E1877" t="s">
        <v>13</v>
      </c>
      <c r="F1877" t="s">
        <v>1489</v>
      </c>
      <c r="G1877" t="s">
        <v>71</v>
      </c>
      <c r="H1877" t="s">
        <v>16</v>
      </c>
      <c r="I1877" t="s">
        <v>5885</v>
      </c>
      <c r="J1877" s="2">
        <v>42008</v>
      </c>
    </row>
    <row r="1878" spans="1:10" ht="21" customHeight="1" x14ac:dyDescent="0.25">
      <c r="A1878">
        <v>4</v>
      </c>
      <c r="B1878" t="s">
        <v>5886</v>
      </c>
      <c r="C1878" t="s">
        <v>5887</v>
      </c>
      <c r="D1878" s="2">
        <v>42226</v>
      </c>
      <c r="E1878" t="s">
        <v>100</v>
      </c>
      <c r="G1878" t="s">
        <v>15</v>
      </c>
      <c r="H1878" t="s">
        <v>16</v>
      </c>
      <c r="I1878" t="s">
        <v>5888</v>
      </c>
      <c r="J1878" s="2">
        <v>42013</v>
      </c>
    </row>
    <row r="1879" spans="1:10" ht="21" customHeight="1" x14ac:dyDescent="0.25">
      <c r="A1879">
        <v>7</v>
      </c>
      <c r="B1879" t="s">
        <v>5889</v>
      </c>
      <c r="C1879" t="s">
        <v>5890</v>
      </c>
      <c r="D1879" s="2">
        <v>42195</v>
      </c>
      <c r="E1879" t="s">
        <v>130</v>
      </c>
      <c r="F1879" t="s">
        <v>167</v>
      </c>
      <c r="G1879" t="s">
        <v>22</v>
      </c>
      <c r="H1879" t="s">
        <v>45</v>
      </c>
      <c r="I1879" t="s">
        <v>5821</v>
      </c>
      <c r="J1879" s="2">
        <v>42013</v>
      </c>
    </row>
    <row r="1880" spans="1:10" ht="21" customHeight="1" x14ac:dyDescent="0.25">
      <c r="A1880">
        <v>2</v>
      </c>
      <c r="B1880" t="s">
        <v>5891</v>
      </c>
      <c r="C1880" t="s">
        <v>5892</v>
      </c>
      <c r="D1880" s="2">
        <v>42195</v>
      </c>
      <c r="E1880" t="s">
        <v>43</v>
      </c>
      <c r="F1880" t="s">
        <v>167</v>
      </c>
      <c r="G1880" t="s">
        <v>15</v>
      </c>
      <c r="H1880" t="s">
        <v>77</v>
      </c>
      <c r="I1880" t="s">
        <v>4593</v>
      </c>
      <c r="J1880" s="2">
        <v>42013</v>
      </c>
    </row>
    <row r="1881" spans="1:10" ht="21" customHeight="1" x14ac:dyDescent="0.25">
      <c r="A1881">
        <v>1</v>
      </c>
      <c r="B1881" t="s">
        <v>5893</v>
      </c>
      <c r="C1881" t="s">
        <v>5894</v>
      </c>
      <c r="D1881" s="2">
        <v>42195</v>
      </c>
      <c r="E1881" t="s">
        <v>13</v>
      </c>
      <c r="G1881" t="s">
        <v>71</v>
      </c>
      <c r="H1881" t="s">
        <v>16</v>
      </c>
      <c r="J1881" s="2">
        <v>42006</v>
      </c>
    </row>
    <row r="1882" spans="1:10" ht="21" customHeight="1" x14ac:dyDescent="0.25">
      <c r="A1882">
        <v>9</v>
      </c>
      <c r="B1882" t="s">
        <v>5895</v>
      </c>
      <c r="C1882" t="s">
        <v>5896</v>
      </c>
      <c r="D1882" s="2">
        <v>42195</v>
      </c>
      <c r="E1882" t="s">
        <v>13</v>
      </c>
      <c r="F1882" t="s">
        <v>1553</v>
      </c>
      <c r="G1882" t="s">
        <v>15</v>
      </c>
      <c r="H1882" t="s">
        <v>16</v>
      </c>
      <c r="I1882" t="s">
        <v>691</v>
      </c>
      <c r="J1882" s="2">
        <v>42014</v>
      </c>
    </row>
    <row r="1883" spans="1:10" ht="21" customHeight="1" x14ac:dyDescent="0.25">
      <c r="A1883">
        <v>6</v>
      </c>
      <c r="B1883" t="s">
        <v>5897</v>
      </c>
      <c r="C1883" t="s">
        <v>5898</v>
      </c>
      <c r="D1883" s="2">
        <v>42195</v>
      </c>
      <c r="E1883" t="s">
        <v>75</v>
      </c>
      <c r="F1883" t="s">
        <v>2996</v>
      </c>
      <c r="G1883" t="s">
        <v>22</v>
      </c>
      <c r="H1883" t="s">
        <v>77</v>
      </c>
      <c r="I1883" t="s">
        <v>5899</v>
      </c>
      <c r="J1883" s="2">
        <v>42013</v>
      </c>
    </row>
    <row r="1884" spans="1:10" ht="21" customHeight="1" x14ac:dyDescent="0.25">
      <c r="A1884">
        <v>8</v>
      </c>
      <c r="B1884" t="s">
        <v>5900</v>
      </c>
      <c r="C1884" t="s">
        <v>5901</v>
      </c>
      <c r="D1884" s="2">
        <v>42165</v>
      </c>
      <c r="E1884" t="s">
        <v>43</v>
      </c>
      <c r="F1884" t="s">
        <v>1553</v>
      </c>
      <c r="G1884" t="s">
        <v>58</v>
      </c>
      <c r="H1884" t="s">
        <v>23</v>
      </c>
      <c r="I1884" t="s">
        <v>4748</v>
      </c>
      <c r="J1884" s="2">
        <v>42013</v>
      </c>
    </row>
    <row r="1885" spans="1:10" ht="21" customHeight="1" x14ac:dyDescent="0.25">
      <c r="A1885">
        <v>3</v>
      </c>
      <c r="B1885" t="s">
        <v>5902</v>
      </c>
      <c r="C1885" t="s">
        <v>5903</v>
      </c>
      <c r="D1885" s="2">
        <v>42165</v>
      </c>
      <c r="E1885" t="s">
        <v>13</v>
      </c>
      <c r="F1885" t="s">
        <v>21</v>
      </c>
      <c r="G1885" t="s">
        <v>58</v>
      </c>
      <c r="H1885" t="s">
        <v>16</v>
      </c>
      <c r="I1885" t="s">
        <v>2156</v>
      </c>
      <c r="J1885" s="2">
        <v>42014</v>
      </c>
    </row>
    <row r="1886" spans="1:10" ht="21" customHeight="1" x14ac:dyDescent="0.25">
      <c r="A1886">
        <v>3</v>
      </c>
      <c r="B1886" t="s">
        <v>5904</v>
      </c>
      <c r="C1886" t="s">
        <v>5905</v>
      </c>
      <c r="D1886" s="2">
        <v>42134</v>
      </c>
      <c r="E1886" t="s">
        <v>13</v>
      </c>
      <c r="G1886" t="s">
        <v>15</v>
      </c>
      <c r="H1886" t="s">
        <v>16</v>
      </c>
      <c r="I1886" t="s">
        <v>957</v>
      </c>
      <c r="J1886" s="2">
        <v>42013</v>
      </c>
    </row>
    <row r="1887" spans="1:10" ht="21" customHeight="1" x14ac:dyDescent="0.25">
      <c r="A1887">
        <v>2</v>
      </c>
      <c r="B1887" t="s">
        <v>5906</v>
      </c>
      <c r="C1887" t="s">
        <v>5907</v>
      </c>
      <c r="D1887" s="2">
        <v>42134</v>
      </c>
      <c r="E1887" t="s">
        <v>13</v>
      </c>
      <c r="F1887" t="s">
        <v>1553</v>
      </c>
      <c r="G1887" t="s">
        <v>22</v>
      </c>
      <c r="H1887" t="s">
        <v>16</v>
      </c>
      <c r="I1887" t="s">
        <v>4270</v>
      </c>
      <c r="J1887" s="2">
        <v>42013</v>
      </c>
    </row>
    <row r="1888" spans="1:10" ht="21" customHeight="1" x14ac:dyDescent="0.25">
      <c r="A1888">
        <v>4</v>
      </c>
      <c r="B1888" t="s">
        <v>5908</v>
      </c>
      <c r="C1888" t="s">
        <v>5909</v>
      </c>
      <c r="D1888" s="2">
        <v>42104</v>
      </c>
      <c r="E1888" t="s">
        <v>13</v>
      </c>
      <c r="G1888" t="s">
        <v>71</v>
      </c>
      <c r="H1888" t="s">
        <v>23</v>
      </c>
      <c r="I1888" t="s">
        <v>5910</v>
      </c>
      <c r="J1888" s="2">
        <v>41651</v>
      </c>
    </row>
    <row r="1889" spans="1:10" ht="21" customHeight="1" x14ac:dyDescent="0.25">
      <c r="A1889">
        <v>5</v>
      </c>
      <c r="B1889" t="s">
        <v>5911</v>
      </c>
      <c r="C1889" t="s">
        <v>5912</v>
      </c>
      <c r="D1889" s="2">
        <v>42073</v>
      </c>
      <c r="E1889" t="s">
        <v>13</v>
      </c>
      <c r="G1889" t="s">
        <v>22</v>
      </c>
      <c r="H1889" t="s">
        <v>23</v>
      </c>
      <c r="I1889" t="s">
        <v>5913</v>
      </c>
      <c r="J1889" s="2">
        <v>42013</v>
      </c>
    </row>
    <row r="1890" spans="1:10" ht="21" customHeight="1" x14ac:dyDescent="0.25">
      <c r="A1890">
        <v>9</v>
      </c>
      <c r="B1890" t="s">
        <v>5914</v>
      </c>
      <c r="C1890" t="s">
        <v>5915</v>
      </c>
      <c r="D1890" s="2">
        <v>42045</v>
      </c>
      <c r="E1890" t="s">
        <v>13</v>
      </c>
      <c r="F1890" t="s">
        <v>5916</v>
      </c>
      <c r="G1890" t="s">
        <v>58</v>
      </c>
      <c r="H1890" t="s">
        <v>16</v>
      </c>
      <c r="I1890" t="s">
        <v>5917</v>
      </c>
      <c r="J1890" s="2">
        <v>42013</v>
      </c>
    </row>
    <row r="1891" spans="1:10" ht="21" customHeight="1" x14ac:dyDescent="0.25">
      <c r="A1891">
        <v>3</v>
      </c>
      <c r="B1891" t="s">
        <v>5918</v>
      </c>
      <c r="C1891" t="s">
        <v>5919</v>
      </c>
      <c r="D1891" s="2">
        <v>42045</v>
      </c>
      <c r="E1891" t="s">
        <v>13</v>
      </c>
      <c r="F1891" t="s">
        <v>1553</v>
      </c>
      <c r="G1891" t="s">
        <v>58</v>
      </c>
      <c r="H1891" t="s">
        <v>16</v>
      </c>
      <c r="I1891" t="s">
        <v>5920</v>
      </c>
      <c r="J1891" s="2">
        <v>42013</v>
      </c>
    </row>
    <row r="1892" spans="1:10" ht="21" customHeight="1" x14ac:dyDescent="0.25">
      <c r="A1892">
        <v>8</v>
      </c>
      <c r="B1892" t="s">
        <v>5921</v>
      </c>
      <c r="C1892" t="s">
        <v>5922</v>
      </c>
      <c r="D1892" s="2">
        <v>42045</v>
      </c>
      <c r="E1892" t="s">
        <v>13</v>
      </c>
      <c r="F1892" t="s">
        <v>435</v>
      </c>
      <c r="G1892" t="s">
        <v>71</v>
      </c>
      <c r="H1892" t="s">
        <v>16</v>
      </c>
      <c r="I1892" t="s">
        <v>4601</v>
      </c>
      <c r="J1892" s="2">
        <v>42012</v>
      </c>
    </row>
    <row r="1893" spans="1:10" ht="21" customHeight="1" x14ac:dyDescent="0.25">
      <c r="A1893">
        <v>1</v>
      </c>
      <c r="B1893" t="s">
        <v>5923</v>
      </c>
      <c r="C1893" t="s">
        <v>5924</v>
      </c>
      <c r="D1893" s="2">
        <v>42014</v>
      </c>
      <c r="E1893" t="s">
        <v>489</v>
      </c>
      <c r="F1893" t="s">
        <v>1553</v>
      </c>
      <c r="G1893" t="s">
        <v>15</v>
      </c>
      <c r="H1893" t="s">
        <v>16</v>
      </c>
      <c r="I1893" t="s">
        <v>163</v>
      </c>
      <c r="J1893" s="2">
        <v>42013</v>
      </c>
    </row>
    <row r="1894" spans="1:10" ht="21" customHeight="1" x14ac:dyDescent="0.25">
      <c r="A1894">
        <v>5</v>
      </c>
      <c r="B1894" t="s">
        <v>5925</v>
      </c>
      <c r="C1894" t="s">
        <v>5926</v>
      </c>
      <c r="D1894" s="2">
        <v>42014</v>
      </c>
      <c r="E1894" t="s">
        <v>43</v>
      </c>
      <c r="G1894" t="s">
        <v>15</v>
      </c>
      <c r="H1894" t="s">
        <v>16</v>
      </c>
      <c r="J1894" s="2">
        <v>42013</v>
      </c>
    </row>
    <row r="1895" spans="1:10" ht="21" customHeight="1" x14ac:dyDescent="0.25">
      <c r="A1895">
        <v>4</v>
      </c>
      <c r="B1895" t="s">
        <v>5927</v>
      </c>
      <c r="C1895" t="s">
        <v>5928</v>
      </c>
      <c r="D1895" s="2">
        <v>42014</v>
      </c>
      <c r="E1895" t="s">
        <v>13</v>
      </c>
      <c r="G1895" t="s">
        <v>15</v>
      </c>
      <c r="H1895" t="s">
        <v>16</v>
      </c>
      <c r="I1895" t="s">
        <v>788</v>
      </c>
      <c r="J1895" s="2">
        <v>42012</v>
      </c>
    </row>
    <row r="1896" spans="1:10" ht="21" customHeight="1" x14ac:dyDescent="0.25">
      <c r="A1896">
        <v>5</v>
      </c>
      <c r="B1896" t="s">
        <v>5929</v>
      </c>
      <c r="C1896" t="s">
        <v>5930</v>
      </c>
      <c r="D1896" s="2">
        <v>42014</v>
      </c>
      <c r="E1896" t="s">
        <v>13</v>
      </c>
      <c r="G1896" t="s">
        <v>58</v>
      </c>
      <c r="H1896" t="s">
        <v>23</v>
      </c>
      <c r="I1896" t="s">
        <v>5931</v>
      </c>
      <c r="J1896" s="2">
        <v>42013</v>
      </c>
    </row>
    <row r="1897" spans="1:10" ht="21" customHeight="1" x14ac:dyDescent="0.25">
      <c r="A1897">
        <v>1</v>
      </c>
      <c r="B1897" t="s">
        <v>79</v>
      </c>
      <c r="C1897" t="s">
        <v>5932</v>
      </c>
      <c r="D1897" t="s">
        <v>5933</v>
      </c>
      <c r="E1897" t="s">
        <v>43</v>
      </c>
      <c r="F1897" t="s">
        <v>1553</v>
      </c>
      <c r="G1897" t="s">
        <v>71</v>
      </c>
      <c r="H1897" t="s">
        <v>16</v>
      </c>
      <c r="I1897" t="s">
        <v>5920</v>
      </c>
      <c r="J1897" s="2">
        <v>42013</v>
      </c>
    </row>
    <row r="1898" spans="1:10" ht="21" customHeight="1" x14ac:dyDescent="0.25">
      <c r="A1898">
        <v>8</v>
      </c>
      <c r="B1898" t="s">
        <v>5934</v>
      </c>
      <c r="C1898" t="s">
        <v>5935</v>
      </c>
      <c r="D1898" t="s">
        <v>5933</v>
      </c>
      <c r="E1898" t="s">
        <v>13</v>
      </c>
      <c r="F1898" t="s">
        <v>21</v>
      </c>
      <c r="G1898" t="s">
        <v>58</v>
      </c>
      <c r="H1898" t="s">
        <v>23</v>
      </c>
      <c r="I1898" t="s">
        <v>5936</v>
      </c>
      <c r="J1898" s="2">
        <v>42013</v>
      </c>
    </row>
    <row r="1899" spans="1:10" ht="21" customHeight="1" x14ac:dyDescent="0.25">
      <c r="A1899">
        <v>8</v>
      </c>
      <c r="B1899" t="s">
        <v>5937</v>
      </c>
      <c r="C1899" t="s">
        <v>5938</v>
      </c>
      <c r="D1899" t="s">
        <v>5939</v>
      </c>
      <c r="E1899" t="s">
        <v>13</v>
      </c>
      <c r="F1899" t="s">
        <v>21</v>
      </c>
      <c r="G1899" t="s">
        <v>71</v>
      </c>
      <c r="H1899" t="s">
        <v>16</v>
      </c>
      <c r="I1899" t="s">
        <v>5940</v>
      </c>
      <c r="J1899" s="2">
        <v>42013</v>
      </c>
    </row>
    <row r="1900" spans="1:10" ht="21" customHeight="1" x14ac:dyDescent="0.25">
      <c r="A1900">
        <v>7</v>
      </c>
      <c r="B1900" t="s">
        <v>5941</v>
      </c>
      <c r="C1900" t="s">
        <v>5942</v>
      </c>
      <c r="D1900" t="s">
        <v>5943</v>
      </c>
      <c r="E1900" t="s">
        <v>100</v>
      </c>
      <c r="F1900" t="s">
        <v>1553</v>
      </c>
      <c r="G1900" t="s">
        <v>22</v>
      </c>
      <c r="H1900" t="s">
        <v>23</v>
      </c>
      <c r="I1900" t="s">
        <v>4336</v>
      </c>
      <c r="J1900" s="2">
        <v>42013</v>
      </c>
    </row>
    <row r="1901" spans="1:10" ht="21" customHeight="1" x14ac:dyDescent="0.25">
      <c r="A1901">
        <v>4</v>
      </c>
      <c r="B1901" t="s">
        <v>5944</v>
      </c>
      <c r="C1901" t="s">
        <v>5945</v>
      </c>
      <c r="D1901" t="s">
        <v>5943</v>
      </c>
      <c r="E1901" t="s">
        <v>13</v>
      </c>
      <c r="G1901" t="s">
        <v>71</v>
      </c>
      <c r="H1901" t="s">
        <v>16</v>
      </c>
      <c r="I1901" t="s">
        <v>1626</v>
      </c>
      <c r="J1901" s="2">
        <v>42012</v>
      </c>
    </row>
    <row r="1902" spans="1:10" ht="21" customHeight="1" x14ac:dyDescent="0.25">
      <c r="A1902">
        <v>3</v>
      </c>
      <c r="B1902" t="s">
        <v>5946</v>
      </c>
      <c r="C1902" t="s">
        <v>5947</v>
      </c>
      <c r="D1902" t="s">
        <v>5943</v>
      </c>
      <c r="E1902" t="s">
        <v>13</v>
      </c>
      <c r="F1902" t="s">
        <v>134</v>
      </c>
      <c r="G1902" t="s">
        <v>22</v>
      </c>
      <c r="H1902" t="s">
        <v>23</v>
      </c>
      <c r="I1902" t="s">
        <v>4680</v>
      </c>
      <c r="J1902" s="2">
        <v>42013</v>
      </c>
    </row>
    <row r="1903" spans="1:10" ht="21" customHeight="1" x14ac:dyDescent="0.25">
      <c r="A1903">
        <v>8</v>
      </c>
      <c r="B1903" t="s">
        <v>5948</v>
      </c>
      <c r="C1903" t="s">
        <v>5949</v>
      </c>
      <c r="D1903" t="s">
        <v>5950</v>
      </c>
      <c r="E1903" t="s">
        <v>13</v>
      </c>
      <c r="F1903" t="s">
        <v>21</v>
      </c>
      <c r="G1903" t="s">
        <v>58</v>
      </c>
      <c r="H1903" t="s">
        <v>16</v>
      </c>
      <c r="I1903" t="s">
        <v>5951</v>
      </c>
      <c r="J1903" s="2">
        <v>42013</v>
      </c>
    </row>
    <row r="1904" spans="1:10" ht="21" customHeight="1" x14ac:dyDescent="0.25">
      <c r="A1904">
        <v>1</v>
      </c>
      <c r="B1904" t="s">
        <v>5952</v>
      </c>
      <c r="C1904" t="s">
        <v>5953</v>
      </c>
      <c r="D1904" t="s">
        <v>5950</v>
      </c>
      <c r="E1904" t="s">
        <v>13</v>
      </c>
      <c r="G1904" t="s">
        <v>15</v>
      </c>
      <c r="H1904" t="s">
        <v>16</v>
      </c>
      <c r="I1904" t="s">
        <v>5954</v>
      </c>
      <c r="J1904" s="2">
        <v>42013</v>
      </c>
    </row>
    <row r="1905" spans="1:10" ht="21" customHeight="1" x14ac:dyDescent="0.25">
      <c r="A1905">
        <v>10</v>
      </c>
      <c r="B1905" t="s">
        <v>5955</v>
      </c>
      <c r="C1905" t="s">
        <v>5956</v>
      </c>
      <c r="D1905" t="s">
        <v>5950</v>
      </c>
      <c r="E1905" t="s">
        <v>43</v>
      </c>
      <c r="F1905" t="s">
        <v>134</v>
      </c>
      <c r="G1905" t="s">
        <v>58</v>
      </c>
      <c r="H1905" t="s">
        <v>77</v>
      </c>
      <c r="I1905" t="s">
        <v>4274</v>
      </c>
      <c r="J1905" s="2">
        <v>42013</v>
      </c>
    </row>
    <row r="1906" spans="1:10" ht="21" customHeight="1" x14ac:dyDescent="0.25">
      <c r="A1906">
        <v>4</v>
      </c>
      <c r="B1906" t="s">
        <v>5957</v>
      </c>
      <c r="C1906" t="s">
        <v>5958</v>
      </c>
      <c r="D1906" t="s">
        <v>5959</v>
      </c>
      <c r="E1906" t="s">
        <v>13</v>
      </c>
      <c r="G1906" t="s">
        <v>15</v>
      </c>
      <c r="H1906" t="s">
        <v>16</v>
      </c>
      <c r="I1906" t="s">
        <v>759</v>
      </c>
      <c r="J1906" s="2">
        <v>42013</v>
      </c>
    </row>
    <row r="1907" spans="1:10" ht="21" customHeight="1" x14ac:dyDescent="0.25">
      <c r="A1907">
        <v>5</v>
      </c>
      <c r="B1907" t="s">
        <v>5960</v>
      </c>
      <c r="C1907" t="s">
        <v>5961</v>
      </c>
      <c r="D1907" t="s">
        <v>5962</v>
      </c>
      <c r="E1907" t="s">
        <v>13</v>
      </c>
      <c r="F1907" t="s">
        <v>21</v>
      </c>
      <c r="G1907" t="s">
        <v>15</v>
      </c>
      <c r="H1907" t="s">
        <v>23</v>
      </c>
      <c r="I1907" t="s">
        <v>5963</v>
      </c>
      <c r="J1907" s="2">
        <v>42013</v>
      </c>
    </row>
    <row r="1908" spans="1:10" ht="21" customHeight="1" x14ac:dyDescent="0.25">
      <c r="A1908">
        <v>2</v>
      </c>
      <c r="B1908" t="s">
        <v>5964</v>
      </c>
      <c r="C1908" t="s">
        <v>5965</v>
      </c>
      <c r="D1908" t="s">
        <v>5962</v>
      </c>
      <c r="E1908" t="s">
        <v>13</v>
      </c>
      <c r="F1908" t="s">
        <v>2733</v>
      </c>
      <c r="G1908" t="s">
        <v>15</v>
      </c>
      <c r="H1908" t="s">
        <v>16</v>
      </c>
      <c r="I1908" t="s">
        <v>4623</v>
      </c>
      <c r="J1908" s="2">
        <v>42013</v>
      </c>
    </row>
    <row r="1909" spans="1:10" ht="21" customHeight="1" x14ac:dyDescent="0.25">
      <c r="A1909">
        <v>3</v>
      </c>
      <c r="B1909" t="s">
        <v>5967</v>
      </c>
      <c r="C1909" t="s">
        <v>5968</v>
      </c>
      <c r="D1909" t="s">
        <v>5966</v>
      </c>
      <c r="E1909" t="s">
        <v>13</v>
      </c>
      <c r="F1909" t="s">
        <v>21</v>
      </c>
      <c r="G1909" t="s">
        <v>58</v>
      </c>
      <c r="H1909" t="s">
        <v>16</v>
      </c>
      <c r="I1909" t="s">
        <v>4456</v>
      </c>
      <c r="J1909" s="2">
        <v>42012</v>
      </c>
    </row>
    <row r="1910" spans="1:10" ht="21" customHeight="1" x14ac:dyDescent="0.25">
      <c r="A1910">
        <v>1</v>
      </c>
      <c r="B1910" t="s">
        <v>5969</v>
      </c>
      <c r="C1910" t="s">
        <v>5970</v>
      </c>
      <c r="D1910" t="s">
        <v>5971</v>
      </c>
      <c r="E1910" t="s">
        <v>130</v>
      </c>
      <c r="F1910" t="s">
        <v>345</v>
      </c>
      <c r="G1910" t="s">
        <v>22</v>
      </c>
      <c r="H1910" t="s">
        <v>23</v>
      </c>
      <c r="I1910" t="s">
        <v>5972</v>
      </c>
      <c r="J1910" s="2">
        <v>42013</v>
      </c>
    </row>
    <row r="1911" spans="1:10" ht="21" customHeight="1" x14ac:dyDescent="0.25">
      <c r="A1911">
        <v>3</v>
      </c>
      <c r="B1911" t="s">
        <v>5973</v>
      </c>
      <c r="C1911" t="s">
        <v>5974</v>
      </c>
      <c r="D1911" t="s">
        <v>5971</v>
      </c>
      <c r="E1911" t="s">
        <v>13</v>
      </c>
      <c r="F1911" t="s">
        <v>1553</v>
      </c>
      <c r="G1911" t="s">
        <v>15</v>
      </c>
      <c r="H1911" t="s">
        <v>45</v>
      </c>
      <c r="I1911" t="s">
        <v>2538</v>
      </c>
      <c r="J1911" s="2">
        <v>42013</v>
      </c>
    </row>
    <row r="1912" spans="1:10" ht="21" customHeight="1" x14ac:dyDescent="0.25">
      <c r="A1912">
        <v>1</v>
      </c>
      <c r="B1912" t="s">
        <v>5976</v>
      </c>
      <c r="C1912" t="s">
        <v>5977</v>
      </c>
      <c r="D1912" t="s">
        <v>5975</v>
      </c>
      <c r="E1912" t="s">
        <v>13</v>
      </c>
      <c r="G1912" t="s">
        <v>15</v>
      </c>
      <c r="H1912" t="s">
        <v>16</v>
      </c>
      <c r="I1912" t="s">
        <v>5978</v>
      </c>
      <c r="J1912" s="2">
        <v>42013</v>
      </c>
    </row>
    <row r="1913" spans="1:10" ht="21" customHeight="1" x14ac:dyDescent="0.25">
      <c r="A1913">
        <v>9</v>
      </c>
      <c r="B1913" t="s">
        <v>5979</v>
      </c>
      <c r="C1913" t="s">
        <v>5980</v>
      </c>
      <c r="D1913" t="s">
        <v>5975</v>
      </c>
      <c r="E1913" t="s">
        <v>13</v>
      </c>
      <c r="F1913" t="s">
        <v>1142</v>
      </c>
      <c r="G1913" t="s">
        <v>58</v>
      </c>
      <c r="H1913" t="s">
        <v>23</v>
      </c>
      <c r="I1913" t="s">
        <v>5981</v>
      </c>
      <c r="J1913" s="2">
        <v>42013</v>
      </c>
    </row>
    <row r="1914" spans="1:10" ht="21" customHeight="1" x14ac:dyDescent="0.25">
      <c r="A1914">
        <v>1</v>
      </c>
      <c r="B1914" t="s">
        <v>5983</v>
      </c>
      <c r="C1914" t="s">
        <v>5984</v>
      </c>
      <c r="D1914" t="s">
        <v>5982</v>
      </c>
      <c r="E1914" t="s">
        <v>13</v>
      </c>
      <c r="G1914" t="s">
        <v>15</v>
      </c>
      <c r="H1914" t="s">
        <v>16</v>
      </c>
      <c r="I1914" t="s">
        <v>4250</v>
      </c>
      <c r="J1914" s="2">
        <v>42013</v>
      </c>
    </row>
    <row r="1915" spans="1:10" ht="21" customHeight="1" x14ac:dyDescent="0.25">
      <c r="A1915">
        <v>2</v>
      </c>
      <c r="B1915" t="s">
        <v>5985</v>
      </c>
      <c r="C1915" t="s">
        <v>5986</v>
      </c>
      <c r="D1915" t="s">
        <v>5982</v>
      </c>
      <c r="E1915" t="s">
        <v>13</v>
      </c>
      <c r="G1915" t="s">
        <v>22</v>
      </c>
      <c r="H1915" t="s">
        <v>23</v>
      </c>
      <c r="I1915" t="s">
        <v>4664</v>
      </c>
      <c r="J1915" s="2">
        <v>42013</v>
      </c>
    </row>
    <row r="1916" spans="1:10" ht="21" customHeight="1" x14ac:dyDescent="0.25">
      <c r="A1916">
        <v>2</v>
      </c>
      <c r="B1916" t="s">
        <v>5987</v>
      </c>
      <c r="C1916" t="s">
        <v>5988</v>
      </c>
      <c r="D1916" t="s">
        <v>5989</v>
      </c>
      <c r="E1916" t="s">
        <v>305</v>
      </c>
      <c r="F1916" t="s">
        <v>5990</v>
      </c>
      <c r="G1916" t="s">
        <v>58</v>
      </c>
      <c r="H1916" t="s">
        <v>23</v>
      </c>
      <c r="I1916" t="s">
        <v>5991</v>
      </c>
      <c r="J1916" s="2">
        <v>42013</v>
      </c>
    </row>
    <row r="1917" spans="1:10" ht="21" customHeight="1" x14ac:dyDescent="0.25">
      <c r="A1917">
        <v>1</v>
      </c>
      <c r="B1917" t="s">
        <v>5992</v>
      </c>
      <c r="C1917" t="s">
        <v>5993</v>
      </c>
      <c r="D1917" t="s">
        <v>5989</v>
      </c>
      <c r="E1917" t="s">
        <v>13</v>
      </c>
      <c r="G1917" t="s">
        <v>15</v>
      </c>
      <c r="H1917" t="s">
        <v>16</v>
      </c>
      <c r="I1917" t="s">
        <v>5994</v>
      </c>
      <c r="J1917" s="2">
        <v>42012</v>
      </c>
    </row>
    <row r="1918" spans="1:10" ht="21" customHeight="1" x14ac:dyDescent="0.25">
      <c r="A1918">
        <v>1</v>
      </c>
      <c r="B1918" t="s">
        <v>5995</v>
      </c>
      <c r="C1918" t="s">
        <v>5996</v>
      </c>
      <c r="D1918" t="s">
        <v>5997</v>
      </c>
      <c r="E1918" t="s">
        <v>43</v>
      </c>
      <c r="G1918" t="s">
        <v>58</v>
      </c>
      <c r="H1918" t="s">
        <v>23</v>
      </c>
      <c r="I1918" t="s">
        <v>5998</v>
      </c>
      <c r="J1918" s="2">
        <v>42013</v>
      </c>
    </row>
    <row r="1919" spans="1:10" ht="21" customHeight="1" x14ac:dyDescent="0.25">
      <c r="A1919">
        <v>4</v>
      </c>
      <c r="B1919" t="s">
        <v>5999</v>
      </c>
      <c r="C1919" t="s">
        <v>6000</v>
      </c>
      <c r="D1919" t="s">
        <v>5997</v>
      </c>
      <c r="E1919" t="s">
        <v>13</v>
      </c>
      <c r="F1919" t="s">
        <v>123</v>
      </c>
      <c r="G1919" t="s">
        <v>15</v>
      </c>
      <c r="H1919" t="s">
        <v>16</v>
      </c>
      <c r="I1919" t="s">
        <v>2424</v>
      </c>
      <c r="J1919" s="2">
        <v>42013</v>
      </c>
    </row>
    <row r="1920" spans="1:10" ht="21" customHeight="1" x14ac:dyDescent="0.25">
      <c r="A1920">
        <v>7</v>
      </c>
      <c r="B1920" t="s">
        <v>6001</v>
      </c>
      <c r="C1920" t="s">
        <v>6002</v>
      </c>
      <c r="D1920" s="2">
        <v>42317</v>
      </c>
      <c r="E1920" t="s">
        <v>13</v>
      </c>
      <c r="F1920" t="s">
        <v>14</v>
      </c>
      <c r="G1920" t="s">
        <v>15</v>
      </c>
      <c r="H1920" t="s">
        <v>23</v>
      </c>
      <c r="I1920" t="s">
        <v>135</v>
      </c>
      <c r="J1920" s="2">
        <v>42013</v>
      </c>
    </row>
    <row r="1921" spans="1:10" ht="21" customHeight="1" x14ac:dyDescent="0.25">
      <c r="A1921">
        <v>2</v>
      </c>
      <c r="B1921" t="s">
        <v>6003</v>
      </c>
      <c r="C1921" t="s">
        <v>6004</v>
      </c>
      <c r="D1921" s="2">
        <v>42286</v>
      </c>
      <c r="E1921" t="s">
        <v>13</v>
      </c>
      <c r="F1921" t="s">
        <v>435</v>
      </c>
      <c r="G1921" t="s">
        <v>15</v>
      </c>
      <c r="H1921" t="s">
        <v>23</v>
      </c>
      <c r="I1921" t="s">
        <v>3318</v>
      </c>
      <c r="J1921" s="2">
        <v>42012</v>
      </c>
    </row>
    <row r="1922" spans="1:10" ht="21" customHeight="1" x14ac:dyDescent="0.25">
      <c r="A1922">
        <v>1</v>
      </c>
      <c r="B1922" t="s">
        <v>6005</v>
      </c>
      <c r="C1922" t="s">
        <v>6006</v>
      </c>
      <c r="D1922" s="2">
        <v>42256</v>
      </c>
      <c r="E1922" t="s">
        <v>13</v>
      </c>
      <c r="F1922" t="s">
        <v>21</v>
      </c>
      <c r="G1922" t="s">
        <v>22</v>
      </c>
      <c r="H1922" t="s">
        <v>23</v>
      </c>
      <c r="I1922" t="s">
        <v>6007</v>
      </c>
      <c r="J1922" s="2">
        <v>42013</v>
      </c>
    </row>
    <row r="1923" spans="1:10" ht="21" customHeight="1" x14ac:dyDescent="0.25">
      <c r="A1923">
        <v>1</v>
      </c>
      <c r="B1923" t="s">
        <v>6008</v>
      </c>
      <c r="C1923" t="s">
        <v>6009</v>
      </c>
      <c r="D1923" s="2">
        <v>42256</v>
      </c>
      <c r="E1923" t="s">
        <v>13</v>
      </c>
      <c r="G1923" t="s">
        <v>15</v>
      </c>
      <c r="H1923" t="s">
        <v>16</v>
      </c>
      <c r="I1923" t="s">
        <v>6010</v>
      </c>
      <c r="J1923" s="2">
        <v>42013</v>
      </c>
    </row>
    <row r="1924" spans="1:10" ht="21" customHeight="1" x14ac:dyDescent="0.25">
      <c r="A1924">
        <v>4</v>
      </c>
      <c r="B1924" t="s">
        <v>6011</v>
      </c>
      <c r="C1924" t="s">
        <v>6012</v>
      </c>
      <c r="D1924" s="2">
        <v>42225</v>
      </c>
      <c r="E1924" t="s">
        <v>38</v>
      </c>
      <c r="G1924" t="s">
        <v>58</v>
      </c>
      <c r="H1924" t="s">
        <v>16</v>
      </c>
      <c r="I1924" t="s">
        <v>6013</v>
      </c>
      <c r="J1924" s="2">
        <v>42013</v>
      </c>
    </row>
    <row r="1925" spans="1:10" ht="21" customHeight="1" x14ac:dyDescent="0.25">
      <c r="A1925">
        <v>1</v>
      </c>
      <c r="B1925" t="s">
        <v>6014</v>
      </c>
      <c r="C1925" t="s">
        <v>6015</v>
      </c>
      <c r="D1925" s="2">
        <v>42225</v>
      </c>
      <c r="E1925" t="s">
        <v>13</v>
      </c>
      <c r="F1925" t="s">
        <v>167</v>
      </c>
      <c r="G1925" t="s">
        <v>71</v>
      </c>
      <c r="H1925" t="s">
        <v>16</v>
      </c>
      <c r="I1925" t="s">
        <v>3000</v>
      </c>
      <c r="J1925" s="2">
        <v>42013</v>
      </c>
    </row>
    <row r="1926" spans="1:10" ht="21" customHeight="1" x14ac:dyDescent="0.25">
      <c r="A1926">
        <v>6</v>
      </c>
      <c r="B1926" t="s">
        <v>6016</v>
      </c>
      <c r="C1926" t="s">
        <v>6017</v>
      </c>
      <c r="D1926" s="2">
        <v>42194</v>
      </c>
      <c r="E1926" t="s">
        <v>13</v>
      </c>
      <c r="F1926" t="s">
        <v>123</v>
      </c>
      <c r="G1926" t="s">
        <v>15</v>
      </c>
      <c r="H1926" t="s">
        <v>16</v>
      </c>
      <c r="I1926" t="s">
        <v>6018</v>
      </c>
      <c r="J1926" s="2">
        <v>42012</v>
      </c>
    </row>
    <row r="1927" spans="1:10" ht="21" customHeight="1" x14ac:dyDescent="0.25">
      <c r="A1927">
        <v>1</v>
      </c>
      <c r="B1927" t="s">
        <v>1621</v>
      </c>
      <c r="C1927" t="s">
        <v>6019</v>
      </c>
      <c r="D1927" s="2">
        <v>42164</v>
      </c>
      <c r="E1927" t="s">
        <v>13</v>
      </c>
      <c r="F1927" t="s">
        <v>134</v>
      </c>
      <c r="G1927" t="s">
        <v>58</v>
      </c>
      <c r="H1927" t="s">
        <v>16</v>
      </c>
      <c r="I1927" t="s">
        <v>6020</v>
      </c>
      <c r="J1927" s="2">
        <v>42013</v>
      </c>
    </row>
    <row r="1928" spans="1:10" ht="21" customHeight="1" x14ac:dyDescent="0.25">
      <c r="A1928">
        <v>9</v>
      </c>
      <c r="B1928" t="s">
        <v>6021</v>
      </c>
      <c r="C1928" t="s">
        <v>6022</v>
      </c>
      <c r="D1928" s="2">
        <v>42164</v>
      </c>
      <c r="E1928" t="s">
        <v>13</v>
      </c>
      <c r="F1928" t="s">
        <v>435</v>
      </c>
      <c r="G1928" t="s">
        <v>15</v>
      </c>
      <c r="H1928" t="s">
        <v>16</v>
      </c>
      <c r="I1928" t="s">
        <v>4250</v>
      </c>
      <c r="J1928" s="2">
        <v>42012</v>
      </c>
    </row>
    <row r="1929" spans="1:10" ht="21" customHeight="1" x14ac:dyDescent="0.25">
      <c r="A1929">
        <v>1</v>
      </c>
      <c r="B1929" t="s">
        <v>6023</v>
      </c>
      <c r="C1929" t="s">
        <v>6024</v>
      </c>
      <c r="D1929" s="2">
        <v>42133</v>
      </c>
      <c r="E1929" t="s">
        <v>13</v>
      </c>
      <c r="F1929" t="s">
        <v>1553</v>
      </c>
      <c r="G1929" t="s">
        <v>22</v>
      </c>
      <c r="H1929" t="s">
        <v>23</v>
      </c>
      <c r="I1929" t="s">
        <v>5265</v>
      </c>
      <c r="J1929" s="2">
        <v>42012</v>
      </c>
    </row>
    <row r="1930" spans="1:10" ht="21" customHeight="1" x14ac:dyDescent="0.25">
      <c r="A1930">
        <v>2</v>
      </c>
      <c r="B1930" t="s">
        <v>6025</v>
      </c>
      <c r="C1930" t="s">
        <v>6026</v>
      </c>
      <c r="D1930" s="2">
        <v>42133</v>
      </c>
      <c r="E1930" t="s">
        <v>13</v>
      </c>
      <c r="G1930" t="s">
        <v>71</v>
      </c>
      <c r="H1930" t="s">
        <v>16</v>
      </c>
      <c r="I1930" t="s">
        <v>917</v>
      </c>
      <c r="J1930" s="2">
        <v>42012</v>
      </c>
    </row>
    <row r="1931" spans="1:10" ht="21" customHeight="1" x14ac:dyDescent="0.25">
      <c r="A1931">
        <v>3</v>
      </c>
      <c r="B1931" t="s">
        <v>6027</v>
      </c>
      <c r="C1931" t="s">
        <v>6028</v>
      </c>
      <c r="D1931" s="2">
        <v>42103</v>
      </c>
      <c r="E1931" t="s">
        <v>13</v>
      </c>
      <c r="F1931" t="s">
        <v>1553</v>
      </c>
      <c r="G1931" t="s">
        <v>22</v>
      </c>
      <c r="H1931" t="s">
        <v>23</v>
      </c>
      <c r="I1931" t="s">
        <v>1595</v>
      </c>
      <c r="J1931" s="2">
        <v>42013</v>
      </c>
    </row>
    <row r="1932" spans="1:10" ht="21" customHeight="1" x14ac:dyDescent="0.25">
      <c r="A1932">
        <v>9</v>
      </c>
      <c r="B1932" t="s">
        <v>6029</v>
      </c>
      <c r="C1932" t="s">
        <v>6030</v>
      </c>
      <c r="D1932" s="2">
        <v>42103</v>
      </c>
      <c r="E1932" t="s">
        <v>13</v>
      </c>
      <c r="F1932" t="s">
        <v>14</v>
      </c>
      <c r="G1932" t="s">
        <v>15</v>
      </c>
      <c r="H1932" t="s">
        <v>23</v>
      </c>
      <c r="I1932" t="s">
        <v>690</v>
      </c>
      <c r="J1932" s="2">
        <v>42012</v>
      </c>
    </row>
    <row r="1933" spans="1:10" ht="21" customHeight="1" x14ac:dyDescent="0.25">
      <c r="A1933">
        <v>3</v>
      </c>
      <c r="B1933" t="s">
        <v>6031</v>
      </c>
      <c r="C1933" t="s">
        <v>6032</v>
      </c>
      <c r="D1933" s="2">
        <v>42044</v>
      </c>
      <c r="E1933" t="s">
        <v>13</v>
      </c>
      <c r="F1933" t="s">
        <v>14</v>
      </c>
      <c r="G1933" t="s">
        <v>15</v>
      </c>
      <c r="H1933" t="s">
        <v>23</v>
      </c>
      <c r="I1933" t="s">
        <v>4432</v>
      </c>
      <c r="J1933" s="2">
        <v>42012</v>
      </c>
    </row>
    <row r="1934" spans="1:10" ht="21" customHeight="1" x14ac:dyDescent="0.25">
      <c r="A1934">
        <v>1</v>
      </c>
      <c r="B1934" t="s">
        <v>6033</v>
      </c>
      <c r="C1934" t="s">
        <v>6034</v>
      </c>
      <c r="D1934" s="2">
        <v>42013</v>
      </c>
      <c r="E1934" t="s">
        <v>75</v>
      </c>
      <c r="F1934" t="s">
        <v>1553</v>
      </c>
      <c r="G1934" t="s">
        <v>71</v>
      </c>
      <c r="H1934" t="s">
        <v>16</v>
      </c>
      <c r="I1934" t="s">
        <v>788</v>
      </c>
      <c r="J1934" s="2">
        <v>42012</v>
      </c>
    </row>
    <row r="1935" spans="1:10" ht="21" customHeight="1" x14ac:dyDescent="0.25">
      <c r="A1935">
        <v>7</v>
      </c>
      <c r="B1935" t="s">
        <v>6035</v>
      </c>
      <c r="C1935" t="s">
        <v>6036</v>
      </c>
      <c r="D1935" s="2">
        <v>42013</v>
      </c>
      <c r="E1935" t="s">
        <v>130</v>
      </c>
      <c r="F1935" t="s">
        <v>2733</v>
      </c>
      <c r="G1935" t="s">
        <v>15</v>
      </c>
      <c r="H1935" t="s">
        <v>16</v>
      </c>
      <c r="I1935" t="s">
        <v>2116</v>
      </c>
      <c r="J1935" s="2">
        <v>42012</v>
      </c>
    </row>
    <row r="1936" spans="1:10" ht="21" customHeight="1" x14ac:dyDescent="0.25">
      <c r="A1936">
        <v>10</v>
      </c>
      <c r="B1936" t="s">
        <v>6037</v>
      </c>
      <c r="C1936" t="s">
        <v>6038</v>
      </c>
      <c r="D1936" t="s">
        <v>6039</v>
      </c>
      <c r="E1936" t="s">
        <v>13</v>
      </c>
      <c r="G1936" t="s">
        <v>71</v>
      </c>
      <c r="H1936" t="s">
        <v>16</v>
      </c>
      <c r="I1936" t="s">
        <v>341</v>
      </c>
      <c r="J1936" s="2">
        <v>42012</v>
      </c>
    </row>
    <row r="1937" spans="1:10" ht="21" customHeight="1" x14ac:dyDescent="0.25">
      <c r="A1937">
        <v>5</v>
      </c>
      <c r="B1937" t="s">
        <v>1479</v>
      </c>
      <c r="C1937" t="s">
        <v>6040</v>
      </c>
      <c r="D1937" t="s">
        <v>6041</v>
      </c>
      <c r="E1937" t="s">
        <v>100</v>
      </c>
      <c r="F1937" t="s">
        <v>134</v>
      </c>
      <c r="G1937" t="s">
        <v>15</v>
      </c>
      <c r="H1937" t="s">
        <v>23</v>
      </c>
      <c r="I1937" t="s">
        <v>3518</v>
      </c>
      <c r="J1937" s="2">
        <v>42011</v>
      </c>
    </row>
    <row r="1938" spans="1:10" ht="21" customHeight="1" x14ac:dyDescent="0.25">
      <c r="A1938">
        <v>3</v>
      </c>
      <c r="B1938" t="s">
        <v>1479</v>
      </c>
      <c r="C1938" t="s">
        <v>6042</v>
      </c>
      <c r="D1938" t="s">
        <v>6043</v>
      </c>
      <c r="E1938" t="s">
        <v>13</v>
      </c>
      <c r="F1938" t="s">
        <v>21</v>
      </c>
      <c r="G1938" t="s">
        <v>58</v>
      </c>
      <c r="H1938" t="s">
        <v>16</v>
      </c>
      <c r="I1938" t="s">
        <v>6044</v>
      </c>
      <c r="J1938" s="2">
        <v>42011</v>
      </c>
    </row>
    <row r="1939" spans="1:10" ht="21" customHeight="1" x14ac:dyDescent="0.25">
      <c r="A1939">
        <v>3</v>
      </c>
      <c r="B1939" t="s">
        <v>1479</v>
      </c>
      <c r="C1939" t="s">
        <v>6045</v>
      </c>
      <c r="D1939" t="s">
        <v>6043</v>
      </c>
      <c r="E1939" t="s">
        <v>13</v>
      </c>
      <c r="G1939" t="s">
        <v>71</v>
      </c>
      <c r="H1939" t="s">
        <v>16</v>
      </c>
      <c r="I1939" t="s">
        <v>842</v>
      </c>
      <c r="J1939" s="2">
        <v>42012</v>
      </c>
    </row>
    <row r="1940" spans="1:10" ht="21" customHeight="1" x14ac:dyDescent="0.25">
      <c r="A1940">
        <v>3</v>
      </c>
      <c r="B1940" t="s">
        <v>1479</v>
      </c>
      <c r="C1940" t="s">
        <v>6046</v>
      </c>
      <c r="D1940" t="s">
        <v>6047</v>
      </c>
      <c r="E1940" t="s">
        <v>13</v>
      </c>
      <c r="F1940" t="s">
        <v>1553</v>
      </c>
      <c r="G1940" t="s">
        <v>22</v>
      </c>
      <c r="H1940" t="s">
        <v>16</v>
      </c>
      <c r="I1940" t="s">
        <v>4327</v>
      </c>
      <c r="J1940" s="2">
        <v>42012</v>
      </c>
    </row>
    <row r="1941" spans="1:10" ht="21" customHeight="1" x14ac:dyDescent="0.25">
      <c r="A1941">
        <v>3</v>
      </c>
      <c r="B1941" t="s">
        <v>1479</v>
      </c>
      <c r="C1941" t="s">
        <v>6048</v>
      </c>
      <c r="D1941" t="s">
        <v>6047</v>
      </c>
      <c r="E1941" t="s">
        <v>13</v>
      </c>
      <c r="F1941" t="s">
        <v>1489</v>
      </c>
      <c r="G1941" t="s">
        <v>71</v>
      </c>
      <c r="H1941" t="s">
        <v>16</v>
      </c>
      <c r="I1941" t="s">
        <v>6049</v>
      </c>
      <c r="J1941" s="2">
        <v>42012</v>
      </c>
    </row>
    <row r="1942" spans="1:10" ht="21" customHeight="1" x14ac:dyDescent="0.25">
      <c r="A1942">
        <v>1</v>
      </c>
      <c r="B1942" t="s">
        <v>1479</v>
      </c>
      <c r="C1942" t="s">
        <v>6051</v>
      </c>
      <c r="D1942" t="s">
        <v>6050</v>
      </c>
      <c r="E1942" t="s">
        <v>13</v>
      </c>
      <c r="F1942" t="s">
        <v>435</v>
      </c>
      <c r="G1942" t="s">
        <v>22</v>
      </c>
      <c r="H1942" t="s">
        <v>16</v>
      </c>
      <c r="I1942" t="s">
        <v>6052</v>
      </c>
      <c r="J1942" s="2">
        <v>42012</v>
      </c>
    </row>
    <row r="1943" spans="1:10" ht="21" customHeight="1" x14ac:dyDescent="0.25">
      <c r="A1943">
        <v>4</v>
      </c>
      <c r="B1943" t="s">
        <v>1479</v>
      </c>
      <c r="C1943" t="s">
        <v>6053</v>
      </c>
      <c r="D1943" t="s">
        <v>6050</v>
      </c>
      <c r="E1943" t="s">
        <v>130</v>
      </c>
      <c r="F1943" t="s">
        <v>167</v>
      </c>
      <c r="G1943" t="s">
        <v>15</v>
      </c>
      <c r="H1943" t="s">
        <v>23</v>
      </c>
      <c r="I1943" t="s">
        <v>6054</v>
      </c>
      <c r="J1943" s="2">
        <v>42012</v>
      </c>
    </row>
    <row r="1944" spans="1:10" ht="21" customHeight="1" x14ac:dyDescent="0.25">
      <c r="A1944">
        <v>7</v>
      </c>
      <c r="B1944" t="s">
        <v>1479</v>
      </c>
      <c r="C1944" t="s">
        <v>6056</v>
      </c>
      <c r="D1944" t="s">
        <v>6055</v>
      </c>
      <c r="E1944" t="s">
        <v>175</v>
      </c>
      <c r="F1944" t="s">
        <v>49</v>
      </c>
      <c r="G1944" t="s">
        <v>15</v>
      </c>
      <c r="H1944" t="s">
        <v>23</v>
      </c>
      <c r="I1944" t="s">
        <v>4456</v>
      </c>
      <c r="J1944" s="2">
        <v>42012</v>
      </c>
    </row>
    <row r="1945" spans="1:10" ht="21" customHeight="1" x14ac:dyDescent="0.25">
      <c r="A1945">
        <v>8</v>
      </c>
      <c r="B1945" t="s">
        <v>1479</v>
      </c>
      <c r="C1945" t="s">
        <v>6057</v>
      </c>
      <c r="D1945" t="s">
        <v>6055</v>
      </c>
      <c r="E1945" t="s">
        <v>13</v>
      </c>
      <c r="F1945" t="s">
        <v>2265</v>
      </c>
      <c r="G1945" t="s">
        <v>58</v>
      </c>
      <c r="H1945" t="s">
        <v>16</v>
      </c>
      <c r="I1945" t="s">
        <v>6058</v>
      </c>
      <c r="J1945" s="2">
        <v>42012</v>
      </c>
    </row>
    <row r="1946" spans="1:10" ht="21" customHeight="1" x14ac:dyDescent="0.25">
      <c r="A1946">
        <v>1</v>
      </c>
      <c r="B1946" t="s">
        <v>1479</v>
      </c>
      <c r="C1946" t="s">
        <v>6059</v>
      </c>
      <c r="D1946" t="s">
        <v>6055</v>
      </c>
      <c r="E1946" t="s">
        <v>13</v>
      </c>
      <c r="F1946" t="s">
        <v>6060</v>
      </c>
      <c r="G1946" t="s">
        <v>15</v>
      </c>
      <c r="H1946" t="s">
        <v>16</v>
      </c>
      <c r="I1946" t="s">
        <v>6061</v>
      </c>
      <c r="J1946" s="2">
        <v>42012</v>
      </c>
    </row>
    <row r="1947" spans="1:10" ht="21" customHeight="1" x14ac:dyDescent="0.25">
      <c r="A1947">
        <v>3</v>
      </c>
      <c r="B1947" t="s">
        <v>1479</v>
      </c>
      <c r="C1947" t="s">
        <v>6062</v>
      </c>
      <c r="D1947" t="s">
        <v>6063</v>
      </c>
      <c r="E1947" t="s">
        <v>100</v>
      </c>
      <c r="F1947" t="s">
        <v>435</v>
      </c>
      <c r="G1947" t="s">
        <v>15</v>
      </c>
      <c r="H1947" t="s">
        <v>16</v>
      </c>
      <c r="I1947" t="s">
        <v>6064</v>
      </c>
      <c r="J1947" s="2">
        <v>42012</v>
      </c>
    </row>
    <row r="1948" spans="1:10" ht="21" customHeight="1" x14ac:dyDescent="0.25">
      <c r="A1948">
        <v>1</v>
      </c>
      <c r="B1948" t="s">
        <v>1479</v>
      </c>
      <c r="C1948" t="s">
        <v>6065</v>
      </c>
      <c r="D1948" t="s">
        <v>6063</v>
      </c>
      <c r="E1948" t="s">
        <v>13</v>
      </c>
      <c r="G1948" t="s">
        <v>15</v>
      </c>
      <c r="H1948" t="s">
        <v>16</v>
      </c>
      <c r="I1948" t="s">
        <v>532</v>
      </c>
      <c r="J1948" s="2">
        <v>42012</v>
      </c>
    </row>
    <row r="1949" spans="1:10" ht="21" customHeight="1" x14ac:dyDescent="0.25">
      <c r="A1949">
        <v>10</v>
      </c>
      <c r="B1949" t="s">
        <v>1479</v>
      </c>
      <c r="C1949" t="s">
        <v>6066</v>
      </c>
      <c r="D1949" t="s">
        <v>6067</v>
      </c>
      <c r="E1949" t="s">
        <v>13</v>
      </c>
      <c r="F1949" t="s">
        <v>435</v>
      </c>
      <c r="G1949" t="s">
        <v>15</v>
      </c>
      <c r="H1949" t="s">
        <v>16</v>
      </c>
      <c r="I1949" t="s">
        <v>4840</v>
      </c>
      <c r="J1949" s="2">
        <v>42012</v>
      </c>
    </row>
    <row r="1950" spans="1:10" ht="21" customHeight="1" x14ac:dyDescent="0.25">
      <c r="A1950">
        <v>8</v>
      </c>
      <c r="B1950" t="s">
        <v>1479</v>
      </c>
      <c r="C1950" t="s">
        <v>6069</v>
      </c>
      <c r="D1950" t="s">
        <v>6068</v>
      </c>
      <c r="E1950" t="s">
        <v>13</v>
      </c>
      <c r="F1950" t="s">
        <v>1553</v>
      </c>
      <c r="G1950" t="s">
        <v>71</v>
      </c>
      <c r="H1950" t="s">
        <v>16</v>
      </c>
      <c r="I1950" t="s">
        <v>4315</v>
      </c>
      <c r="J1950" s="2">
        <v>42012</v>
      </c>
    </row>
    <row r="1951" spans="1:10" ht="21" customHeight="1" x14ac:dyDescent="0.25">
      <c r="A1951">
        <v>2</v>
      </c>
      <c r="B1951" t="s">
        <v>1479</v>
      </c>
      <c r="C1951" t="s">
        <v>6070</v>
      </c>
      <c r="D1951" t="s">
        <v>6068</v>
      </c>
      <c r="E1951" t="s">
        <v>13</v>
      </c>
      <c r="G1951" t="s">
        <v>15</v>
      </c>
      <c r="H1951" t="s">
        <v>16</v>
      </c>
      <c r="I1951" t="s">
        <v>2378</v>
      </c>
      <c r="J1951" s="2">
        <v>42012</v>
      </c>
    </row>
    <row r="1952" spans="1:10" ht="21" customHeight="1" x14ac:dyDescent="0.25">
      <c r="A1952">
        <v>10</v>
      </c>
      <c r="B1952" t="s">
        <v>1479</v>
      </c>
      <c r="C1952" t="s">
        <v>6071</v>
      </c>
      <c r="D1952" t="s">
        <v>6068</v>
      </c>
      <c r="E1952" t="s">
        <v>649</v>
      </c>
      <c r="G1952" t="s">
        <v>71</v>
      </c>
      <c r="H1952" t="s">
        <v>16</v>
      </c>
      <c r="I1952" t="s">
        <v>957</v>
      </c>
      <c r="J1952" s="2">
        <v>42012</v>
      </c>
    </row>
    <row r="1953" spans="1:10" ht="21" customHeight="1" x14ac:dyDescent="0.25">
      <c r="A1953">
        <v>3</v>
      </c>
      <c r="B1953" t="s">
        <v>1479</v>
      </c>
      <c r="C1953" t="s">
        <v>6073</v>
      </c>
      <c r="D1953" t="s">
        <v>6072</v>
      </c>
      <c r="E1953" t="s">
        <v>2642</v>
      </c>
      <c r="G1953" t="s">
        <v>71</v>
      </c>
      <c r="H1953" t="s">
        <v>23</v>
      </c>
      <c r="I1953" t="s">
        <v>6074</v>
      </c>
      <c r="J1953" s="2">
        <v>42012</v>
      </c>
    </row>
    <row r="1954" spans="1:10" ht="21" customHeight="1" x14ac:dyDescent="0.25">
      <c r="A1954">
        <v>1</v>
      </c>
      <c r="B1954" t="s">
        <v>1479</v>
      </c>
      <c r="C1954" t="s">
        <v>6075</v>
      </c>
      <c r="D1954" t="s">
        <v>6072</v>
      </c>
      <c r="E1954" t="s">
        <v>930</v>
      </c>
      <c r="F1954" t="s">
        <v>14</v>
      </c>
      <c r="G1954" t="s">
        <v>22</v>
      </c>
      <c r="H1954" t="s">
        <v>23</v>
      </c>
      <c r="I1954" t="s">
        <v>1044</v>
      </c>
      <c r="J1954" s="2">
        <v>42012</v>
      </c>
    </row>
    <row r="1955" spans="1:10" ht="21" customHeight="1" x14ac:dyDescent="0.25">
      <c r="A1955">
        <v>3</v>
      </c>
      <c r="B1955" t="s">
        <v>1479</v>
      </c>
      <c r="C1955" t="s">
        <v>6076</v>
      </c>
      <c r="D1955" t="s">
        <v>6077</v>
      </c>
      <c r="E1955" t="s">
        <v>43</v>
      </c>
      <c r="F1955" t="s">
        <v>14</v>
      </c>
      <c r="G1955" t="s">
        <v>71</v>
      </c>
      <c r="H1955" t="s">
        <v>16</v>
      </c>
      <c r="I1955" t="s">
        <v>5137</v>
      </c>
      <c r="J1955" s="2">
        <v>42012</v>
      </c>
    </row>
    <row r="1956" spans="1:10" ht="21" customHeight="1" x14ac:dyDescent="0.25">
      <c r="A1956">
        <v>10</v>
      </c>
      <c r="B1956" t="s">
        <v>1479</v>
      </c>
      <c r="C1956" t="s">
        <v>6078</v>
      </c>
      <c r="D1956" t="s">
        <v>6077</v>
      </c>
      <c r="E1956" t="s">
        <v>13</v>
      </c>
      <c r="F1956" t="s">
        <v>21</v>
      </c>
      <c r="G1956" t="s">
        <v>71</v>
      </c>
      <c r="H1956" t="s">
        <v>16</v>
      </c>
      <c r="I1956" t="s">
        <v>6079</v>
      </c>
      <c r="J1956" s="2">
        <v>42012</v>
      </c>
    </row>
    <row r="1957" spans="1:10" ht="21" customHeight="1" x14ac:dyDescent="0.25">
      <c r="A1957">
        <v>4</v>
      </c>
      <c r="B1957" t="s">
        <v>1479</v>
      </c>
      <c r="C1957" t="s">
        <v>6080</v>
      </c>
      <c r="D1957" t="s">
        <v>6077</v>
      </c>
      <c r="E1957" t="s">
        <v>13</v>
      </c>
      <c r="G1957" t="s">
        <v>15</v>
      </c>
      <c r="H1957" t="s">
        <v>16</v>
      </c>
      <c r="I1957" t="s">
        <v>195</v>
      </c>
      <c r="J1957" s="2">
        <v>42012</v>
      </c>
    </row>
    <row r="1958" spans="1:10" ht="21" customHeight="1" x14ac:dyDescent="0.25">
      <c r="A1958">
        <v>10</v>
      </c>
      <c r="B1958" t="s">
        <v>1479</v>
      </c>
      <c r="C1958" t="s">
        <v>6081</v>
      </c>
      <c r="D1958" t="s">
        <v>6077</v>
      </c>
      <c r="E1958" t="s">
        <v>100</v>
      </c>
      <c r="F1958" t="s">
        <v>21</v>
      </c>
      <c r="G1958" t="s">
        <v>71</v>
      </c>
      <c r="H1958" t="s">
        <v>23</v>
      </c>
      <c r="I1958" t="s">
        <v>6082</v>
      </c>
      <c r="J1958" s="2">
        <v>42012</v>
      </c>
    </row>
    <row r="1959" spans="1:10" ht="21" customHeight="1" x14ac:dyDescent="0.25">
      <c r="A1959">
        <v>4</v>
      </c>
      <c r="B1959" t="s">
        <v>1479</v>
      </c>
      <c r="C1959" t="s">
        <v>6084</v>
      </c>
      <c r="D1959" t="s">
        <v>6083</v>
      </c>
      <c r="E1959" t="s">
        <v>13</v>
      </c>
      <c r="G1959" t="s">
        <v>22</v>
      </c>
      <c r="H1959" t="s">
        <v>16</v>
      </c>
      <c r="I1959" t="s">
        <v>1786</v>
      </c>
      <c r="J1959" s="2">
        <v>42009</v>
      </c>
    </row>
    <row r="1960" spans="1:10" ht="21" customHeight="1" x14ac:dyDescent="0.25">
      <c r="A1960">
        <v>2</v>
      </c>
      <c r="B1960" t="s">
        <v>1479</v>
      </c>
      <c r="C1960" t="s">
        <v>6086</v>
      </c>
      <c r="D1960" t="s">
        <v>6085</v>
      </c>
      <c r="E1960" t="s">
        <v>43</v>
      </c>
      <c r="F1960" t="s">
        <v>134</v>
      </c>
      <c r="G1960" t="s">
        <v>15</v>
      </c>
      <c r="H1960" t="s">
        <v>45</v>
      </c>
      <c r="I1960" t="s">
        <v>6087</v>
      </c>
      <c r="J1960" s="2">
        <v>42011</v>
      </c>
    </row>
    <row r="1961" spans="1:10" ht="21" customHeight="1" x14ac:dyDescent="0.25">
      <c r="A1961">
        <v>1</v>
      </c>
      <c r="B1961" t="s">
        <v>1479</v>
      </c>
      <c r="C1961" t="s">
        <v>6088</v>
      </c>
      <c r="D1961" t="s">
        <v>6089</v>
      </c>
      <c r="E1961" t="s">
        <v>13</v>
      </c>
      <c r="G1961" t="s">
        <v>71</v>
      </c>
      <c r="H1961" t="s">
        <v>16</v>
      </c>
      <c r="I1961" t="s">
        <v>3215</v>
      </c>
      <c r="J1961" s="2">
        <v>42012</v>
      </c>
    </row>
    <row r="1962" spans="1:10" ht="21" customHeight="1" x14ac:dyDescent="0.25">
      <c r="A1962">
        <v>1</v>
      </c>
      <c r="B1962" t="s">
        <v>1479</v>
      </c>
      <c r="C1962" t="s">
        <v>6090</v>
      </c>
      <c r="D1962" s="2">
        <v>42346</v>
      </c>
      <c r="E1962" t="s">
        <v>43</v>
      </c>
      <c r="F1962" t="s">
        <v>1489</v>
      </c>
      <c r="G1962" t="s">
        <v>71</v>
      </c>
      <c r="H1962" t="s">
        <v>16</v>
      </c>
      <c r="I1962" t="s">
        <v>6091</v>
      </c>
      <c r="J1962" s="2">
        <v>42012</v>
      </c>
    </row>
    <row r="1963" spans="1:10" ht="21" customHeight="1" x14ac:dyDescent="0.25">
      <c r="A1963">
        <v>7</v>
      </c>
      <c r="B1963" t="s">
        <v>1479</v>
      </c>
      <c r="C1963" t="s">
        <v>6092</v>
      </c>
      <c r="D1963" s="2">
        <v>42316</v>
      </c>
      <c r="E1963" t="s">
        <v>13</v>
      </c>
      <c r="F1963" t="s">
        <v>134</v>
      </c>
      <c r="G1963" t="s">
        <v>15</v>
      </c>
      <c r="H1963" t="s">
        <v>23</v>
      </c>
      <c r="I1963" t="s">
        <v>6093</v>
      </c>
      <c r="J1963" s="2">
        <v>42012</v>
      </c>
    </row>
    <row r="1964" spans="1:10" ht="21" customHeight="1" x14ac:dyDescent="0.25">
      <c r="A1964">
        <v>1</v>
      </c>
      <c r="B1964" t="s">
        <v>1479</v>
      </c>
      <c r="C1964" t="s">
        <v>6094</v>
      </c>
      <c r="D1964" s="2">
        <v>42316</v>
      </c>
      <c r="E1964" t="s">
        <v>38</v>
      </c>
      <c r="F1964" t="s">
        <v>2733</v>
      </c>
      <c r="G1964" t="s">
        <v>15</v>
      </c>
      <c r="H1964" t="s">
        <v>23</v>
      </c>
      <c r="I1964" t="s">
        <v>6095</v>
      </c>
      <c r="J1964" s="2">
        <v>42012</v>
      </c>
    </row>
    <row r="1965" spans="1:10" ht="21" customHeight="1" x14ac:dyDescent="0.25">
      <c r="A1965">
        <v>9</v>
      </c>
      <c r="B1965" t="s">
        <v>1479</v>
      </c>
      <c r="C1965" t="s">
        <v>6096</v>
      </c>
      <c r="D1965" s="2">
        <v>42316</v>
      </c>
      <c r="E1965" t="s">
        <v>489</v>
      </c>
      <c r="G1965" t="s">
        <v>15</v>
      </c>
      <c r="H1965" t="s">
        <v>16</v>
      </c>
      <c r="I1965" t="s">
        <v>6097</v>
      </c>
      <c r="J1965" s="2">
        <v>42012</v>
      </c>
    </row>
    <row r="1966" spans="1:10" ht="21" customHeight="1" x14ac:dyDescent="0.25">
      <c r="A1966">
        <v>8</v>
      </c>
      <c r="B1966" t="s">
        <v>1479</v>
      </c>
      <c r="C1966" t="s">
        <v>6098</v>
      </c>
      <c r="D1966" s="2">
        <v>42316</v>
      </c>
      <c r="E1966" t="s">
        <v>43</v>
      </c>
      <c r="F1966" t="s">
        <v>1553</v>
      </c>
      <c r="G1966" t="s">
        <v>71</v>
      </c>
      <c r="H1966" t="s">
        <v>16</v>
      </c>
      <c r="I1966" t="s">
        <v>2538</v>
      </c>
      <c r="J1966" s="2">
        <v>42008</v>
      </c>
    </row>
    <row r="1967" spans="1:10" ht="21" customHeight="1" x14ac:dyDescent="0.25">
      <c r="A1967">
        <v>4</v>
      </c>
      <c r="B1967" t="s">
        <v>1479</v>
      </c>
      <c r="C1967" t="s">
        <v>6099</v>
      </c>
      <c r="D1967" s="2">
        <v>42255</v>
      </c>
      <c r="E1967" t="s">
        <v>130</v>
      </c>
      <c r="F1967" t="s">
        <v>134</v>
      </c>
      <c r="G1967" t="s">
        <v>58</v>
      </c>
      <c r="H1967" t="s">
        <v>23</v>
      </c>
      <c r="I1967" t="s">
        <v>1781</v>
      </c>
      <c r="J1967" s="2">
        <v>42011</v>
      </c>
    </row>
    <row r="1968" spans="1:10" ht="21" customHeight="1" x14ac:dyDescent="0.25">
      <c r="A1968">
        <v>9</v>
      </c>
      <c r="B1968" t="s">
        <v>1479</v>
      </c>
      <c r="C1968" t="s">
        <v>6100</v>
      </c>
      <c r="D1968" s="2">
        <v>42255</v>
      </c>
      <c r="E1968" t="s">
        <v>13</v>
      </c>
      <c r="F1968" t="s">
        <v>435</v>
      </c>
      <c r="G1968" t="s">
        <v>58</v>
      </c>
      <c r="H1968" t="s">
        <v>16</v>
      </c>
      <c r="I1968" t="s">
        <v>6101</v>
      </c>
      <c r="J1968" s="2">
        <v>42012</v>
      </c>
    </row>
    <row r="1969" spans="1:10" ht="21" customHeight="1" x14ac:dyDescent="0.25">
      <c r="A1969">
        <v>1</v>
      </c>
      <c r="B1969" t="s">
        <v>1479</v>
      </c>
      <c r="C1969" t="s">
        <v>6102</v>
      </c>
      <c r="D1969" s="2">
        <v>42224</v>
      </c>
      <c r="E1969" t="s">
        <v>13</v>
      </c>
      <c r="G1969" t="s">
        <v>71</v>
      </c>
      <c r="H1969" t="s">
        <v>16</v>
      </c>
      <c r="I1969" t="s">
        <v>6103</v>
      </c>
      <c r="J1969" s="2">
        <v>42012</v>
      </c>
    </row>
    <row r="1970" spans="1:10" ht="21" customHeight="1" x14ac:dyDescent="0.25">
      <c r="A1970">
        <v>3</v>
      </c>
      <c r="B1970" t="s">
        <v>1479</v>
      </c>
      <c r="C1970" t="s">
        <v>6104</v>
      </c>
      <c r="D1970" s="2">
        <v>42193</v>
      </c>
      <c r="E1970" t="s">
        <v>13</v>
      </c>
      <c r="F1970" t="s">
        <v>1553</v>
      </c>
      <c r="G1970" t="s">
        <v>22</v>
      </c>
      <c r="H1970" t="s">
        <v>23</v>
      </c>
      <c r="I1970" t="s">
        <v>3719</v>
      </c>
      <c r="J1970" s="2">
        <v>42012</v>
      </c>
    </row>
    <row r="1971" spans="1:10" ht="21" customHeight="1" x14ac:dyDescent="0.25">
      <c r="A1971">
        <v>7</v>
      </c>
      <c r="B1971" t="s">
        <v>1479</v>
      </c>
      <c r="C1971" t="s">
        <v>6105</v>
      </c>
      <c r="D1971" s="2">
        <v>42163</v>
      </c>
      <c r="E1971" t="s">
        <v>13</v>
      </c>
      <c r="F1971" t="s">
        <v>2733</v>
      </c>
      <c r="G1971" t="s">
        <v>58</v>
      </c>
      <c r="H1971" t="s">
        <v>16</v>
      </c>
      <c r="I1971" t="s">
        <v>408</v>
      </c>
      <c r="J1971" s="2">
        <v>42012</v>
      </c>
    </row>
    <row r="1972" spans="1:10" ht="21" customHeight="1" x14ac:dyDescent="0.25">
      <c r="A1972">
        <v>1</v>
      </c>
      <c r="B1972" t="s">
        <v>1479</v>
      </c>
      <c r="C1972" t="s">
        <v>6106</v>
      </c>
      <c r="D1972" s="2">
        <v>42163</v>
      </c>
      <c r="E1972" t="s">
        <v>13</v>
      </c>
      <c r="G1972" t="s">
        <v>58</v>
      </c>
      <c r="H1972" t="s">
        <v>16</v>
      </c>
      <c r="I1972" t="s">
        <v>2369</v>
      </c>
      <c r="J1972" s="2">
        <v>42012</v>
      </c>
    </row>
    <row r="1973" spans="1:10" ht="21" customHeight="1" x14ac:dyDescent="0.25">
      <c r="A1973">
        <v>8</v>
      </c>
      <c r="B1973" t="s">
        <v>1479</v>
      </c>
      <c r="C1973" t="s">
        <v>6107</v>
      </c>
      <c r="D1973" s="2">
        <v>42163</v>
      </c>
      <c r="E1973" t="s">
        <v>13</v>
      </c>
      <c r="F1973" t="s">
        <v>435</v>
      </c>
      <c r="G1973" t="s">
        <v>58</v>
      </c>
      <c r="H1973" t="s">
        <v>16</v>
      </c>
      <c r="I1973" t="s">
        <v>6108</v>
      </c>
      <c r="J1973" s="2">
        <v>42012</v>
      </c>
    </row>
    <row r="1974" spans="1:10" ht="21" customHeight="1" x14ac:dyDescent="0.25">
      <c r="A1974">
        <v>1</v>
      </c>
      <c r="B1974" t="s">
        <v>1479</v>
      </c>
      <c r="C1974" t="s">
        <v>6109</v>
      </c>
      <c r="D1974" s="2">
        <v>42163</v>
      </c>
      <c r="E1974" t="s">
        <v>100</v>
      </c>
      <c r="G1974" t="s">
        <v>58</v>
      </c>
      <c r="H1974" t="s">
        <v>16</v>
      </c>
      <c r="I1974" t="s">
        <v>6110</v>
      </c>
      <c r="J1974" s="2">
        <v>42009</v>
      </c>
    </row>
    <row r="1975" spans="1:10" ht="21" customHeight="1" x14ac:dyDescent="0.25">
      <c r="A1975">
        <v>1</v>
      </c>
      <c r="B1975" t="s">
        <v>1479</v>
      </c>
      <c r="C1975" t="s">
        <v>6111</v>
      </c>
      <c r="D1975" s="2">
        <v>42163</v>
      </c>
      <c r="E1975" t="s">
        <v>130</v>
      </c>
      <c r="F1975" t="s">
        <v>134</v>
      </c>
      <c r="G1975" t="s">
        <v>15</v>
      </c>
      <c r="H1975" t="s">
        <v>16</v>
      </c>
      <c r="I1975" t="s">
        <v>6112</v>
      </c>
      <c r="J1975" s="2">
        <v>42012</v>
      </c>
    </row>
    <row r="1976" spans="1:10" ht="21" customHeight="1" x14ac:dyDescent="0.25">
      <c r="A1976">
        <v>2</v>
      </c>
      <c r="B1976" t="s">
        <v>1479</v>
      </c>
      <c r="C1976" t="s">
        <v>6113</v>
      </c>
      <c r="D1976" s="2">
        <v>42102</v>
      </c>
      <c r="E1976" t="s">
        <v>13</v>
      </c>
      <c r="F1976" t="s">
        <v>1553</v>
      </c>
      <c r="G1976" t="s">
        <v>22</v>
      </c>
      <c r="H1976" t="s">
        <v>16</v>
      </c>
      <c r="I1976" t="s">
        <v>4336</v>
      </c>
      <c r="J1976" s="2">
        <v>42011</v>
      </c>
    </row>
    <row r="1977" spans="1:10" ht="21" customHeight="1" x14ac:dyDescent="0.25">
      <c r="A1977">
        <v>6</v>
      </c>
      <c r="B1977" t="s">
        <v>1479</v>
      </c>
      <c r="C1977" t="s">
        <v>6114</v>
      </c>
      <c r="D1977" s="2">
        <v>42102</v>
      </c>
      <c r="E1977" t="s">
        <v>95</v>
      </c>
      <c r="F1977" t="s">
        <v>2312</v>
      </c>
      <c r="G1977" t="s">
        <v>15</v>
      </c>
      <c r="H1977" t="s">
        <v>16</v>
      </c>
      <c r="I1977" t="s">
        <v>691</v>
      </c>
      <c r="J1977" s="2">
        <v>42010</v>
      </c>
    </row>
    <row r="1978" spans="1:10" ht="21" customHeight="1" x14ac:dyDescent="0.25">
      <c r="A1978">
        <v>3</v>
      </c>
      <c r="B1978" t="s">
        <v>1479</v>
      </c>
      <c r="C1978" t="s">
        <v>6115</v>
      </c>
      <c r="D1978" s="2">
        <v>42102</v>
      </c>
      <c r="E1978" t="s">
        <v>13</v>
      </c>
      <c r="F1978" t="s">
        <v>134</v>
      </c>
      <c r="G1978" t="s">
        <v>71</v>
      </c>
      <c r="H1978" t="s">
        <v>16</v>
      </c>
      <c r="I1978" t="s">
        <v>6116</v>
      </c>
      <c r="J1978" s="2">
        <v>42012</v>
      </c>
    </row>
    <row r="1979" spans="1:10" ht="21" customHeight="1" x14ac:dyDescent="0.25">
      <c r="A1979">
        <v>1</v>
      </c>
      <c r="B1979" t="s">
        <v>1479</v>
      </c>
      <c r="C1979" t="s">
        <v>6117</v>
      </c>
      <c r="D1979" s="2">
        <v>42071</v>
      </c>
      <c r="E1979" t="s">
        <v>82</v>
      </c>
      <c r="F1979" t="s">
        <v>435</v>
      </c>
      <c r="G1979" t="s">
        <v>58</v>
      </c>
      <c r="H1979" t="s">
        <v>23</v>
      </c>
      <c r="I1979" t="s">
        <v>4529</v>
      </c>
      <c r="J1979" s="2">
        <v>42010</v>
      </c>
    </row>
    <row r="1980" spans="1:10" ht="21" customHeight="1" x14ac:dyDescent="0.25">
      <c r="A1980">
        <v>4</v>
      </c>
      <c r="B1980" t="s">
        <v>1479</v>
      </c>
      <c r="C1980" t="s">
        <v>6118</v>
      </c>
      <c r="D1980" s="2">
        <v>42043</v>
      </c>
      <c r="E1980" t="s">
        <v>13</v>
      </c>
      <c r="G1980" t="s">
        <v>71</v>
      </c>
      <c r="H1980" t="s">
        <v>77</v>
      </c>
      <c r="I1980" t="s">
        <v>6119</v>
      </c>
      <c r="J1980" s="2">
        <v>42011</v>
      </c>
    </row>
    <row r="1981" spans="1:10" ht="21" customHeight="1" x14ac:dyDescent="0.25">
      <c r="A1981">
        <v>3</v>
      </c>
      <c r="B1981" t="s">
        <v>1479</v>
      </c>
      <c r="C1981" t="s">
        <v>6120</v>
      </c>
      <c r="D1981" s="2">
        <v>42012</v>
      </c>
      <c r="E1981" t="s">
        <v>13</v>
      </c>
      <c r="G1981" t="s">
        <v>22</v>
      </c>
      <c r="H1981" t="s">
        <v>16</v>
      </c>
      <c r="I1981" t="s">
        <v>198</v>
      </c>
      <c r="J1981" s="2">
        <v>42011</v>
      </c>
    </row>
    <row r="1982" spans="1:10" ht="21" customHeight="1" x14ac:dyDescent="0.25">
      <c r="A1982">
        <v>3</v>
      </c>
      <c r="B1982" t="s">
        <v>1479</v>
      </c>
      <c r="C1982" t="s">
        <v>6121</v>
      </c>
      <c r="D1982" s="2">
        <v>42012</v>
      </c>
      <c r="E1982" t="s">
        <v>130</v>
      </c>
      <c r="F1982" t="s">
        <v>167</v>
      </c>
      <c r="G1982" t="s">
        <v>15</v>
      </c>
      <c r="H1982" t="s">
        <v>16</v>
      </c>
      <c r="I1982" t="s">
        <v>1781</v>
      </c>
      <c r="J1982" s="2">
        <v>42011</v>
      </c>
    </row>
    <row r="1983" spans="1:10" ht="21" customHeight="1" x14ac:dyDescent="0.25">
      <c r="A1983">
        <v>2</v>
      </c>
      <c r="B1983" t="s">
        <v>1479</v>
      </c>
      <c r="C1983" t="s">
        <v>6123</v>
      </c>
      <c r="D1983" t="s">
        <v>6122</v>
      </c>
      <c r="E1983" t="s">
        <v>95</v>
      </c>
      <c r="F1983" t="s">
        <v>1553</v>
      </c>
      <c r="G1983" t="s">
        <v>22</v>
      </c>
      <c r="H1983" t="s">
        <v>23</v>
      </c>
      <c r="I1983" t="s">
        <v>691</v>
      </c>
      <c r="J1983" s="2">
        <v>42011</v>
      </c>
    </row>
    <row r="1984" spans="1:10" ht="21" customHeight="1" x14ac:dyDescent="0.25">
      <c r="A1984">
        <v>4</v>
      </c>
      <c r="B1984" t="s">
        <v>1479</v>
      </c>
      <c r="C1984" t="s">
        <v>6124</v>
      </c>
      <c r="D1984" t="s">
        <v>6125</v>
      </c>
      <c r="E1984" t="s">
        <v>2454</v>
      </c>
      <c r="G1984" t="s">
        <v>71</v>
      </c>
      <c r="H1984" t="s">
        <v>77</v>
      </c>
      <c r="I1984" t="s">
        <v>3833</v>
      </c>
      <c r="J1984" s="2">
        <v>42011</v>
      </c>
    </row>
    <row r="1985" spans="1:10" ht="21" customHeight="1" x14ac:dyDescent="0.25">
      <c r="A1985">
        <v>7</v>
      </c>
      <c r="B1985" t="s">
        <v>1479</v>
      </c>
      <c r="C1985" t="s">
        <v>6126</v>
      </c>
      <c r="D1985" t="s">
        <v>6125</v>
      </c>
      <c r="E1985" t="s">
        <v>82</v>
      </c>
      <c r="F1985" t="s">
        <v>6127</v>
      </c>
      <c r="G1985" t="s">
        <v>71</v>
      </c>
      <c r="H1985" t="s">
        <v>16</v>
      </c>
      <c r="I1985" t="s">
        <v>6128</v>
      </c>
      <c r="J1985" s="2">
        <v>42011</v>
      </c>
    </row>
    <row r="1986" spans="1:10" ht="21" customHeight="1" x14ac:dyDescent="0.25">
      <c r="A1986">
        <v>2</v>
      </c>
      <c r="B1986" t="s">
        <v>1479</v>
      </c>
      <c r="C1986" t="s">
        <v>6129</v>
      </c>
      <c r="D1986" t="s">
        <v>6130</v>
      </c>
      <c r="E1986" t="s">
        <v>13</v>
      </c>
      <c r="F1986" t="s">
        <v>1553</v>
      </c>
      <c r="G1986" t="s">
        <v>58</v>
      </c>
      <c r="H1986" t="s">
        <v>45</v>
      </c>
      <c r="I1986" t="s">
        <v>6131</v>
      </c>
      <c r="J1986" s="2">
        <v>42010</v>
      </c>
    </row>
    <row r="1987" spans="1:10" ht="21" customHeight="1" x14ac:dyDescent="0.25">
      <c r="A1987">
        <v>10</v>
      </c>
      <c r="B1987" t="s">
        <v>1479</v>
      </c>
      <c r="C1987" t="s">
        <v>6133</v>
      </c>
      <c r="D1987" t="s">
        <v>6132</v>
      </c>
      <c r="E1987" t="s">
        <v>13</v>
      </c>
      <c r="F1987" t="s">
        <v>49</v>
      </c>
      <c r="G1987" t="s">
        <v>22</v>
      </c>
      <c r="H1987" t="s">
        <v>16</v>
      </c>
      <c r="I1987" t="s">
        <v>6134</v>
      </c>
      <c r="J1987" s="2">
        <v>42011</v>
      </c>
    </row>
    <row r="1988" spans="1:10" ht="21" customHeight="1" x14ac:dyDescent="0.25">
      <c r="A1988">
        <v>1</v>
      </c>
      <c r="B1988" t="s">
        <v>1479</v>
      </c>
      <c r="C1988" t="s">
        <v>6135</v>
      </c>
      <c r="D1988" t="s">
        <v>6136</v>
      </c>
      <c r="E1988" t="s">
        <v>13</v>
      </c>
      <c r="G1988" t="s">
        <v>15</v>
      </c>
      <c r="H1988" t="s">
        <v>16</v>
      </c>
      <c r="I1988" t="s">
        <v>6137</v>
      </c>
      <c r="J1988" s="2">
        <v>42011</v>
      </c>
    </row>
    <row r="1989" spans="1:10" ht="21" customHeight="1" x14ac:dyDescent="0.25">
      <c r="A1989">
        <v>1</v>
      </c>
      <c r="B1989" t="s">
        <v>1479</v>
      </c>
      <c r="C1989" t="s">
        <v>6139</v>
      </c>
      <c r="D1989" t="s">
        <v>6138</v>
      </c>
      <c r="E1989" t="s">
        <v>13</v>
      </c>
      <c r="F1989" t="s">
        <v>2763</v>
      </c>
      <c r="G1989" t="s">
        <v>22</v>
      </c>
      <c r="H1989" t="s">
        <v>23</v>
      </c>
      <c r="I1989" t="s">
        <v>2113</v>
      </c>
      <c r="J1989" s="2">
        <v>42011</v>
      </c>
    </row>
    <row r="1990" spans="1:10" ht="21" customHeight="1" x14ac:dyDescent="0.25">
      <c r="A1990">
        <v>8</v>
      </c>
      <c r="B1990" t="s">
        <v>1479</v>
      </c>
      <c r="C1990" t="s">
        <v>6141</v>
      </c>
      <c r="D1990" t="s">
        <v>6140</v>
      </c>
      <c r="E1990" t="s">
        <v>43</v>
      </c>
      <c r="F1990" t="s">
        <v>134</v>
      </c>
      <c r="G1990" t="s">
        <v>15</v>
      </c>
      <c r="H1990" t="s">
        <v>23</v>
      </c>
      <c r="I1990" t="s">
        <v>2167</v>
      </c>
      <c r="J1990" s="2">
        <v>42009</v>
      </c>
    </row>
    <row r="1991" spans="1:10" ht="21" customHeight="1" x14ac:dyDescent="0.25">
      <c r="A1991">
        <v>3</v>
      </c>
      <c r="B1991" t="s">
        <v>1479</v>
      </c>
      <c r="C1991" t="s">
        <v>6143</v>
      </c>
      <c r="D1991" t="s">
        <v>6142</v>
      </c>
      <c r="E1991" t="s">
        <v>13</v>
      </c>
      <c r="F1991" t="s">
        <v>21</v>
      </c>
      <c r="G1991" t="s">
        <v>22</v>
      </c>
      <c r="H1991" t="s">
        <v>16</v>
      </c>
      <c r="I1991" t="s">
        <v>6144</v>
      </c>
    </row>
    <row r="1992" spans="1:10" ht="21" customHeight="1" x14ac:dyDescent="0.25">
      <c r="A1992">
        <v>1</v>
      </c>
      <c r="B1992" t="s">
        <v>1479</v>
      </c>
      <c r="C1992" t="s">
        <v>6145</v>
      </c>
      <c r="D1992" t="s">
        <v>6146</v>
      </c>
      <c r="E1992" t="s">
        <v>43</v>
      </c>
      <c r="G1992" t="s">
        <v>58</v>
      </c>
      <c r="H1992" t="s">
        <v>16</v>
      </c>
      <c r="I1992" t="s">
        <v>6147</v>
      </c>
      <c r="J1992" s="2">
        <v>42011</v>
      </c>
    </row>
    <row r="1993" spans="1:10" ht="21" customHeight="1" x14ac:dyDescent="0.25">
      <c r="A1993">
        <v>6</v>
      </c>
      <c r="B1993" t="s">
        <v>1479</v>
      </c>
      <c r="C1993" t="s">
        <v>6148</v>
      </c>
      <c r="D1993" t="s">
        <v>6146</v>
      </c>
      <c r="E1993" t="s">
        <v>860</v>
      </c>
      <c r="F1993" t="s">
        <v>167</v>
      </c>
      <c r="G1993" t="s">
        <v>58</v>
      </c>
      <c r="H1993" t="s">
        <v>16</v>
      </c>
      <c r="I1993" t="s">
        <v>6149</v>
      </c>
      <c r="J1993" s="2">
        <v>42011</v>
      </c>
    </row>
    <row r="1994" spans="1:10" ht="21" customHeight="1" x14ac:dyDescent="0.25">
      <c r="A1994">
        <v>7</v>
      </c>
      <c r="B1994" t="s">
        <v>1479</v>
      </c>
      <c r="C1994" t="s">
        <v>6150</v>
      </c>
      <c r="D1994" t="s">
        <v>6151</v>
      </c>
      <c r="E1994" t="s">
        <v>43</v>
      </c>
      <c r="F1994" t="s">
        <v>123</v>
      </c>
      <c r="G1994" t="s">
        <v>58</v>
      </c>
      <c r="H1994" t="s">
        <v>16</v>
      </c>
      <c r="I1994" t="s">
        <v>4799</v>
      </c>
      <c r="J1994" s="2">
        <v>42011</v>
      </c>
    </row>
    <row r="1995" spans="1:10" ht="21" customHeight="1" x14ac:dyDescent="0.25">
      <c r="A1995">
        <v>3</v>
      </c>
      <c r="B1995" t="s">
        <v>1479</v>
      </c>
      <c r="C1995" t="s">
        <v>6152</v>
      </c>
      <c r="D1995" t="s">
        <v>6151</v>
      </c>
      <c r="E1995" t="s">
        <v>130</v>
      </c>
      <c r="F1995" t="s">
        <v>134</v>
      </c>
      <c r="G1995" t="s">
        <v>22</v>
      </c>
      <c r="H1995" t="s">
        <v>23</v>
      </c>
      <c r="I1995" t="s">
        <v>2647</v>
      </c>
      <c r="J1995" s="2">
        <v>42011</v>
      </c>
    </row>
    <row r="1996" spans="1:10" ht="21" customHeight="1" x14ac:dyDescent="0.25">
      <c r="A1996">
        <v>2</v>
      </c>
      <c r="B1996" t="s">
        <v>1479</v>
      </c>
      <c r="C1996" t="s">
        <v>6154</v>
      </c>
      <c r="D1996" t="s">
        <v>6153</v>
      </c>
      <c r="E1996" t="s">
        <v>13</v>
      </c>
      <c r="F1996" t="s">
        <v>1553</v>
      </c>
      <c r="G1996" t="s">
        <v>58</v>
      </c>
      <c r="H1996" t="s">
        <v>16</v>
      </c>
      <c r="I1996" t="s">
        <v>1673</v>
      </c>
      <c r="J1996" s="2">
        <v>42011</v>
      </c>
    </row>
    <row r="1997" spans="1:10" ht="21" customHeight="1" x14ac:dyDescent="0.25">
      <c r="A1997">
        <v>5</v>
      </c>
      <c r="B1997" t="s">
        <v>1479</v>
      </c>
      <c r="C1997" t="s">
        <v>6155</v>
      </c>
      <c r="D1997" t="s">
        <v>6153</v>
      </c>
      <c r="E1997" t="s">
        <v>13</v>
      </c>
      <c r="G1997" t="s">
        <v>15</v>
      </c>
      <c r="H1997" t="s">
        <v>16</v>
      </c>
      <c r="I1997" t="s">
        <v>5560</v>
      </c>
      <c r="J1997" s="2">
        <v>42011</v>
      </c>
    </row>
    <row r="1998" spans="1:10" ht="21" customHeight="1" x14ac:dyDescent="0.25">
      <c r="A1998">
        <v>10</v>
      </c>
      <c r="B1998" t="s">
        <v>1479</v>
      </c>
      <c r="C1998" t="s">
        <v>6157</v>
      </c>
      <c r="D1998" t="s">
        <v>6156</v>
      </c>
      <c r="E1998" t="s">
        <v>13</v>
      </c>
      <c r="F1998" t="s">
        <v>1553</v>
      </c>
      <c r="G1998" t="s">
        <v>58</v>
      </c>
      <c r="H1998" t="s">
        <v>45</v>
      </c>
      <c r="I1998" t="s">
        <v>5211</v>
      </c>
      <c r="J1998" s="2">
        <v>42011</v>
      </c>
    </row>
    <row r="1999" spans="1:10" ht="21" customHeight="1" x14ac:dyDescent="0.25">
      <c r="A1999">
        <v>4</v>
      </c>
      <c r="B1999" t="s">
        <v>1479</v>
      </c>
      <c r="C1999" t="s">
        <v>6158</v>
      </c>
      <c r="D1999" t="s">
        <v>6159</v>
      </c>
      <c r="E1999" t="s">
        <v>43</v>
      </c>
      <c r="F1999" t="s">
        <v>1489</v>
      </c>
      <c r="G1999" t="s">
        <v>58</v>
      </c>
      <c r="H1999" t="s">
        <v>23</v>
      </c>
      <c r="I1999" t="s">
        <v>6160</v>
      </c>
      <c r="J1999" s="2">
        <v>42011</v>
      </c>
    </row>
    <row r="2000" spans="1:10" ht="21" customHeight="1" x14ac:dyDescent="0.25">
      <c r="A2000">
        <v>1</v>
      </c>
      <c r="B2000" t="s">
        <v>1479</v>
      </c>
      <c r="C2000" t="s">
        <v>6161</v>
      </c>
      <c r="D2000" t="s">
        <v>6159</v>
      </c>
      <c r="E2000" t="s">
        <v>43</v>
      </c>
      <c r="F2000" t="s">
        <v>5145</v>
      </c>
      <c r="G2000" t="s">
        <v>58</v>
      </c>
      <c r="H2000" t="s">
        <v>16</v>
      </c>
      <c r="I2000" t="s">
        <v>6162</v>
      </c>
      <c r="J2000" s="2">
        <v>41648</v>
      </c>
    </row>
    <row r="2001" spans="1:10" ht="21" customHeight="1" x14ac:dyDescent="0.25">
      <c r="A2001">
        <v>8</v>
      </c>
      <c r="B2001" t="s">
        <v>1479</v>
      </c>
      <c r="C2001" t="s">
        <v>6163</v>
      </c>
      <c r="D2001" t="s">
        <v>6164</v>
      </c>
      <c r="E2001" t="s">
        <v>13</v>
      </c>
      <c r="F2001" t="s">
        <v>5785</v>
      </c>
      <c r="G2001" t="s">
        <v>71</v>
      </c>
      <c r="H2001" t="s">
        <v>16</v>
      </c>
      <c r="I2001" t="s">
        <v>4794</v>
      </c>
      <c r="J2001" s="2">
        <v>42010</v>
      </c>
    </row>
    <row r="2002" spans="1:10" ht="21" customHeight="1" x14ac:dyDescent="0.25">
      <c r="A2002">
        <v>3</v>
      </c>
      <c r="B2002" t="s">
        <v>1479</v>
      </c>
      <c r="C2002" t="s">
        <v>6165</v>
      </c>
      <c r="D2002" t="s">
        <v>6164</v>
      </c>
      <c r="E2002" t="s">
        <v>13</v>
      </c>
      <c r="F2002" t="s">
        <v>49</v>
      </c>
      <c r="G2002" t="s">
        <v>22</v>
      </c>
      <c r="H2002" t="s">
        <v>16</v>
      </c>
      <c r="I2002" t="s">
        <v>6166</v>
      </c>
      <c r="J2002" s="2">
        <v>42011</v>
      </c>
    </row>
    <row r="2003" spans="1:10" ht="21" customHeight="1" x14ac:dyDescent="0.25">
      <c r="A2003">
        <v>9</v>
      </c>
      <c r="B2003" t="s">
        <v>1479</v>
      </c>
      <c r="C2003" t="s">
        <v>6167</v>
      </c>
      <c r="D2003" t="s">
        <v>6168</v>
      </c>
      <c r="E2003" t="s">
        <v>2151</v>
      </c>
      <c r="F2003" t="s">
        <v>21</v>
      </c>
      <c r="G2003" t="s">
        <v>58</v>
      </c>
      <c r="H2003" t="s">
        <v>23</v>
      </c>
      <c r="I2003" t="s">
        <v>6169</v>
      </c>
      <c r="J2003" s="2">
        <v>41651</v>
      </c>
    </row>
    <row r="2004" spans="1:10" ht="21" customHeight="1" x14ac:dyDescent="0.25">
      <c r="A2004">
        <v>8</v>
      </c>
      <c r="B2004" t="s">
        <v>1479</v>
      </c>
      <c r="C2004" t="s">
        <v>6170</v>
      </c>
      <c r="D2004" t="s">
        <v>6168</v>
      </c>
      <c r="E2004" t="s">
        <v>13</v>
      </c>
      <c r="F2004" t="s">
        <v>14</v>
      </c>
      <c r="G2004" t="s">
        <v>15</v>
      </c>
      <c r="H2004" t="s">
        <v>16</v>
      </c>
      <c r="I2004" t="s">
        <v>168</v>
      </c>
      <c r="J2004" s="2">
        <v>42009</v>
      </c>
    </row>
    <row r="2005" spans="1:10" ht="21" customHeight="1" x14ac:dyDescent="0.25">
      <c r="A2005">
        <v>3</v>
      </c>
      <c r="B2005" t="s">
        <v>1479</v>
      </c>
      <c r="C2005" t="s">
        <v>6171</v>
      </c>
      <c r="D2005" s="2">
        <v>42345</v>
      </c>
      <c r="E2005" t="s">
        <v>1509</v>
      </c>
      <c r="F2005" t="s">
        <v>21</v>
      </c>
      <c r="G2005" t="s">
        <v>58</v>
      </c>
      <c r="H2005" t="s">
        <v>16</v>
      </c>
      <c r="I2005" t="s">
        <v>4470</v>
      </c>
      <c r="J2005" s="2">
        <v>42011</v>
      </c>
    </row>
    <row r="2006" spans="1:10" ht="21" customHeight="1" x14ac:dyDescent="0.25">
      <c r="A2006">
        <v>1</v>
      </c>
      <c r="B2006" t="s">
        <v>1479</v>
      </c>
      <c r="C2006" t="s">
        <v>6172</v>
      </c>
      <c r="D2006" s="2">
        <v>42315</v>
      </c>
      <c r="E2006" t="s">
        <v>13</v>
      </c>
      <c r="G2006" t="s">
        <v>22</v>
      </c>
      <c r="H2006" t="s">
        <v>16</v>
      </c>
      <c r="I2006" t="s">
        <v>6173</v>
      </c>
      <c r="J2006" s="2">
        <v>42010</v>
      </c>
    </row>
    <row r="2007" spans="1:10" ht="21" customHeight="1" x14ac:dyDescent="0.25">
      <c r="A2007">
        <v>7</v>
      </c>
      <c r="B2007" t="s">
        <v>1479</v>
      </c>
      <c r="C2007" t="s">
        <v>6174</v>
      </c>
      <c r="D2007" s="2">
        <v>42254</v>
      </c>
      <c r="E2007" t="s">
        <v>43</v>
      </c>
      <c r="F2007" t="s">
        <v>1553</v>
      </c>
      <c r="G2007" t="s">
        <v>15</v>
      </c>
      <c r="H2007" t="s">
        <v>77</v>
      </c>
      <c r="I2007" t="s">
        <v>6175</v>
      </c>
      <c r="J2007" s="2">
        <v>42009</v>
      </c>
    </row>
    <row r="2008" spans="1:10" ht="21" customHeight="1" x14ac:dyDescent="0.25">
      <c r="A2008">
        <v>5</v>
      </c>
      <c r="B2008" t="s">
        <v>1479</v>
      </c>
      <c r="C2008" t="s">
        <v>6176</v>
      </c>
      <c r="D2008" s="2">
        <v>42254</v>
      </c>
      <c r="E2008" t="s">
        <v>1509</v>
      </c>
      <c r="F2008" t="s">
        <v>134</v>
      </c>
      <c r="G2008" t="s">
        <v>22</v>
      </c>
      <c r="H2008" t="s">
        <v>23</v>
      </c>
      <c r="I2008" t="s">
        <v>2679</v>
      </c>
      <c r="J2008" s="2">
        <v>42011</v>
      </c>
    </row>
    <row r="2009" spans="1:10" ht="21" customHeight="1" x14ac:dyDescent="0.25">
      <c r="A2009">
        <v>3</v>
      </c>
      <c r="B2009" t="s">
        <v>1479</v>
      </c>
      <c r="C2009" t="s">
        <v>6177</v>
      </c>
      <c r="D2009" s="2">
        <v>42223</v>
      </c>
      <c r="E2009" t="s">
        <v>489</v>
      </c>
      <c r="F2009" t="s">
        <v>6178</v>
      </c>
      <c r="G2009" t="s">
        <v>22</v>
      </c>
      <c r="H2009" t="s">
        <v>45</v>
      </c>
      <c r="I2009" t="s">
        <v>368</v>
      </c>
      <c r="J2009" s="2">
        <v>42011</v>
      </c>
    </row>
    <row r="2010" spans="1:10" ht="21" customHeight="1" x14ac:dyDescent="0.25">
      <c r="A2010">
        <v>3</v>
      </c>
      <c r="B2010" t="s">
        <v>1479</v>
      </c>
      <c r="C2010" t="s">
        <v>6179</v>
      </c>
      <c r="D2010" s="2">
        <v>42162</v>
      </c>
      <c r="E2010" t="s">
        <v>13</v>
      </c>
      <c r="G2010" t="s">
        <v>71</v>
      </c>
      <c r="H2010" t="s">
        <v>16</v>
      </c>
      <c r="I2010" t="s">
        <v>6180</v>
      </c>
      <c r="J2010" s="2">
        <v>42010</v>
      </c>
    </row>
    <row r="2011" spans="1:10" ht="21" customHeight="1" x14ac:dyDescent="0.25">
      <c r="A2011">
        <v>10</v>
      </c>
      <c r="B2011" t="s">
        <v>1479</v>
      </c>
      <c r="C2011" t="s">
        <v>6181</v>
      </c>
      <c r="D2011" s="2">
        <v>42162</v>
      </c>
      <c r="E2011" t="s">
        <v>13</v>
      </c>
      <c r="F2011" t="s">
        <v>2763</v>
      </c>
      <c r="G2011" t="s">
        <v>58</v>
      </c>
      <c r="H2011" t="s">
        <v>23</v>
      </c>
      <c r="I2011" t="s">
        <v>6182</v>
      </c>
      <c r="J2011" s="2">
        <v>41647</v>
      </c>
    </row>
    <row r="2012" spans="1:10" ht="21" customHeight="1" x14ac:dyDescent="0.25">
      <c r="A2012">
        <v>1</v>
      </c>
      <c r="B2012" t="s">
        <v>1479</v>
      </c>
      <c r="C2012" t="s">
        <v>6183</v>
      </c>
      <c r="D2012" s="2">
        <v>42131</v>
      </c>
      <c r="E2012" t="s">
        <v>13</v>
      </c>
      <c r="G2012" t="s">
        <v>22</v>
      </c>
      <c r="H2012" t="s">
        <v>16</v>
      </c>
      <c r="I2012" t="s">
        <v>1232</v>
      </c>
      <c r="J2012" s="2">
        <v>42010</v>
      </c>
    </row>
    <row r="2013" spans="1:10" ht="21" customHeight="1" x14ac:dyDescent="0.25">
      <c r="A2013">
        <v>1</v>
      </c>
      <c r="B2013" t="s">
        <v>1479</v>
      </c>
      <c r="C2013" t="s">
        <v>6184</v>
      </c>
      <c r="D2013" s="2">
        <v>42131</v>
      </c>
      <c r="E2013" t="s">
        <v>13</v>
      </c>
      <c r="F2013" t="s">
        <v>134</v>
      </c>
      <c r="G2013" t="s">
        <v>71</v>
      </c>
      <c r="H2013" t="s">
        <v>16</v>
      </c>
      <c r="I2013" t="s">
        <v>2085</v>
      </c>
      <c r="J2013" s="2">
        <v>42010</v>
      </c>
    </row>
    <row r="2014" spans="1:10" ht="21" customHeight="1" x14ac:dyDescent="0.25">
      <c r="A2014">
        <v>5</v>
      </c>
      <c r="B2014" t="s">
        <v>1479</v>
      </c>
      <c r="C2014" t="s">
        <v>6185</v>
      </c>
      <c r="D2014" s="2">
        <v>42101</v>
      </c>
      <c r="E2014" t="s">
        <v>43</v>
      </c>
      <c r="G2014" t="s">
        <v>71</v>
      </c>
      <c r="H2014" t="s">
        <v>16</v>
      </c>
      <c r="I2014" t="s">
        <v>6186</v>
      </c>
      <c r="J2014" s="2">
        <v>42011</v>
      </c>
    </row>
    <row r="2015" spans="1:10" ht="21" customHeight="1" x14ac:dyDescent="0.25">
      <c r="A2015">
        <v>1</v>
      </c>
      <c r="B2015" t="s">
        <v>1479</v>
      </c>
      <c r="C2015" t="s">
        <v>6187</v>
      </c>
      <c r="D2015" s="2">
        <v>42101</v>
      </c>
      <c r="E2015" t="s">
        <v>100</v>
      </c>
      <c r="G2015" t="s">
        <v>71</v>
      </c>
      <c r="H2015" t="s">
        <v>16</v>
      </c>
      <c r="I2015" t="s">
        <v>6188</v>
      </c>
      <c r="J2015" s="2">
        <v>42011</v>
      </c>
    </row>
    <row r="2016" spans="1:10" ht="21" customHeight="1" x14ac:dyDescent="0.25">
      <c r="A2016">
        <v>1</v>
      </c>
      <c r="B2016" t="s">
        <v>1479</v>
      </c>
      <c r="C2016" t="s">
        <v>6189</v>
      </c>
      <c r="D2016" s="2">
        <v>42070</v>
      </c>
      <c r="E2016" t="s">
        <v>860</v>
      </c>
      <c r="G2016" t="s">
        <v>71</v>
      </c>
      <c r="H2016" t="s">
        <v>16</v>
      </c>
      <c r="I2016" t="s">
        <v>6190</v>
      </c>
      <c r="J2016" s="2">
        <v>42010</v>
      </c>
    </row>
    <row r="2017" spans="1:10" ht="21" customHeight="1" x14ac:dyDescent="0.25">
      <c r="A2017">
        <v>6</v>
      </c>
      <c r="B2017" t="s">
        <v>1479</v>
      </c>
      <c r="C2017" t="s">
        <v>6191</v>
      </c>
      <c r="D2017" s="2">
        <v>42042</v>
      </c>
      <c r="E2017" t="s">
        <v>212</v>
      </c>
      <c r="G2017" t="s">
        <v>58</v>
      </c>
      <c r="H2017" t="s">
        <v>23</v>
      </c>
      <c r="I2017" t="s">
        <v>6192</v>
      </c>
      <c r="J2017" s="2">
        <v>42011</v>
      </c>
    </row>
    <row r="2018" spans="1:10" ht="21" customHeight="1" x14ac:dyDescent="0.25">
      <c r="A2018">
        <v>1</v>
      </c>
      <c r="B2018" t="s">
        <v>1479</v>
      </c>
      <c r="C2018" t="s">
        <v>6193</v>
      </c>
      <c r="D2018" s="2">
        <v>42011</v>
      </c>
      <c r="E2018" t="s">
        <v>13</v>
      </c>
      <c r="G2018" t="s">
        <v>15</v>
      </c>
      <c r="H2018" t="s">
        <v>16</v>
      </c>
      <c r="I2018" t="s">
        <v>6194</v>
      </c>
      <c r="J2018" s="2">
        <v>42010</v>
      </c>
    </row>
    <row r="2019" spans="1:10" ht="21" customHeight="1" x14ac:dyDescent="0.25">
      <c r="A2019">
        <v>8</v>
      </c>
      <c r="B2019" t="s">
        <v>1479</v>
      </c>
      <c r="C2019" t="s">
        <v>6195</v>
      </c>
      <c r="D2019" t="s">
        <v>6196</v>
      </c>
      <c r="E2019" t="s">
        <v>100</v>
      </c>
      <c r="F2019" t="s">
        <v>123</v>
      </c>
      <c r="G2019" t="s">
        <v>71</v>
      </c>
      <c r="H2019" t="s">
        <v>16</v>
      </c>
      <c r="I2019" t="s">
        <v>5649</v>
      </c>
      <c r="J2019" s="2">
        <v>41649</v>
      </c>
    </row>
    <row r="2020" spans="1:10" ht="21" customHeight="1" x14ac:dyDescent="0.25">
      <c r="A2020">
        <v>3</v>
      </c>
      <c r="B2020" t="s">
        <v>1479</v>
      </c>
      <c r="C2020" t="s">
        <v>6197</v>
      </c>
      <c r="D2020" t="s">
        <v>6198</v>
      </c>
      <c r="E2020" t="s">
        <v>13</v>
      </c>
      <c r="G2020" t="s">
        <v>15</v>
      </c>
      <c r="H2020" t="s">
        <v>77</v>
      </c>
      <c r="I2020" t="s">
        <v>6199</v>
      </c>
      <c r="J2020" s="2">
        <v>42010</v>
      </c>
    </row>
    <row r="2021" spans="1:10" ht="21" customHeight="1" x14ac:dyDescent="0.25">
      <c r="A2021">
        <v>3</v>
      </c>
      <c r="B2021" t="s">
        <v>1479</v>
      </c>
      <c r="C2021" t="s">
        <v>6200</v>
      </c>
      <c r="D2021" t="s">
        <v>6201</v>
      </c>
      <c r="E2021" t="s">
        <v>13</v>
      </c>
      <c r="F2021" t="s">
        <v>2733</v>
      </c>
      <c r="G2021" t="s">
        <v>15</v>
      </c>
      <c r="H2021" t="s">
        <v>23</v>
      </c>
      <c r="I2021" t="s">
        <v>6202</v>
      </c>
      <c r="J2021" s="2">
        <v>42010</v>
      </c>
    </row>
    <row r="2022" spans="1:10" ht="21" customHeight="1" x14ac:dyDescent="0.25">
      <c r="A2022">
        <v>8</v>
      </c>
      <c r="B2022" t="s">
        <v>1479</v>
      </c>
      <c r="C2022" t="s">
        <v>6203</v>
      </c>
      <c r="D2022" t="s">
        <v>6201</v>
      </c>
      <c r="E2022" t="s">
        <v>13</v>
      </c>
      <c r="F2022" t="s">
        <v>435</v>
      </c>
      <c r="G2022" t="s">
        <v>58</v>
      </c>
      <c r="H2022" t="s">
        <v>16</v>
      </c>
      <c r="I2022" t="s">
        <v>1709</v>
      </c>
      <c r="J2022" s="2">
        <v>42010</v>
      </c>
    </row>
    <row r="2023" spans="1:10" ht="21" customHeight="1" x14ac:dyDescent="0.25">
      <c r="A2023">
        <v>4</v>
      </c>
      <c r="B2023" t="s">
        <v>1479</v>
      </c>
      <c r="C2023" t="s">
        <v>6204</v>
      </c>
      <c r="D2023" t="s">
        <v>6205</v>
      </c>
      <c r="E2023" t="s">
        <v>13</v>
      </c>
      <c r="F2023" t="s">
        <v>6206</v>
      </c>
      <c r="G2023" t="s">
        <v>15</v>
      </c>
      <c r="H2023" t="s">
        <v>23</v>
      </c>
      <c r="I2023" t="s">
        <v>163</v>
      </c>
      <c r="J2023" s="2">
        <v>42009</v>
      </c>
    </row>
    <row r="2024" spans="1:10" ht="21" customHeight="1" x14ac:dyDescent="0.25">
      <c r="A2024">
        <v>2</v>
      </c>
      <c r="B2024" t="s">
        <v>1479</v>
      </c>
      <c r="C2024" t="s">
        <v>6207</v>
      </c>
      <c r="D2024" t="s">
        <v>6208</v>
      </c>
      <c r="E2024" t="s">
        <v>13</v>
      </c>
      <c r="F2024" t="s">
        <v>345</v>
      </c>
      <c r="G2024" t="s">
        <v>15</v>
      </c>
      <c r="H2024" t="s">
        <v>16</v>
      </c>
      <c r="I2024" t="s">
        <v>6209</v>
      </c>
      <c r="J2024" s="2">
        <v>42010</v>
      </c>
    </row>
    <row r="2025" spans="1:10" ht="21" customHeight="1" x14ac:dyDescent="0.25">
      <c r="A2025">
        <v>3</v>
      </c>
      <c r="B2025" t="s">
        <v>1479</v>
      </c>
      <c r="C2025" t="s">
        <v>6210</v>
      </c>
      <c r="D2025" t="s">
        <v>6211</v>
      </c>
      <c r="E2025" t="s">
        <v>130</v>
      </c>
      <c r="F2025" t="s">
        <v>6212</v>
      </c>
      <c r="G2025" t="s">
        <v>58</v>
      </c>
      <c r="H2025" t="s">
        <v>16</v>
      </c>
      <c r="I2025" t="s">
        <v>6213</v>
      </c>
      <c r="J2025" s="2">
        <v>42008</v>
      </c>
    </row>
    <row r="2026" spans="1:10" ht="21" customHeight="1" x14ac:dyDescent="0.25">
      <c r="A2026">
        <v>8</v>
      </c>
      <c r="B2026" t="s">
        <v>1479</v>
      </c>
      <c r="C2026" t="s">
        <v>6214</v>
      </c>
      <c r="D2026" t="s">
        <v>6215</v>
      </c>
      <c r="E2026" t="s">
        <v>4440</v>
      </c>
      <c r="G2026" t="s">
        <v>22</v>
      </c>
      <c r="H2026" t="s">
        <v>23</v>
      </c>
      <c r="I2026" t="s">
        <v>6216</v>
      </c>
      <c r="J2026" s="2">
        <v>42010</v>
      </c>
    </row>
    <row r="2027" spans="1:10" ht="21" customHeight="1" x14ac:dyDescent="0.25">
      <c r="A2027">
        <v>10</v>
      </c>
      <c r="B2027" t="s">
        <v>1479</v>
      </c>
      <c r="C2027" t="s">
        <v>6217</v>
      </c>
      <c r="D2027" t="s">
        <v>6218</v>
      </c>
      <c r="E2027" t="s">
        <v>13</v>
      </c>
      <c r="F2027" t="s">
        <v>6219</v>
      </c>
      <c r="G2027" t="s">
        <v>58</v>
      </c>
      <c r="H2027" t="s">
        <v>45</v>
      </c>
      <c r="I2027" t="s">
        <v>4597</v>
      </c>
      <c r="J2027" s="2">
        <v>42010</v>
      </c>
    </row>
    <row r="2028" spans="1:10" ht="21" customHeight="1" x14ac:dyDescent="0.25">
      <c r="A2028">
        <v>1</v>
      </c>
      <c r="B2028" t="s">
        <v>1479</v>
      </c>
      <c r="C2028" t="s">
        <v>6220</v>
      </c>
      <c r="D2028" t="s">
        <v>6218</v>
      </c>
      <c r="E2028" t="s">
        <v>13</v>
      </c>
      <c r="F2028" t="s">
        <v>6221</v>
      </c>
      <c r="G2028" t="s">
        <v>15</v>
      </c>
      <c r="H2028" t="s">
        <v>16</v>
      </c>
      <c r="I2028" t="s">
        <v>6222</v>
      </c>
      <c r="J2028" s="2">
        <v>42009</v>
      </c>
    </row>
    <row r="2029" spans="1:10" ht="21" customHeight="1" x14ac:dyDescent="0.25">
      <c r="A2029">
        <v>1</v>
      </c>
      <c r="B2029" t="s">
        <v>1479</v>
      </c>
      <c r="C2029" t="s">
        <v>6223</v>
      </c>
      <c r="D2029" t="s">
        <v>6218</v>
      </c>
      <c r="E2029" t="s">
        <v>43</v>
      </c>
      <c r="G2029" t="s">
        <v>58</v>
      </c>
      <c r="I2029" t="s">
        <v>6224</v>
      </c>
      <c r="J2029" s="2">
        <v>42009</v>
      </c>
    </row>
    <row r="2030" spans="1:10" ht="21" customHeight="1" x14ac:dyDescent="0.25">
      <c r="A2030">
        <v>6</v>
      </c>
      <c r="B2030" t="s">
        <v>1479</v>
      </c>
      <c r="C2030" t="s">
        <v>6225</v>
      </c>
      <c r="D2030" t="s">
        <v>6218</v>
      </c>
      <c r="E2030" t="s">
        <v>130</v>
      </c>
      <c r="G2030" t="s">
        <v>15</v>
      </c>
      <c r="H2030" t="s">
        <v>23</v>
      </c>
      <c r="I2030" t="s">
        <v>4478</v>
      </c>
      <c r="J2030" s="2">
        <v>42010</v>
      </c>
    </row>
    <row r="2031" spans="1:10" ht="21" customHeight="1" x14ac:dyDescent="0.25">
      <c r="A2031">
        <v>8</v>
      </c>
      <c r="B2031" t="s">
        <v>1479</v>
      </c>
      <c r="C2031" t="s">
        <v>6226</v>
      </c>
      <c r="D2031" t="s">
        <v>6218</v>
      </c>
      <c r="E2031" t="s">
        <v>13</v>
      </c>
      <c r="F2031" t="s">
        <v>21</v>
      </c>
      <c r="G2031" t="s">
        <v>58</v>
      </c>
      <c r="H2031" t="s">
        <v>16</v>
      </c>
      <c r="I2031" t="s">
        <v>6227</v>
      </c>
      <c r="J2031" s="2">
        <v>42010</v>
      </c>
    </row>
    <row r="2032" spans="1:10" ht="21" customHeight="1" x14ac:dyDescent="0.25">
      <c r="A2032">
        <v>6</v>
      </c>
      <c r="B2032" t="s">
        <v>1479</v>
      </c>
      <c r="C2032" t="s">
        <v>6228</v>
      </c>
      <c r="D2032" t="s">
        <v>6229</v>
      </c>
      <c r="E2032" t="s">
        <v>13</v>
      </c>
      <c r="F2032" t="s">
        <v>6230</v>
      </c>
      <c r="G2032" t="s">
        <v>58</v>
      </c>
      <c r="H2032" t="s">
        <v>23</v>
      </c>
      <c r="I2032" t="s">
        <v>3833</v>
      </c>
      <c r="J2032" s="2">
        <v>42010</v>
      </c>
    </row>
    <row r="2033" spans="1:10" ht="21" customHeight="1" x14ac:dyDescent="0.25">
      <c r="A2033">
        <v>10</v>
      </c>
      <c r="B2033" t="s">
        <v>1479</v>
      </c>
      <c r="C2033" t="s">
        <v>6231</v>
      </c>
      <c r="D2033" t="s">
        <v>6232</v>
      </c>
      <c r="E2033" t="s">
        <v>13</v>
      </c>
      <c r="G2033" t="s">
        <v>15</v>
      </c>
      <c r="H2033" t="s">
        <v>16</v>
      </c>
      <c r="I2033" t="s">
        <v>6233</v>
      </c>
      <c r="J2033" s="2">
        <v>42010</v>
      </c>
    </row>
    <row r="2034" spans="1:10" ht="21" customHeight="1" x14ac:dyDescent="0.25">
      <c r="A2034">
        <v>6</v>
      </c>
      <c r="B2034" t="s">
        <v>1479</v>
      </c>
      <c r="C2034" t="s">
        <v>6234</v>
      </c>
      <c r="D2034" t="s">
        <v>6232</v>
      </c>
      <c r="E2034" t="s">
        <v>100</v>
      </c>
      <c r="F2034" t="s">
        <v>2435</v>
      </c>
      <c r="G2034" t="s">
        <v>58</v>
      </c>
      <c r="H2034" t="s">
        <v>16</v>
      </c>
      <c r="I2034" t="s">
        <v>4541</v>
      </c>
      <c r="J2034" s="2">
        <v>42009</v>
      </c>
    </row>
    <row r="2035" spans="1:10" ht="21" customHeight="1" x14ac:dyDescent="0.25">
      <c r="A2035">
        <v>9</v>
      </c>
      <c r="B2035" t="s">
        <v>1479</v>
      </c>
      <c r="C2035" t="s">
        <v>6235</v>
      </c>
      <c r="D2035" t="s">
        <v>6236</v>
      </c>
      <c r="E2035" t="s">
        <v>13</v>
      </c>
      <c r="F2035" t="s">
        <v>21</v>
      </c>
      <c r="G2035" t="s">
        <v>15</v>
      </c>
      <c r="H2035" t="s">
        <v>16</v>
      </c>
      <c r="I2035" t="s">
        <v>6237</v>
      </c>
      <c r="J2035" s="2">
        <v>42010</v>
      </c>
    </row>
    <row r="2036" spans="1:10" ht="21" customHeight="1" x14ac:dyDescent="0.25">
      <c r="A2036">
        <v>1</v>
      </c>
      <c r="B2036" t="s">
        <v>1479</v>
      </c>
      <c r="C2036" t="s">
        <v>6238</v>
      </c>
      <c r="D2036" s="2">
        <v>42344</v>
      </c>
      <c r="E2036" t="s">
        <v>13</v>
      </c>
      <c r="F2036" t="s">
        <v>49</v>
      </c>
      <c r="G2036" t="s">
        <v>22</v>
      </c>
      <c r="H2036" t="s">
        <v>23</v>
      </c>
      <c r="I2036" t="s">
        <v>6239</v>
      </c>
      <c r="J2036" s="2">
        <v>42009</v>
      </c>
    </row>
    <row r="2037" spans="1:10" ht="21" customHeight="1" x14ac:dyDescent="0.25">
      <c r="A2037">
        <v>8</v>
      </c>
      <c r="B2037" t="s">
        <v>1479</v>
      </c>
      <c r="C2037" t="s">
        <v>6240</v>
      </c>
      <c r="D2037" s="2">
        <v>42344</v>
      </c>
      <c r="E2037" t="s">
        <v>13</v>
      </c>
      <c r="F2037" t="s">
        <v>6241</v>
      </c>
      <c r="G2037" t="s">
        <v>58</v>
      </c>
      <c r="H2037" t="s">
        <v>16</v>
      </c>
      <c r="I2037" t="s">
        <v>6242</v>
      </c>
      <c r="J2037" s="2">
        <v>42009</v>
      </c>
    </row>
    <row r="2038" spans="1:10" ht="21" customHeight="1" x14ac:dyDescent="0.25">
      <c r="A2038">
        <v>5</v>
      </c>
      <c r="B2038" t="s">
        <v>1479</v>
      </c>
      <c r="C2038" t="s">
        <v>6243</v>
      </c>
      <c r="D2038" s="2">
        <v>42344</v>
      </c>
      <c r="E2038" t="s">
        <v>477</v>
      </c>
      <c r="F2038" t="s">
        <v>134</v>
      </c>
      <c r="G2038" t="s">
        <v>15</v>
      </c>
      <c r="H2038" t="s">
        <v>23</v>
      </c>
      <c r="I2038" t="s">
        <v>1860</v>
      </c>
    </row>
    <row r="2039" spans="1:10" ht="21" customHeight="1" x14ac:dyDescent="0.25">
      <c r="A2039">
        <v>8</v>
      </c>
      <c r="B2039" t="s">
        <v>1479</v>
      </c>
      <c r="C2039" t="s">
        <v>6244</v>
      </c>
      <c r="D2039" s="2">
        <v>42344</v>
      </c>
      <c r="E2039" t="s">
        <v>6245</v>
      </c>
      <c r="F2039" t="s">
        <v>6246</v>
      </c>
      <c r="G2039" t="s">
        <v>22</v>
      </c>
      <c r="H2039" t="s">
        <v>23</v>
      </c>
      <c r="I2039" t="s">
        <v>6247</v>
      </c>
    </row>
    <row r="2040" spans="1:10" ht="21" customHeight="1" x14ac:dyDescent="0.25">
      <c r="A2040">
        <v>8</v>
      </c>
      <c r="B2040" t="s">
        <v>1479</v>
      </c>
      <c r="C2040" t="s">
        <v>6248</v>
      </c>
      <c r="D2040" s="2">
        <v>42314</v>
      </c>
      <c r="E2040" t="s">
        <v>95</v>
      </c>
      <c r="G2040" t="s">
        <v>71</v>
      </c>
      <c r="H2040" t="s">
        <v>16</v>
      </c>
    </row>
    <row r="2041" spans="1:10" ht="21" customHeight="1" x14ac:dyDescent="0.25">
      <c r="A2041">
        <v>7</v>
      </c>
      <c r="B2041" t="s">
        <v>1479</v>
      </c>
      <c r="C2041" t="s">
        <v>6249</v>
      </c>
      <c r="D2041" s="2">
        <v>42314</v>
      </c>
      <c r="E2041" t="s">
        <v>13</v>
      </c>
      <c r="F2041" t="s">
        <v>1553</v>
      </c>
      <c r="G2041" t="s">
        <v>22</v>
      </c>
      <c r="H2041" t="s">
        <v>23</v>
      </c>
      <c r="I2041" t="s">
        <v>6250</v>
      </c>
    </row>
    <row r="2042" spans="1:10" ht="21" customHeight="1" x14ac:dyDescent="0.25">
      <c r="A2042">
        <v>2</v>
      </c>
      <c r="B2042" t="s">
        <v>1479</v>
      </c>
      <c r="C2042" t="s">
        <v>6251</v>
      </c>
      <c r="D2042" s="2">
        <v>42191</v>
      </c>
      <c r="E2042" t="s">
        <v>860</v>
      </c>
      <c r="H2042" t="s">
        <v>16</v>
      </c>
    </row>
    <row r="2043" spans="1:10" ht="21" customHeight="1" x14ac:dyDescent="0.25">
      <c r="A2043">
        <v>1</v>
      </c>
      <c r="B2043" t="s">
        <v>1479</v>
      </c>
      <c r="C2043" t="s">
        <v>6252</v>
      </c>
      <c r="D2043" s="2">
        <v>42191</v>
      </c>
      <c r="E2043" t="s">
        <v>100</v>
      </c>
      <c r="H2043" t="s">
        <v>16</v>
      </c>
    </row>
    <row r="2044" spans="1:10" ht="21" customHeight="1" x14ac:dyDescent="0.25">
      <c r="A2044">
        <v>4</v>
      </c>
      <c r="B2044" t="s">
        <v>1479</v>
      </c>
      <c r="C2044" t="s">
        <v>6253</v>
      </c>
      <c r="D2044" s="2">
        <v>42191</v>
      </c>
      <c r="E2044" t="s">
        <v>13</v>
      </c>
      <c r="H2044" t="s">
        <v>23</v>
      </c>
    </row>
    <row r="2045" spans="1:10" ht="21" customHeight="1" x14ac:dyDescent="0.25">
      <c r="A2045">
        <v>4</v>
      </c>
      <c r="B2045" t="s">
        <v>1479</v>
      </c>
      <c r="C2045" t="s">
        <v>6254</v>
      </c>
      <c r="D2045" s="2">
        <v>42161</v>
      </c>
      <c r="E2045" t="s">
        <v>407</v>
      </c>
      <c r="H2045" t="s">
        <v>16</v>
      </c>
    </row>
    <row r="2046" spans="1:10" ht="21" customHeight="1" x14ac:dyDescent="0.25">
      <c r="A2046">
        <v>1</v>
      </c>
      <c r="B2046" t="s">
        <v>1479</v>
      </c>
      <c r="C2046" t="s">
        <v>6255</v>
      </c>
      <c r="D2046" s="2">
        <v>42161</v>
      </c>
      <c r="E2046" t="s">
        <v>13</v>
      </c>
      <c r="H2046" t="s">
        <v>77</v>
      </c>
    </row>
    <row r="2047" spans="1:10" ht="21" customHeight="1" x14ac:dyDescent="0.25">
      <c r="A2047">
        <v>4</v>
      </c>
      <c r="B2047" t="s">
        <v>1479</v>
      </c>
      <c r="C2047" t="s">
        <v>6256</v>
      </c>
      <c r="D2047" s="2">
        <v>42100</v>
      </c>
      <c r="E2047" t="s">
        <v>13</v>
      </c>
      <c r="H2047" t="s">
        <v>77</v>
      </c>
    </row>
    <row r="2048" spans="1:10" ht="21" customHeight="1" x14ac:dyDescent="0.25">
      <c r="A2048">
        <v>7</v>
      </c>
      <c r="B2048" t="s">
        <v>1479</v>
      </c>
      <c r="C2048" t="s">
        <v>6257</v>
      </c>
      <c r="D2048" s="2">
        <v>42100</v>
      </c>
      <c r="E2048" t="s">
        <v>13</v>
      </c>
      <c r="H2048" t="s">
        <v>16</v>
      </c>
    </row>
    <row r="2049" spans="1:8" ht="21" customHeight="1" x14ac:dyDescent="0.25">
      <c r="A2049">
        <v>8</v>
      </c>
      <c r="B2049" t="s">
        <v>1479</v>
      </c>
      <c r="C2049" t="s">
        <v>6258</v>
      </c>
      <c r="D2049" s="2">
        <v>42010</v>
      </c>
      <c r="E2049" t="s">
        <v>13</v>
      </c>
      <c r="H2049" t="s">
        <v>77</v>
      </c>
    </row>
    <row r="2050" spans="1:8" ht="21" customHeight="1" x14ac:dyDescent="0.25">
      <c r="A2050">
        <v>7</v>
      </c>
      <c r="B2050" t="s">
        <v>1479</v>
      </c>
      <c r="C2050" t="s">
        <v>6259</v>
      </c>
      <c r="D2050" s="2">
        <v>42010</v>
      </c>
      <c r="E2050" t="s">
        <v>860</v>
      </c>
      <c r="H2050" t="s">
        <v>16</v>
      </c>
    </row>
    <row r="2051" spans="1:8" ht="21" customHeight="1" x14ac:dyDescent="0.25">
      <c r="A2051">
        <v>1</v>
      </c>
      <c r="B2051" t="s">
        <v>1479</v>
      </c>
      <c r="C2051" t="s">
        <v>6261</v>
      </c>
      <c r="D2051" t="s">
        <v>6260</v>
      </c>
      <c r="E2051" t="s">
        <v>13</v>
      </c>
      <c r="H2051" t="s">
        <v>23</v>
      </c>
    </row>
    <row r="2052" spans="1:8" ht="21" customHeight="1" x14ac:dyDescent="0.25">
      <c r="A2052">
        <v>8</v>
      </c>
      <c r="B2052" t="s">
        <v>1479</v>
      </c>
      <c r="C2052" t="s">
        <v>6262</v>
      </c>
      <c r="D2052" t="s">
        <v>6260</v>
      </c>
      <c r="E2052" t="s">
        <v>130</v>
      </c>
      <c r="H2052" t="s">
        <v>45</v>
      </c>
    </row>
    <row r="2053" spans="1:8" ht="21" customHeight="1" x14ac:dyDescent="0.25">
      <c r="A2053">
        <v>4</v>
      </c>
      <c r="B2053" t="s">
        <v>1479</v>
      </c>
      <c r="C2053" t="s">
        <v>6263</v>
      </c>
      <c r="D2053" t="s">
        <v>6260</v>
      </c>
      <c r="E2053" t="s">
        <v>13</v>
      </c>
    </row>
    <row r="2054" spans="1:8" ht="21" customHeight="1" x14ac:dyDescent="0.25">
      <c r="A2054">
        <v>2</v>
      </c>
      <c r="B2054" t="s">
        <v>1479</v>
      </c>
      <c r="C2054" t="s">
        <v>6264</v>
      </c>
      <c r="D2054" t="s">
        <v>6260</v>
      </c>
      <c r="E2054" t="s">
        <v>130</v>
      </c>
      <c r="H2054" t="s">
        <v>16</v>
      </c>
    </row>
    <row r="2055" spans="1:8" ht="21" customHeight="1" x14ac:dyDescent="0.25">
      <c r="A2055">
        <v>5</v>
      </c>
      <c r="B2055" t="s">
        <v>1479</v>
      </c>
      <c r="C2055" t="s">
        <v>6265</v>
      </c>
      <c r="D2055" t="s">
        <v>6260</v>
      </c>
      <c r="E2055" t="s">
        <v>13</v>
      </c>
      <c r="H2055" t="s">
        <v>77</v>
      </c>
    </row>
    <row r="2056" spans="1:8" ht="21" customHeight="1" x14ac:dyDescent="0.25">
      <c r="A2056">
        <v>3</v>
      </c>
      <c r="B2056" t="s">
        <v>1479</v>
      </c>
      <c r="C2056" t="s">
        <v>6266</v>
      </c>
      <c r="D2056" t="s">
        <v>6260</v>
      </c>
      <c r="E2056" t="s">
        <v>13</v>
      </c>
      <c r="H2056" t="s">
        <v>16</v>
      </c>
    </row>
    <row r="2057" spans="1:8" ht="21" customHeight="1" x14ac:dyDescent="0.25">
      <c r="A2057">
        <v>1</v>
      </c>
      <c r="B2057" t="s">
        <v>1479</v>
      </c>
      <c r="C2057" t="s">
        <v>6267</v>
      </c>
      <c r="D2057" t="s">
        <v>6260</v>
      </c>
      <c r="E2057" t="s">
        <v>13</v>
      </c>
      <c r="H2057" t="s">
        <v>16</v>
      </c>
    </row>
    <row r="2058" spans="1:8" ht="21" customHeight="1" x14ac:dyDescent="0.25">
      <c r="A2058">
        <v>10</v>
      </c>
      <c r="B2058" t="s">
        <v>1479</v>
      </c>
      <c r="C2058" t="s">
        <v>6268</v>
      </c>
      <c r="D2058" t="s">
        <v>6269</v>
      </c>
      <c r="E2058" t="s">
        <v>13</v>
      </c>
      <c r="H2058" t="s">
        <v>45</v>
      </c>
    </row>
    <row r="2059" spans="1:8" ht="21" customHeight="1" x14ac:dyDescent="0.25">
      <c r="A2059">
        <v>9</v>
      </c>
      <c r="B2059" t="s">
        <v>1479</v>
      </c>
      <c r="C2059" t="s">
        <v>6270</v>
      </c>
      <c r="D2059" t="s">
        <v>6269</v>
      </c>
      <c r="E2059" t="s">
        <v>1082</v>
      </c>
      <c r="H2059" t="s">
        <v>16</v>
      </c>
    </row>
    <row r="2060" spans="1:8" ht="21" customHeight="1" x14ac:dyDescent="0.25">
      <c r="A2060">
        <v>7</v>
      </c>
      <c r="B2060" t="s">
        <v>1479</v>
      </c>
      <c r="C2060" t="s">
        <v>6272</v>
      </c>
      <c r="D2060" t="s">
        <v>6271</v>
      </c>
      <c r="E2060" t="s">
        <v>13</v>
      </c>
      <c r="H2060" t="s">
        <v>16</v>
      </c>
    </row>
    <row r="2061" spans="1:8" ht="21" customHeight="1" x14ac:dyDescent="0.25">
      <c r="A2061">
        <v>7</v>
      </c>
      <c r="B2061" t="s">
        <v>1479</v>
      </c>
      <c r="C2061" t="s">
        <v>6273</v>
      </c>
      <c r="D2061" t="s">
        <v>6274</v>
      </c>
      <c r="E2061" t="s">
        <v>13</v>
      </c>
      <c r="H2061" t="s">
        <v>23</v>
      </c>
    </row>
    <row r="2062" spans="1:8" ht="21" customHeight="1" x14ac:dyDescent="0.25">
      <c r="A2062">
        <v>8</v>
      </c>
      <c r="B2062" t="s">
        <v>1479</v>
      </c>
      <c r="C2062" t="s">
        <v>6275</v>
      </c>
      <c r="D2062" t="s">
        <v>6274</v>
      </c>
      <c r="E2062" t="s">
        <v>13</v>
      </c>
      <c r="H2062" t="s">
        <v>23</v>
      </c>
    </row>
    <row r="2063" spans="1:8" ht="21" customHeight="1" x14ac:dyDescent="0.25">
      <c r="A2063">
        <v>9</v>
      </c>
      <c r="B2063" t="s">
        <v>1479</v>
      </c>
      <c r="C2063" t="s">
        <v>6276</v>
      </c>
      <c r="D2063" t="s">
        <v>6274</v>
      </c>
      <c r="E2063" t="s">
        <v>13</v>
      </c>
      <c r="H2063" t="s">
        <v>45</v>
      </c>
    </row>
    <row r="2064" spans="1:8" ht="21" customHeight="1" x14ac:dyDescent="0.25">
      <c r="A2064">
        <v>8</v>
      </c>
      <c r="B2064" t="s">
        <v>1479</v>
      </c>
      <c r="C2064" t="s">
        <v>6277</v>
      </c>
      <c r="D2064" t="s">
        <v>6274</v>
      </c>
      <c r="E2064" t="s">
        <v>13</v>
      </c>
      <c r="H2064" t="s">
        <v>77</v>
      </c>
    </row>
    <row r="2065" spans="1:8" ht="21" customHeight="1" x14ac:dyDescent="0.25">
      <c r="A2065">
        <v>9</v>
      </c>
      <c r="B2065" t="s">
        <v>1479</v>
      </c>
      <c r="C2065" t="s">
        <v>6278</v>
      </c>
      <c r="D2065" t="s">
        <v>6279</v>
      </c>
      <c r="E2065" t="s">
        <v>13</v>
      </c>
      <c r="H2065" t="s">
        <v>23</v>
      </c>
    </row>
    <row r="2066" spans="1:8" ht="21" customHeight="1" x14ac:dyDescent="0.25">
      <c r="A2066">
        <v>8</v>
      </c>
      <c r="B2066" t="s">
        <v>1479</v>
      </c>
      <c r="C2066" t="s">
        <v>6280</v>
      </c>
      <c r="D2066" t="s">
        <v>6279</v>
      </c>
      <c r="E2066" t="s">
        <v>13</v>
      </c>
      <c r="H2066" t="s">
        <v>16</v>
      </c>
    </row>
    <row r="2067" spans="1:8" ht="21" customHeight="1" x14ac:dyDescent="0.25">
      <c r="A2067">
        <v>10</v>
      </c>
      <c r="B2067" t="s">
        <v>1479</v>
      </c>
      <c r="C2067" t="s">
        <v>6281</v>
      </c>
      <c r="D2067" t="s">
        <v>6282</v>
      </c>
      <c r="E2067" t="s">
        <v>649</v>
      </c>
      <c r="H2067" t="s">
        <v>45</v>
      </c>
    </row>
    <row r="2068" spans="1:8" ht="21" customHeight="1" x14ac:dyDescent="0.25">
      <c r="A2068">
        <v>8</v>
      </c>
      <c r="B2068" t="s">
        <v>1479</v>
      </c>
      <c r="C2068" t="s">
        <v>6283</v>
      </c>
      <c r="D2068" t="s">
        <v>6282</v>
      </c>
      <c r="E2068" t="s">
        <v>13</v>
      </c>
      <c r="H2068" t="s">
        <v>77</v>
      </c>
    </row>
    <row r="2069" spans="1:8" ht="21" customHeight="1" x14ac:dyDescent="0.25">
      <c r="A2069">
        <v>10</v>
      </c>
      <c r="B2069" t="s">
        <v>1479</v>
      </c>
      <c r="C2069" t="s">
        <v>6284</v>
      </c>
      <c r="D2069" t="s">
        <v>6282</v>
      </c>
      <c r="E2069" t="s">
        <v>13</v>
      </c>
      <c r="H2069" t="s">
        <v>23</v>
      </c>
    </row>
    <row r="2070" spans="1:8" ht="21" customHeight="1" x14ac:dyDescent="0.25">
      <c r="A2070">
        <v>8</v>
      </c>
      <c r="B2070" t="s">
        <v>1479</v>
      </c>
      <c r="C2070" t="s">
        <v>6285</v>
      </c>
      <c r="D2070" t="s">
        <v>6282</v>
      </c>
      <c r="E2070" t="s">
        <v>38</v>
      </c>
      <c r="H2070" t="s">
        <v>16</v>
      </c>
    </row>
    <row r="2071" spans="1:8" ht="21" customHeight="1" x14ac:dyDescent="0.25">
      <c r="A2071">
        <v>9</v>
      </c>
      <c r="B2071" t="s">
        <v>1479</v>
      </c>
      <c r="C2071" t="s">
        <v>6286</v>
      </c>
      <c r="D2071" t="s">
        <v>6282</v>
      </c>
      <c r="E2071" t="s">
        <v>489</v>
      </c>
      <c r="H2071" t="s">
        <v>23</v>
      </c>
    </row>
    <row r="2072" spans="1:8" ht="21" customHeight="1" x14ac:dyDescent="0.25">
      <c r="A2072">
        <v>8</v>
      </c>
      <c r="B2072" t="s">
        <v>1479</v>
      </c>
      <c r="C2072" t="s">
        <v>6288</v>
      </c>
      <c r="D2072" t="s">
        <v>6287</v>
      </c>
      <c r="E2072" t="s">
        <v>13</v>
      </c>
      <c r="H2072" t="s">
        <v>23</v>
      </c>
    </row>
    <row r="2073" spans="1:8" ht="21" customHeight="1" x14ac:dyDescent="0.25">
      <c r="A2073">
        <v>10</v>
      </c>
      <c r="B2073" t="s">
        <v>1479</v>
      </c>
      <c r="C2073" t="s">
        <v>6289</v>
      </c>
      <c r="D2073" t="s">
        <v>6287</v>
      </c>
      <c r="E2073" t="s">
        <v>130</v>
      </c>
      <c r="H2073" t="s">
        <v>23</v>
      </c>
    </row>
    <row r="2074" spans="1:8" ht="21" customHeight="1" x14ac:dyDescent="0.25">
      <c r="A2074">
        <v>8</v>
      </c>
      <c r="B2074" t="s">
        <v>1479</v>
      </c>
      <c r="C2074" t="s">
        <v>6290</v>
      </c>
      <c r="D2074" t="s">
        <v>6287</v>
      </c>
      <c r="E2074" t="s">
        <v>43</v>
      </c>
      <c r="H2074" t="s">
        <v>77</v>
      </c>
    </row>
    <row r="2075" spans="1:8" ht="21" customHeight="1" x14ac:dyDescent="0.25">
      <c r="A2075">
        <v>10</v>
      </c>
      <c r="B2075" t="s">
        <v>1479</v>
      </c>
      <c r="C2075" t="s">
        <v>6291</v>
      </c>
      <c r="D2075" t="s">
        <v>6287</v>
      </c>
      <c r="E2075" t="s">
        <v>231</v>
      </c>
      <c r="H2075" t="s">
        <v>23</v>
      </c>
    </row>
    <row r="2076" spans="1:8" ht="21" customHeight="1" x14ac:dyDescent="0.25">
      <c r="A2076">
        <v>1</v>
      </c>
      <c r="B2076" t="s">
        <v>1479</v>
      </c>
      <c r="C2076" t="s">
        <v>6292</v>
      </c>
      <c r="D2076" t="s">
        <v>6287</v>
      </c>
      <c r="E2076" t="s">
        <v>82</v>
      </c>
      <c r="H2076" t="s">
        <v>16</v>
      </c>
    </row>
    <row r="2077" spans="1:8" ht="21" customHeight="1" x14ac:dyDescent="0.25">
      <c r="A2077">
        <v>1</v>
      </c>
      <c r="B2077" t="s">
        <v>1479</v>
      </c>
      <c r="C2077" t="s">
        <v>6293</v>
      </c>
      <c r="D2077" t="s">
        <v>6287</v>
      </c>
      <c r="E2077" t="s">
        <v>581</v>
      </c>
      <c r="H2077" t="s">
        <v>23</v>
      </c>
    </row>
    <row r="2078" spans="1:8" ht="21" customHeight="1" x14ac:dyDescent="0.25">
      <c r="A2078">
        <v>2</v>
      </c>
      <c r="B2078" t="s">
        <v>1479</v>
      </c>
      <c r="C2078" t="s">
        <v>6294</v>
      </c>
      <c r="D2078" t="s">
        <v>6287</v>
      </c>
      <c r="E2078" t="s">
        <v>13</v>
      </c>
      <c r="H2078" t="s">
        <v>23</v>
      </c>
    </row>
    <row r="2079" spans="1:8" ht="21" customHeight="1" x14ac:dyDescent="0.25">
      <c r="A2079">
        <v>9</v>
      </c>
      <c r="B2079" t="s">
        <v>1479</v>
      </c>
      <c r="C2079" t="s">
        <v>6295</v>
      </c>
      <c r="D2079" t="s">
        <v>6296</v>
      </c>
      <c r="E2079" t="s">
        <v>13</v>
      </c>
      <c r="H2079" t="s">
        <v>23</v>
      </c>
    </row>
    <row r="2080" spans="1:8" ht="21" customHeight="1" x14ac:dyDescent="0.25">
      <c r="A2080">
        <v>10</v>
      </c>
      <c r="B2080" t="s">
        <v>1479</v>
      </c>
      <c r="C2080" t="s">
        <v>6297</v>
      </c>
      <c r="D2080" t="s">
        <v>6298</v>
      </c>
      <c r="E2080" t="s">
        <v>13</v>
      </c>
      <c r="H2080" t="s">
        <v>16</v>
      </c>
    </row>
    <row r="2081" spans="1:8" ht="21" customHeight="1" x14ac:dyDescent="0.25">
      <c r="A2081">
        <v>9</v>
      </c>
      <c r="B2081" t="s">
        <v>1479</v>
      </c>
      <c r="C2081" t="s">
        <v>6299</v>
      </c>
      <c r="D2081" t="s">
        <v>6298</v>
      </c>
      <c r="E2081" t="s">
        <v>231</v>
      </c>
      <c r="H2081" t="s">
        <v>23</v>
      </c>
    </row>
    <row r="2082" spans="1:8" ht="21" customHeight="1" x14ac:dyDescent="0.25">
      <c r="A2082">
        <v>10</v>
      </c>
      <c r="B2082" t="s">
        <v>1479</v>
      </c>
      <c r="C2082" t="s">
        <v>6300</v>
      </c>
      <c r="D2082" t="s">
        <v>6301</v>
      </c>
      <c r="E2082" t="s">
        <v>13</v>
      </c>
      <c r="H2082" t="s">
        <v>77</v>
      </c>
    </row>
    <row r="2083" spans="1:8" ht="21" customHeight="1" x14ac:dyDescent="0.25">
      <c r="A2083">
        <v>9</v>
      </c>
      <c r="B2083" t="s">
        <v>1479</v>
      </c>
      <c r="C2083" t="s">
        <v>6302</v>
      </c>
      <c r="D2083" s="2">
        <v>42343</v>
      </c>
      <c r="E2083" t="s">
        <v>649</v>
      </c>
      <c r="H2083" t="s">
        <v>16</v>
      </c>
    </row>
    <row r="2084" spans="1:8" ht="21" customHeight="1" x14ac:dyDescent="0.25">
      <c r="A2084">
        <v>10</v>
      </c>
      <c r="B2084" t="s">
        <v>1479</v>
      </c>
      <c r="C2084" t="s">
        <v>6303</v>
      </c>
      <c r="D2084" s="2">
        <v>42343</v>
      </c>
      <c r="E2084" t="s">
        <v>13</v>
      </c>
      <c r="H2084" t="s">
        <v>23</v>
      </c>
    </row>
    <row r="2085" spans="1:8" ht="21" customHeight="1" x14ac:dyDescent="0.25">
      <c r="A2085">
        <v>7</v>
      </c>
      <c r="B2085" t="s">
        <v>1479</v>
      </c>
      <c r="C2085" t="s">
        <v>6304</v>
      </c>
      <c r="D2085" s="2">
        <v>42343</v>
      </c>
      <c r="E2085" t="s">
        <v>1602</v>
      </c>
      <c r="H2085" t="s">
        <v>23</v>
      </c>
    </row>
    <row r="2086" spans="1:8" ht="21" customHeight="1" x14ac:dyDescent="0.25">
      <c r="A2086">
        <v>10</v>
      </c>
      <c r="B2086" t="s">
        <v>1479</v>
      </c>
      <c r="C2086" t="s">
        <v>6305</v>
      </c>
      <c r="D2086" s="2">
        <v>42313</v>
      </c>
      <c r="E2086" t="s">
        <v>13</v>
      </c>
      <c r="H2086" t="s">
        <v>45</v>
      </c>
    </row>
    <row r="2087" spans="1:8" ht="21" customHeight="1" x14ac:dyDescent="0.25">
      <c r="A2087">
        <v>9</v>
      </c>
      <c r="B2087" t="s">
        <v>1479</v>
      </c>
      <c r="C2087" t="s">
        <v>6306</v>
      </c>
      <c r="D2087" s="2">
        <v>42282</v>
      </c>
      <c r="E2087" t="s">
        <v>13</v>
      </c>
      <c r="H2087" t="s">
        <v>77</v>
      </c>
    </row>
    <row r="2088" spans="1:8" ht="21" customHeight="1" x14ac:dyDescent="0.25">
      <c r="A2088">
        <v>10</v>
      </c>
      <c r="B2088" t="s">
        <v>1479</v>
      </c>
      <c r="C2088" t="s">
        <v>6307</v>
      </c>
      <c r="D2088" s="2">
        <v>42221</v>
      </c>
      <c r="E2088" t="s">
        <v>13</v>
      </c>
      <c r="H2088" t="s">
        <v>16</v>
      </c>
    </row>
    <row r="2089" spans="1:8" ht="21" customHeight="1" x14ac:dyDescent="0.25">
      <c r="A2089">
        <v>2</v>
      </c>
      <c r="B2089" t="s">
        <v>1479</v>
      </c>
      <c r="C2089" t="s">
        <v>6308</v>
      </c>
      <c r="D2089" s="2">
        <v>42221</v>
      </c>
      <c r="E2089" t="s">
        <v>305</v>
      </c>
      <c r="H2089" t="s">
        <v>23</v>
      </c>
    </row>
    <row r="2090" spans="1:8" ht="21" customHeight="1" x14ac:dyDescent="0.25">
      <c r="A2090">
        <v>9</v>
      </c>
      <c r="B2090" t="s">
        <v>1479</v>
      </c>
      <c r="C2090" t="s">
        <v>6309</v>
      </c>
      <c r="D2090" s="2">
        <v>42221</v>
      </c>
      <c r="E2090" t="s">
        <v>13</v>
      </c>
      <c r="H2090" t="s">
        <v>16</v>
      </c>
    </row>
    <row r="2091" spans="1:8" ht="21" customHeight="1" x14ac:dyDescent="0.25">
      <c r="A2091">
        <v>10</v>
      </c>
      <c r="B2091" t="s">
        <v>1479</v>
      </c>
      <c r="C2091" t="s">
        <v>6310</v>
      </c>
      <c r="D2091" s="2">
        <v>42099</v>
      </c>
      <c r="E2091" t="s">
        <v>130</v>
      </c>
      <c r="H2091" t="s">
        <v>16</v>
      </c>
    </row>
    <row r="2092" spans="1:8" ht="21" customHeight="1" x14ac:dyDescent="0.25">
      <c r="A2092">
        <v>2</v>
      </c>
      <c r="B2092" t="s">
        <v>1479</v>
      </c>
      <c r="C2092" t="s">
        <v>6311</v>
      </c>
      <c r="D2092" s="2">
        <v>42099</v>
      </c>
      <c r="E2092" t="s">
        <v>130</v>
      </c>
      <c r="H2092" t="s">
        <v>77</v>
      </c>
    </row>
    <row r="2093" spans="1:8" ht="21" customHeight="1" x14ac:dyDescent="0.25">
      <c r="A2093">
        <v>9</v>
      </c>
      <c r="B2093" t="s">
        <v>1479</v>
      </c>
      <c r="C2093" t="s">
        <v>6312</v>
      </c>
      <c r="D2093" s="2">
        <v>42040</v>
      </c>
      <c r="E2093" t="s">
        <v>13</v>
      </c>
      <c r="H2093" t="s">
        <v>16</v>
      </c>
    </row>
    <row r="2094" spans="1:8" ht="21" customHeight="1" x14ac:dyDescent="0.25">
      <c r="A2094">
        <v>9</v>
      </c>
      <c r="B2094" t="s">
        <v>1479</v>
      </c>
      <c r="C2094" t="s">
        <v>6313</v>
      </c>
      <c r="D2094" s="2">
        <v>42009</v>
      </c>
      <c r="E2094" t="s">
        <v>773</v>
      </c>
      <c r="H2094" t="s">
        <v>16</v>
      </c>
    </row>
    <row r="2095" spans="1:8" ht="21" customHeight="1" x14ac:dyDescent="0.25">
      <c r="A2095">
        <v>8</v>
      </c>
      <c r="B2095" t="s">
        <v>1479</v>
      </c>
      <c r="C2095" t="s">
        <v>6315</v>
      </c>
      <c r="D2095" t="s">
        <v>6314</v>
      </c>
      <c r="E2095" t="s">
        <v>13</v>
      </c>
      <c r="H2095" t="s">
        <v>16</v>
      </c>
    </row>
    <row r="2096" spans="1:8" ht="21" customHeight="1" x14ac:dyDescent="0.25">
      <c r="A2096">
        <v>9</v>
      </c>
      <c r="B2096" t="s">
        <v>1479</v>
      </c>
      <c r="C2096" t="s">
        <v>6316</v>
      </c>
      <c r="D2096" t="s">
        <v>6314</v>
      </c>
      <c r="E2096" t="s">
        <v>13</v>
      </c>
      <c r="H2096" t="s">
        <v>16</v>
      </c>
    </row>
    <row r="2097" spans="1:8" ht="21" customHeight="1" x14ac:dyDescent="0.25">
      <c r="A2097">
        <v>2</v>
      </c>
      <c r="B2097" t="s">
        <v>1479</v>
      </c>
      <c r="C2097" t="s">
        <v>6317</v>
      </c>
      <c r="D2097" t="s">
        <v>6318</v>
      </c>
      <c r="E2097" t="s">
        <v>13</v>
      </c>
      <c r="H2097" t="s">
        <v>23</v>
      </c>
    </row>
    <row r="2098" spans="1:8" ht="21" customHeight="1" x14ac:dyDescent="0.25">
      <c r="A2098">
        <v>3</v>
      </c>
      <c r="B2098" t="s">
        <v>1479</v>
      </c>
      <c r="C2098" t="s">
        <v>6319</v>
      </c>
      <c r="D2098" t="s">
        <v>6318</v>
      </c>
      <c r="E2098" t="s">
        <v>13</v>
      </c>
      <c r="H2098" t="s">
        <v>16</v>
      </c>
    </row>
    <row r="2099" spans="1:8" ht="21" customHeight="1" x14ac:dyDescent="0.25">
      <c r="A2099">
        <v>10</v>
      </c>
      <c r="B2099" t="s">
        <v>1479</v>
      </c>
      <c r="C2099" t="s">
        <v>6320</v>
      </c>
      <c r="D2099" t="s">
        <v>6318</v>
      </c>
      <c r="E2099" t="s">
        <v>13</v>
      </c>
      <c r="H2099" t="s">
        <v>23</v>
      </c>
    </row>
    <row r="2100" spans="1:8" ht="21" customHeight="1" x14ac:dyDescent="0.25">
      <c r="A2100">
        <v>6</v>
      </c>
      <c r="B2100" t="s">
        <v>1479</v>
      </c>
      <c r="C2100" t="s">
        <v>6321</v>
      </c>
      <c r="D2100" t="s">
        <v>6322</v>
      </c>
      <c r="E2100" t="s">
        <v>130</v>
      </c>
      <c r="H2100" t="s">
        <v>23</v>
      </c>
    </row>
    <row r="2101" spans="1:8" ht="21" customHeight="1" x14ac:dyDescent="0.25">
      <c r="A2101">
        <v>1</v>
      </c>
      <c r="B2101" t="s">
        <v>1479</v>
      </c>
      <c r="C2101" t="s">
        <v>6323</v>
      </c>
      <c r="D2101" t="s">
        <v>6322</v>
      </c>
      <c r="E2101" t="s">
        <v>3782</v>
      </c>
      <c r="H2101" t="s">
        <v>16</v>
      </c>
    </row>
    <row r="2102" spans="1:8" ht="21" customHeight="1" x14ac:dyDescent="0.25">
      <c r="A2102">
        <v>7</v>
      </c>
      <c r="B2102" t="s">
        <v>1479</v>
      </c>
      <c r="C2102" t="s">
        <v>6324</v>
      </c>
      <c r="D2102" t="s">
        <v>6322</v>
      </c>
      <c r="E2102" t="s">
        <v>13</v>
      </c>
      <c r="H2102" t="s">
        <v>16</v>
      </c>
    </row>
    <row r="2103" spans="1:8" ht="21" customHeight="1" x14ac:dyDescent="0.25">
      <c r="A2103">
        <v>1</v>
      </c>
      <c r="B2103" t="s">
        <v>1479</v>
      </c>
      <c r="C2103" t="s">
        <v>6325</v>
      </c>
      <c r="D2103" t="s">
        <v>6322</v>
      </c>
      <c r="E2103" t="s">
        <v>13</v>
      </c>
      <c r="H2103" t="s">
        <v>23</v>
      </c>
    </row>
    <row r="2104" spans="1:8" ht="21" customHeight="1" x14ac:dyDescent="0.25">
      <c r="A2104">
        <v>5</v>
      </c>
      <c r="B2104" t="s">
        <v>1479</v>
      </c>
      <c r="C2104" t="s">
        <v>6326</v>
      </c>
      <c r="D2104" t="s">
        <v>6327</v>
      </c>
      <c r="E2104" t="s">
        <v>13</v>
      </c>
      <c r="H2104" t="s">
        <v>16</v>
      </c>
    </row>
    <row r="2105" spans="1:8" ht="21" customHeight="1" x14ac:dyDescent="0.25">
      <c r="A2105">
        <v>4</v>
      </c>
      <c r="B2105" t="s">
        <v>1479</v>
      </c>
      <c r="C2105" t="s">
        <v>6328</v>
      </c>
      <c r="D2105" t="s">
        <v>6327</v>
      </c>
      <c r="E2105" t="s">
        <v>1509</v>
      </c>
      <c r="H2105" t="s">
        <v>16</v>
      </c>
    </row>
    <row r="2106" spans="1:8" ht="21" customHeight="1" x14ac:dyDescent="0.25">
      <c r="A2106">
        <v>8</v>
      </c>
      <c r="B2106" t="s">
        <v>1479</v>
      </c>
      <c r="C2106" t="s">
        <v>6329</v>
      </c>
      <c r="D2106" t="s">
        <v>6330</v>
      </c>
      <c r="E2106" t="s">
        <v>13</v>
      </c>
      <c r="H2106" t="s">
        <v>16</v>
      </c>
    </row>
    <row r="2107" spans="1:8" ht="21" customHeight="1" x14ac:dyDescent="0.25">
      <c r="A2107">
        <v>5</v>
      </c>
      <c r="B2107" t="s">
        <v>1479</v>
      </c>
      <c r="C2107" t="s">
        <v>6331</v>
      </c>
      <c r="D2107" t="s">
        <v>6332</v>
      </c>
      <c r="E2107" t="s">
        <v>3782</v>
      </c>
      <c r="H2107" t="s">
        <v>23</v>
      </c>
    </row>
    <row r="2108" spans="1:8" ht="21" customHeight="1" x14ac:dyDescent="0.25">
      <c r="A2108">
        <v>10</v>
      </c>
      <c r="B2108" t="s">
        <v>1479</v>
      </c>
      <c r="C2108" t="s">
        <v>6333</v>
      </c>
      <c r="D2108" t="s">
        <v>6332</v>
      </c>
      <c r="E2108" t="s">
        <v>13</v>
      </c>
      <c r="H2108" t="s">
        <v>77</v>
      </c>
    </row>
    <row r="2109" spans="1:8" ht="21" customHeight="1" x14ac:dyDescent="0.25">
      <c r="A2109">
        <v>2</v>
      </c>
      <c r="B2109" t="s">
        <v>1479</v>
      </c>
      <c r="C2109" t="s">
        <v>6334</v>
      </c>
      <c r="D2109" t="s">
        <v>6332</v>
      </c>
      <c r="E2109" t="s">
        <v>13</v>
      </c>
      <c r="H2109" t="s">
        <v>23</v>
      </c>
    </row>
    <row r="2110" spans="1:8" ht="21" customHeight="1" x14ac:dyDescent="0.25">
      <c r="A2110">
        <v>6</v>
      </c>
      <c r="B2110" t="s">
        <v>1479</v>
      </c>
      <c r="C2110" t="s">
        <v>6335</v>
      </c>
      <c r="D2110" t="s">
        <v>6336</v>
      </c>
      <c r="E2110" t="s">
        <v>13</v>
      </c>
      <c r="H2110" t="s">
        <v>23</v>
      </c>
    </row>
    <row r="2111" spans="1:8" ht="21" customHeight="1" x14ac:dyDescent="0.25">
      <c r="A2111">
        <v>3</v>
      </c>
      <c r="B2111" t="s">
        <v>1479</v>
      </c>
      <c r="C2111" t="s">
        <v>6337</v>
      </c>
      <c r="D2111" t="s">
        <v>6336</v>
      </c>
      <c r="E2111" t="s">
        <v>43</v>
      </c>
      <c r="H2111" t="s">
        <v>23</v>
      </c>
    </row>
    <row r="2112" spans="1:8" ht="21" customHeight="1" x14ac:dyDescent="0.25">
      <c r="A2112">
        <v>4</v>
      </c>
      <c r="B2112" t="s">
        <v>1479</v>
      </c>
      <c r="C2112" t="s">
        <v>6338</v>
      </c>
      <c r="D2112" t="s">
        <v>6336</v>
      </c>
      <c r="E2112" t="s">
        <v>13</v>
      </c>
      <c r="H2112" t="s">
        <v>45</v>
      </c>
    </row>
    <row r="2113" spans="1:8" ht="21" customHeight="1" x14ac:dyDescent="0.25">
      <c r="A2113">
        <v>3</v>
      </c>
      <c r="B2113" t="s">
        <v>1479</v>
      </c>
      <c r="C2113" t="s">
        <v>6339</v>
      </c>
      <c r="D2113" t="s">
        <v>6340</v>
      </c>
      <c r="E2113" t="s">
        <v>13</v>
      </c>
      <c r="H2113" t="s">
        <v>77</v>
      </c>
    </row>
    <row r="2114" spans="1:8" ht="21" customHeight="1" x14ac:dyDescent="0.25">
      <c r="A2114">
        <v>4</v>
      </c>
      <c r="B2114" t="s">
        <v>1479</v>
      </c>
      <c r="C2114" t="s">
        <v>6341</v>
      </c>
      <c r="D2114" t="s">
        <v>6340</v>
      </c>
      <c r="E2114" t="s">
        <v>13</v>
      </c>
      <c r="H2114" t="s">
        <v>23</v>
      </c>
    </row>
    <row r="2115" spans="1:8" ht="21" customHeight="1" x14ac:dyDescent="0.25">
      <c r="A2115">
        <v>1</v>
      </c>
      <c r="B2115" t="s">
        <v>1479</v>
      </c>
      <c r="C2115" t="s">
        <v>6342</v>
      </c>
      <c r="D2115" t="s">
        <v>6343</v>
      </c>
      <c r="E2115" t="s">
        <v>13</v>
      </c>
      <c r="H2115" t="s">
        <v>16</v>
      </c>
    </row>
    <row r="2116" spans="1:8" ht="21" customHeight="1" x14ac:dyDescent="0.25">
      <c r="A2116">
        <v>10</v>
      </c>
      <c r="B2116" t="s">
        <v>1479</v>
      </c>
      <c r="C2116" t="s">
        <v>6344</v>
      </c>
      <c r="D2116" t="s">
        <v>6343</v>
      </c>
      <c r="E2116" t="s">
        <v>13</v>
      </c>
      <c r="H2116" t="s">
        <v>77</v>
      </c>
    </row>
    <row r="2117" spans="1:8" ht="21" customHeight="1" x14ac:dyDescent="0.25">
      <c r="A2117">
        <v>7</v>
      </c>
      <c r="B2117" t="s">
        <v>1479</v>
      </c>
      <c r="C2117" t="s">
        <v>6345</v>
      </c>
      <c r="D2117" t="s">
        <v>6343</v>
      </c>
      <c r="E2117" t="s">
        <v>13</v>
      </c>
      <c r="H2117" t="s">
        <v>23</v>
      </c>
    </row>
    <row r="2118" spans="1:8" ht="21" customHeight="1" x14ac:dyDescent="0.25">
      <c r="A2118">
        <v>7</v>
      </c>
      <c r="B2118" t="s">
        <v>1479</v>
      </c>
      <c r="C2118" t="s">
        <v>6346</v>
      </c>
      <c r="D2118" t="s">
        <v>6343</v>
      </c>
      <c r="E2118" t="s">
        <v>13</v>
      </c>
      <c r="H2118" t="s">
        <v>23</v>
      </c>
    </row>
    <row r="2119" spans="1:8" ht="21" customHeight="1" x14ac:dyDescent="0.25">
      <c r="A2119">
        <v>9</v>
      </c>
      <c r="B2119" t="s">
        <v>1479</v>
      </c>
      <c r="C2119" t="s">
        <v>6347</v>
      </c>
      <c r="D2119" t="s">
        <v>6343</v>
      </c>
      <c r="E2119" t="s">
        <v>13</v>
      </c>
      <c r="H2119" t="s">
        <v>16</v>
      </c>
    </row>
    <row r="2120" spans="1:8" ht="21" customHeight="1" x14ac:dyDescent="0.25">
      <c r="A2120">
        <v>9</v>
      </c>
      <c r="B2120" t="s">
        <v>1479</v>
      </c>
      <c r="C2120" t="s">
        <v>6348</v>
      </c>
      <c r="D2120" s="2">
        <v>42342</v>
      </c>
      <c r="E2120" t="s">
        <v>13</v>
      </c>
      <c r="H2120" t="s">
        <v>77</v>
      </c>
    </row>
    <row r="2121" spans="1:8" ht="21" customHeight="1" x14ac:dyDescent="0.25">
      <c r="A2121">
        <v>10</v>
      </c>
      <c r="B2121" t="s">
        <v>1479</v>
      </c>
      <c r="C2121" t="s">
        <v>6349</v>
      </c>
      <c r="D2121" s="2">
        <v>42281</v>
      </c>
      <c r="E2121" t="s">
        <v>13</v>
      </c>
      <c r="H2121" t="s">
        <v>16</v>
      </c>
    </row>
    <row r="2122" spans="1:8" ht="21" customHeight="1" x14ac:dyDescent="0.25">
      <c r="A2122">
        <v>7</v>
      </c>
      <c r="B2122" t="s">
        <v>1479</v>
      </c>
      <c r="C2122" t="s">
        <v>6350</v>
      </c>
      <c r="D2122" s="2">
        <v>42281</v>
      </c>
      <c r="E2122" t="s">
        <v>13</v>
      </c>
      <c r="H2122" t="s">
        <v>16</v>
      </c>
    </row>
    <row r="2123" spans="1:8" ht="21" customHeight="1" x14ac:dyDescent="0.25">
      <c r="A2123">
        <v>5</v>
      </c>
      <c r="B2123" t="s">
        <v>1479</v>
      </c>
      <c r="C2123" t="s">
        <v>6351</v>
      </c>
      <c r="D2123" s="2">
        <v>42281</v>
      </c>
      <c r="E2123" t="s">
        <v>13</v>
      </c>
      <c r="H2123" t="s">
        <v>23</v>
      </c>
    </row>
    <row r="2124" spans="1:8" ht="21" customHeight="1" x14ac:dyDescent="0.25">
      <c r="A2124">
        <v>9</v>
      </c>
      <c r="B2124" t="s">
        <v>1479</v>
      </c>
      <c r="C2124" t="s">
        <v>6352</v>
      </c>
      <c r="D2124" s="2">
        <v>42281</v>
      </c>
      <c r="E2124" t="s">
        <v>13</v>
      </c>
      <c r="H2124" t="s">
        <v>45</v>
      </c>
    </row>
    <row r="2125" spans="1:8" ht="21" customHeight="1" x14ac:dyDescent="0.25">
      <c r="A2125">
        <v>9</v>
      </c>
      <c r="B2125" t="s">
        <v>1479</v>
      </c>
      <c r="C2125" t="s">
        <v>6353</v>
      </c>
      <c r="D2125" s="2">
        <v>42220</v>
      </c>
      <c r="E2125" t="s">
        <v>2050</v>
      </c>
      <c r="H2125" t="s">
        <v>16</v>
      </c>
    </row>
    <row r="2126" spans="1:8" ht="21" customHeight="1" x14ac:dyDescent="0.25">
      <c r="A2126">
        <v>10</v>
      </c>
      <c r="B2126" t="s">
        <v>1479</v>
      </c>
      <c r="C2126" t="s">
        <v>6354</v>
      </c>
      <c r="D2126" s="2">
        <v>42159</v>
      </c>
      <c r="E2126" t="s">
        <v>571</v>
      </c>
      <c r="H2126" t="s">
        <v>16</v>
      </c>
    </row>
    <row r="2127" spans="1:8" ht="21" customHeight="1" x14ac:dyDescent="0.25">
      <c r="A2127">
        <v>10</v>
      </c>
      <c r="B2127" t="s">
        <v>1479</v>
      </c>
      <c r="C2127" t="s">
        <v>6355</v>
      </c>
      <c r="D2127" s="2">
        <v>42159</v>
      </c>
      <c r="E2127" t="s">
        <v>43</v>
      </c>
      <c r="H2127" t="s">
        <v>23</v>
      </c>
    </row>
    <row r="2128" spans="1:8" ht="21" customHeight="1" x14ac:dyDescent="0.25">
      <c r="A2128">
        <v>3</v>
      </c>
      <c r="B2128" t="s">
        <v>1479</v>
      </c>
      <c r="C2128" t="s">
        <v>6356</v>
      </c>
      <c r="D2128" s="2">
        <v>42159</v>
      </c>
      <c r="E2128" t="s">
        <v>489</v>
      </c>
      <c r="H2128" t="s">
        <v>16</v>
      </c>
    </row>
    <row r="2129" spans="1:8" ht="21" customHeight="1" x14ac:dyDescent="0.25">
      <c r="A2129">
        <v>4</v>
      </c>
      <c r="B2129" t="s">
        <v>1479</v>
      </c>
      <c r="C2129" t="s">
        <v>6357</v>
      </c>
      <c r="D2129" s="2">
        <v>42159</v>
      </c>
      <c r="E2129" t="s">
        <v>13</v>
      </c>
      <c r="H2129" t="s">
        <v>16</v>
      </c>
    </row>
    <row r="2130" spans="1:8" ht="21" customHeight="1" x14ac:dyDescent="0.25">
      <c r="A2130">
        <v>8</v>
      </c>
      <c r="B2130" t="s">
        <v>1479</v>
      </c>
      <c r="C2130" t="s">
        <v>6358</v>
      </c>
      <c r="D2130" s="2">
        <v>42008</v>
      </c>
      <c r="E2130" t="s">
        <v>13</v>
      </c>
      <c r="H2130" t="s">
        <v>23</v>
      </c>
    </row>
    <row r="2131" spans="1:8" ht="21" customHeight="1" x14ac:dyDescent="0.25">
      <c r="A2131">
        <v>9</v>
      </c>
      <c r="B2131" t="s">
        <v>1479</v>
      </c>
      <c r="C2131" t="s">
        <v>6359</v>
      </c>
      <c r="D2131" s="2">
        <v>42008</v>
      </c>
      <c r="E2131" t="s">
        <v>43</v>
      </c>
      <c r="H2131" t="s">
        <v>16</v>
      </c>
    </row>
    <row r="2132" spans="1:8" ht="21" customHeight="1" x14ac:dyDescent="0.25">
      <c r="A2132">
        <v>1</v>
      </c>
      <c r="B2132" t="s">
        <v>1479</v>
      </c>
      <c r="C2132" t="s">
        <v>6360</v>
      </c>
      <c r="D2132" s="2">
        <v>42008</v>
      </c>
      <c r="E2132" t="s">
        <v>75</v>
      </c>
      <c r="H2132" t="s">
        <v>16</v>
      </c>
    </row>
    <row r="2133" spans="1:8" ht="21" customHeight="1" x14ac:dyDescent="0.25">
      <c r="A2133">
        <v>5</v>
      </c>
      <c r="B2133" t="s">
        <v>1479</v>
      </c>
      <c r="C2133" t="s">
        <v>6362</v>
      </c>
      <c r="D2133" t="s">
        <v>6361</v>
      </c>
      <c r="E2133" t="s">
        <v>13</v>
      </c>
      <c r="H2133" t="s">
        <v>16</v>
      </c>
    </row>
    <row r="2134" spans="1:8" ht="21" customHeight="1" x14ac:dyDescent="0.25">
      <c r="A2134">
        <v>7</v>
      </c>
      <c r="B2134" t="s">
        <v>1479</v>
      </c>
      <c r="C2134" t="s">
        <v>6363</v>
      </c>
      <c r="D2134" t="s">
        <v>6361</v>
      </c>
      <c r="E2134" t="s">
        <v>649</v>
      </c>
      <c r="H2134" t="s">
        <v>45</v>
      </c>
    </row>
    <row r="2135" spans="1:8" ht="21" customHeight="1" x14ac:dyDescent="0.25">
      <c r="A2135">
        <v>1</v>
      </c>
      <c r="B2135" t="s">
        <v>1479</v>
      </c>
      <c r="C2135" t="s">
        <v>6364</v>
      </c>
      <c r="D2135" t="s">
        <v>6361</v>
      </c>
      <c r="E2135" t="s">
        <v>13</v>
      </c>
      <c r="H2135" t="s">
        <v>45</v>
      </c>
    </row>
    <row r="2136" spans="1:8" ht="21" customHeight="1" x14ac:dyDescent="0.25">
      <c r="A2136">
        <v>5</v>
      </c>
      <c r="B2136" t="s">
        <v>1479</v>
      </c>
      <c r="C2136" t="s">
        <v>6365</v>
      </c>
      <c r="D2136" t="s">
        <v>6366</v>
      </c>
      <c r="E2136" t="s">
        <v>581</v>
      </c>
      <c r="H2136" t="s">
        <v>16</v>
      </c>
    </row>
    <row r="2137" spans="1:8" ht="21" customHeight="1" x14ac:dyDescent="0.25">
      <c r="A2137">
        <v>9</v>
      </c>
      <c r="B2137" t="s">
        <v>1479</v>
      </c>
      <c r="C2137" t="s">
        <v>6367</v>
      </c>
      <c r="D2137" t="s">
        <v>6366</v>
      </c>
      <c r="E2137" t="s">
        <v>13</v>
      </c>
      <c r="H2137" t="s">
        <v>23</v>
      </c>
    </row>
    <row r="2138" spans="1:8" ht="21" customHeight="1" x14ac:dyDescent="0.25">
      <c r="A2138">
        <v>10</v>
      </c>
      <c r="B2138" t="s">
        <v>1479</v>
      </c>
      <c r="C2138" t="s">
        <v>6368</v>
      </c>
      <c r="D2138" t="s">
        <v>6366</v>
      </c>
      <c r="E2138" t="s">
        <v>13</v>
      </c>
      <c r="H2138" t="s">
        <v>16</v>
      </c>
    </row>
    <row r="2139" spans="1:8" ht="21" customHeight="1" x14ac:dyDescent="0.25">
      <c r="A2139">
        <v>7</v>
      </c>
      <c r="B2139" t="s">
        <v>1479</v>
      </c>
      <c r="C2139" t="s">
        <v>6369</v>
      </c>
      <c r="D2139" t="s">
        <v>6370</v>
      </c>
      <c r="E2139" t="s">
        <v>13</v>
      </c>
      <c r="H2139" t="s">
        <v>16</v>
      </c>
    </row>
    <row r="2140" spans="1:8" ht="21" customHeight="1" x14ac:dyDescent="0.25">
      <c r="A2140">
        <v>7</v>
      </c>
      <c r="B2140" t="s">
        <v>1479</v>
      </c>
      <c r="C2140" t="s">
        <v>6371</v>
      </c>
      <c r="D2140" t="s">
        <v>6370</v>
      </c>
      <c r="E2140" t="s">
        <v>82</v>
      </c>
      <c r="H2140" t="s">
        <v>23</v>
      </c>
    </row>
    <row r="2141" spans="1:8" ht="21" customHeight="1" x14ac:dyDescent="0.25">
      <c r="A2141">
        <v>3</v>
      </c>
      <c r="B2141" t="s">
        <v>1479</v>
      </c>
      <c r="C2141" t="s">
        <v>6372</v>
      </c>
      <c r="D2141" t="s">
        <v>6370</v>
      </c>
      <c r="E2141" t="s">
        <v>13</v>
      </c>
      <c r="H2141" t="s">
        <v>23</v>
      </c>
    </row>
    <row r="2142" spans="1:8" ht="21" customHeight="1" x14ac:dyDescent="0.25">
      <c r="A2142">
        <v>9</v>
      </c>
      <c r="B2142" t="s">
        <v>1479</v>
      </c>
      <c r="C2142" t="s">
        <v>6373</v>
      </c>
      <c r="D2142" t="s">
        <v>6370</v>
      </c>
      <c r="E2142" t="s">
        <v>13</v>
      </c>
      <c r="H2142" t="s">
        <v>23</v>
      </c>
    </row>
    <row r="2143" spans="1:8" ht="21" customHeight="1" x14ac:dyDescent="0.25">
      <c r="A2143">
        <v>10</v>
      </c>
      <c r="B2143" t="s">
        <v>1479</v>
      </c>
      <c r="C2143" t="s">
        <v>6374</v>
      </c>
      <c r="D2143" t="s">
        <v>6370</v>
      </c>
      <c r="E2143" t="s">
        <v>13</v>
      </c>
      <c r="H2143" t="s">
        <v>16</v>
      </c>
    </row>
    <row r="2144" spans="1:8" ht="21" customHeight="1" x14ac:dyDescent="0.25">
      <c r="A2144">
        <v>7</v>
      </c>
      <c r="B2144" t="s">
        <v>1479</v>
      </c>
      <c r="C2144" t="s">
        <v>6375</v>
      </c>
      <c r="D2144" t="s">
        <v>6376</v>
      </c>
      <c r="E2144" t="s">
        <v>581</v>
      </c>
      <c r="H2144" t="s">
        <v>16</v>
      </c>
    </row>
    <row r="2145" spans="1:8" ht="21" customHeight="1" x14ac:dyDescent="0.25">
      <c r="A2145">
        <v>5</v>
      </c>
      <c r="B2145" t="s">
        <v>1479</v>
      </c>
      <c r="C2145" t="s">
        <v>6377</v>
      </c>
      <c r="D2145" t="s">
        <v>6378</v>
      </c>
      <c r="E2145" t="s">
        <v>13</v>
      </c>
      <c r="H2145" t="s">
        <v>16</v>
      </c>
    </row>
    <row r="2146" spans="1:8" ht="21" customHeight="1" x14ac:dyDescent="0.25">
      <c r="A2146">
        <v>3</v>
      </c>
      <c r="B2146" t="s">
        <v>1479</v>
      </c>
      <c r="C2146" t="s">
        <v>6379</v>
      </c>
      <c r="D2146" t="s">
        <v>6378</v>
      </c>
      <c r="E2146" t="s">
        <v>407</v>
      </c>
      <c r="H2146" t="s">
        <v>23</v>
      </c>
    </row>
    <row r="2147" spans="1:8" ht="21" customHeight="1" x14ac:dyDescent="0.25">
      <c r="A2147">
        <v>5</v>
      </c>
      <c r="B2147" t="s">
        <v>1479</v>
      </c>
      <c r="C2147" t="s">
        <v>6380</v>
      </c>
      <c r="D2147" t="s">
        <v>6381</v>
      </c>
      <c r="E2147" t="s">
        <v>130</v>
      </c>
      <c r="H2147" t="s">
        <v>16</v>
      </c>
    </row>
    <row r="2148" spans="1:8" ht="21" customHeight="1" x14ac:dyDescent="0.25">
      <c r="A2148">
        <v>8</v>
      </c>
      <c r="B2148" t="s">
        <v>1479</v>
      </c>
      <c r="C2148" t="s">
        <v>6382</v>
      </c>
      <c r="D2148" t="s">
        <v>6381</v>
      </c>
      <c r="E2148" t="s">
        <v>100</v>
      </c>
      <c r="H2148" t="s">
        <v>23</v>
      </c>
    </row>
    <row r="2149" spans="1:8" ht="21" customHeight="1" x14ac:dyDescent="0.25">
      <c r="A2149">
        <v>2</v>
      </c>
      <c r="B2149" t="s">
        <v>1479</v>
      </c>
      <c r="C2149" t="s">
        <v>6383</v>
      </c>
      <c r="D2149" t="s">
        <v>6384</v>
      </c>
      <c r="E2149" t="s">
        <v>13</v>
      </c>
      <c r="H2149" t="s">
        <v>23</v>
      </c>
    </row>
    <row r="2150" spans="1:8" ht="21" customHeight="1" x14ac:dyDescent="0.25">
      <c r="A2150">
        <v>2</v>
      </c>
      <c r="B2150" t="s">
        <v>1479</v>
      </c>
      <c r="C2150" t="s">
        <v>6385</v>
      </c>
      <c r="D2150" t="s">
        <v>6384</v>
      </c>
      <c r="E2150" t="s">
        <v>13</v>
      </c>
      <c r="H2150" t="s">
        <v>23</v>
      </c>
    </row>
    <row r="2151" spans="1:8" ht="21" customHeight="1" x14ac:dyDescent="0.25">
      <c r="A2151">
        <v>6</v>
      </c>
      <c r="B2151" t="s">
        <v>1479</v>
      </c>
      <c r="C2151" t="s">
        <v>6386</v>
      </c>
      <c r="D2151" t="s">
        <v>6384</v>
      </c>
      <c r="E2151" t="s">
        <v>13</v>
      </c>
      <c r="H2151" t="s">
        <v>16</v>
      </c>
    </row>
    <row r="2152" spans="1:8" ht="21" customHeight="1" x14ac:dyDescent="0.25">
      <c r="A2152">
        <v>4</v>
      </c>
      <c r="B2152" t="s">
        <v>1479</v>
      </c>
      <c r="C2152" t="s">
        <v>6387</v>
      </c>
      <c r="D2152" t="s">
        <v>6384</v>
      </c>
      <c r="E2152" t="s">
        <v>13</v>
      </c>
      <c r="H2152" t="s">
        <v>16</v>
      </c>
    </row>
    <row r="2153" spans="1:8" ht="21" customHeight="1" x14ac:dyDescent="0.25">
      <c r="A2153">
        <v>1</v>
      </c>
      <c r="B2153" t="s">
        <v>1479</v>
      </c>
      <c r="C2153" t="s">
        <v>6388</v>
      </c>
      <c r="D2153" t="s">
        <v>6389</v>
      </c>
      <c r="E2153" t="s">
        <v>13</v>
      </c>
      <c r="H2153" t="s">
        <v>16</v>
      </c>
    </row>
    <row r="2154" spans="1:8" ht="21" customHeight="1" x14ac:dyDescent="0.25">
      <c r="A2154">
        <v>8</v>
      </c>
      <c r="B2154" t="s">
        <v>1479</v>
      </c>
      <c r="C2154" t="s">
        <v>6390</v>
      </c>
      <c r="D2154" t="s">
        <v>6389</v>
      </c>
      <c r="E2154" t="s">
        <v>13</v>
      </c>
      <c r="H2154" t="s">
        <v>16</v>
      </c>
    </row>
    <row r="2155" spans="1:8" ht="21" customHeight="1" x14ac:dyDescent="0.25">
      <c r="A2155">
        <v>5</v>
      </c>
      <c r="B2155" t="s">
        <v>1479</v>
      </c>
      <c r="C2155" t="s">
        <v>6391</v>
      </c>
      <c r="D2155" t="s">
        <v>6389</v>
      </c>
      <c r="E2155" t="s">
        <v>13</v>
      </c>
      <c r="H2155" t="s">
        <v>16</v>
      </c>
    </row>
    <row r="2156" spans="1:8" ht="21" customHeight="1" x14ac:dyDescent="0.25">
      <c r="A2156">
        <v>8</v>
      </c>
      <c r="B2156" t="s">
        <v>1479</v>
      </c>
      <c r="C2156" t="s">
        <v>6392</v>
      </c>
      <c r="D2156" t="s">
        <v>6389</v>
      </c>
      <c r="E2156" t="s">
        <v>13</v>
      </c>
      <c r="H2156" t="s">
        <v>23</v>
      </c>
    </row>
    <row r="2157" spans="1:8" ht="21" customHeight="1" x14ac:dyDescent="0.25">
      <c r="A2157">
        <v>5</v>
      </c>
      <c r="B2157" t="s">
        <v>1479</v>
      </c>
      <c r="C2157" t="s">
        <v>6393</v>
      </c>
      <c r="D2157" t="s">
        <v>6389</v>
      </c>
      <c r="E2157" t="s">
        <v>13</v>
      </c>
      <c r="H2157" t="s">
        <v>23</v>
      </c>
    </row>
    <row r="2158" spans="1:8" ht="21" customHeight="1" x14ac:dyDescent="0.25">
      <c r="A2158">
        <v>8</v>
      </c>
      <c r="B2158" t="s">
        <v>1479</v>
      </c>
      <c r="C2158" t="s">
        <v>6394</v>
      </c>
      <c r="D2158" s="2">
        <v>42250</v>
      </c>
      <c r="E2158" t="s">
        <v>13</v>
      </c>
      <c r="H2158" t="s">
        <v>23</v>
      </c>
    </row>
    <row r="2159" spans="1:8" ht="21" customHeight="1" x14ac:dyDescent="0.25">
      <c r="A2159">
        <v>4</v>
      </c>
      <c r="B2159" t="s">
        <v>1479</v>
      </c>
      <c r="C2159" t="s">
        <v>6395</v>
      </c>
      <c r="D2159" s="2">
        <v>42250</v>
      </c>
      <c r="E2159" t="s">
        <v>13</v>
      </c>
      <c r="H2159" t="s">
        <v>23</v>
      </c>
    </row>
    <row r="2160" spans="1:8" ht="21" customHeight="1" x14ac:dyDescent="0.25">
      <c r="A2160">
        <v>2</v>
      </c>
      <c r="B2160" t="s">
        <v>1479</v>
      </c>
      <c r="C2160" t="s">
        <v>6396</v>
      </c>
      <c r="D2160" s="2">
        <v>42250</v>
      </c>
      <c r="E2160" t="s">
        <v>489</v>
      </c>
      <c r="H2160" t="s">
        <v>16</v>
      </c>
    </row>
    <row r="2161" spans="1:8" ht="21" customHeight="1" x14ac:dyDescent="0.25">
      <c r="A2161">
        <v>9</v>
      </c>
      <c r="B2161" t="s">
        <v>1479</v>
      </c>
      <c r="C2161" t="s">
        <v>6397</v>
      </c>
      <c r="D2161" s="2">
        <v>42097</v>
      </c>
      <c r="E2161" t="s">
        <v>70</v>
      </c>
      <c r="H2161" t="s">
        <v>16</v>
      </c>
    </row>
    <row r="2162" spans="1:8" ht="21" customHeight="1" x14ac:dyDescent="0.25">
      <c r="A2162">
        <v>7</v>
      </c>
      <c r="B2162" t="s">
        <v>1479</v>
      </c>
      <c r="C2162" t="s">
        <v>6398</v>
      </c>
      <c r="D2162" s="2">
        <v>42097</v>
      </c>
      <c r="E2162" t="s">
        <v>13</v>
      </c>
      <c r="H2162" t="s">
        <v>77</v>
      </c>
    </row>
    <row r="2163" spans="1:8" ht="21" customHeight="1" x14ac:dyDescent="0.25">
      <c r="A2163">
        <v>10</v>
      </c>
      <c r="B2163" t="s">
        <v>1479</v>
      </c>
      <c r="C2163" t="s">
        <v>6399</v>
      </c>
      <c r="D2163" s="2">
        <v>42097</v>
      </c>
      <c r="E2163" t="s">
        <v>13</v>
      </c>
      <c r="H2163" t="s">
        <v>23</v>
      </c>
    </row>
    <row r="2164" spans="1:8" ht="21" customHeight="1" x14ac:dyDescent="0.25">
      <c r="A2164">
        <v>8</v>
      </c>
      <c r="B2164" t="s">
        <v>1479</v>
      </c>
      <c r="C2164" t="s">
        <v>6400</v>
      </c>
      <c r="D2164" s="2">
        <v>42097</v>
      </c>
      <c r="E2164" t="s">
        <v>13</v>
      </c>
      <c r="H2164" t="s">
        <v>23</v>
      </c>
    </row>
    <row r="2165" spans="1:8" ht="21" customHeight="1" x14ac:dyDescent="0.25">
      <c r="A2165">
        <v>1</v>
      </c>
      <c r="B2165" t="s">
        <v>1479</v>
      </c>
      <c r="C2165" t="s">
        <v>6401</v>
      </c>
      <c r="D2165" s="2">
        <v>42097</v>
      </c>
      <c r="E2165" t="s">
        <v>13</v>
      </c>
      <c r="H2165" t="s">
        <v>16</v>
      </c>
    </row>
    <row r="2166" spans="1:8" ht="21" customHeight="1" x14ac:dyDescent="0.25">
      <c r="A2166">
        <v>2</v>
      </c>
      <c r="B2166" t="s">
        <v>1479</v>
      </c>
      <c r="C2166" t="s">
        <v>6402</v>
      </c>
      <c r="D2166" s="2">
        <v>42097</v>
      </c>
      <c r="E2166" t="s">
        <v>43</v>
      </c>
      <c r="H2166" t="s">
        <v>16</v>
      </c>
    </row>
    <row r="2167" spans="1:8" ht="21" customHeight="1" x14ac:dyDescent="0.25">
      <c r="A2167">
        <v>4</v>
      </c>
      <c r="B2167" t="s">
        <v>1479</v>
      </c>
      <c r="C2167" t="s">
        <v>6403</v>
      </c>
      <c r="D2167" s="2">
        <v>42097</v>
      </c>
      <c r="E2167" t="s">
        <v>13</v>
      </c>
      <c r="H2167" t="s">
        <v>45</v>
      </c>
    </row>
    <row r="2168" spans="1:8" ht="21" customHeight="1" x14ac:dyDescent="0.25">
      <c r="A2168">
        <v>3</v>
      </c>
      <c r="B2168" t="s">
        <v>1479</v>
      </c>
      <c r="C2168" t="s">
        <v>6404</v>
      </c>
      <c r="D2168" t="s">
        <v>6405</v>
      </c>
      <c r="E2168" t="s">
        <v>13</v>
      </c>
      <c r="H2168" t="s">
        <v>16</v>
      </c>
    </row>
    <row r="2169" spans="1:8" ht="21" customHeight="1" x14ac:dyDescent="0.25">
      <c r="A2169">
        <v>2</v>
      </c>
      <c r="B2169" t="s">
        <v>1479</v>
      </c>
      <c r="C2169" t="s">
        <v>6406</v>
      </c>
      <c r="D2169" t="s">
        <v>6405</v>
      </c>
      <c r="E2169" t="s">
        <v>13</v>
      </c>
      <c r="H2169" t="s">
        <v>23</v>
      </c>
    </row>
    <row r="2170" spans="1:8" ht="21" customHeight="1" x14ac:dyDescent="0.25">
      <c r="A2170">
        <v>5</v>
      </c>
      <c r="B2170" t="s">
        <v>1479</v>
      </c>
      <c r="C2170" t="s">
        <v>6407</v>
      </c>
      <c r="D2170" t="s">
        <v>6405</v>
      </c>
      <c r="E2170" t="s">
        <v>581</v>
      </c>
      <c r="H2170" t="s">
        <v>77</v>
      </c>
    </row>
    <row r="2171" spans="1:8" ht="21" customHeight="1" x14ac:dyDescent="0.25">
      <c r="A2171">
        <v>7</v>
      </c>
      <c r="B2171" t="s">
        <v>1479</v>
      </c>
      <c r="C2171" t="s">
        <v>6408</v>
      </c>
      <c r="D2171" t="s">
        <v>6405</v>
      </c>
      <c r="E2171" t="s">
        <v>13</v>
      </c>
      <c r="H2171" t="s">
        <v>16</v>
      </c>
    </row>
    <row r="2172" spans="1:8" ht="21" customHeight="1" x14ac:dyDescent="0.25">
      <c r="A2172">
        <v>1</v>
      </c>
      <c r="B2172" t="s">
        <v>1479</v>
      </c>
      <c r="C2172" t="s">
        <v>6409</v>
      </c>
      <c r="D2172" t="s">
        <v>6410</v>
      </c>
      <c r="E2172" t="s">
        <v>13</v>
      </c>
      <c r="H2172" t="s">
        <v>77</v>
      </c>
    </row>
    <row r="2173" spans="1:8" ht="21" customHeight="1" x14ac:dyDescent="0.25">
      <c r="A2173">
        <v>2</v>
      </c>
      <c r="B2173" t="s">
        <v>1479</v>
      </c>
      <c r="C2173" t="s">
        <v>6411</v>
      </c>
      <c r="D2173" t="s">
        <v>6410</v>
      </c>
      <c r="E2173" t="s">
        <v>13</v>
      </c>
      <c r="H2173" t="s">
        <v>16</v>
      </c>
    </row>
    <row r="2174" spans="1:8" ht="21" customHeight="1" x14ac:dyDescent="0.25">
      <c r="A2174">
        <v>1</v>
      </c>
      <c r="B2174" t="s">
        <v>1479</v>
      </c>
      <c r="C2174" t="s">
        <v>6412</v>
      </c>
      <c r="D2174" t="s">
        <v>6410</v>
      </c>
      <c r="E2174" t="s">
        <v>13</v>
      </c>
      <c r="H2174" t="s">
        <v>23</v>
      </c>
    </row>
    <row r="2175" spans="1:8" ht="21" customHeight="1" x14ac:dyDescent="0.25">
      <c r="A2175">
        <v>9</v>
      </c>
      <c r="B2175" t="s">
        <v>1479</v>
      </c>
      <c r="C2175" t="s">
        <v>6413</v>
      </c>
      <c r="D2175" t="s">
        <v>6410</v>
      </c>
      <c r="E2175" t="s">
        <v>13</v>
      </c>
      <c r="H2175" t="s">
        <v>16</v>
      </c>
    </row>
    <row r="2176" spans="1:8" ht="21" customHeight="1" x14ac:dyDescent="0.25">
      <c r="A2176">
        <v>3</v>
      </c>
      <c r="B2176" t="s">
        <v>1479</v>
      </c>
      <c r="C2176" t="s">
        <v>6414</v>
      </c>
      <c r="D2176" t="s">
        <v>6410</v>
      </c>
      <c r="E2176" t="s">
        <v>13</v>
      </c>
      <c r="H2176" t="s">
        <v>45</v>
      </c>
    </row>
    <row r="2177" spans="1:8" ht="21" customHeight="1" x14ac:dyDescent="0.25">
      <c r="A2177">
        <v>10</v>
      </c>
      <c r="B2177" t="s">
        <v>1479</v>
      </c>
      <c r="C2177" t="s">
        <v>6415</v>
      </c>
      <c r="D2177" t="s">
        <v>6410</v>
      </c>
      <c r="E2177" t="s">
        <v>130</v>
      </c>
      <c r="H2177" t="s">
        <v>45</v>
      </c>
    </row>
    <row r="2178" spans="1:8" ht="21" customHeight="1" x14ac:dyDescent="0.25">
      <c r="A2178">
        <v>9</v>
      </c>
      <c r="B2178" t="s">
        <v>1479</v>
      </c>
      <c r="C2178" t="s">
        <v>6416</v>
      </c>
      <c r="D2178" t="s">
        <v>6410</v>
      </c>
      <c r="E2178" t="s">
        <v>43</v>
      </c>
      <c r="H2178" t="s">
        <v>16</v>
      </c>
    </row>
    <row r="2179" spans="1:8" ht="21" customHeight="1" x14ac:dyDescent="0.25">
      <c r="A2179">
        <v>8</v>
      </c>
      <c r="B2179" t="s">
        <v>1479</v>
      </c>
      <c r="C2179" t="s">
        <v>6417</v>
      </c>
      <c r="D2179" s="2">
        <v>42310</v>
      </c>
      <c r="E2179" t="s">
        <v>13</v>
      </c>
      <c r="H2179" t="s">
        <v>23</v>
      </c>
    </row>
    <row r="2180" spans="1:8" ht="21" customHeight="1" x14ac:dyDescent="0.25">
      <c r="A2180">
        <v>1</v>
      </c>
      <c r="B2180" t="s">
        <v>1479</v>
      </c>
      <c r="C2180" t="s">
        <v>6418</v>
      </c>
      <c r="D2180" s="2">
        <v>42310</v>
      </c>
      <c r="E2180" t="s">
        <v>43</v>
      </c>
      <c r="H2180" t="s">
        <v>16</v>
      </c>
    </row>
    <row r="2181" spans="1:8" ht="21" customHeight="1" x14ac:dyDescent="0.25">
      <c r="A2181">
        <v>4</v>
      </c>
      <c r="B2181" t="s">
        <v>1479</v>
      </c>
      <c r="C2181" t="s">
        <v>6419</v>
      </c>
      <c r="D2181" s="2">
        <v>42310</v>
      </c>
      <c r="E2181" t="s">
        <v>552</v>
      </c>
      <c r="H2181" t="s">
        <v>77</v>
      </c>
    </row>
    <row r="2182" spans="1:8" ht="21" customHeight="1" x14ac:dyDescent="0.25">
      <c r="A2182">
        <v>6</v>
      </c>
      <c r="B2182" t="s">
        <v>1479</v>
      </c>
      <c r="C2182" t="s">
        <v>6420</v>
      </c>
      <c r="D2182" s="2">
        <v>42310</v>
      </c>
      <c r="E2182" t="s">
        <v>13</v>
      </c>
      <c r="H2182" t="s">
        <v>23</v>
      </c>
    </row>
    <row r="2183" spans="1:8" ht="21" customHeight="1" x14ac:dyDescent="0.25">
      <c r="A2183">
        <v>10</v>
      </c>
      <c r="B2183" t="s">
        <v>1479</v>
      </c>
      <c r="C2183" t="s">
        <v>6421</v>
      </c>
      <c r="D2183" s="2">
        <v>42310</v>
      </c>
      <c r="E2183" t="s">
        <v>13</v>
      </c>
      <c r="H2183" t="s">
        <v>16</v>
      </c>
    </row>
    <row r="2184" spans="1:8" ht="21" customHeight="1" x14ac:dyDescent="0.25">
      <c r="A2184">
        <v>10</v>
      </c>
      <c r="B2184" t="s">
        <v>1479</v>
      </c>
      <c r="C2184" t="s">
        <v>6422</v>
      </c>
      <c r="D2184" s="2">
        <v>42310</v>
      </c>
      <c r="E2184" t="s">
        <v>75</v>
      </c>
      <c r="H2184" t="s">
        <v>16</v>
      </c>
    </row>
    <row r="2185" spans="1:8" ht="21" customHeight="1" x14ac:dyDescent="0.25">
      <c r="A2185">
        <v>7</v>
      </c>
      <c r="B2185" t="s">
        <v>1479</v>
      </c>
      <c r="C2185" t="s">
        <v>6423</v>
      </c>
      <c r="D2185" s="2">
        <v>42310</v>
      </c>
      <c r="E2185" t="s">
        <v>130</v>
      </c>
      <c r="H2185" t="s">
        <v>23</v>
      </c>
    </row>
    <row r="2186" spans="1:8" ht="21" customHeight="1" x14ac:dyDescent="0.25">
      <c r="A2186">
        <v>6</v>
      </c>
      <c r="B2186" t="s">
        <v>1479</v>
      </c>
      <c r="C2186" t="s">
        <v>6424</v>
      </c>
      <c r="D2186" s="2">
        <v>42157</v>
      </c>
      <c r="E2186" t="s">
        <v>130</v>
      </c>
      <c r="H2186" t="s">
        <v>16</v>
      </c>
    </row>
    <row r="2187" spans="1:8" ht="21" customHeight="1" x14ac:dyDescent="0.25">
      <c r="A2187">
        <v>5</v>
      </c>
      <c r="B2187" t="s">
        <v>1479</v>
      </c>
      <c r="C2187" t="s">
        <v>6425</v>
      </c>
      <c r="D2187" t="s">
        <v>6426</v>
      </c>
      <c r="E2187" t="s">
        <v>13</v>
      </c>
      <c r="H2187" t="s">
        <v>23</v>
      </c>
    </row>
    <row r="2188" spans="1:8" ht="21" customHeight="1" x14ac:dyDescent="0.25">
      <c r="A2188">
        <v>5</v>
      </c>
      <c r="B2188" t="s">
        <v>1479</v>
      </c>
      <c r="C2188" t="s">
        <v>6427</v>
      </c>
      <c r="D2188" t="s">
        <v>6426</v>
      </c>
      <c r="E2188" t="s">
        <v>13</v>
      </c>
      <c r="H2188" t="s">
        <v>23</v>
      </c>
    </row>
    <row r="2189" spans="1:8" ht="21" customHeight="1" x14ac:dyDescent="0.25">
      <c r="A2189">
        <v>7</v>
      </c>
      <c r="B2189" t="s">
        <v>1479</v>
      </c>
      <c r="C2189" t="s">
        <v>6428</v>
      </c>
      <c r="D2189" t="s">
        <v>6426</v>
      </c>
      <c r="E2189" t="s">
        <v>43</v>
      </c>
      <c r="H2189" t="s">
        <v>16</v>
      </c>
    </row>
    <row r="2190" spans="1:8" ht="21" customHeight="1" x14ac:dyDescent="0.25">
      <c r="A2190">
        <v>1</v>
      </c>
      <c r="B2190" t="s">
        <v>1479</v>
      </c>
      <c r="C2190" t="s">
        <v>6429</v>
      </c>
      <c r="D2190" t="s">
        <v>6426</v>
      </c>
      <c r="E2190" t="s">
        <v>43</v>
      </c>
      <c r="H2190" t="s">
        <v>45</v>
      </c>
    </row>
    <row r="2191" spans="1:8" ht="21" customHeight="1" x14ac:dyDescent="0.25">
      <c r="A2191">
        <v>8</v>
      </c>
      <c r="B2191" t="s">
        <v>1479</v>
      </c>
      <c r="C2191" t="s">
        <v>6430</v>
      </c>
      <c r="D2191" t="s">
        <v>6426</v>
      </c>
      <c r="E2191" t="s">
        <v>130</v>
      </c>
      <c r="H2191" t="s">
        <v>45</v>
      </c>
    </row>
    <row r="2192" spans="1:8" ht="21" customHeight="1" x14ac:dyDescent="0.25">
      <c r="A2192">
        <v>9</v>
      </c>
      <c r="B2192" t="s">
        <v>1479</v>
      </c>
      <c r="C2192" t="s">
        <v>6431</v>
      </c>
      <c r="D2192" t="s">
        <v>6426</v>
      </c>
      <c r="E2192" t="s">
        <v>13</v>
      </c>
      <c r="H2192" t="s">
        <v>16</v>
      </c>
    </row>
    <row r="2193" spans="1:8" ht="21" customHeight="1" x14ac:dyDescent="0.25">
      <c r="A2193">
        <v>10</v>
      </c>
      <c r="B2193" t="s">
        <v>1479</v>
      </c>
      <c r="C2193" t="s">
        <v>6432</v>
      </c>
      <c r="D2193" t="s">
        <v>6433</v>
      </c>
      <c r="E2193" t="s">
        <v>13</v>
      </c>
      <c r="H2193" t="s">
        <v>16</v>
      </c>
    </row>
    <row r="2194" spans="1:8" ht="21" customHeight="1" x14ac:dyDescent="0.25">
      <c r="A2194">
        <v>1</v>
      </c>
      <c r="B2194" t="s">
        <v>1479</v>
      </c>
      <c r="C2194" t="s">
        <v>6434</v>
      </c>
      <c r="D2194" t="s">
        <v>6433</v>
      </c>
      <c r="E2194" t="s">
        <v>13</v>
      </c>
      <c r="H2194" t="s">
        <v>23</v>
      </c>
    </row>
    <row r="2195" spans="1:8" ht="21" customHeight="1" x14ac:dyDescent="0.25">
      <c r="A2195">
        <v>10</v>
      </c>
      <c r="B2195" t="s">
        <v>1479</v>
      </c>
      <c r="C2195" t="s">
        <v>6435</v>
      </c>
      <c r="D2195" t="s">
        <v>6433</v>
      </c>
      <c r="E2195" t="s">
        <v>13</v>
      </c>
      <c r="H2195" t="s">
        <v>23</v>
      </c>
    </row>
    <row r="2196" spans="1:8" ht="21" customHeight="1" x14ac:dyDescent="0.25">
      <c r="A2196">
        <v>8</v>
      </c>
      <c r="B2196" t="s">
        <v>1479</v>
      </c>
      <c r="C2196" t="s">
        <v>6436</v>
      </c>
      <c r="D2196" t="s">
        <v>6437</v>
      </c>
      <c r="E2196" t="s">
        <v>13</v>
      </c>
      <c r="H2196" t="s">
        <v>45</v>
      </c>
    </row>
    <row r="2197" spans="1:8" ht="21" customHeight="1" x14ac:dyDescent="0.25">
      <c r="A2197">
        <v>2</v>
      </c>
      <c r="B2197" t="s">
        <v>1479</v>
      </c>
      <c r="C2197" t="s">
        <v>6438</v>
      </c>
      <c r="D2197" t="s">
        <v>6437</v>
      </c>
      <c r="E2197" t="s">
        <v>860</v>
      </c>
      <c r="H2197" t="s">
        <v>16</v>
      </c>
    </row>
    <row r="2198" spans="1:8" ht="21" customHeight="1" x14ac:dyDescent="0.25">
      <c r="A2198">
        <v>3</v>
      </c>
      <c r="B2198" t="s">
        <v>1479</v>
      </c>
      <c r="C2198" t="s">
        <v>6439</v>
      </c>
      <c r="D2198" t="s">
        <v>6437</v>
      </c>
      <c r="E2198" t="s">
        <v>13</v>
      </c>
      <c r="H2198" t="s">
        <v>16</v>
      </c>
    </row>
    <row r="2199" spans="1:8" ht="21" customHeight="1" x14ac:dyDescent="0.25">
      <c r="A2199">
        <v>2</v>
      </c>
      <c r="B2199" t="s">
        <v>1479</v>
      </c>
      <c r="C2199" t="s">
        <v>6440</v>
      </c>
      <c r="D2199" t="s">
        <v>6437</v>
      </c>
      <c r="E2199" t="s">
        <v>13</v>
      </c>
      <c r="H2199" t="s">
        <v>16</v>
      </c>
    </row>
    <row r="2200" spans="1:8" ht="21" customHeight="1" x14ac:dyDescent="0.25">
      <c r="A2200">
        <v>4</v>
      </c>
      <c r="B2200" t="s">
        <v>1479</v>
      </c>
      <c r="C2200" t="s">
        <v>6441</v>
      </c>
      <c r="D2200" t="s">
        <v>6437</v>
      </c>
      <c r="E2200" t="s">
        <v>489</v>
      </c>
      <c r="H2200" t="s">
        <v>16</v>
      </c>
    </row>
    <row r="2201" spans="1:8" ht="21" customHeight="1" x14ac:dyDescent="0.25">
      <c r="A2201">
        <v>4</v>
      </c>
      <c r="B2201" t="s">
        <v>1479</v>
      </c>
      <c r="C2201" t="s">
        <v>6442</v>
      </c>
      <c r="D2201" t="s">
        <v>6437</v>
      </c>
      <c r="E2201" t="s">
        <v>13</v>
      </c>
      <c r="H2201" t="s">
        <v>23</v>
      </c>
    </row>
    <row r="2202" spans="1:8" ht="21" customHeight="1" x14ac:dyDescent="0.25">
      <c r="A2202">
        <v>5</v>
      </c>
      <c r="B2202" t="s">
        <v>1479</v>
      </c>
      <c r="C2202" t="s">
        <v>6444</v>
      </c>
      <c r="D2202" t="s">
        <v>6443</v>
      </c>
      <c r="E2202" t="s">
        <v>13</v>
      </c>
      <c r="H2202" t="s">
        <v>23</v>
      </c>
    </row>
    <row r="2203" spans="1:8" ht="21" customHeight="1" x14ac:dyDescent="0.25">
      <c r="A2203">
        <v>7</v>
      </c>
      <c r="B2203" t="s">
        <v>1479</v>
      </c>
      <c r="C2203" t="s">
        <v>6445</v>
      </c>
      <c r="D2203" t="s">
        <v>6443</v>
      </c>
      <c r="E2203" t="s">
        <v>13</v>
      </c>
      <c r="H2203" t="s">
        <v>23</v>
      </c>
    </row>
    <row r="2204" spans="1:8" ht="21" customHeight="1" x14ac:dyDescent="0.25">
      <c r="A2204">
        <v>10</v>
      </c>
      <c r="B2204" t="s">
        <v>1479</v>
      </c>
      <c r="C2204" t="s">
        <v>6446</v>
      </c>
      <c r="D2204" t="s">
        <v>6447</v>
      </c>
      <c r="E2204" t="s">
        <v>130</v>
      </c>
      <c r="H2204" t="s">
        <v>23</v>
      </c>
    </row>
    <row r="2205" spans="1:8" ht="21" customHeight="1" x14ac:dyDescent="0.25">
      <c r="A2205">
        <v>6</v>
      </c>
      <c r="B2205" t="s">
        <v>1479</v>
      </c>
      <c r="C2205" t="s">
        <v>6448</v>
      </c>
      <c r="D2205" t="s">
        <v>6447</v>
      </c>
      <c r="E2205" t="s">
        <v>13</v>
      </c>
      <c r="H2205" t="s">
        <v>16</v>
      </c>
    </row>
    <row r="2206" spans="1:8" ht="21" customHeight="1" x14ac:dyDescent="0.25">
      <c r="A2206">
        <v>3</v>
      </c>
      <c r="B2206" t="s">
        <v>1479</v>
      </c>
      <c r="C2206" t="s">
        <v>6449</v>
      </c>
      <c r="D2206" t="s">
        <v>6447</v>
      </c>
      <c r="E2206" t="s">
        <v>13</v>
      </c>
      <c r="H2206" t="s">
        <v>16</v>
      </c>
    </row>
    <row r="2207" spans="1:8" ht="21" customHeight="1" x14ac:dyDescent="0.25">
      <c r="A2207">
        <v>3</v>
      </c>
      <c r="B2207" t="s">
        <v>1479</v>
      </c>
      <c r="C2207" t="s">
        <v>6450</v>
      </c>
      <c r="D2207" t="s">
        <v>6447</v>
      </c>
      <c r="E2207" t="s">
        <v>231</v>
      </c>
      <c r="H2207" t="s">
        <v>77</v>
      </c>
    </row>
    <row r="2208" spans="1:8" ht="21" customHeight="1" x14ac:dyDescent="0.25">
      <c r="A2208">
        <v>6</v>
      </c>
      <c r="B2208" t="s">
        <v>1479</v>
      </c>
      <c r="C2208" t="s">
        <v>6451</v>
      </c>
      <c r="D2208" t="s">
        <v>6447</v>
      </c>
      <c r="E2208" t="s">
        <v>13</v>
      </c>
      <c r="H2208" t="s">
        <v>16</v>
      </c>
    </row>
    <row r="2209" spans="1:8" ht="21" customHeight="1" x14ac:dyDescent="0.25">
      <c r="A2209">
        <v>3</v>
      </c>
      <c r="B2209" t="s">
        <v>1479</v>
      </c>
      <c r="C2209" t="s">
        <v>6452</v>
      </c>
      <c r="D2209" t="s">
        <v>6447</v>
      </c>
      <c r="E2209" t="s">
        <v>13</v>
      </c>
      <c r="H2209" t="s">
        <v>23</v>
      </c>
    </row>
    <row r="2210" spans="1:8" ht="21" customHeight="1" x14ac:dyDescent="0.25">
      <c r="A2210">
        <v>8</v>
      </c>
      <c r="B2210" t="s">
        <v>1479</v>
      </c>
      <c r="C2210" t="s">
        <v>6453</v>
      </c>
      <c r="D2210" t="s">
        <v>6447</v>
      </c>
      <c r="E2210" t="s">
        <v>13</v>
      </c>
      <c r="H2210" t="s">
        <v>16</v>
      </c>
    </row>
    <row r="2211" spans="1:8" ht="21" customHeight="1" x14ac:dyDescent="0.25">
      <c r="A2211">
        <v>6</v>
      </c>
      <c r="B2211" t="s">
        <v>1479</v>
      </c>
      <c r="C2211" t="s">
        <v>6454</v>
      </c>
      <c r="D2211" t="s">
        <v>6447</v>
      </c>
      <c r="E2211" t="s">
        <v>13</v>
      </c>
      <c r="H2211" t="s">
        <v>16</v>
      </c>
    </row>
    <row r="2212" spans="1:8" ht="21" customHeight="1" x14ac:dyDescent="0.25">
      <c r="A2212">
        <v>8</v>
      </c>
      <c r="B2212" t="s">
        <v>1479</v>
      </c>
      <c r="C2212" t="s">
        <v>6455</v>
      </c>
      <c r="D2212" t="s">
        <v>6447</v>
      </c>
      <c r="E2212" t="s">
        <v>100</v>
      </c>
      <c r="H2212" t="s">
        <v>16</v>
      </c>
    </row>
    <row r="2213" spans="1:8" ht="21" customHeight="1" x14ac:dyDescent="0.25">
      <c r="A2213">
        <v>8</v>
      </c>
      <c r="B2213" t="s">
        <v>1479</v>
      </c>
      <c r="C2213" t="s">
        <v>6456</v>
      </c>
      <c r="D2213" t="s">
        <v>6447</v>
      </c>
      <c r="E2213" t="s">
        <v>1648</v>
      </c>
      <c r="H2213" t="s">
        <v>23</v>
      </c>
    </row>
    <row r="2214" spans="1:8" ht="21" customHeight="1" x14ac:dyDescent="0.25">
      <c r="A2214">
        <v>7</v>
      </c>
      <c r="B2214" t="s">
        <v>1479</v>
      </c>
      <c r="C2214" t="s">
        <v>6457</v>
      </c>
      <c r="D2214" t="s">
        <v>6447</v>
      </c>
      <c r="E2214" t="s">
        <v>43</v>
      </c>
      <c r="H2214" t="s">
        <v>45</v>
      </c>
    </row>
    <row r="2215" spans="1:8" ht="21" customHeight="1" x14ac:dyDescent="0.25">
      <c r="A2215">
        <v>10</v>
      </c>
      <c r="B2215" t="s">
        <v>1479</v>
      </c>
      <c r="C2215" t="s">
        <v>6458</v>
      </c>
      <c r="D2215" t="s">
        <v>6447</v>
      </c>
      <c r="E2215" t="s">
        <v>43</v>
      </c>
      <c r="H2215" t="s">
        <v>16</v>
      </c>
    </row>
    <row r="2216" spans="1:8" ht="21" customHeight="1" x14ac:dyDescent="0.25">
      <c r="A2216">
        <v>1</v>
      </c>
      <c r="B2216" t="s">
        <v>1479</v>
      </c>
      <c r="C2216" t="s">
        <v>6459</v>
      </c>
      <c r="D2216" t="s">
        <v>6447</v>
      </c>
      <c r="E2216" t="s">
        <v>13</v>
      </c>
      <c r="H2216" t="s">
        <v>23</v>
      </c>
    </row>
    <row r="2217" spans="1:8" ht="21" customHeight="1" x14ac:dyDescent="0.25">
      <c r="A2217">
        <v>1</v>
      </c>
      <c r="B2217" t="s">
        <v>1479</v>
      </c>
      <c r="C2217" t="s">
        <v>6460</v>
      </c>
      <c r="D2217" t="s">
        <v>6447</v>
      </c>
      <c r="E2217" t="s">
        <v>13</v>
      </c>
      <c r="H2217" t="s">
        <v>23</v>
      </c>
    </row>
    <row r="2218" spans="1:8" ht="21" customHeight="1" x14ac:dyDescent="0.25">
      <c r="A2218">
        <v>10</v>
      </c>
      <c r="B2218" t="s">
        <v>1479</v>
      </c>
      <c r="C2218" t="s">
        <v>6461</v>
      </c>
      <c r="D2218" t="s">
        <v>6447</v>
      </c>
      <c r="E2218" t="s">
        <v>13</v>
      </c>
      <c r="H2218" t="s">
        <v>23</v>
      </c>
    </row>
    <row r="2219" spans="1:8" ht="21" customHeight="1" x14ac:dyDescent="0.25">
      <c r="A2219">
        <v>6</v>
      </c>
      <c r="B2219" t="s">
        <v>1479</v>
      </c>
      <c r="C2219" t="s">
        <v>6462</v>
      </c>
      <c r="D2219" t="s">
        <v>6447</v>
      </c>
      <c r="E2219" t="s">
        <v>13</v>
      </c>
      <c r="H2219" t="s">
        <v>45</v>
      </c>
    </row>
    <row r="2220" spans="1:8" ht="21" customHeight="1" x14ac:dyDescent="0.25">
      <c r="A2220">
        <v>6</v>
      </c>
      <c r="B2220" t="s">
        <v>1479</v>
      </c>
      <c r="C2220" t="s">
        <v>6463</v>
      </c>
      <c r="D2220" t="s">
        <v>6447</v>
      </c>
      <c r="E2220" t="s">
        <v>649</v>
      </c>
      <c r="H2220" t="s">
        <v>23</v>
      </c>
    </row>
    <row r="2221" spans="1:8" ht="21" customHeight="1" x14ac:dyDescent="0.25">
      <c r="A2221">
        <v>1</v>
      </c>
      <c r="B2221" t="s">
        <v>1479</v>
      </c>
      <c r="C2221" t="s">
        <v>6464</v>
      </c>
      <c r="D2221" t="s">
        <v>6465</v>
      </c>
      <c r="E2221" t="s">
        <v>43</v>
      </c>
      <c r="H2221" t="s">
        <v>77</v>
      </c>
    </row>
    <row r="2222" spans="1:8" ht="21" customHeight="1" x14ac:dyDescent="0.25">
      <c r="A2222">
        <v>7</v>
      </c>
      <c r="B2222" t="s">
        <v>1479</v>
      </c>
      <c r="C2222" t="s">
        <v>6466</v>
      </c>
      <c r="D2222" t="s">
        <v>6465</v>
      </c>
      <c r="E2222" t="s">
        <v>13</v>
      </c>
      <c r="H2222" t="s">
        <v>16</v>
      </c>
    </row>
    <row r="2223" spans="1:8" ht="21" customHeight="1" x14ac:dyDescent="0.25">
      <c r="A2223">
        <v>4</v>
      </c>
      <c r="B2223" t="s">
        <v>1479</v>
      </c>
      <c r="C2223" t="s">
        <v>6467</v>
      </c>
      <c r="D2223" t="s">
        <v>6465</v>
      </c>
      <c r="E2223" t="s">
        <v>13</v>
      </c>
      <c r="H2223" t="s">
        <v>16</v>
      </c>
    </row>
    <row r="2224" spans="1:8" ht="21" customHeight="1" x14ac:dyDescent="0.25">
      <c r="A2224">
        <v>5</v>
      </c>
      <c r="B2224" t="s">
        <v>1479</v>
      </c>
      <c r="C2224" t="s">
        <v>6468</v>
      </c>
      <c r="D2224" t="s">
        <v>6465</v>
      </c>
      <c r="E2224" t="s">
        <v>13</v>
      </c>
      <c r="H2224" t="s">
        <v>45</v>
      </c>
    </row>
    <row r="2225" spans="1:8" ht="21" customHeight="1" x14ac:dyDescent="0.25">
      <c r="A2225">
        <v>9</v>
      </c>
      <c r="B2225" t="s">
        <v>1479</v>
      </c>
      <c r="C2225" t="s">
        <v>6469</v>
      </c>
      <c r="D2225" t="s">
        <v>6465</v>
      </c>
      <c r="E2225" t="s">
        <v>130</v>
      </c>
      <c r="H2225" t="s">
        <v>23</v>
      </c>
    </row>
    <row r="2226" spans="1:8" ht="21" customHeight="1" x14ac:dyDescent="0.25">
      <c r="A2226">
        <v>8</v>
      </c>
      <c r="B2226" t="s">
        <v>1479</v>
      </c>
      <c r="C2226" t="s">
        <v>6470</v>
      </c>
      <c r="D2226" t="s">
        <v>6465</v>
      </c>
      <c r="E2226" t="s">
        <v>13</v>
      </c>
      <c r="H2226" t="s">
        <v>16</v>
      </c>
    </row>
    <row r="2227" spans="1:8" ht="21" customHeight="1" x14ac:dyDescent="0.25">
      <c r="A2227">
        <v>2</v>
      </c>
      <c r="B2227" t="s">
        <v>1479</v>
      </c>
      <c r="C2227" t="s">
        <v>6471</v>
      </c>
      <c r="D2227" s="2">
        <v>42309</v>
      </c>
      <c r="E2227" t="s">
        <v>13</v>
      </c>
      <c r="H2227" t="s">
        <v>16</v>
      </c>
    </row>
    <row r="2228" spans="1:8" ht="21" customHeight="1" x14ac:dyDescent="0.25">
      <c r="A2228">
        <v>1</v>
      </c>
      <c r="B2228" t="s">
        <v>1479</v>
      </c>
      <c r="C2228" t="s">
        <v>6472</v>
      </c>
      <c r="D2228" s="2">
        <v>42309</v>
      </c>
      <c r="E2228" t="s">
        <v>13</v>
      </c>
      <c r="H2228" t="s">
        <v>23</v>
      </c>
    </row>
    <row r="2229" spans="1:8" ht="21" customHeight="1" x14ac:dyDescent="0.25">
      <c r="A2229">
        <v>9</v>
      </c>
      <c r="B2229" t="s">
        <v>1479</v>
      </c>
      <c r="C2229" t="s">
        <v>6473</v>
      </c>
      <c r="D2229" s="2">
        <v>42309</v>
      </c>
      <c r="E2229" t="s">
        <v>13</v>
      </c>
      <c r="H2229" t="s">
        <v>16</v>
      </c>
    </row>
    <row r="2230" spans="1:8" ht="21" customHeight="1" x14ac:dyDescent="0.25">
      <c r="A2230">
        <v>5</v>
      </c>
      <c r="B2230" t="s">
        <v>1479</v>
      </c>
      <c r="C2230" t="s">
        <v>6474</v>
      </c>
      <c r="D2230" s="2">
        <v>42309</v>
      </c>
      <c r="E2230" t="s">
        <v>13</v>
      </c>
      <c r="H2230" t="s">
        <v>77</v>
      </c>
    </row>
    <row r="2231" spans="1:8" ht="21" customHeight="1" x14ac:dyDescent="0.25">
      <c r="A2231">
        <v>3</v>
      </c>
      <c r="B2231" t="s">
        <v>1479</v>
      </c>
      <c r="C2231" t="s">
        <v>6475</v>
      </c>
      <c r="D2231" s="2">
        <v>42309</v>
      </c>
      <c r="E2231" t="s">
        <v>1974</v>
      </c>
      <c r="H2231" t="s">
        <v>16</v>
      </c>
    </row>
    <row r="2232" spans="1:8" ht="21" customHeight="1" x14ac:dyDescent="0.25">
      <c r="A2232">
        <v>10</v>
      </c>
      <c r="B2232" t="s">
        <v>1479</v>
      </c>
      <c r="C2232" t="s">
        <v>6476</v>
      </c>
      <c r="D2232" s="2">
        <v>42309</v>
      </c>
      <c r="E2232" t="s">
        <v>13</v>
      </c>
      <c r="H2232" t="s">
        <v>23</v>
      </c>
    </row>
    <row r="2233" spans="1:8" ht="21" customHeight="1" x14ac:dyDescent="0.25">
      <c r="A2233">
        <v>6</v>
      </c>
      <c r="B2233" t="s">
        <v>1479</v>
      </c>
      <c r="C2233" t="s">
        <v>6477</v>
      </c>
      <c r="D2233" s="2">
        <v>42125</v>
      </c>
      <c r="E2233" t="s">
        <v>13</v>
      </c>
      <c r="H2233" t="s">
        <v>23</v>
      </c>
    </row>
    <row r="2234" spans="1:8" ht="21" customHeight="1" x14ac:dyDescent="0.25">
      <c r="A2234">
        <v>2</v>
      </c>
      <c r="B2234" t="s">
        <v>1479</v>
      </c>
      <c r="C2234" t="s">
        <v>6478</v>
      </c>
      <c r="D2234" s="2">
        <v>42125</v>
      </c>
      <c r="E2234" t="s">
        <v>13</v>
      </c>
      <c r="H2234" t="s">
        <v>16</v>
      </c>
    </row>
    <row r="2235" spans="1:8" ht="21" customHeight="1" x14ac:dyDescent="0.25">
      <c r="A2235">
        <v>2</v>
      </c>
      <c r="B2235" t="s">
        <v>1479</v>
      </c>
      <c r="C2235" t="s">
        <v>6479</v>
      </c>
      <c r="D2235" s="2">
        <v>42125</v>
      </c>
      <c r="E2235" t="s">
        <v>13</v>
      </c>
      <c r="H2235" t="s">
        <v>23</v>
      </c>
    </row>
    <row r="2236" spans="1:8" ht="21" customHeight="1" x14ac:dyDescent="0.25">
      <c r="A2236">
        <v>9</v>
      </c>
      <c r="B2236" t="s">
        <v>1479</v>
      </c>
      <c r="C2236" t="s">
        <v>6480</v>
      </c>
      <c r="D2236" t="s">
        <v>6481</v>
      </c>
      <c r="E2236" t="s">
        <v>13</v>
      </c>
      <c r="H2236" t="s">
        <v>23</v>
      </c>
    </row>
    <row r="2237" spans="1:8" ht="21" customHeight="1" x14ac:dyDescent="0.25">
      <c r="A2237">
        <v>3</v>
      </c>
      <c r="B2237" t="s">
        <v>1479</v>
      </c>
      <c r="C2237" t="s">
        <v>6482</v>
      </c>
      <c r="D2237" t="s">
        <v>6481</v>
      </c>
      <c r="E2237" t="s">
        <v>43</v>
      </c>
      <c r="H2237" t="s">
        <v>23</v>
      </c>
    </row>
    <row r="2238" spans="1:8" ht="21" customHeight="1" x14ac:dyDescent="0.25">
      <c r="A2238">
        <v>7</v>
      </c>
      <c r="B2238" t="s">
        <v>1479</v>
      </c>
      <c r="C2238" t="s">
        <v>6483</v>
      </c>
      <c r="D2238" t="s">
        <v>6481</v>
      </c>
      <c r="E2238" t="s">
        <v>489</v>
      </c>
      <c r="H2238" t="s">
        <v>23</v>
      </c>
    </row>
    <row r="2239" spans="1:8" ht="21" customHeight="1" x14ac:dyDescent="0.25">
      <c r="A2239">
        <v>7</v>
      </c>
      <c r="B2239" t="s">
        <v>1479</v>
      </c>
      <c r="C2239" t="s">
        <v>6484</v>
      </c>
      <c r="D2239" t="s">
        <v>6481</v>
      </c>
      <c r="E2239" t="s">
        <v>13</v>
      </c>
      <c r="H2239" t="s">
        <v>23</v>
      </c>
    </row>
    <row r="2240" spans="1:8" ht="21" customHeight="1" x14ac:dyDescent="0.25">
      <c r="A2240">
        <v>5</v>
      </c>
      <c r="B2240" t="s">
        <v>1479</v>
      </c>
      <c r="C2240" t="s">
        <v>6485</v>
      </c>
      <c r="D2240" t="s">
        <v>6481</v>
      </c>
      <c r="E2240" t="s">
        <v>13</v>
      </c>
      <c r="H2240" t="s">
        <v>23</v>
      </c>
    </row>
    <row r="2241" spans="1:8" ht="21" customHeight="1" x14ac:dyDescent="0.25">
      <c r="A2241">
        <v>1</v>
      </c>
      <c r="B2241" t="s">
        <v>1479</v>
      </c>
      <c r="C2241" t="s">
        <v>6486</v>
      </c>
      <c r="D2241" t="s">
        <v>6487</v>
      </c>
      <c r="E2241" t="s">
        <v>13</v>
      </c>
      <c r="H2241" t="s">
        <v>16</v>
      </c>
    </row>
    <row r="2242" spans="1:8" ht="21" customHeight="1" x14ac:dyDescent="0.25">
      <c r="A2242">
        <v>5</v>
      </c>
      <c r="B2242" t="s">
        <v>1479</v>
      </c>
      <c r="C2242" t="s">
        <v>6488</v>
      </c>
      <c r="D2242" t="s">
        <v>6487</v>
      </c>
      <c r="E2242" t="s">
        <v>13</v>
      </c>
      <c r="H2242" t="s">
        <v>45</v>
      </c>
    </row>
    <row r="2243" spans="1:8" ht="21" customHeight="1" x14ac:dyDescent="0.25">
      <c r="A2243">
        <v>4</v>
      </c>
      <c r="B2243" t="s">
        <v>1479</v>
      </c>
      <c r="C2243" t="s">
        <v>6489</v>
      </c>
      <c r="D2243" t="s">
        <v>6490</v>
      </c>
      <c r="E2243" t="s">
        <v>43</v>
      </c>
      <c r="H2243" t="s">
        <v>16</v>
      </c>
    </row>
    <row r="2244" spans="1:8" ht="21" customHeight="1" x14ac:dyDescent="0.25">
      <c r="A2244">
        <v>10</v>
      </c>
      <c r="B2244" t="s">
        <v>1479</v>
      </c>
      <c r="C2244" t="s">
        <v>6491</v>
      </c>
      <c r="D2244" t="s">
        <v>6490</v>
      </c>
      <c r="E2244" t="s">
        <v>13</v>
      </c>
      <c r="H2244" t="s">
        <v>23</v>
      </c>
    </row>
    <row r="2245" spans="1:8" ht="21" customHeight="1" x14ac:dyDescent="0.25">
      <c r="A2245">
        <v>1</v>
      </c>
      <c r="B2245" t="s">
        <v>1479</v>
      </c>
      <c r="C2245" t="s">
        <v>6492</v>
      </c>
      <c r="D2245" t="s">
        <v>6490</v>
      </c>
      <c r="E2245" t="s">
        <v>13</v>
      </c>
      <c r="H2245" t="s">
        <v>23</v>
      </c>
    </row>
    <row r="2246" spans="1:8" ht="21" customHeight="1" x14ac:dyDescent="0.25">
      <c r="A2246">
        <v>10</v>
      </c>
      <c r="B2246" t="s">
        <v>1479</v>
      </c>
      <c r="C2246" t="s">
        <v>6493</v>
      </c>
      <c r="D2246" t="s">
        <v>6490</v>
      </c>
      <c r="E2246" t="s">
        <v>13</v>
      </c>
      <c r="H2246" t="s">
        <v>77</v>
      </c>
    </row>
    <row r="2247" spans="1:8" ht="21" customHeight="1" x14ac:dyDescent="0.25">
      <c r="A2247">
        <v>1</v>
      </c>
      <c r="B2247" t="s">
        <v>1479</v>
      </c>
      <c r="C2247" t="s">
        <v>6494</v>
      </c>
      <c r="D2247" t="s">
        <v>6490</v>
      </c>
      <c r="E2247" t="s">
        <v>13</v>
      </c>
      <c r="H2247" t="s">
        <v>45</v>
      </c>
    </row>
    <row r="2248" spans="1:8" ht="21" customHeight="1" x14ac:dyDescent="0.25">
      <c r="A2248">
        <v>3</v>
      </c>
      <c r="B2248" t="s">
        <v>1479</v>
      </c>
      <c r="C2248" t="s">
        <v>6495</v>
      </c>
      <c r="D2248" t="s">
        <v>6496</v>
      </c>
      <c r="E2248" t="s">
        <v>13</v>
      </c>
      <c r="H2248" t="s">
        <v>16</v>
      </c>
    </row>
    <row r="2249" spans="1:8" ht="21" customHeight="1" x14ac:dyDescent="0.25">
      <c r="A2249">
        <v>10</v>
      </c>
      <c r="B2249" t="s">
        <v>1479</v>
      </c>
      <c r="C2249" t="s">
        <v>6497</v>
      </c>
      <c r="D2249" t="s">
        <v>6496</v>
      </c>
      <c r="E2249" t="s">
        <v>75</v>
      </c>
      <c r="H2249" t="s">
        <v>16</v>
      </c>
    </row>
    <row r="2250" spans="1:8" ht="21" customHeight="1" x14ac:dyDescent="0.25">
      <c r="A2250">
        <v>10</v>
      </c>
      <c r="B2250" t="s">
        <v>1479</v>
      </c>
      <c r="C2250" t="s">
        <v>6498</v>
      </c>
      <c r="D2250" t="s">
        <v>6496</v>
      </c>
      <c r="E2250" t="s">
        <v>13</v>
      </c>
      <c r="H2250" t="s">
        <v>16</v>
      </c>
    </row>
    <row r="2251" spans="1:8" ht="21" customHeight="1" x14ac:dyDescent="0.25">
      <c r="A2251">
        <v>7</v>
      </c>
      <c r="B2251" t="s">
        <v>1479</v>
      </c>
      <c r="C2251" t="s">
        <v>6499</v>
      </c>
      <c r="D2251" t="s">
        <v>6496</v>
      </c>
      <c r="E2251" t="s">
        <v>130</v>
      </c>
      <c r="H2251" t="s">
        <v>23</v>
      </c>
    </row>
    <row r="2252" spans="1:8" ht="21" customHeight="1" x14ac:dyDescent="0.25">
      <c r="A2252">
        <v>2</v>
      </c>
      <c r="B2252" t="s">
        <v>1479</v>
      </c>
      <c r="C2252" t="s">
        <v>6500</v>
      </c>
      <c r="D2252" t="s">
        <v>6496</v>
      </c>
      <c r="E2252" t="s">
        <v>43</v>
      </c>
      <c r="H2252" t="s">
        <v>16</v>
      </c>
    </row>
    <row r="2253" spans="1:8" ht="21" customHeight="1" x14ac:dyDescent="0.25">
      <c r="A2253">
        <v>5</v>
      </c>
      <c r="B2253" t="s">
        <v>1479</v>
      </c>
      <c r="C2253" t="s">
        <v>6501</v>
      </c>
      <c r="D2253" s="2">
        <v>41924</v>
      </c>
      <c r="E2253" t="s">
        <v>13</v>
      </c>
      <c r="H2253" t="s">
        <v>77</v>
      </c>
    </row>
    <row r="2254" spans="1:8" ht="21" customHeight="1" x14ac:dyDescent="0.25">
      <c r="A2254">
        <v>5</v>
      </c>
      <c r="B2254" t="s">
        <v>1479</v>
      </c>
      <c r="C2254" t="s">
        <v>6502</v>
      </c>
      <c r="D2254" s="2">
        <v>41924</v>
      </c>
      <c r="E2254" t="s">
        <v>43</v>
      </c>
      <c r="H2254" t="s">
        <v>16</v>
      </c>
    </row>
    <row r="2255" spans="1:8" ht="21" customHeight="1" x14ac:dyDescent="0.25">
      <c r="A2255">
        <v>8</v>
      </c>
      <c r="B2255" t="s">
        <v>1479</v>
      </c>
      <c r="C2255" t="s">
        <v>6503</v>
      </c>
      <c r="D2255" s="2">
        <v>41924</v>
      </c>
      <c r="E2255" t="s">
        <v>13</v>
      </c>
      <c r="H2255" t="s">
        <v>77</v>
      </c>
    </row>
    <row r="2256" spans="1:8" ht="21" customHeight="1" x14ac:dyDescent="0.25">
      <c r="A2256">
        <v>7</v>
      </c>
      <c r="B2256" t="s">
        <v>1479</v>
      </c>
      <c r="C2256" t="s">
        <v>6504</v>
      </c>
      <c r="D2256" s="2">
        <v>41924</v>
      </c>
      <c r="E2256" t="s">
        <v>13</v>
      </c>
      <c r="H2256" t="s">
        <v>16</v>
      </c>
    </row>
    <row r="2257" spans="1:8" ht="21" customHeight="1" x14ac:dyDescent="0.25">
      <c r="A2257">
        <v>2</v>
      </c>
      <c r="B2257" t="s">
        <v>1479</v>
      </c>
      <c r="C2257" t="s">
        <v>6505</v>
      </c>
      <c r="D2257" s="2">
        <v>41924</v>
      </c>
      <c r="E2257" t="s">
        <v>13</v>
      </c>
      <c r="H2257" t="s">
        <v>16</v>
      </c>
    </row>
    <row r="2258" spans="1:8" ht="21" customHeight="1" x14ac:dyDescent="0.25">
      <c r="A2258">
        <v>9</v>
      </c>
      <c r="B2258" t="s">
        <v>1479</v>
      </c>
      <c r="C2258" t="s">
        <v>6506</v>
      </c>
      <c r="D2258" s="2">
        <v>41924</v>
      </c>
      <c r="E2258" t="s">
        <v>13</v>
      </c>
      <c r="H2258" t="s">
        <v>16</v>
      </c>
    </row>
    <row r="2259" spans="1:8" ht="21" customHeight="1" x14ac:dyDescent="0.25">
      <c r="A2259">
        <v>1</v>
      </c>
      <c r="B2259" t="s">
        <v>1479</v>
      </c>
      <c r="C2259" t="s">
        <v>6507</v>
      </c>
      <c r="D2259" s="2">
        <v>41741</v>
      </c>
      <c r="E2259" t="s">
        <v>43</v>
      </c>
      <c r="H2259" t="s">
        <v>16</v>
      </c>
    </row>
    <row r="2260" spans="1:8" ht="21" customHeight="1" x14ac:dyDescent="0.25">
      <c r="A2260">
        <v>4</v>
      </c>
      <c r="B2260" t="s">
        <v>1479</v>
      </c>
      <c r="C2260" t="s">
        <v>6508</v>
      </c>
      <c r="D2260" s="2">
        <v>41741</v>
      </c>
      <c r="E2260" t="s">
        <v>13</v>
      </c>
      <c r="H2260" t="s">
        <v>16</v>
      </c>
    </row>
    <row r="2261" spans="1:8" ht="21" customHeight="1" x14ac:dyDescent="0.25">
      <c r="A2261">
        <v>3</v>
      </c>
      <c r="B2261" t="s">
        <v>1479</v>
      </c>
      <c r="C2261" t="s">
        <v>6509</v>
      </c>
      <c r="D2261" s="2">
        <v>41741</v>
      </c>
      <c r="E2261" t="s">
        <v>43</v>
      </c>
      <c r="H2261" t="s">
        <v>23</v>
      </c>
    </row>
    <row r="2262" spans="1:8" ht="21" customHeight="1" x14ac:dyDescent="0.25">
      <c r="A2262">
        <v>5</v>
      </c>
      <c r="B2262" t="s">
        <v>1479</v>
      </c>
      <c r="C2262" t="s">
        <v>6510</v>
      </c>
      <c r="D2262" s="2">
        <v>41741</v>
      </c>
      <c r="E2262" t="s">
        <v>100</v>
      </c>
      <c r="H2262" t="s">
        <v>45</v>
      </c>
    </row>
    <row r="2263" spans="1:8" ht="21" customHeight="1" x14ac:dyDescent="0.25">
      <c r="A2263">
        <v>6</v>
      </c>
      <c r="B2263" t="s">
        <v>1479</v>
      </c>
      <c r="C2263" t="s">
        <v>6511</v>
      </c>
      <c r="D2263" s="2">
        <v>41651</v>
      </c>
      <c r="E2263" t="s">
        <v>13</v>
      </c>
      <c r="H2263" t="s">
        <v>23</v>
      </c>
    </row>
    <row r="2264" spans="1:8" ht="21" customHeight="1" x14ac:dyDescent="0.25">
      <c r="A2264">
        <v>10</v>
      </c>
      <c r="B2264" t="s">
        <v>1479</v>
      </c>
      <c r="C2264" t="s">
        <v>6512</v>
      </c>
      <c r="D2264" s="2">
        <v>41651</v>
      </c>
      <c r="E2264" t="s">
        <v>13</v>
      </c>
      <c r="H2264" t="s">
        <v>16</v>
      </c>
    </row>
    <row r="2265" spans="1:8" ht="21" customHeight="1" x14ac:dyDescent="0.25">
      <c r="A2265">
        <v>10</v>
      </c>
      <c r="B2265" t="s">
        <v>1479</v>
      </c>
      <c r="C2265" t="s">
        <v>6513</v>
      </c>
      <c r="D2265" s="2">
        <v>41651</v>
      </c>
      <c r="E2265" t="s">
        <v>13</v>
      </c>
      <c r="H2265" t="s">
        <v>16</v>
      </c>
    </row>
    <row r="2266" spans="1:8" ht="21" customHeight="1" x14ac:dyDescent="0.25">
      <c r="A2266">
        <v>1</v>
      </c>
      <c r="B2266" t="s">
        <v>1479</v>
      </c>
      <c r="C2266" t="s">
        <v>6514</v>
      </c>
      <c r="D2266" t="s">
        <v>6515</v>
      </c>
      <c r="E2266" t="s">
        <v>100</v>
      </c>
      <c r="H2266" t="s">
        <v>23</v>
      </c>
    </row>
    <row r="2267" spans="1:8" ht="21" customHeight="1" x14ac:dyDescent="0.25">
      <c r="A2267">
        <v>7</v>
      </c>
      <c r="B2267" t="s">
        <v>1479</v>
      </c>
      <c r="C2267" t="s">
        <v>22</v>
      </c>
      <c r="D2267" t="s">
        <v>6515</v>
      </c>
      <c r="E2267" t="s">
        <v>1509</v>
      </c>
      <c r="H2267" t="s">
        <v>16</v>
      </c>
    </row>
    <row r="2268" spans="1:8" ht="21" customHeight="1" x14ac:dyDescent="0.25">
      <c r="A2268">
        <v>9</v>
      </c>
      <c r="B2268" t="s">
        <v>1479</v>
      </c>
      <c r="C2268" t="s">
        <v>6516</v>
      </c>
      <c r="D2268" t="s">
        <v>6515</v>
      </c>
      <c r="E2268" t="s">
        <v>43</v>
      </c>
      <c r="H2268" t="s">
        <v>23</v>
      </c>
    </row>
    <row r="2269" spans="1:8" ht="21" customHeight="1" x14ac:dyDescent="0.25">
      <c r="A2269">
        <v>6</v>
      </c>
      <c r="B2269" t="s">
        <v>1479</v>
      </c>
      <c r="C2269" t="s">
        <v>6517</v>
      </c>
      <c r="D2269" t="s">
        <v>6515</v>
      </c>
      <c r="E2269" t="s">
        <v>13</v>
      </c>
      <c r="H2269" t="s">
        <v>23</v>
      </c>
    </row>
    <row r="2270" spans="1:8" ht="21" customHeight="1" x14ac:dyDescent="0.25">
      <c r="A2270">
        <v>9</v>
      </c>
      <c r="B2270" t="s">
        <v>1479</v>
      </c>
      <c r="C2270" t="s">
        <v>6518</v>
      </c>
      <c r="D2270" t="s">
        <v>6515</v>
      </c>
      <c r="E2270" t="s">
        <v>175</v>
      </c>
      <c r="H2270" t="s">
        <v>23</v>
      </c>
    </row>
    <row r="2271" spans="1:8" ht="21" customHeight="1" x14ac:dyDescent="0.25">
      <c r="A2271">
        <v>8</v>
      </c>
      <c r="B2271" t="s">
        <v>1479</v>
      </c>
      <c r="C2271" t="s">
        <v>6520</v>
      </c>
      <c r="D2271" t="s">
        <v>6519</v>
      </c>
      <c r="E2271" t="s">
        <v>13</v>
      </c>
      <c r="H2271" t="s">
        <v>23</v>
      </c>
    </row>
    <row r="2272" spans="1:8" ht="21" customHeight="1" x14ac:dyDescent="0.25">
      <c r="A2272">
        <v>10</v>
      </c>
      <c r="B2272" t="s">
        <v>1479</v>
      </c>
      <c r="C2272" t="s">
        <v>6521</v>
      </c>
      <c r="D2272" t="s">
        <v>6519</v>
      </c>
      <c r="E2272" t="s">
        <v>13</v>
      </c>
      <c r="H2272" t="s">
        <v>23</v>
      </c>
    </row>
    <row r="2273" spans="1:8" ht="21" customHeight="1" x14ac:dyDescent="0.25">
      <c r="A2273">
        <v>4</v>
      </c>
      <c r="B2273" t="s">
        <v>1479</v>
      </c>
      <c r="C2273" t="s">
        <v>6522</v>
      </c>
      <c r="D2273" t="s">
        <v>6519</v>
      </c>
      <c r="E2273" t="s">
        <v>13</v>
      </c>
      <c r="H2273" t="s">
        <v>16</v>
      </c>
    </row>
    <row r="2274" spans="1:8" ht="21" customHeight="1" x14ac:dyDescent="0.25">
      <c r="A2274">
        <v>6</v>
      </c>
      <c r="B2274" t="s">
        <v>1479</v>
      </c>
      <c r="C2274" t="s">
        <v>6523</v>
      </c>
      <c r="D2274" t="s">
        <v>6519</v>
      </c>
      <c r="E2274" t="s">
        <v>43</v>
      </c>
      <c r="H2274" t="s">
        <v>23</v>
      </c>
    </row>
    <row r="2275" spans="1:8" ht="21" customHeight="1" x14ac:dyDescent="0.25">
      <c r="A2275">
        <v>5</v>
      </c>
      <c r="B2275" t="s">
        <v>1479</v>
      </c>
      <c r="C2275" t="s">
        <v>6524</v>
      </c>
      <c r="D2275" t="s">
        <v>6519</v>
      </c>
      <c r="E2275" t="s">
        <v>13</v>
      </c>
      <c r="H2275" t="s">
        <v>23</v>
      </c>
    </row>
    <row r="2276" spans="1:8" ht="21" customHeight="1" x14ac:dyDescent="0.25">
      <c r="A2276">
        <v>9</v>
      </c>
      <c r="B2276" t="s">
        <v>1479</v>
      </c>
      <c r="C2276" t="s">
        <v>6525</v>
      </c>
      <c r="D2276" t="s">
        <v>6519</v>
      </c>
      <c r="E2276" t="s">
        <v>13</v>
      </c>
      <c r="H2276" t="s">
        <v>16</v>
      </c>
    </row>
    <row r="2277" spans="1:8" ht="21" customHeight="1" x14ac:dyDescent="0.25">
      <c r="A2277">
        <v>8</v>
      </c>
      <c r="B2277" t="s">
        <v>1479</v>
      </c>
      <c r="C2277" t="s">
        <v>6526</v>
      </c>
      <c r="D2277" t="s">
        <v>6519</v>
      </c>
      <c r="E2277" t="s">
        <v>43</v>
      </c>
      <c r="H2277" t="s">
        <v>16</v>
      </c>
    </row>
    <row r="2278" spans="1:8" ht="21" customHeight="1" x14ac:dyDescent="0.25">
      <c r="A2278">
        <v>4</v>
      </c>
      <c r="B2278" t="s">
        <v>1479</v>
      </c>
      <c r="C2278" t="s">
        <v>6527</v>
      </c>
      <c r="D2278" t="s">
        <v>6519</v>
      </c>
      <c r="E2278" t="s">
        <v>13</v>
      </c>
      <c r="H2278" t="s">
        <v>16</v>
      </c>
    </row>
    <row r="2279" spans="1:8" ht="21" customHeight="1" x14ac:dyDescent="0.25">
      <c r="A2279">
        <v>9</v>
      </c>
      <c r="B2279" t="s">
        <v>1479</v>
      </c>
      <c r="C2279" t="s">
        <v>6528</v>
      </c>
      <c r="D2279" t="s">
        <v>6519</v>
      </c>
      <c r="E2279" t="s">
        <v>130</v>
      </c>
      <c r="H2279" t="s">
        <v>23</v>
      </c>
    </row>
    <row r="2280" spans="1:8" ht="21" customHeight="1" x14ac:dyDescent="0.25">
      <c r="A2280">
        <v>5</v>
      </c>
      <c r="B2280" t="s">
        <v>1479</v>
      </c>
      <c r="C2280" t="s">
        <v>6529</v>
      </c>
      <c r="D2280" t="s">
        <v>6519</v>
      </c>
      <c r="E2280" t="s">
        <v>13</v>
      </c>
      <c r="H2280" t="s">
        <v>23</v>
      </c>
    </row>
    <row r="2281" spans="1:8" ht="21" customHeight="1" x14ac:dyDescent="0.25">
      <c r="A2281">
        <v>10</v>
      </c>
      <c r="B2281" t="s">
        <v>1479</v>
      </c>
      <c r="C2281" t="s">
        <v>6530</v>
      </c>
      <c r="D2281" t="s">
        <v>6519</v>
      </c>
      <c r="E2281" t="s">
        <v>649</v>
      </c>
      <c r="H2281" t="s">
        <v>16</v>
      </c>
    </row>
    <row r="2282" spans="1:8" ht="21" customHeight="1" x14ac:dyDescent="0.25">
      <c r="A2282">
        <v>7</v>
      </c>
      <c r="B2282" t="s">
        <v>1479</v>
      </c>
      <c r="C2282" t="s">
        <v>6531</v>
      </c>
      <c r="D2282" t="s">
        <v>6519</v>
      </c>
      <c r="E2282" t="s">
        <v>130</v>
      </c>
      <c r="H2282" t="s">
        <v>23</v>
      </c>
    </row>
    <row r="2283" spans="1:8" ht="21" customHeight="1" x14ac:dyDescent="0.25">
      <c r="A2283">
        <v>4</v>
      </c>
      <c r="B2283" t="s">
        <v>1479</v>
      </c>
      <c r="C2283" t="s">
        <v>6532</v>
      </c>
      <c r="D2283" t="s">
        <v>6519</v>
      </c>
      <c r="E2283" t="s">
        <v>489</v>
      </c>
      <c r="H2283" t="s">
        <v>16</v>
      </c>
    </row>
    <row r="2284" spans="1:8" ht="21" customHeight="1" x14ac:dyDescent="0.25">
      <c r="A2284">
        <v>9</v>
      </c>
      <c r="B2284" t="s">
        <v>1479</v>
      </c>
      <c r="C2284" t="s">
        <v>6533</v>
      </c>
      <c r="D2284" t="s">
        <v>6519</v>
      </c>
      <c r="E2284" t="s">
        <v>860</v>
      </c>
      <c r="H2284" t="s">
        <v>45</v>
      </c>
    </row>
    <row r="2285" spans="1:8" ht="21" customHeight="1" x14ac:dyDescent="0.25">
      <c r="A2285">
        <v>3</v>
      </c>
      <c r="B2285" t="s">
        <v>1479</v>
      </c>
      <c r="C2285" t="s">
        <v>6534</v>
      </c>
      <c r="D2285" t="s">
        <v>6535</v>
      </c>
      <c r="E2285" t="s">
        <v>13</v>
      </c>
      <c r="H2285" t="s">
        <v>16</v>
      </c>
    </row>
    <row r="2286" spans="1:8" ht="21" customHeight="1" x14ac:dyDescent="0.25">
      <c r="A2286">
        <v>6</v>
      </c>
      <c r="B2286" t="s">
        <v>1479</v>
      </c>
      <c r="C2286" t="s">
        <v>6536</v>
      </c>
      <c r="D2286" t="s">
        <v>6535</v>
      </c>
      <c r="E2286" t="s">
        <v>13</v>
      </c>
      <c r="H2286" t="s">
        <v>23</v>
      </c>
    </row>
    <row r="2287" spans="1:8" ht="21" customHeight="1" x14ac:dyDescent="0.25">
      <c r="A2287">
        <v>1</v>
      </c>
      <c r="B2287" t="s">
        <v>1479</v>
      </c>
      <c r="C2287" t="s">
        <v>6537</v>
      </c>
      <c r="D2287" t="s">
        <v>6535</v>
      </c>
      <c r="E2287" t="s">
        <v>13</v>
      </c>
      <c r="H2287" t="s">
        <v>23</v>
      </c>
    </row>
    <row r="2288" spans="1:8" ht="21" customHeight="1" x14ac:dyDescent="0.25">
      <c r="A2288">
        <v>9</v>
      </c>
      <c r="B2288" t="s">
        <v>1479</v>
      </c>
      <c r="C2288" t="s">
        <v>6538</v>
      </c>
      <c r="D2288" s="2">
        <v>41984</v>
      </c>
      <c r="E2288" t="s">
        <v>43</v>
      </c>
      <c r="H2288" t="s">
        <v>16</v>
      </c>
    </row>
    <row r="2289" spans="1:8" ht="21" customHeight="1" x14ac:dyDescent="0.25">
      <c r="A2289">
        <v>6</v>
      </c>
      <c r="B2289" t="s">
        <v>1479</v>
      </c>
      <c r="C2289" t="s">
        <v>6539</v>
      </c>
      <c r="D2289" s="2">
        <v>41984</v>
      </c>
      <c r="E2289" t="s">
        <v>70</v>
      </c>
      <c r="H2289" t="s">
        <v>16</v>
      </c>
    </row>
    <row r="2290" spans="1:8" ht="21" customHeight="1" x14ac:dyDescent="0.25">
      <c r="A2290">
        <v>1</v>
      </c>
      <c r="B2290" t="s">
        <v>1479</v>
      </c>
      <c r="C2290" t="s">
        <v>6540</v>
      </c>
      <c r="D2290" s="2">
        <v>41984</v>
      </c>
      <c r="E2290" t="s">
        <v>43</v>
      </c>
      <c r="H2290" t="s">
        <v>16</v>
      </c>
    </row>
    <row r="2291" spans="1:8" ht="21" customHeight="1" x14ac:dyDescent="0.25">
      <c r="A2291">
        <v>10</v>
      </c>
      <c r="B2291" t="s">
        <v>1479</v>
      </c>
      <c r="C2291" t="s">
        <v>6541</v>
      </c>
      <c r="D2291" s="2">
        <v>41984</v>
      </c>
      <c r="E2291" t="s">
        <v>3115</v>
      </c>
      <c r="H2291" t="s">
        <v>23</v>
      </c>
    </row>
    <row r="2292" spans="1:8" ht="21" customHeight="1" x14ac:dyDescent="0.25">
      <c r="A2292">
        <v>2</v>
      </c>
      <c r="B2292" t="s">
        <v>1479</v>
      </c>
      <c r="C2292" t="s">
        <v>6542</v>
      </c>
      <c r="D2292" s="2">
        <v>41954</v>
      </c>
      <c r="E2292" t="s">
        <v>305</v>
      </c>
      <c r="H2292" t="s">
        <v>23</v>
      </c>
    </row>
    <row r="2293" spans="1:8" ht="21" customHeight="1" x14ac:dyDescent="0.25">
      <c r="A2293">
        <v>3</v>
      </c>
      <c r="B2293" t="s">
        <v>1479</v>
      </c>
      <c r="C2293" t="s">
        <v>6543</v>
      </c>
      <c r="D2293" s="2">
        <v>41801</v>
      </c>
      <c r="E2293" t="s">
        <v>13</v>
      </c>
      <c r="H2293" t="s">
        <v>16</v>
      </c>
    </row>
    <row r="2294" spans="1:8" ht="21" customHeight="1" x14ac:dyDescent="0.25">
      <c r="A2294">
        <v>4</v>
      </c>
      <c r="B2294" t="s">
        <v>1479</v>
      </c>
      <c r="C2294" t="s">
        <v>6544</v>
      </c>
      <c r="D2294" s="2">
        <v>41801</v>
      </c>
      <c r="E2294" t="s">
        <v>13</v>
      </c>
      <c r="H2294" t="s">
        <v>23</v>
      </c>
    </row>
    <row r="2295" spans="1:8" ht="21" customHeight="1" x14ac:dyDescent="0.25">
      <c r="A2295">
        <v>8</v>
      </c>
      <c r="B2295" t="s">
        <v>1479</v>
      </c>
      <c r="C2295" t="s">
        <v>6545</v>
      </c>
      <c r="D2295" s="2">
        <v>41801</v>
      </c>
      <c r="E2295" t="s">
        <v>130</v>
      </c>
      <c r="H2295" t="s">
        <v>16</v>
      </c>
    </row>
    <row r="2296" spans="1:8" ht="21" customHeight="1" x14ac:dyDescent="0.25">
      <c r="A2296">
        <v>3</v>
      </c>
      <c r="B2296" t="s">
        <v>1479</v>
      </c>
      <c r="C2296" t="s">
        <v>6546</v>
      </c>
      <c r="D2296" s="2">
        <v>41801</v>
      </c>
      <c r="E2296" t="s">
        <v>13</v>
      </c>
      <c r="H2296" t="s">
        <v>23</v>
      </c>
    </row>
    <row r="2297" spans="1:8" ht="21" customHeight="1" x14ac:dyDescent="0.25">
      <c r="A2297">
        <v>4</v>
      </c>
      <c r="B2297" t="s">
        <v>1479</v>
      </c>
      <c r="C2297" t="s">
        <v>6547</v>
      </c>
      <c r="D2297" s="2">
        <v>41801</v>
      </c>
      <c r="E2297" t="s">
        <v>13</v>
      </c>
      <c r="H2297" t="s">
        <v>45</v>
      </c>
    </row>
    <row r="2298" spans="1:8" ht="21" customHeight="1" x14ac:dyDescent="0.25">
      <c r="A2298">
        <v>3</v>
      </c>
      <c r="B2298" t="s">
        <v>1479</v>
      </c>
      <c r="C2298" t="s">
        <v>6548</v>
      </c>
      <c r="D2298" s="2">
        <v>41770</v>
      </c>
      <c r="E2298" t="s">
        <v>649</v>
      </c>
      <c r="H2298" t="s">
        <v>23</v>
      </c>
    </row>
    <row r="2299" spans="1:8" ht="21" customHeight="1" x14ac:dyDescent="0.25">
      <c r="A2299">
        <v>4</v>
      </c>
      <c r="B2299" t="s">
        <v>1479</v>
      </c>
      <c r="C2299" t="s">
        <v>6549</v>
      </c>
      <c r="D2299" s="2">
        <v>41709</v>
      </c>
      <c r="E2299" t="s">
        <v>13</v>
      </c>
      <c r="H2299" t="s">
        <v>16</v>
      </c>
    </row>
    <row r="2300" spans="1:8" ht="21" customHeight="1" x14ac:dyDescent="0.25">
      <c r="A2300">
        <v>3</v>
      </c>
      <c r="B2300" t="s">
        <v>1479</v>
      </c>
      <c r="C2300" t="s">
        <v>6550</v>
      </c>
      <c r="D2300" s="2">
        <v>41709</v>
      </c>
      <c r="E2300" t="s">
        <v>13</v>
      </c>
      <c r="H2300" t="s">
        <v>16</v>
      </c>
    </row>
    <row r="2301" spans="1:8" ht="21" customHeight="1" x14ac:dyDescent="0.25">
      <c r="A2301">
        <v>8</v>
      </c>
      <c r="B2301" t="s">
        <v>1479</v>
      </c>
      <c r="C2301" t="s">
        <v>6551</v>
      </c>
      <c r="D2301" s="2">
        <v>41709</v>
      </c>
      <c r="E2301" t="s">
        <v>13</v>
      </c>
      <c r="H2301" t="s">
        <v>16</v>
      </c>
    </row>
    <row r="2302" spans="1:8" ht="21" customHeight="1" x14ac:dyDescent="0.25">
      <c r="A2302">
        <v>3</v>
      </c>
      <c r="B2302" t="s">
        <v>1479</v>
      </c>
      <c r="C2302" t="s">
        <v>6552</v>
      </c>
      <c r="D2302" s="2">
        <v>41709</v>
      </c>
      <c r="E2302" t="s">
        <v>43</v>
      </c>
      <c r="H2302" t="s">
        <v>16</v>
      </c>
    </row>
    <row r="2303" spans="1:8" ht="21" customHeight="1" x14ac:dyDescent="0.25">
      <c r="A2303">
        <v>6</v>
      </c>
      <c r="B2303" t="s">
        <v>1479</v>
      </c>
      <c r="C2303" t="s">
        <v>6553</v>
      </c>
      <c r="D2303" s="2">
        <v>41709</v>
      </c>
      <c r="E2303" t="s">
        <v>13</v>
      </c>
      <c r="H2303" t="s">
        <v>16</v>
      </c>
    </row>
    <row r="2304" spans="1:8" ht="21" customHeight="1" x14ac:dyDescent="0.25">
      <c r="A2304">
        <v>6</v>
      </c>
      <c r="B2304" t="s">
        <v>1479</v>
      </c>
      <c r="C2304" t="s">
        <v>6554</v>
      </c>
      <c r="D2304" s="2">
        <v>41709</v>
      </c>
      <c r="E2304" t="s">
        <v>13</v>
      </c>
      <c r="H2304" t="s">
        <v>23</v>
      </c>
    </row>
    <row r="2305" spans="1:8" ht="21" customHeight="1" x14ac:dyDescent="0.25">
      <c r="A2305">
        <v>1</v>
      </c>
      <c r="B2305" t="s">
        <v>1479</v>
      </c>
      <c r="C2305" t="s">
        <v>6555</v>
      </c>
      <c r="D2305" s="2">
        <v>41709</v>
      </c>
      <c r="E2305" t="s">
        <v>13</v>
      </c>
      <c r="H2305" t="s">
        <v>16</v>
      </c>
    </row>
    <row r="2306" spans="1:8" ht="21" customHeight="1" x14ac:dyDescent="0.25">
      <c r="A2306">
        <v>9</v>
      </c>
      <c r="B2306" t="s">
        <v>1479</v>
      </c>
      <c r="C2306" t="s">
        <v>6556</v>
      </c>
      <c r="D2306" t="s">
        <v>6557</v>
      </c>
      <c r="E2306" t="s">
        <v>13</v>
      </c>
      <c r="H2306" t="s">
        <v>23</v>
      </c>
    </row>
    <row r="2307" spans="1:8" ht="21" customHeight="1" x14ac:dyDescent="0.25">
      <c r="A2307">
        <v>2</v>
      </c>
      <c r="B2307" t="s">
        <v>1479</v>
      </c>
      <c r="C2307" t="s">
        <v>6558</v>
      </c>
      <c r="D2307" t="s">
        <v>6557</v>
      </c>
      <c r="E2307" t="s">
        <v>13</v>
      </c>
      <c r="H2307" t="s">
        <v>23</v>
      </c>
    </row>
    <row r="2308" spans="1:8" ht="21" customHeight="1" x14ac:dyDescent="0.25">
      <c r="A2308">
        <v>9</v>
      </c>
      <c r="B2308" t="s">
        <v>1479</v>
      </c>
      <c r="C2308" t="s">
        <v>6559</v>
      </c>
      <c r="D2308" t="s">
        <v>6557</v>
      </c>
      <c r="E2308" t="s">
        <v>13</v>
      </c>
      <c r="H2308" t="s">
        <v>23</v>
      </c>
    </row>
    <row r="2309" spans="1:8" ht="21" customHeight="1" x14ac:dyDescent="0.25">
      <c r="A2309">
        <v>3</v>
      </c>
      <c r="B2309" t="s">
        <v>1479</v>
      </c>
      <c r="C2309" t="s">
        <v>6560</v>
      </c>
      <c r="D2309" t="s">
        <v>6557</v>
      </c>
      <c r="E2309" t="s">
        <v>13</v>
      </c>
      <c r="H2309" t="s">
        <v>23</v>
      </c>
    </row>
    <row r="2310" spans="1:8" ht="21" customHeight="1" x14ac:dyDescent="0.25">
      <c r="A2310">
        <v>9</v>
      </c>
      <c r="B2310" t="s">
        <v>1479</v>
      </c>
      <c r="C2310" t="s">
        <v>6561</v>
      </c>
      <c r="D2310" t="s">
        <v>6562</v>
      </c>
      <c r="E2310" t="s">
        <v>175</v>
      </c>
      <c r="H2310" t="s">
        <v>16</v>
      </c>
    </row>
    <row r="2311" spans="1:8" ht="21" customHeight="1" x14ac:dyDescent="0.25">
      <c r="A2311">
        <v>9</v>
      </c>
      <c r="B2311" t="s">
        <v>1479</v>
      </c>
      <c r="C2311" t="s">
        <v>6563</v>
      </c>
      <c r="D2311" t="s">
        <v>6562</v>
      </c>
      <c r="E2311" t="s">
        <v>43</v>
      </c>
      <c r="H2311" t="s">
        <v>16</v>
      </c>
    </row>
    <row r="2312" spans="1:8" ht="21" customHeight="1" x14ac:dyDescent="0.25">
      <c r="A2312">
        <v>1</v>
      </c>
      <c r="B2312" t="s">
        <v>1479</v>
      </c>
      <c r="C2312" t="s">
        <v>6564</v>
      </c>
      <c r="D2312" t="s">
        <v>6562</v>
      </c>
      <c r="E2312" t="s">
        <v>13</v>
      </c>
      <c r="H2312" t="s">
        <v>23</v>
      </c>
    </row>
    <row r="2313" spans="1:8" ht="21" customHeight="1" x14ac:dyDescent="0.25">
      <c r="A2313">
        <v>9</v>
      </c>
      <c r="B2313" t="s">
        <v>1479</v>
      </c>
      <c r="C2313" t="s">
        <v>6565</v>
      </c>
      <c r="D2313" t="s">
        <v>6562</v>
      </c>
      <c r="E2313" t="s">
        <v>100</v>
      </c>
      <c r="H2313" t="s">
        <v>16</v>
      </c>
    </row>
    <row r="2314" spans="1:8" ht="21" customHeight="1" x14ac:dyDescent="0.25">
      <c r="A2314">
        <v>10</v>
      </c>
      <c r="B2314" t="s">
        <v>1479</v>
      </c>
      <c r="C2314" t="s">
        <v>6566</v>
      </c>
      <c r="D2314" t="s">
        <v>6562</v>
      </c>
      <c r="E2314" t="s">
        <v>43</v>
      </c>
      <c r="H2314" t="s">
        <v>77</v>
      </c>
    </row>
    <row r="2315" spans="1:8" ht="21" customHeight="1" x14ac:dyDescent="0.25">
      <c r="A2315">
        <v>1</v>
      </c>
      <c r="B2315" t="s">
        <v>1479</v>
      </c>
      <c r="C2315" t="s">
        <v>6567</v>
      </c>
      <c r="D2315" t="s">
        <v>6562</v>
      </c>
      <c r="E2315" t="s">
        <v>13</v>
      </c>
      <c r="H2315" t="s">
        <v>16</v>
      </c>
    </row>
    <row r="2316" spans="1:8" ht="21" customHeight="1" x14ac:dyDescent="0.25">
      <c r="A2316">
        <v>1</v>
      </c>
      <c r="B2316" t="s">
        <v>1479</v>
      </c>
      <c r="C2316" t="s">
        <v>6568</v>
      </c>
      <c r="D2316" t="s">
        <v>6562</v>
      </c>
      <c r="E2316" t="s">
        <v>100</v>
      </c>
      <c r="H2316" t="s">
        <v>16</v>
      </c>
    </row>
    <row r="2317" spans="1:8" ht="21" customHeight="1" x14ac:dyDescent="0.25">
      <c r="A2317">
        <v>1</v>
      </c>
      <c r="B2317" t="s">
        <v>1479</v>
      </c>
      <c r="C2317" t="s">
        <v>6569</v>
      </c>
      <c r="D2317" t="s">
        <v>6562</v>
      </c>
      <c r="E2317" t="s">
        <v>130</v>
      </c>
      <c r="H2317" t="s">
        <v>23</v>
      </c>
    </row>
    <row r="2318" spans="1:8" ht="21" customHeight="1" x14ac:dyDescent="0.25">
      <c r="A2318">
        <v>1</v>
      </c>
      <c r="B2318" t="s">
        <v>1479</v>
      </c>
      <c r="C2318" t="s">
        <v>6570</v>
      </c>
      <c r="D2318" t="s">
        <v>6562</v>
      </c>
      <c r="E2318" t="s">
        <v>100</v>
      </c>
      <c r="H2318" t="s">
        <v>77</v>
      </c>
    </row>
    <row r="2319" spans="1:8" ht="21" customHeight="1" x14ac:dyDescent="0.25">
      <c r="A2319">
        <v>1</v>
      </c>
      <c r="B2319" t="s">
        <v>1479</v>
      </c>
      <c r="C2319" t="s">
        <v>6571</v>
      </c>
      <c r="D2319" t="s">
        <v>6572</v>
      </c>
      <c r="E2319" t="s">
        <v>13</v>
      </c>
      <c r="H2319" t="s">
        <v>23</v>
      </c>
    </row>
    <row r="2320" spans="1:8" ht="21" customHeight="1" x14ac:dyDescent="0.25">
      <c r="A2320">
        <v>10</v>
      </c>
      <c r="B2320" t="s">
        <v>1479</v>
      </c>
      <c r="C2320" t="s">
        <v>6573</v>
      </c>
      <c r="D2320" t="s">
        <v>6572</v>
      </c>
      <c r="E2320" t="s">
        <v>130</v>
      </c>
      <c r="H2320" t="s">
        <v>16</v>
      </c>
    </row>
    <row r="2321" spans="1:8" ht="21" customHeight="1" x14ac:dyDescent="0.25">
      <c r="A2321">
        <v>1</v>
      </c>
      <c r="B2321" t="s">
        <v>1479</v>
      </c>
      <c r="C2321" t="s">
        <v>6574</v>
      </c>
      <c r="D2321" t="s">
        <v>6572</v>
      </c>
      <c r="E2321" t="s">
        <v>13</v>
      </c>
      <c r="H2321" t="s">
        <v>16</v>
      </c>
    </row>
    <row r="2322" spans="1:8" ht="21" customHeight="1" x14ac:dyDescent="0.25">
      <c r="A2322">
        <v>5</v>
      </c>
      <c r="B2322" t="s">
        <v>1479</v>
      </c>
      <c r="C2322" t="s">
        <v>6575</v>
      </c>
      <c r="D2322" t="s">
        <v>6572</v>
      </c>
      <c r="E2322" t="s">
        <v>6576</v>
      </c>
      <c r="H2322" t="s">
        <v>16</v>
      </c>
    </row>
    <row r="2323" spans="1:8" ht="21" customHeight="1" x14ac:dyDescent="0.25">
      <c r="A2323">
        <v>10</v>
      </c>
      <c r="B2323" t="s">
        <v>1479</v>
      </c>
      <c r="C2323" t="s">
        <v>6577</v>
      </c>
      <c r="D2323" t="s">
        <v>6572</v>
      </c>
      <c r="E2323" t="s">
        <v>43</v>
      </c>
      <c r="H2323" t="s">
        <v>16</v>
      </c>
    </row>
    <row r="2324" spans="1:8" ht="21" customHeight="1" x14ac:dyDescent="0.25">
      <c r="A2324">
        <v>5</v>
      </c>
      <c r="B2324" t="s">
        <v>1479</v>
      </c>
      <c r="C2324" t="s">
        <v>6578</v>
      </c>
      <c r="D2324" t="s">
        <v>6572</v>
      </c>
      <c r="E2324" t="s">
        <v>13</v>
      </c>
      <c r="H2324" t="s">
        <v>77</v>
      </c>
    </row>
    <row r="2325" spans="1:8" ht="21" customHeight="1" x14ac:dyDescent="0.25">
      <c r="A2325">
        <v>5</v>
      </c>
      <c r="B2325" t="s">
        <v>1479</v>
      </c>
      <c r="C2325" t="s">
        <v>6579</v>
      </c>
      <c r="D2325" t="s">
        <v>6572</v>
      </c>
      <c r="E2325" t="s">
        <v>13</v>
      </c>
      <c r="H2325" t="s">
        <v>23</v>
      </c>
    </row>
    <row r="2326" spans="1:8" ht="21" customHeight="1" x14ac:dyDescent="0.25">
      <c r="A2326">
        <v>8</v>
      </c>
      <c r="B2326" t="s">
        <v>1479</v>
      </c>
      <c r="C2326" t="s">
        <v>6580</v>
      </c>
      <c r="D2326" t="s">
        <v>6572</v>
      </c>
      <c r="E2326" t="s">
        <v>13</v>
      </c>
      <c r="H2326" t="s">
        <v>23</v>
      </c>
    </row>
    <row r="2327" spans="1:8" ht="21" customHeight="1" x14ac:dyDescent="0.25">
      <c r="A2327">
        <v>8</v>
      </c>
      <c r="B2327" t="s">
        <v>1479</v>
      </c>
      <c r="C2327" t="s">
        <v>6581</v>
      </c>
      <c r="D2327" t="s">
        <v>6582</v>
      </c>
      <c r="E2327" t="s">
        <v>13</v>
      </c>
      <c r="H2327" t="s">
        <v>16</v>
      </c>
    </row>
    <row r="2328" spans="1:8" ht="21" customHeight="1" x14ac:dyDescent="0.25">
      <c r="A2328">
        <v>4</v>
      </c>
      <c r="B2328" t="s">
        <v>1479</v>
      </c>
      <c r="C2328" t="s">
        <v>6583</v>
      </c>
      <c r="D2328" t="s">
        <v>6582</v>
      </c>
      <c r="E2328" t="s">
        <v>13</v>
      </c>
      <c r="H2328" t="s">
        <v>23</v>
      </c>
    </row>
    <row r="2329" spans="1:8" ht="21" customHeight="1" x14ac:dyDescent="0.25">
      <c r="A2329">
        <v>1</v>
      </c>
      <c r="B2329" t="s">
        <v>1479</v>
      </c>
      <c r="C2329" t="s">
        <v>6584</v>
      </c>
      <c r="D2329" t="s">
        <v>6582</v>
      </c>
      <c r="E2329" t="s">
        <v>13</v>
      </c>
      <c r="H2329" t="s">
        <v>23</v>
      </c>
    </row>
    <row r="2330" spans="1:8" ht="21" customHeight="1" x14ac:dyDescent="0.25">
      <c r="A2330">
        <v>10</v>
      </c>
      <c r="B2330" t="s">
        <v>1479</v>
      </c>
      <c r="C2330" t="s">
        <v>6585</v>
      </c>
      <c r="D2330" t="s">
        <v>6582</v>
      </c>
      <c r="E2330" t="s">
        <v>13</v>
      </c>
      <c r="H2330" t="s">
        <v>16</v>
      </c>
    </row>
    <row r="2331" spans="1:8" ht="21" customHeight="1" x14ac:dyDescent="0.25">
      <c r="A2331">
        <v>4</v>
      </c>
      <c r="B2331" t="s">
        <v>1479</v>
      </c>
      <c r="C2331" t="s">
        <v>6586</v>
      </c>
      <c r="D2331" t="s">
        <v>6582</v>
      </c>
      <c r="E2331" t="s">
        <v>13</v>
      </c>
      <c r="H2331" t="s">
        <v>16</v>
      </c>
    </row>
    <row r="2332" spans="1:8" ht="21" customHeight="1" x14ac:dyDescent="0.25">
      <c r="A2332">
        <v>4</v>
      </c>
      <c r="B2332" t="s">
        <v>1479</v>
      </c>
      <c r="C2332" t="s">
        <v>6587</v>
      </c>
      <c r="D2332" t="s">
        <v>6588</v>
      </c>
      <c r="E2332" t="s">
        <v>489</v>
      </c>
      <c r="H2332" t="s">
        <v>16</v>
      </c>
    </row>
    <row r="2333" spans="1:8" ht="21" customHeight="1" x14ac:dyDescent="0.25">
      <c r="A2333">
        <v>2</v>
      </c>
      <c r="B2333" t="s">
        <v>1479</v>
      </c>
      <c r="C2333" t="s">
        <v>6589</v>
      </c>
      <c r="D2333" t="s">
        <v>6588</v>
      </c>
      <c r="E2333" t="s">
        <v>13</v>
      </c>
      <c r="H2333" t="s">
        <v>16</v>
      </c>
    </row>
    <row r="2334" spans="1:8" ht="21" customHeight="1" x14ac:dyDescent="0.25">
      <c r="A2334">
        <v>2</v>
      </c>
      <c r="B2334" t="s">
        <v>1479</v>
      </c>
      <c r="C2334" t="s">
        <v>6590</v>
      </c>
      <c r="D2334" s="2">
        <v>41983</v>
      </c>
      <c r="E2334" t="s">
        <v>13</v>
      </c>
      <c r="H2334" t="s">
        <v>23</v>
      </c>
    </row>
    <row r="2335" spans="1:8" ht="21" customHeight="1" x14ac:dyDescent="0.25">
      <c r="A2335">
        <v>9</v>
      </c>
      <c r="B2335" t="s">
        <v>1479</v>
      </c>
      <c r="C2335" t="s">
        <v>6591</v>
      </c>
      <c r="D2335" s="2">
        <v>41983</v>
      </c>
      <c r="E2335" t="s">
        <v>13</v>
      </c>
      <c r="H2335" t="s">
        <v>16</v>
      </c>
    </row>
    <row r="2336" spans="1:8" ht="21" customHeight="1" x14ac:dyDescent="0.25">
      <c r="A2336">
        <v>9</v>
      </c>
      <c r="B2336" t="s">
        <v>1479</v>
      </c>
      <c r="C2336" t="s">
        <v>6592</v>
      </c>
      <c r="D2336" s="2">
        <v>41983</v>
      </c>
      <c r="E2336" t="s">
        <v>130</v>
      </c>
      <c r="H2336" t="s">
        <v>77</v>
      </c>
    </row>
    <row r="2337" spans="1:8" ht="21" customHeight="1" x14ac:dyDescent="0.25">
      <c r="A2337">
        <v>1</v>
      </c>
      <c r="B2337" t="s">
        <v>1479</v>
      </c>
      <c r="C2337" t="s">
        <v>6593</v>
      </c>
      <c r="D2337" s="2">
        <v>41983</v>
      </c>
      <c r="E2337" t="s">
        <v>1648</v>
      </c>
      <c r="H2337" t="s">
        <v>16</v>
      </c>
    </row>
    <row r="2338" spans="1:8" ht="21" customHeight="1" x14ac:dyDescent="0.25">
      <c r="A2338">
        <v>2</v>
      </c>
      <c r="B2338" t="s">
        <v>1479</v>
      </c>
      <c r="C2338" t="s">
        <v>6594</v>
      </c>
      <c r="D2338" s="2">
        <v>41983</v>
      </c>
      <c r="E2338" t="s">
        <v>13</v>
      </c>
      <c r="H2338" t="s">
        <v>16</v>
      </c>
    </row>
    <row r="2339" spans="1:8" ht="21" customHeight="1" x14ac:dyDescent="0.25">
      <c r="A2339">
        <v>1</v>
      </c>
      <c r="B2339" t="s">
        <v>1479</v>
      </c>
      <c r="C2339" t="s">
        <v>6595</v>
      </c>
      <c r="D2339" s="2">
        <v>41983</v>
      </c>
      <c r="E2339" t="s">
        <v>130</v>
      </c>
      <c r="H2339" t="s">
        <v>23</v>
      </c>
    </row>
    <row r="2340" spans="1:8" ht="21" customHeight="1" x14ac:dyDescent="0.25">
      <c r="A2340">
        <v>1</v>
      </c>
      <c r="B2340" t="s">
        <v>1479</v>
      </c>
      <c r="C2340" t="s">
        <v>6596</v>
      </c>
      <c r="D2340" s="2">
        <v>41861</v>
      </c>
      <c r="E2340" t="s">
        <v>13</v>
      </c>
      <c r="H2340" t="s">
        <v>16</v>
      </c>
    </row>
    <row r="2341" spans="1:8" ht="21" customHeight="1" x14ac:dyDescent="0.25">
      <c r="A2341">
        <v>1</v>
      </c>
      <c r="B2341" t="s">
        <v>1479</v>
      </c>
      <c r="C2341" t="s">
        <v>6597</v>
      </c>
      <c r="D2341" s="2">
        <v>41861</v>
      </c>
      <c r="E2341" t="s">
        <v>13</v>
      </c>
      <c r="H2341" t="s">
        <v>23</v>
      </c>
    </row>
    <row r="2342" spans="1:8" ht="21" customHeight="1" x14ac:dyDescent="0.25">
      <c r="A2342">
        <v>2</v>
      </c>
      <c r="B2342" t="s">
        <v>1479</v>
      </c>
      <c r="C2342" t="s">
        <v>6598</v>
      </c>
      <c r="D2342" s="2">
        <v>41861</v>
      </c>
      <c r="E2342" t="s">
        <v>130</v>
      </c>
      <c r="H2342" t="s">
        <v>16</v>
      </c>
    </row>
    <row r="2343" spans="1:8" ht="21" customHeight="1" x14ac:dyDescent="0.25">
      <c r="A2343">
        <v>8</v>
      </c>
      <c r="B2343" t="s">
        <v>1479</v>
      </c>
      <c r="C2343" t="s">
        <v>6599</v>
      </c>
      <c r="D2343" s="2">
        <v>41769</v>
      </c>
      <c r="E2343" t="s">
        <v>130</v>
      </c>
      <c r="H2343" t="s">
        <v>23</v>
      </c>
    </row>
    <row r="2344" spans="1:8" ht="21" customHeight="1" x14ac:dyDescent="0.25">
      <c r="A2344">
        <v>10</v>
      </c>
      <c r="B2344" t="s">
        <v>1479</v>
      </c>
      <c r="C2344" t="s">
        <v>6600</v>
      </c>
      <c r="D2344" s="2">
        <v>41769</v>
      </c>
      <c r="E2344" t="s">
        <v>13</v>
      </c>
      <c r="H2344" t="s">
        <v>23</v>
      </c>
    </row>
    <row r="2345" spans="1:8" ht="21" customHeight="1" x14ac:dyDescent="0.25">
      <c r="A2345">
        <v>1</v>
      </c>
      <c r="B2345" t="s">
        <v>1479</v>
      </c>
      <c r="C2345" t="s">
        <v>6601</v>
      </c>
      <c r="D2345" s="2">
        <v>41769</v>
      </c>
      <c r="E2345" t="s">
        <v>13</v>
      </c>
      <c r="H2345" t="s">
        <v>16</v>
      </c>
    </row>
    <row r="2346" spans="1:8" ht="21" customHeight="1" x14ac:dyDescent="0.25">
      <c r="A2346">
        <v>7</v>
      </c>
      <c r="B2346" t="s">
        <v>1479</v>
      </c>
      <c r="C2346" t="s">
        <v>6602</v>
      </c>
      <c r="D2346" s="2">
        <v>41769</v>
      </c>
      <c r="E2346" t="s">
        <v>212</v>
      </c>
      <c r="H2346" t="s">
        <v>77</v>
      </c>
    </row>
    <row r="2347" spans="1:8" ht="21" customHeight="1" x14ac:dyDescent="0.25">
      <c r="A2347">
        <v>1</v>
      </c>
      <c r="B2347" t="s">
        <v>1479</v>
      </c>
      <c r="C2347" t="s">
        <v>6603</v>
      </c>
      <c r="D2347" s="2">
        <v>41769</v>
      </c>
      <c r="E2347" t="s">
        <v>100</v>
      </c>
      <c r="H2347" t="s">
        <v>23</v>
      </c>
    </row>
    <row r="2348" spans="1:8" ht="21" customHeight="1" x14ac:dyDescent="0.25">
      <c r="A2348">
        <v>6</v>
      </c>
      <c r="B2348" t="s">
        <v>1479</v>
      </c>
      <c r="C2348" t="s">
        <v>6604</v>
      </c>
      <c r="D2348" s="2">
        <v>41769</v>
      </c>
      <c r="E2348" t="s">
        <v>43</v>
      </c>
      <c r="H2348" t="s">
        <v>23</v>
      </c>
    </row>
    <row r="2349" spans="1:8" ht="21" customHeight="1" x14ac:dyDescent="0.25">
      <c r="A2349">
        <v>4</v>
      </c>
      <c r="B2349" t="s">
        <v>1479</v>
      </c>
      <c r="C2349" t="s">
        <v>6605</v>
      </c>
      <c r="D2349" s="2">
        <v>41769</v>
      </c>
      <c r="E2349" t="s">
        <v>70</v>
      </c>
      <c r="H2349" t="s">
        <v>16</v>
      </c>
    </row>
    <row r="2350" spans="1:8" ht="21" customHeight="1" x14ac:dyDescent="0.25">
      <c r="A2350">
        <v>8</v>
      </c>
      <c r="B2350" t="s">
        <v>1479</v>
      </c>
      <c r="C2350" t="s">
        <v>6606</v>
      </c>
      <c r="D2350" s="2">
        <v>41649</v>
      </c>
      <c r="E2350" t="s">
        <v>130</v>
      </c>
      <c r="H2350" t="s">
        <v>77</v>
      </c>
    </row>
    <row r="2351" spans="1:8" ht="21" customHeight="1" x14ac:dyDescent="0.25">
      <c r="A2351">
        <v>9</v>
      </c>
      <c r="B2351" t="s">
        <v>1479</v>
      </c>
      <c r="C2351" t="s">
        <v>6607</v>
      </c>
      <c r="D2351" s="2">
        <v>41649</v>
      </c>
      <c r="E2351" t="s">
        <v>3115</v>
      </c>
      <c r="H2351" t="s">
        <v>23</v>
      </c>
    </row>
    <row r="2352" spans="1:8" ht="21" customHeight="1" x14ac:dyDescent="0.25">
      <c r="A2352">
        <v>9</v>
      </c>
      <c r="B2352" t="s">
        <v>1479</v>
      </c>
      <c r="C2352" t="s">
        <v>6608</v>
      </c>
      <c r="D2352" s="2">
        <v>41649</v>
      </c>
      <c r="E2352" t="s">
        <v>13</v>
      </c>
      <c r="H2352" t="s">
        <v>23</v>
      </c>
    </row>
    <row r="2353" spans="1:8" ht="21" customHeight="1" x14ac:dyDescent="0.25">
      <c r="A2353">
        <v>10</v>
      </c>
      <c r="B2353" t="s">
        <v>1479</v>
      </c>
      <c r="C2353" t="s">
        <v>6609</v>
      </c>
      <c r="D2353" s="2">
        <v>41649</v>
      </c>
      <c r="E2353" t="s">
        <v>13</v>
      </c>
      <c r="H2353" t="s">
        <v>23</v>
      </c>
    </row>
    <row r="2354" spans="1:8" ht="21" customHeight="1" x14ac:dyDescent="0.25">
      <c r="A2354">
        <v>10</v>
      </c>
      <c r="B2354" t="s">
        <v>1479</v>
      </c>
      <c r="C2354" t="s">
        <v>6610</v>
      </c>
      <c r="D2354" t="s">
        <v>6611</v>
      </c>
      <c r="E2354" t="s">
        <v>13</v>
      </c>
      <c r="H2354" t="s">
        <v>23</v>
      </c>
    </row>
    <row r="2355" spans="1:8" ht="21" customHeight="1" x14ac:dyDescent="0.25">
      <c r="A2355">
        <v>9</v>
      </c>
      <c r="B2355" t="s">
        <v>1479</v>
      </c>
      <c r="C2355" t="s">
        <v>6612</v>
      </c>
      <c r="D2355" t="s">
        <v>6611</v>
      </c>
      <c r="E2355" t="s">
        <v>13</v>
      </c>
      <c r="H2355" t="s">
        <v>16</v>
      </c>
    </row>
    <row r="2356" spans="1:8" ht="21" customHeight="1" x14ac:dyDescent="0.25">
      <c r="A2356">
        <v>10</v>
      </c>
      <c r="B2356" t="s">
        <v>1479</v>
      </c>
      <c r="C2356" t="s">
        <v>6613</v>
      </c>
      <c r="D2356" t="s">
        <v>6611</v>
      </c>
      <c r="E2356" t="s">
        <v>13</v>
      </c>
      <c r="H2356" t="s">
        <v>23</v>
      </c>
    </row>
    <row r="2357" spans="1:8" ht="21" customHeight="1" x14ac:dyDescent="0.25">
      <c r="A2357">
        <v>2</v>
      </c>
      <c r="B2357" t="s">
        <v>1479</v>
      </c>
      <c r="C2357" t="s">
        <v>6614</v>
      </c>
      <c r="D2357" t="s">
        <v>6615</v>
      </c>
      <c r="E2357" t="s">
        <v>13</v>
      </c>
      <c r="H2357" t="s">
        <v>16</v>
      </c>
    </row>
    <row r="2358" spans="1:8" ht="21" customHeight="1" x14ac:dyDescent="0.25">
      <c r="A2358">
        <v>7</v>
      </c>
      <c r="B2358" t="s">
        <v>1479</v>
      </c>
      <c r="C2358" t="s">
        <v>6616</v>
      </c>
      <c r="D2358" t="s">
        <v>6615</v>
      </c>
      <c r="E2358" t="s">
        <v>100</v>
      </c>
      <c r="H2358" t="s">
        <v>16</v>
      </c>
    </row>
    <row r="2359" spans="1:8" ht="21" customHeight="1" x14ac:dyDescent="0.25">
      <c r="A2359">
        <v>7</v>
      </c>
      <c r="B2359" t="s">
        <v>1479</v>
      </c>
      <c r="C2359" t="s">
        <v>6617</v>
      </c>
      <c r="D2359" t="s">
        <v>6618</v>
      </c>
      <c r="E2359" t="s">
        <v>571</v>
      </c>
      <c r="H2359" t="s">
        <v>23</v>
      </c>
    </row>
    <row r="2360" spans="1:8" ht="21" customHeight="1" x14ac:dyDescent="0.25">
      <c r="A2360">
        <v>9</v>
      </c>
      <c r="B2360" t="s">
        <v>1479</v>
      </c>
      <c r="C2360" t="s">
        <v>6619</v>
      </c>
      <c r="D2360" t="s">
        <v>6618</v>
      </c>
      <c r="E2360" t="s">
        <v>3590</v>
      </c>
      <c r="H2360" t="s">
        <v>16</v>
      </c>
    </row>
    <row r="2361" spans="1:8" ht="21" customHeight="1" x14ac:dyDescent="0.25">
      <c r="A2361">
        <v>8</v>
      </c>
      <c r="B2361" t="s">
        <v>1479</v>
      </c>
      <c r="C2361" t="s">
        <v>6621</v>
      </c>
      <c r="D2361" t="s">
        <v>6620</v>
      </c>
      <c r="E2361" t="s">
        <v>811</v>
      </c>
      <c r="H2361" t="s">
        <v>16</v>
      </c>
    </row>
    <row r="2362" spans="1:8" ht="21" customHeight="1" x14ac:dyDescent="0.25">
      <c r="A2362">
        <v>2</v>
      </c>
      <c r="B2362" t="s">
        <v>1479</v>
      </c>
      <c r="C2362" t="s">
        <v>6622</v>
      </c>
      <c r="D2362" t="s">
        <v>6620</v>
      </c>
      <c r="E2362" t="s">
        <v>13</v>
      </c>
      <c r="H2362" t="s">
        <v>16</v>
      </c>
    </row>
    <row r="2363" spans="1:8" ht="21" customHeight="1" x14ac:dyDescent="0.25">
      <c r="A2363">
        <v>5</v>
      </c>
      <c r="B2363" t="s">
        <v>1479</v>
      </c>
      <c r="C2363" t="s">
        <v>6623</v>
      </c>
      <c r="D2363" t="s">
        <v>6620</v>
      </c>
      <c r="E2363" t="s">
        <v>13</v>
      </c>
      <c r="H2363" t="s">
        <v>23</v>
      </c>
    </row>
    <row r="2364" spans="1:8" ht="21" customHeight="1" x14ac:dyDescent="0.25">
      <c r="A2364">
        <v>2</v>
      </c>
      <c r="B2364" t="s">
        <v>1479</v>
      </c>
      <c r="C2364" t="s">
        <v>6624</v>
      </c>
      <c r="D2364" t="s">
        <v>6620</v>
      </c>
      <c r="E2364" t="s">
        <v>43</v>
      </c>
      <c r="H2364" t="s">
        <v>23</v>
      </c>
    </row>
    <row r="2365" spans="1:8" ht="21" customHeight="1" x14ac:dyDescent="0.25">
      <c r="A2365">
        <v>1</v>
      </c>
      <c r="B2365" t="s">
        <v>1479</v>
      </c>
      <c r="C2365" t="s">
        <v>6626</v>
      </c>
      <c r="D2365" t="s">
        <v>6625</v>
      </c>
      <c r="E2365" t="s">
        <v>43</v>
      </c>
      <c r="H2365" t="s">
        <v>16</v>
      </c>
    </row>
    <row r="2366" spans="1:8" ht="21" customHeight="1" x14ac:dyDescent="0.25">
      <c r="A2366">
        <v>10</v>
      </c>
      <c r="B2366" t="s">
        <v>1479</v>
      </c>
      <c r="C2366" t="s">
        <v>6627</v>
      </c>
      <c r="D2366" t="s">
        <v>6625</v>
      </c>
      <c r="E2366" t="s">
        <v>13</v>
      </c>
      <c r="H2366" t="s">
        <v>16</v>
      </c>
    </row>
    <row r="2367" spans="1:8" ht="21" customHeight="1" x14ac:dyDescent="0.25">
      <c r="A2367">
        <v>10</v>
      </c>
      <c r="B2367" t="s">
        <v>1479</v>
      </c>
      <c r="C2367" t="s">
        <v>6628</v>
      </c>
      <c r="D2367" t="s">
        <v>6625</v>
      </c>
      <c r="E2367" t="s">
        <v>13</v>
      </c>
      <c r="H2367" t="s">
        <v>16</v>
      </c>
    </row>
    <row r="2368" spans="1:8" ht="21" customHeight="1" x14ac:dyDescent="0.25">
      <c r="A2368">
        <v>5</v>
      </c>
      <c r="B2368" t="s">
        <v>1479</v>
      </c>
      <c r="C2368" t="s">
        <v>6629</v>
      </c>
      <c r="D2368" t="s">
        <v>6625</v>
      </c>
      <c r="E2368" t="s">
        <v>13</v>
      </c>
      <c r="H2368" t="s">
        <v>23</v>
      </c>
    </row>
    <row r="2369" spans="1:8" ht="21" customHeight="1" x14ac:dyDescent="0.25">
      <c r="A2369">
        <v>1</v>
      </c>
      <c r="B2369" t="s">
        <v>1479</v>
      </c>
      <c r="C2369" t="s">
        <v>6630</v>
      </c>
      <c r="D2369" t="s">
        <v>6625</v>
      </c>
      <c r="E2369" t="s">
        <v>13</v>
      </c>
      <c r="H2369" t="s">
        <v>23</v>
      </c>
    </row>
    <row r="2370" spans="1:8" ht="21" customHeight="1" x14ac:dyDescent="0.25">
      <c r="A2370">
        <v>2</v>
      </c>
      <c r="B2370" t="s">
        <v>1479</v>
      </c>
      <c r="C2370" t="s">
        <v>6631</v>
      </c>
      <c r="D2370" t="s">
        <v>6632</v>
      </c>
      <c r="E2370" t="s">
        <v>43</v>
      </c>
      <c r="H2370" t="s">
        <v>23</v>
      </c>
    </row>
    <row r="2371" spans="1:8" ht="21" customHeight="1" x14ac:dyDescent="0.25">
      <c r="A2371">
        <v>10</v>
      </c>
      <c r="B2371" t="s">
        <v>1479</v>
      </c>
      <c r="C2371" t="s">
        <v>6633</v>
      </c>
      <c r="D2371" t="s">
        <v>6632</v>
      </c>
      <c r="E2371" t="s">
        <v>13</v>
      </c>
      <c r="H2371" t="s">
        <v>77</v>
      </c>
    </row>
    <row r="2372" spans="1:8" ht="21" customHeight="1" x14ac:dyDescent="0.25">
      <c r="A2372">
        <v>9</v>
      </c>
      <c r="B2372" t="s">
        <v>1479</v>
      </c>
      <c r="C2372" t="s">
        <v>6634</v>
      </c>
      <c r="D2372" t="s">
        <v>6632</v>
      </c>
      <c r="E2372" t="s">
        <v>13</v>
      </c>
      <c r="H2372" t="s">
        <v>77</v>
      </c>
    </row>
    <row r="2373" spans="1:8" ht="21" customHeight="1" x14ac:dyDescent="0.25">
      <c r="A2373">
        <v>1</v>
      </c>
      <c r="B2373" t="s">
        <v>1479</v>
      </c>
      <c r="C2373" t="s">
        <v>6635</v>
      </c>
      <c r="D2373" t="s">
        <v>6632</v>
      </c>
      <c r="E2373" t="s">
        <v>13</v>
      </c>
      <c r="H2373" t="s">
        <v>16</v>
      </c>
    </row>
    <row r="2374" spans="1:8" ht="21" customHeight="1" x14ac:dyDescent="0.25">
      <c r="A2374">
        <v>1</v>
      </c>
      <c r="B2374" t="s">
        <v>1479</v>
      </c>
      <c r="C2374" t="s">
        <v>6636</v>
      </c>
      <c r="D2374" t="s">
        <v>6632</v>
      </c>
      <c r="E2374" t="s">
        <v>489</v>
      </c>
      <c r="H2374" t="s">
        <v>23</v>
      </c>
    </row>
    <row r="2375" spans="1:8" ht="21" customHeight="1" x14ac:dyDescent="0.25">
      <c r="A2375">
        <v>1</v>
      </c>
      <c r="B2375" t="s">
        <v>1479</v>
      </c>
      <c r="C2375" t="s">
        <v>6637</v>
      </c>
      <c r="D2375" t="s">
        <v>6632</v>
      </c>
      <c r="E2375" t="s">
        <v>130</v>
      </c>
      <c r="H2375" t="s">
        <v>77</v>
      </c>
    </row>
    <row r="2376" spans="1:8" ht="21" customHeight="1" x14ac:dyDescent="0.25">
      <c r="A2376">
        <v>1</v>
      </c>
      <c r="B2376" t="s">
        <v>1479</v>
      </c>
      <c r="C2376" t="s">
        <v>6638</v>
      </c>
      <c r="D2376" s="2">
        <v>41891</v>
      </c>
      <c r="E2376" t="s">
        <v>13</v>
      </c>
      <c r="H2376" t="s">
        <v>16</v>
      </c>
    </row>
    <row r="2377" spans="1:8" ht="21" customHeight="1" x14ac:dyDescent="0.25">
      <c r="A2377">
        <v>7</v>
      </c>
      <c r="B2377" t="s">
        <v>1479</v>
      </c>
      <c r="C2377" t="s">
        <v>6639</v>
      </c>
      <c r="D2377" s="2">
        <v>41891</v>
      </c>
      <c r="E2377" t="s">
        <v>100</v>
      </c>
      <c r="H2377" t="s">
        <v>23</v>
      </c>
    </row>
    <row r="2378" spans="1:8" ht="21" customHeight="1" x14ac:dyDescent="0.25">
      <c r="A2378">
        <v>1</v>
      </c>
      <c r="B2378" t="s">
        <v>1479</v>
      </c>
      <c r="C2378" t="s">
        <v>6640</v>
      </c>
      <c r="D2378" s="2">
        <v>41891</v>
      </c>
      <c r="E2378" t="s">
        <v>13</v>
      </c>
      <c r="H2378" t="s">
        <v>23</v>
      </c>
    </row>
    <row r="2379" spans="1:8" ht="21" customHeight="1" x14ac:dyDescent="0.25">
      <c r="A2379">
        <v>8</v>
      </c>
      <c r="B2379" t="s">
        <v>1479</v>
      </c>
      <c r="C2379" t="s">
        <v>6641</v>
      </c>
      <c r="D2379" s="2">
        <v>41891</v>
      </c>
      <c r="E2379" t="s">
        <v>13</v>
      </c>
      <c r="H2379" t="s">
        <v>77</v>
      </c>
    </row>
    <row r="2380" spans="1:8" ht="21" customHeight="1" x14ac:dyDescent="0.25">
      <c r="A2380">
        <v>5</v>
      </c>
      <c r="B2380" t="s">
        <v>1479</v>
      </c>
      <c r="C2380" t="s">
        <v>6642</v>
      </c>
      <c r="D2380" s="2">
        <v>41799</v>
      </c>
      <c r="E2380" t="s">
        <v>13</v>
      </c>
      <c r="H2380" t="s">
        <v>16</v>
      </c>
    </row>
    <row r="2381" spans="1:8" ht="21" customHeight="1" x14ac:dyDescent="0.25">
      <c r="A2381">
        <v>1</v>
      </c>
      <c r="B2381" t="s">
        <v>1479</v>
      </c>
      <c r="C2381" t="s">
        <v>6643</v>
      </c>
      <c r="D2381" s="2">
        <v>41799</v>
      </c>
      <c r="E2381" t="s">
        <v>13</v>
      </c>
      <c r="H2381" t="s">
        <v>23</v>
      </c>
    </row>
    <row r="2382" spans="1:8" ht="21" customHeight="1" x14ac:dyDescent="0.25">
      <c r="A2382">
        <v>2</v>
      </c>
      <c r="B2382" t="s">
        <v>1479</v>
      </c>
      <c r="C2382" t="s">
        <v>6644</v>
      </c>
      <c r="D2382" s="2">
        <v>41799</v>
      </c>
      <c r="E2382" t="s">
        <v>13</v>
      </c>
      <c r="H2382" t="s">
        <v>23</v>
      </c>
    </row>
    <row r="2383" spans="1:8" ht="21" customHeight="1" x14ac:dyDescent="0.25">
      <c r="A2383">
        <v>1</v>
      </c>
      <c r="B2383" t="s">
        <v>1479</v>
      </c>
      <c r="C2383" t="s">
        <v>6645</v>
      </c>
      <c r="D2383" s="2">
        <v>41799</v>
      </c>
      <c r="E2383" t="s">
        <v>13</v>
      </c>
      <c r="H2383" t="s">
        <v>77</v>
      </c>
    </row>
    <row r="2384" spans="1:8" ht="21" customHeight="1" x14ac:dyDescent="0.25">
      <c r="A2384">
        <v>9</v>
      </c>
      <c r="B2384" t="s">
        <v>1479</v>
      </c>
      <c r="C2384" t="s">
        <v>6646</v>
      </c>
      <c r="D2384" s="2">
        <v>41799</v>
      </c>
      <c r="E2384" t="s">
        <v>13</v>
      </c>
      <c r="H2384" t="s">
        <v>16</v>
      </c>
    </row>
    <row r="2385" spans="1:8" ht="21" customHeight="1" x14ac:dyDescent="0.25">
      <c r="A2385">
        <v>4</v>
      </c>
      <c r="B2385" t="s">
        <v>1479</v>
      </c>
      <c r="C2385" t="s">
        <v>6647</v>
      </c>
      <c r="D2385" s="2">
        <v>41799</v>
      </c>
      <c r="E2385" t="s">
        <v>13</v>
      </c>
      <c r="H2385" t="s">
        <v>23</v>
      </c>
    </row>
    <row r="2386" spans="1:8" ht="21" customHeight="1" x14ac:dyDescent="0.25">
      <c r="A2386">
        <v>1</v>
      </c>
      <c r="B2386" t="s">
        <v>1479</v>
      </c>
      <c r="C2386" t="s">
        <v>6648</v>
      </c>
      <c r="D2386" s="2">
        <v>41799</v>
      </c>
      <c r="E2386" t="s">
        <v>130</v>
      </c>
      <c r="H2386" t="s">
        <v>23</v>
      </c>
    </row>
    <row r="2387" spans="1:8" ht="21" customHeight="1" x14ac:dyDescent="0.25">
      <c r="A2387">
        <v>8</v>
      </c>
      <c r="B2387" t="s">
        <v>1479</v>
      </c>
      <c r="C2387" t="s">
        <v>6649</v>
      </c>
      <c r="D2387" s="2">
        <v>41799</v>
      </c>
      <c r="E2387" t="s">
        <v>43</v>
      </c>
      <c r="H2387" t="s">
        <v>45</v>
      </c>
    </row>
    <row r="2388" spans="1:8" ht="21" customHeight="1" x14ac:dyDescent="0.25">
      <c r="A2388">
        <v>4</v>
      </c>
      <c r="B2388" t="s">
        <v>1479</v>
      </c>
      <c r="C2388" t="s">
        <v>6650</v>
      </c>
      <c r="D2388" s="2">
        <v>41799</v>
      </c>
      <c r="E2388" t="s">
        <v>13</v>
      </c>
      <c r="H2388" t="s">
        <v>16</v>
      </c>
    </row>
    <row r="2389" spans="1:8" ht="21" customHeight="1" x14ac:dyDescent="0.25">
      <c r="A2389">
        <v>7</v>
      </c>
      <c r="B2389" t="s">
        <v>1479</v>
      </c>
      <c r="C2389" t="s">
        <v>6651</v>
      </c>
      <c r="D2389" s="2">
        <v>41648</v>
      </c>
      <c r="E2389" t="s">
        <v>13</v>
      </c>
      <c r="H2389" t="s">
        <v>23</v>
      </c>
    </row>
    <row r="2390" spans="1:8" ht="21" customHeight="1" x14ac:dyDescent="0.25">
      <c r="A2390">
        <v>6</v>
      </c>
      <c r="B2390" t="s">
        <v>1479</v>
      </c>
      <c r="C2390" t="s">
        <v>6652</v>
      </c>
      <c r="D2390" s="2">
        <v>41648</v>
      </c>
      <c r="E2390" t="s">
        <v>43</v>
      </c>
      <c r="H2390" t="s">
        <v>23</v>
      </c>
    </row>
    <row r="2391" spans="1:8" ht="21" customHeight="1" x14ac:dyDescent="0.25">
      <c r="A2391">
        <v>6</v>
      </c>
      <c r="B2391" t="s">
        <v>1479</v>
      </c>
      <c r="C2391" t="s">
        <v>6653</v>
      </c>
      <c r="D2391" s="2">
        <v>41648</v>
      </c>
      <c r="E2391" t="s">
        <v>13</v>
      </c>
      <c r="H2391" t="s">
        <v>16</v>
      </c>
    </row>
    <row r="2392" spans="1:8" ht="21" customHeight="1" x14ac:dyDescent="0.25">
      <c r="A2392">
        <v>1</v>
      </c>
      <c r="B2392" t="s">
        <v>1479</v>
      </c>
      <c r="C2392" t="s">
        <v>6654</v>
      </c>
      <c r="D2392" s="2">
        <v>41648</v>
      </c>
      <c r="E2392" t="s">
        <v>13</v>
      </c>
      <c r="H2392" t="s">
        <v>16</v>
      </c>
    </row>
    <row r="2393" spans="1:8" ht="21" customHeight="1" x14ac:dyDescent="0.25">
      <c r="A2393">
        <v>7</v>
      </c>
      <c r="B2393" t="s">
        <v>1479</v>
      </c>
      <c r="C2393" t="s">
        <v>6655</v>
      </c>
      <c r="D2393" s="2">
        <v>41648</v>
      </c>
      <c r="E2393" t="s">
        <v>1509</v>
      </c>
      <c r="H2393" t="s">
        <v>16</v>
      </c>
    </row>
    <row r="2394" spans="1:8" ht="21" customHeight="1" x14ac:dyDescent="0.25">
      <c r="A2394">
        <v>2</v>
      </c>
      <c r="B2394" t="s">
        <v>1479</v>
      </c>
      <c r="C2394" t="s">
        <v>6656</v>
      </c>
      <c r="D2394" s="2">
        <v>41648</v>
      </c>
      <c r="E2394" t="s">
        <v>13</v>
      </c>
      <c r="H2394" t="s">
        <v>45</v>
      </c>
    </row>
    <row r="2395" spans="1:8" ht="21" customHeight="1" x14ac:dyDescent="0.25">
      <c r="A2395">
        <v>10</v>
      </c>
      <c r="B2395" t="s">
        <v>1479</v>
      </c>
      <c r="C2395" t="s">
        <v>6657</v>
      </c>
      <c r="D2395" s="2">
        <v>41648</v>
      </c>
      <c r="E2395" t="s">
        <v>13</v>
      </c>
      <c r="H2395" t="s">
        <v>16</v>
      </c>
    </row>
    <row r="2396" spans="1:8" ht="21" customHeight="1" x14ac:dyDescent="0.25">
      <c r="A2396">
        <v>3</v>
      </c>
      <c r="B2396" t="s">
        <v>1479</v>
      </c>
      <c r="C2396" t="s">
        <v>6658</v>
      </c>
      <c r="D2396" s="2">
        <v>41648</v>
      </c>
      <c r="E2396" t="s">
        <v>13</v>
      </c>
      <c r="H2396" t="s">
        <v>23</v>
      </c>
    </row>
    <row r="2397" spans="1:8" ht="21" customHeight="1" x14ac:dyDescent="0.25">
      <c r="A2397">
        <v>3</v>
      </c>
      <c r="B2397" t="s">
        <v>1479</v>
      </c>
      <c r="C2397" t="s">
        <v>6659</v>
      </c>
      <c r="D2397" s="2">
        <v>41648</v>
      </c>
      <c r="E2397" t="s">
        <v>13</v>
      </c>
      <c r="H2397" t="s">
        <v>16</v>
      </c>
    </row>
    <row r="2398" spans="1:8" ht="21" customHeight="1" x14ac:dyDescent="0.25">
      <c r="A2398">
        <v>4</v>
      </c>
      <c r="B2398" t="s">
        <v>1479</v>
      </c>
      <c r="C2398" t="s">
        <v>6661</v>
      </c>
      <c r="D2398" t="s">
        <v>6660</v>
      </c>
      <c r="E2398" t="s">
        <v>13</v>
      </c>
      <c r="H2398" t="s">
        <v>16</v>
      </c>
    </row>
    <row r="2399" spans="1:8" ht="21" customHeight="1" x14ac:dyDescent="0.25">
      <c r="A2399">
        <v>10</v>
      </c>
      <c r="B2399" t="s">
        <v>1479</v>
      </c>
      <c r="C2399" t="s">
        <v>6662</v>
      </c>
      <c r="D2399" t="s">
        <v>6660</v>
      </c>
      <c r="E2399" t="s">
        <v>13</v>
      </c>
      <c r="H2399" t="s">
        <v>23</v>
      </c>
    </row>
    <row r="2400" spans="1:8" ht="21" customHeight="1" x14ac:dyDescent="0.25">
      <c r="A2400">
        <v>10</v>
      </c>
      <c r="B2400" t="s">
        <v>1479</v>
      </c>
      <c r="C2400" t="s">
        <v>6663</v>
      </c>
      <c r="D2400" t="s">
        <v>6660</v>
      </c>
      <c r="E2400" t="s">
        <v>13</v>
      </c>
      <c r="H2400" t="s">
        <v>23</v>
      </c>
    </row>
    <row r="2401" spans="1:8" ht="21" customHeight="1" x14ac:dyDescent="0.25">
      <c r="A2401">
        <v>8</v>
      </c>
      <c r="B2401" t="s">
        <v>1479</v>
      </c>
      <c r="C2401" t="s">
        <v>6664</v>
      </c>
      <c r="D2401" t="s">
        <v>6660</v>
      </c>
      <c r="E2401" t="s">
        <v>13</v>
      </c>
      <c r="H2401" t="s">
        <v>16</v>
      </c>
    </row>
    <row r="2402" spans="1:8" ht="21" customHeight="1" x14ac:dyDescent="0.25">
      <c r="A2402">
        <v>9</v>
      </c>
      <c r="B2402" t="s">
        <v>1479</v>
      </c>
      <c r="C2402" t="s">
        <v>6665</v>
      </c>
      <c r="D2402" t="s">
        <v>6660</v>
      </c>
      <c r="E2402" t="s">
        <v>13</v>
      </c>
      <c r="H2402" t="s">
        <v>16</v>
      </c>
    </row>
    <row r="2403" spans="1:8" ht="21" customHeight="1" x14ac:dyDescent="0.25">
      <c r="A2403">
        <v>8</v>
      </c>
      <c r="B2403" t="s">
        <v>1479</v>
      </c>
      <c r="C2403" t="s">
        <v>6666</v>
      </c>
      <c r="D2403" t="s">
        <v>6660</v>
      </c>
      <c r="E2403" t="s">
        <v>13</v>
      </c>
      <c r="H2403" t="s">
        <v>23</v>
      </c>
    </row>
    <row r="2404" spans="1:8" ht="21" customHeight="1" x14ac:dyDescent="0.25">
      <c r="A2404">
        <v>3</v>
      </c>
      <c r="B2404" t="s">
        <v>1479</v>
      </c>
      <c r="C2404" t="s">
        <v>6667</v>
      </c>
      <c r="D2404" t="s">
        <v>6660</v>
      </c>
      <c r="E2404" t="s">
        <v>13</v>
      </c>
      <c r="H2404" t="s">
        <v>23</v>
      </c>
    </row>
    <row r="2405" spans="1:8" ht="21" customHeight="1" x14ac:dyDescent="0.25">
      <c r="A2405">
        <v>1</v>
      </c>
      <c r="B2405" t="s">
        <v>1479</v>
      </c>
      <c r="C2405" t="s">
        <v>6668</v>
      </c>
      <c r="D2405" t="s">
        <v>6669</v>
      </c>
      <c r="E2405" t="s">
        <v>13</v>
      </c>
      <c r="H2405" t="s">
        <v>77</v>
      </c>
    </row>
    <row r="2406" spans="1:8" ht="21" customHeight="1" x14ac:dyDescent="0.25">
      <c r="A2406">
        <v>7</v>
      </c>
      <c r="B2406" t="s">
        <v>1479</v>
      </c>
      <c r="C2406" t="s">
        <v>6670</v>
      </c>
      <c r="D2406" t="s">
        <v>6669</v>
      </c>
      <c r="E2406" t="s">
        <v>75</v>
      </c>
      <c r="H2406" t="s">
        <v>45</v>
      </c>
    </row>
    <row r="2407" spans="1:8" ht="21" customHeight="1" x14ac:dyDescent="0.25">
      <c r="A2407">
        <v>8</v>
      </c>
      <c r="B2407" t="s">
        <v>1479</v>
      </c>
      <c r="C2407" t="s">
        <v>6671</v>
      </c>
      <c r="D2407" t="s">
        <v>6669</v>
      </c>
      <c r="E2407" t="s">
        <v>43</v>
      </c>
      <c r="H2407" t="s">
        <v>23</v>
      </c>
    </row>
    <row r="2408" spans="1:8" ht="21" customHeight="1" x14ac:dyDescent="0.25">
      <c r="A2408">
        <v>5</v>
      </c>
      <c r="B2408" t="s">
        <v>1479</v>
      </c>
      <c r="C2408" t="s">
        <v>6672</v>
      </c>
      <c r="D2408" t="s">
        <v>6669</v>
      </c>
      <c r="E2408" t="s">
        <v>13</v>
      </c>
      <c r="H2408" t="s">
        <v>23</v>
      </c>
    </row>
    <row r="2409" spans="1:8" ht="21" customHeight="1" x14ac:dyDescent="0.25">
      <c r="A2409">
        <v>1</v>
      </c>
      <c r="B2409" t="s">
        <v>1479</v>
      </c>
      <c r="C2409" t="s">
        <v>6673</v>
      </c>
      <c r="D2409" t="s">
        <v>6669</v>
      </c>
      <c r="E2409" t="s">
        <v>13</v>
      </c>
      <c r="H2409" t="s">
        <v>23</v>
      </c>
    </row>
    <row r="2410" spans="1:8" ht="21" customHeight="1" x14ac:dyDescent="0.25">
      <c r="A2410">
        <v>3</v>
      </c>
      <c r="B2410" t="s">
        <v>1479</v>
      </c>
      <c r="C2410" t="s">
        <v>6674</v>
      </c>
      <c r="D2410" t="s">
        <v>6675</v>
      </c>
      <c r="E2410" t="s">
        <v>13</v>
      </c>
      <c r="H2410" t="s">
        <v>23</v>
      </c>
    </row>
    <row r="2411" spans="1:8" ht="21" customHeight="1" x14ac:dyDescent="0.25">
      <c r="A2411">
        <v>6</v>
      </c>
      <c r="B2411" t="s">
        <v>1479</v>
      </c>
      <c r="C2411" t="s">
        <v>6676</v>
      </c>
      <c r="D2411" t="s">
        <v>6675</v>
      </c>
      <c r="E2411" t="s">
        <v>13</v>
      </c>
      <c r="H2411" t="s">
        <v>77</v>
      </c>
    </row>
    <row r="2412" spans="1:8" ht="21" customHeight="1" x14ac:dyDescent="0.25">
      <c r="A2412">
        <v>2</v>
      </c>
      <c r="B2412" t="s">
        <v>1479</v>
      </c>
      <c r="C2412" t="s">
        <v>6678</v>
      </c>
      <c r="D2412" t="s">
        <v>6677</v>
      </c>
      <c r="E2412" t="s">
        <v>43</v>
      </c>
      <c r="H2412" t="s">
        <v>45</v>
      </c>
    </row>
    <row r="2413" spans="1:8" ht="21" customHeight="1" x14ac:dyDescent="0.25">
      <c r="A2413">
        <v>8</v>
      </c>
      <c r="B2413" t="s">
        <v>1479</v>
      </c>
      <c r="C2413" t="s">
        <v>6679</v>
      </c>
      <c r="D2413" t="s">
        <v>6677</v>
      </c>
      <c r="E2413" t="s">
        <v>43</v>
      </c>
      <c r="H2413" t="s">
        <v>16</v>
      </c>
    </row>
    <row r="2414" spans="1:8" ht="21" customHeight="1" x14ac:dyDescent="0.25">
      <c r="A2414">
        <v>3</v>
      </c>
      <c r="B2414" t="s">
        <v>1479</v>
      </c>
      <c r="C2414" t="s">
        <v>6680</v>
      </c>
      <c r="D2414" t="s">
        <v>6677</v>
      </c>
      <c r="E2414" t="s">
        <v>13</v>
      </c>
      <c r="H2414" t="s">
        <v>23</v>
      </c>
    </row>
    <row r="2415" spans="1:8" ht="21" customHeight="1" x14ac:dyDescent="0.25">
      <c r="A2415">
        <v>10</v>
      </c>
      <c r="B2415" t="s">
        <v>1479</v>
      </c>
      <c r="C2415" t="s">
        <v>6681</v>
      </c>
      <c r="D2415" t="s">
        <v>6682</v>
      </c>
      <c r="E2415" t="s">
        <v>130</v>
      </c>
      <c r="H2415" t="s">
        <v>16</v>
      </c>
    </row>
    <row r="2416" spans="1:8" ht="21" customHeight="1" x14ac:dyDescent="0.25">
      <c r="A2416">
        <v>4</v>
      </c>
      <c r="B2416" t="s">
        <v>1479</v>
      </c>
      <c r="C2416" t="s">
        <v>6683</v>
      </c>
      <c r="D2416" t="s">
        <v>6682</v>
      </c>
      <c r="E2416" t="s">
        <v>489</v>
      </c>
      <c r="H2416" t="s">
        <v>16</v>
      </c>
    </row>
    <row r="2417" spans="1:8" ht="21" customHeight="1" x14ac:dyDescent="0.25">
      <c r="A2417">
        <v>9</v>
      </c>
      <c r="B2417" t="s">
        <v>1479</v>
      </c>
      <c r="C2417" t="s">
        <v>6684</v>
      </c>
      <c r="D2417" t="s">
        <v>6682</v>
      </c>
      <c r="E2417" t="s">
        <v>75</v>
      </c>
      <c r="H2417" t="s">
        <v>23</v>
      </c>
    </row>
    <row r="2418" spans="1:8" ht="21" customHeight="1" x14ac:dyDescent="0.25">
      <c r="A2418">
        <v>8</v>
      </c>
      <c r="B2418" t="s">
        <v>1479</v>
      </c>
      <c r="C2418" t="s">
        <v>6685</v>
      </c>
      <c r="D2418" t="s">
        <v>6682</v>
      </c>
      <c r="E2418" t="s">
        <v>13</v>
      </c>
      <c r="H2418" t="s">
        <v>16</v>
      </c>
    </row>
    <row r="2419" spans="1:8" ht="21" customHeight="1" x14ac:dyDescent="0.25">
      <c r="A2419">
        <v>1</v>
      </c>
      <c r="B2419" t="s">
        <v>1479</v>
      </c>
      <c r="C2419" t="s">
        <v>6686</v>
      </c>
      <c r="D2419" t="s">
        <v>6682</v>
      </c>
      <c r="E2419" t="s">
        <v>43</v>
      </c>
      <c r="H2419" t="s">
        <v>16</v>
      </c>
    </row>
    <row r="2420" spans="1:8" ht="21" customHeight="1" x14ac:dyDescent="0.25">
      <c r="A2420">
        <v>9</v>
      </c>
      <c r="B2420" t="s">
        <v>1479</v>
      </c>
      <c r="C2420" t="s">
        <v>6687</v>
      </c>
      <c r="D2420" s="2">
        <v>41951</v>
      </c>
      <c r="E2420" t="s">
        <v>13</v>
      </c>
      <c r="H2420" t="s">
        <v>23</v>
      </c>
    </row>
    <row r="2421" spans="1:8" ht="21" customHeight="1" x14ac:dyDescent="0.25">
      <c r="A2421">
        <v>10</v>
      </c>
      <c r="B2421" t="s">
        <v>1479</v>
      </c>
      <c r="C2421" t="s">
        <v>6688</v>
      </c>
      <c r="D2421" s="2">
        <v>41798</v>
      </c>
      <c r="E2421" t="s">
        <v>13</v>
      </c>
      <c r="H2421" t="s">
        <v>23</v>
      </c>
    </row>
    <row r="2422" spans="1:8" ht="21" customHeight="1" x14ac:dyDescent="0.25">
      <c r="A2422">
        <v>1</v>
      </c>
      <c r="B2422" t="s">
        <v>1479</v>
      </c>
      <c r="C2422" t="s">
        <v>6689</v>
      </c>
      <c r="D2422" s="2">
        <v>41798</v>
      </c>
      <c r="E2422" t="s">
        <v>13</v>
      </c>
      <c r="H2422" t="s">
        <v>23</v>
      </c>
    </row>
    <row r="2423" spans="1:8" ht="21" customHeight="1" x14ac:dyDescent="0.25">
      <c r="A2423">
        <v>6</v>
      </c>
      <c r="B2423" t="s">
        <v>1479</v>
      </c>
      <c r="C2423" t="s">
        <v>6690</v>
      </c>
      <c r="D2423" s="2">
        <v>41737</v>
      </c>
      <c r="E2423" t="s">
        <v>100</v>
      </c>
      <c r="H2423" t="s">
        <v>23</v>
      </c>
    </row>
    <row r="2424" spans="1:8" ht="21" customHeight="1" x14ac:dyDescent="0.25">
      <c r="A2424">
        <v>7</v>
      </c>
      <c r="B2424" t="s">
        <v>1479</v>
      </c>
      <c r="C2424" t="s">
        <v>6691</v>
      </c>
      <c r="D2424" s="2">
        <v>41678</v>
      </c>
      <c r="E2424" t="s">
        <v>82</v>
      </c>
      <c r="H2424" t="s">
        <v>23</v>
      </c>
    </row>
    <row r="2425" spans="1:8" ht="21" customHeight="1" x14ac:dyDescent="0.25">
      <c r="A2425">
        <v>1</v>
      </c>
      <c r="B2425" t="s">
        <v>1479</v>
      </c>
      <c r="C2425" t="s">
        <v>6692</v>
      </c>
      <c r="D2425" s="2">
        <v>41678</v>
      </c>
      <c r="E2425" t="s">
        <v>13</v>
      </c>
      <c r="H2425" t="s">
        <v>23</v>
      </c>
    </row>
    <row r="2426" spans="1:8" ht="21" customHeight="1" x14ac:dyDescent="0.25">
      <c r="A2426">
        <v>4</v>
      </c>
      <c r="B2426" t="s">
        <v>1479</v>
      </c>
      <c r="C2426" t="s">
        <v>6694</v>
      </c>
      <c r="D2426" t="s">
        <v>6693</v>
      </c>
      <c r="E2426" t="s">
        <v>13</v>
      </c>
      <c r="H2426" t="s">
        <v>23</v>
      </c>
    </row>
    <row r="2427" spans="1:8" ht="21" customHeight="1" x14ac:dyDescent="0.25">
      <c r="A2427">
        <v>7</v>
      </c>
      <c r="B2427" t="s">
        <v>1479</v>
      </c>
      <c r="C2427" t="s">
        <v>6695</v>
      </c>
      <c r="D2427" t="s">
        <v>6693</v>
      </c>
      <c r="E2427" t="s">
        <v>13</v>
      </c>
      <c r="H2427" t="s">
        <v>16</v>
      </c>
    </row>
    <row r="2428" spans="1:8" ht="21" customHeight="1" x14ac:dyDescent="0.25">
      <c r="A2428">
        <v>5</v>
      </c>
      <c r="B2428" t="s">
        <v>1479</v>
      </c>
      <c r="C2428" t="s">
        <v>6696</v>
      </c>
      <c r="D2428" t="s">
        <v>6693</v>
      </c>
      <c r="E2428" t="s">
        <v>552</v>
      </c>
      <c r="H2428" t="s">
        <v>23</v>
      </c>
    </row>
    <row r="2429" spans="1:8" ht="21" customHeight="1" x14ac:dyDescent="0.25">
      <c r="A2429">
        <v>3</v>
      </c>
      <c r="B2429" t="s">
        <v>1479</v>
      </c>
      <c r="C2429" t="s">
        <v>6698</v>
      </c>
      <c r="D2429" t="s">
        <v>6697</v>
      </c>
      <c r="E2429" t="s">
        <v>13</v>
      </c>
      <c r="H2429" t="s">
        <v>23</v>
      </c>
    </row>
    <row r="2430" spans="1:8" ht="21" customHeight="1" x14ac:dyDescent="0.25">
      <c r="A2430">
        <v>4</v>
      </c>
      <c r="B2430" t="s">
        <v>1479</v>
      </c>
      <c r="C2430" t="s">
        <v>6699</v>
      </c>
      <c r="D2430" t="s">
        <v>6697</v>
      </c>
      <c r="E2430" t="s">
        <v>100</v>
      </c>
      <c r="H2430" t="s">
        <v>16</v>
      </c>
    </row>
    <row r="2431" spans="1:8" ht="21" customHeight="1" x14ac:dyDescent="0.25">
      <c r="A2431">
        <v>10</v>
      </c>
      <c r="B2431" t="s">
        <v>1479</v>
      </c>
      <c r="C2431" t="s">
        <v>6700</v>
      </c>
      <c r="D2431" t="s">
        <v>6697</v>
      </c>
      <c r="E2431" t="s">
        <v>13</v>
      </c>
      <c r="H2431" t="s">
        <v>16</v>
      </c>
    </row>
    <row r="2432" spans="1:8" ht="21" customHeight="1" x14ac:dyDescent="0.25">
      <c r="A2432">
        <v>8</v>
      </c>
      <c r="B2432" t="s">
        <v>1479</v>
      </c>
      <c r="C2432" t="s">
        <v>6701</v>
      </c>
      <c r="D2432" t="s">
        <v>6697</v>
      </c>
      <c r="E2432" t="s">
        <v>552</v>
      </c>
      <c r="H2432" t="s">
        <v>16</v>
      </c>
    </row>
    <row r="2433" spans="1:8" ht="21" customHeight="1" x14ac:dyDescent="0.25">
      <c r="A2433">
        <v>2</v>
      </c>
      <c r="B2433" t="s">
        <v>1479</v>
      </c>
      <c r="C2433" t="s">
        <v>6702</v>
      </c>
      <c r="D2433" t="s">
        <v>6697</v>
      </c>
      <c r="E2433" t="s">
        <v>43</v>
      </c>
      <c r="H2433" t="s">
        <v>77</v>
      </c>
    </row>
    <row r="2434" spans="1:8" ht="21" customHeight="1" x14ac:dyDescent="0.25">
      <c r="A2434">
        <v>3</v>
      </c>
      <c r="B2434" t="s">
        <v>1479</v>
      </c>
      <c r="C2434" t="s">
        <v>6703</v>
      </c>
      <c r="D2434" t="s">
        <v>6704</v>
      </c>
      <c r="E2434" t="s">
        <v>43</v>
      </c>
      <c r="H2434" t="s">
        <v>23</v>
      </c>
    </row>
    <row r="2435" spans="1:8" ht="21" customHeight="1" x14ac:dyDescent="0.25">
      <c r="A2435">
        <v>9</v>
      </c>
      <c r="B2435" t="s">
        <v>1479</v>
      </c>
      <c r="C2435" t="s">
        <v>6705</v>
      </c>
      <c r="D2435" t="s">
        <v>6704</v>
      </c>
      <c r="E2435" t="s">
        <v>212</v>
      </c>
      <c r="H2435" t="s">
        <v>23</v>
      </c>
    </row>
    <row r="2436" spans="1:8" ht="21" customHeight="1" x14ac:dyDescent="0.25">
      <c r="A2436">
        <v>9</v>
      </c>
      <c r="B2436" t="s">
        <v>1479</v>
      </c>
      <c r="C2436" t="s">
        <v>6706</v>
      </c>
      <c r="D2436" t="s">
        <v>6707</v>
      </c>
      <c r="E2436" t="s">
        <v>82</v>
      </c>
      <c r="H2436" t="s">
        <v>77</v>
      </c>
    </row>
    <row r="2437" spans="1:8" ht="21" customHeight="1" x14ac:dyDescent="0.25">
      <c r="A2437">
        <v>6</v>
      </c>
      <c r="B2437" t="s">
        <v>1479</v>
      </c>
      <c r="C2437" t="s">
        <v>6708</v>
      </c>
      <c r="D2437" t="s">
        <v>6707</v>
      </c>
      <c r="E2437" t="s">
        <v>13</v>
      </c>
      <c r="H2437" t="s">
        <v>16</v>
      </c>
    </row>
    <row r="2438" spans="1:8" ht="21" customHeight="1" x14ac:dyDescent="0.25">
      <c r="A2438">
        <v>2</v>
      </c>
      <c r="B2438" t="s">
        <v>1479</v>
      </c>
      <c r="C2438" t="s">
        <v>6709</v>
      </c>
      <c r="D2438" t="s">
        <v>6707</v>
      </c>
      <c r="E2438" t="s">
        <v>13</v>
      </c>
      <c r="H2438" t="s">
        <v>23</v>
      </c>
    </row>
    <row r="2439" spans="1:8" ht="21" customHeight="1" x14ac:dyDescent="0.25">
      <c r="A2439">
        <v>7</v>
      </c>
      <c r="B2439" t="s">
        <v>1479</v>
      </c>
      <c r="C2439" t="s">
        <v>6710</v>
      </c>
      <c r="D2439" t="s">
        <v>6711</v>
      </c>
      <c r="E2439" t="s">
        <v>2642</v>
      </c>
      <c r="H2439" t="s">
        <v>23</v>
      </c>
    </row>
    <row r="2440" spans="1:8" ht="21" customHeight="1" x14ac:dyDescent="0.25">
      <c r="A2440">
        <v>8</v>
      </c>
      <c r="B2440" t="s">
        <v>1479</v>
      </c>
      <c r="C2440" t="s">
        <v>6713</v>
      </c>
      <c r="D2440" t="s">
        <v>6712</v>
      </c>
      <c r="E2440" t="s">
        <v>13</v>
      </c>
      <c r="H2440" t="s">
        <v>77</v>
      </c>
    </row>
    <row r="2441" spans="1:8" ht="21" customHeight="1" x14ac:dyDescent="0.25">
      <c r="A2441">
        <v>10</v>
      </c>
      <c r="B2441" t="s">
        <v>1479</v>
      </c>
      <c r="C2441" t="s">
        <v>6714</v>
      </c>
      <c r="D2441" t="s">
        <v>6712</v>
      </c>
      <c r="E2441" t="s">
        <v>477</v>
      </c>
      <c r="H2441" t="s">
        <v>16</v>
      </c>
    </row>
    <row r="2442" spans="1:8" ht="21" customHeight="1" x14ac:dyDescent="0.25">
      <c r="A2442">
        <v>3</v>
      </c>
      <c r="B2442" t="s">
        <v>1479</v>
      </c>
      <c r="C2442" t="s">
        <v>6715</v>
      </c>
      <c r="D2442" t="s">
        <v>6716</v>
      </c>
      <c r="E2442" t="s">
        <v>13</v>
      </c>
      <c r="H2442" t="s">
        <v>77</v>
      </c>
    </row>
    <row r="2443" spans="1:8" ht="21" customHeight="1" x14ac:dyDescent="0.25">
      <c r="A2443">
        <v>6</v>
      </c>
      <c r="B2443" t="s">
        <v>1479</v>
      </c>
      <c r="C2443" t="s">
        <v>6717</v>
      </c>
      <c r="D2443" t="s">
        <v>6716</v>
      </c>
      <c r="E2443" t="s">
        <v>13</v>
      </c>
      <c r="H2443" t="s">
        <v>16</v>
      </c>
    </row>
    <row r="2444" spans="1:8" ht="21" customHeight="1" x14ac:dyDescent="0.25">
      <c r="A2444">
        <v>8</v>
      </c>
      <c r="B2444" t="s">
        <v>1479</v>
      </c>
      <c r="C2444" t="s">
        <v>6718</v>
      </c>
      <c r="D2444" t="s">
        <v>6716</v>
      </c>
      <c r="E2444" t="s">
        <v>13</v>
      </c>
      <c r="H2444" t="s">
        <v>16</v>
      </c>
    </row>
    <row r="2445" spans="1:8" ht="21" customHeight="1" x14ac:dyDescent="0.25">
      <c r="A2445">
        <v>9</v>
      </c>
      <c r="B2445" t="s">
        <v>1479</v>
      </c>
      <c r="C2445" t="s">
        <v>6719</v>
      </c>
      <c r="D2445" t="s">
        <v>6716</v>
      </c>
      <c r="E2445" t="s">
        <v>95</v>
      </c>
      <c r="H2445" t="s">
        <v>45</v>
      </c>
    </row>
    <row r="2446" spans="1:8" ht="21" customHeight="1" x14ac:dyDescent="0.25">
      <c r="A2446">
        <v>6</v>
      </c>
      <c r="B2446" t="s">
        <v>1479</v>
      </c>
      <c r="C2446" t="s">
        <v>6720</v>
      </c>
      <c r="D2446" t="s">
        <v>6716</v>
      </c>
      <c r="E2446" t="s">
        <v>13</v>
      </c>
      <c r="H2446" t="s">
        <v>45</v>
      </c>
    </row>
    <row r="2447" spans="1:8" ht="21" customHeight="1" x14ac:dyDescent="0.25">
      <c r="A2447">
        <v>10</v>
      </c>
      <c r="B2447" t="s">
        <v>1479</v>
      </c>
      <c r="C2447" t="s">
        <v>6721</v>
      </c>
      <c r="D2447" t="s">
        <v>6722</v>
      </c>
      <c r="E2447" t="s">
        <v>13</v>
      </c>
      <c r="H2447" t="s">
        <v>16</v>
      </c>
    </row>
    <row r="2448" spans="1:8" ht="21" customHeight="1" x14ac:dyDescent="0.25">
      <c r="A2448">
        <v>7</v>
      </c>
      <c r="B2448" t="s">
        <v>1479</v>
      </c>
      <c r="C2448" t="s">
        <v>6723</v>
      </c>
      <c r="D2448" s="2">
        <v>41980</v>
      </c>
      <c r="E2448" t="s">
        <v>489</v>
      </c>
      <c r="H2448" t="s">
        <v>77</v>
      </c>
    </row>
    <row r="2449" spans="1:8" ht="21" customHeight="1" x14ac:dyDescent="0.25">
      <c r="A2449">
        <v>7</v>
      </c>
      <c r="B2449" t="s">
        <v>1479</v>
      </c>
      <c r="C2449" t="s">
        <v>6724</v>
      </c>
      <c r="D2449" s="2">
        <v>41980</v>
      </c>
      <c r="E2449" t="s">
        <v>13</v>
      </c>
      <c r="H2449" t="s">
        <v>16</v>
      </c>
    </row>
    <row r="2450" spans="1:8" ht="21" customHeight="1" x14ac:dyDescent="0.25">
      <c r="A2450">
        <v>8</v>
      </c>
      <c r="B2450" t="s">
        <v>1479</v>
      </c>
      <c r="C2450" t="s">
        <v>6725</v>
      </c>
      <c r="D2450" s="2">
        <v>41858</v>
      </c>
      <c r="E2450" t="s">
        <v>13</v>
      </c>
      <c r="H2450" t="s">
        <v>23</v>
      </c>
    </row>
    <row r="2451" spans="1:8" ht="21" customHeight="1" x14ac:dyDescent="0.25">
      <c r="A2451">
        <v>7</v>
      </c>
      <c r="B2451" t="s">
        <v>1479</v>
      </c>
      <c r="C2451" t="s">
        <v>6726</v>
      </c>
      <c r="D2451" s="2">
        <v>41858</v>
      </c>
      <c r="E2451" t="s">
        <v>130</v>
      </c>
      <c r="H2451" t="s">
        <v>16</v>
      </c>
    </row>
    <row r="2452" spans="1:8" ht="21" customHeight="1" x14ac:dyDescent="0.25">
      <c r="A2452">
        <v>5</v>
      </c>
      <c r="B2452" t="s">
        <v>1479</v>
      </c>
      <c r="C2452" t="s">
        <v>6727</v>
      </c>
      <c r="D2452" s="2">
        <v>41858</v>
      </c>
      <c r="E2452" t="s">
        <v>13</v>
      </c>
      <c r="H2452" t="s">
        <v>16</v>
      </c>
    </row>
    <row r="2453" spans="1:8" ht="21" customHeight="1" x14ac:dyDescent="0.25">
      <c r="A2453">
        <v>1</v>
      </c>
      <c r="B2453" t="s">
        <v>1479</v>
      </c>
      <c r="C2453" t="s">
        <v>6728</v>
      </c>
      <c r="D2453" s="2">
        <v>41797</v>
      </c>
      <c r="E2453" t="s">
        <v>130</v>
      </c>
      <c r="H2453" t="s">
        <v>16</v>
      </c>
    </row>
    <row r="2454" spans="1:8" ht="21" customHeight="1" x14ac:dyDescent="0.25">
      <c r="A2454">
        <v>8</v>
      </c>
      <c r="B2454" t="s">
        <v>1479</v>
      </c>
      <c r="C2454" t="s">
        <v>6729</v>
      </c>
      <c r="D2454" s="2">
        <v>41797</v>
      </c>
      <c r="E2454" t="s">
        <v>130</v>
      </c>
      <c r="H2454" t="s">
        <v>45</v>
      </c>
    </row>
    <row r="2455" spans="1:8" ht="21" customHeight="1" x14ac:dyDescent="0.25">
      <c r="A2455">
        <v>7</v>
      </c>
      <c r="B2455" t="s">
        <v>1479</v>
      </c>
      <c r="C2455" t="s">
        <v>6730</v>
      </c>
      <c r="D2455" s="2">
        <v>41797</v>
      </c>
      <c r="E2455" t="s">
        <v>13</v>
      </c>
      <c r="H2455" t="s">
        <v>23</v>
      </c>
    </row>
    <row r="2456" spans="1:8" ht="21" customHeight="1" x14ac:dyDescent="0.25">
      <c r="A2456">
        <v>10</v>
      </c>
      <c r="B2456" t="s">
        <v>1479</v>
      </c>
      <c r="C2456" t="s">
        <v>6731</v>
      </c>
      <c r="D2456" s="2">
        <v>41797</v>
      </c>
      <c r="E2456" t="s">
        <v>13</v>
      </c>
      <c r="H2456" t="s">
        <v>16</v>
      </c>
    </row>
    <row r="2457" spans="1:8" ht="21" customHeight="1" x14ac:dyDescent="0.25">
      <c r="A2457">
        <v>7</v>
      </c>
      <c r="B2457" t="s">
        <v>1479</v>
      </c>
      <c r="C2457" t="s">
        <v>6732</v>
      </c>
      <c r="D2457" s="2">
        <v>41646</v>
      </c>
      <c r="E2457" t="s">
        <v>552</v>
      </c>
      <c r="H2457" t="s">
        <v>45</v>
      </c>
    </row>
    <row r="2458" spans="1:8" ht="21" customHeight="1" x14ac:dyDescent="0.25">
      <c r="A2458">
        <v>7</v>
      </c>
      <c r="B2458" t="s">
        <v>1479</v>
      </c>
      <c r="C2458" t="s">
        <v>6733</v>
      </c>
      <c r="D2458" t="s">
        <v>6734</v>
      </c>
      <c r="E2458" t="s">
        <v>13</v>
      </c>
      <c r="H2458" t="s">
        <v>16</v>
      </c>
    </row>
    <row r="2459" spans="1:8" ht="21" customHeight="1" x14ac:dyDescent="0.25">
      <c r="A2459">
        <v>5</v>
      </c>
      <c r="B2459" t="s">
        <v>1479</v>
      </c>
      <c r="C2459" t="s">
        <v>6735</v>
      </c>
      <c r="D2459" t="s">
        <v>6734</v>
      </c>
      <c r="E2459" t="s">
        <v>130</v>
      </c>
      <c r="H2459" t="s">
        <v>23</v>
      </c>
    </row>
    <row r="2460" spans="1:8" ht="21" customHeight="1" x14ac:dyDescent="0.25">
      <c r="A2460">
        <v>4</v>
      </c>
      <c r="B2460" t="s">
        <v>1479</v>
      </c>
      <c r="C2460" t="s">
        <v>6736</v>
      </c>
      <c r="D2460" t="s">
        <v>6734</v>
      </c>
      <c r="E2460" t="s">
        <v>100</v>
      </c>
      <c r="H2460" t="s">
        <v>77</v>
      </c>
    </row>
    <row r="2461" spans="1:8" ht="21" customHeight="1" x14ac:dyDescent="0.25">
      <c r="A2461">
        <v>5</v>
      </c>
      <c r="B2461" t="s">
        <v>1479</v>
      </c>
      <c r="C2461" t="s">
        <v>6737</v>
      </c>
      <c r="D2461" t="s">
        <v>6734</v>
      </c>
      <c r="E2461" t="s">
        <v>13</v>
      </c>
      <c r="H2461" t="s">
        <v>16</v>
      </c>
    </row>
    <row r="2462" spans="1:8" ht="21" customHeight="1" x14ac:dyDescent="0.25">
      <c r="A2462">
        <v>2</v>
      </c>
      <c r="B2462" t="s">
        <v>1479</v>
      </c>
      <c r="C2462" t="s">
        <v>6738</v>
      </c>
      <c r="D2462" t="s">
        <v>6739</v>
      </c>
      <c r="E2462" t="s">
        <v>1509</v>
      </c>
      <c r="H2462" t="s">
        <v>77</v>
      </c>
    </row>
    <row r="2463" spans="1:8" ht="21" customHeight="1" x14ac:dyDescent="0.25">
      <c r="A2463">
        <v>10</v>
      </c>
      <c r="B2463" t="s">
        <v>1479</v>
      </c>
      <c r="C2463" t="s">
        <v>6740</v>
      </c>
      <c r="D2463" t="s">
        <v>6739</v>
      </c>
      <c r="E2463" t="s">
        <v>13</v>
      </c>
      <c r="H2463" t="s">
        <v>23</v>
      </c>
    </row>
    <row r="2464" spans="1:8" ht="21" customHeight="1" x14ac:dyDescent="0.25">
      <c r="A2464">
        <v>6</v>
      </c>
      <c r="B2464" t="s">
        <v>1479</v>
      </c>
      <c r="C2464" t="s">
        <v>6741</v>
      </c>
      <c r="D2464" t="s">
        <v>6739</v>
      </c>
      <c r="E2464" t="s">
        <v>13</v>
      </c>
      <c r="H2464" t="s">
        <v>23</v>
      </c>
    </row>
    <row r="2465" spans="1:8" ht="21" customHeight="1" x14ac:dyDescent="0.25">
      <c r="A2465">
        <v>3</v>
      </c>
      <c r="B2465" t="s">
        <v>1479</v>
      </c>
      <c r="C2465" t="s">
        <v>6742</v>
      </c>
      <c r="D2465" t="s">
        <v>6743</v>
      </c>
      <c r="E2465" t="s">
        <v>13</v>
      </c>
      <c r="H2465" t="s">
        <v>16</v>
      </c>
    </row>
    <row r="2466" spans="1:8" ht="21" customHeight="1" x14ac:dyDescent="0.25">
      <c r="A2466">
        <v>9</v>
      </c>
      <c r="B2466" t="s">
        <v>1479</v>
      </c>
      <c r="C2466" t="s">
        <v>6744</v>
      </c>
      <c r="D2466" t="s">
        <v>6743</v>
      </c>
      <c r="E2466" t="s">
        <v>13</v>
      </c>
      <c r="H2466" t="s">
        <v>16</v>
      </c>
    </row>
    <row r="2467" spans="1:8" ht="21" customHeight="1" x14ac:dyDescent="0.25">
      <c r="A2467">
        <v>5</v>
      </c>
      <c r="B2467" t="s">
        <v>1479</v>
      </c>
      <c r="C2467" t="s">
        <v>6745</v>
      </c>
      <c r="D2467" t="s">
        <v>6746</v>
      </c>
      <c r="E2467" t="s">
        <v>13</v>
      </c>
      <c r="H2467" t="s">
        <v>23</v>
      </c>
    </row>
    <row r="2468" spans="1:8" ht="21" customHeight="1" x14ac:dyDescent="0.25">
      <c r="A2468">
        <v>1</v>
      </c>
      <c r="B2468" t="s">
        <v>1479</v>
      </c>
      <c r="C2468" t="s">
        <v>6747</v>
      </c>
      <c r="D2468" t="s">
        <v>6746</v>
      </c>
      <c r="E2468" t="s">
        <v>43</v>
      </c>
      <c r="H2468" t="s">
        <v>23</v>
      </c>
    </row>
    <row r="2469" spans="1:8" ht="21" customHeight="1" x14ac:dyDescent="0.25">
      <c r="A2469">
        <v>10</v>
      </c>
      <c r="B2469" t="s">
        <v>1479</v>
      </c>
      <c r="C2469" t="s">
        <v>6748</v>
      </c>
      <c r="D2469" t="s">
        <v>6746</v>
      </c>
      <c r="E2469" t="s">
        <v>13</v>
      </c>
      <c r="H2469" t="s">
        <v>16</v>
      </c>
    </row>
    <row r="2470" spans="1:8" ht="21" customHeight="1" x14ac:dyDescent="0.25">
      <c r="A2470">
        <v>10</v>
      </c>
      <c r="B2470" t="s">
        <v>1479</v>
      </c>
      <c r="C2470" t="s">
        <v>6749</v>
      </c>
      <c r="D2470" t="s">
        <v>6746</v>
      </c>
      <c r="E2470" t="s">
        <v>13</v>
      </c>
      <c r="H2470" t="s">
        <v>23</v>
      </c>
    </row>
    <row r="2471" spans="1:8" ht="21" customHeight="1" x14ac:dyDescent="0.25">
      <c r="A2471">
        <v>7</v>
      </c>
      <c r="B2471" t="s">
        <v>1479</v>
      </c>
      <c r="C2471" t="s">
        <v>6750</v>
      </c>
      <c r="D2471" t="s">
        <v>6746</v>
      </c>
      <c r="E2471" t="s">
        <v>489</v>
      </c>
      <c r="H2471" t="s">
        <v>16</v>
      </c>
    </row>
    <row r="2472" spans="1:8" ht="21" customHeight="1" x14ac:dyDescent="0.25">
      <c r="A2472">
        <v>1</v>
      </c>
      <c r="B2472" t="s">
        <v>1479</v>
      </c>
      <c r="C2472" t="s">
        <v>6751</v>
      </c>
      <c r="D2472" t="s">
        <v>6752</v>
      </c>
      <c r="E2472" t="s">
        <v>13</v>
      </c>
      <c r="H2472" t="s">
        <v>16</v>
      </c>
    </row>
    <row r="2473" spans="1:8" ht="21" customHeight="1" x14ac:dyDescent="0.25">
      <c r="A2473">
        <v>3</v>
      </c>
      <c r="B2473" t="s">
        <v>1479</v>
      </c>
      <c r="C2473" t="s">
        <v>6753</v>
      </c>
      <c r="D2473" t="s">
        <v>6752</v>
      </c>
      <c r="E2473" t="s">
        <v>13</v>
      </c>
      <c r="H2473" t="s">
        <v>45</v>
      </c>
    </row>
    <row r="2474" spans="1:8" ht="21" customHeight="1" x14ac:dyDescent="0.25">
      <c r="A2474">
        <v>2</v>
      </c>
      <c r="B2474" t="s">
        <v>1479</v>
      </c>
      <c r="C2474" t="s">
        <v>6754</v>
      </c>
      <c r="D2474" t="s">
        <v>6752</v>
      </c>
      <c r="E2474" t="s">
        <v>100</v>
      </c>
      <c r="H2474" t="s">
        <v>23</v>
      </c>
    </row>
    <row r="2475" spans="1:8" ht="21" customHeight="1" x14ac:dyDescent="0.25">
      <c r="A2475">
        <v>10</v>
      </c>
      <c r="B2475" t="s">
        <v>1479</v>
      </c>
      <c r="C2475" t="s">
        <v>6755</v>
      </c>
      <c r="D2475" t="s">
        <v>6756</v>
      </c>
      <c r="E2475" t="s">
        <v>13</v>
      </c>
      <c r="H2475" t="s">
        <v>23</v>
      </c>
    </row>
    <row r="2476" spans="1:8" ht="21" customHeight="1" x14ac:dyDescent="0.25">
      <c r="A2476">
        <v>7</v>
      </c>
      <c r="B2476" t="s">
        <v>1479</v>
      </c>
      <c r="C2476" t="s">
        <v>6757</v>
      </c>
      <c r="D2476" t="s">
        <v>6756</v>
      </c>
      <c r="E2476" t="s">
        <v>13</v>
      </c>
      <c r="H2476" t="s">
        <v>16</v>
      </c>
    </row>
    <row r="2477" spans="1:8" ht="21" customHeight="1" x14ac:dyDescent="0.25">
      <c r="A2477">
        <v>2</v>
      </c>
      <c r="B2477" t="s">
        <v>1479</v>
      </c>
      <c r="C2477" t="s">
        <v>6758</v>
      </c>
      <c r="D2477" t="s">
        <v>6756</v>
      </c>
      <c r="E2477" t="s">
        <v>13</v>
      </c>
      <c r="H2477" t="s">
        <v>77</v>
      </c>
    </row>
    <row r="2478" spans="1:8" ht="21" customHeight="1" x14ac:dyDescent="0.25">
      <c r="A2478">
        <v>1</v>
      </c>
      <c r="B2478" t="s">
        <v>1479</v>
      </c>
      <c r="C2478" t="s">
        <v>6759</v>
      </c>
      <c r="D2478" t="s">
        <v>6756</v>
      </c>
      <c r="E2478" t="s">
        <v>13</v>
      </c>
      <c r="H2478" t="s">
        <v>16</v>
      </c>
    </row>
    <row r="2479" spans="1:8" ht="21" customHeight="1" x14ac:dyDescent="0.25">
      <c r="A2479">
        <v>8</v>
      </c>
      <c r="B2479" t="s">
        <v>1479</v>
      </c>
      <c r="C2479" t="s">
        <v>6760</v>
      </c>
      <c r="D2479" t="s">
        <v>6761</v>
      </c>
      <c r="E2479" t="s">
        <v>13</v>
      </c>
      <c r="H2479" t="s">
        <v>77</v>
      </c>
    </row>
    <row r="2480" spans="1:8" ht="21" customHeight="1" x14ac:dyDescent="0.25">
      <c r="A2480">
        <v>10</v>
      </c>
      <c r="B2480" t="s">
        <v>1479</v>
      </c>
      <c r="C2480" t="s">
        <v>6762</v>
      </c>
      <c r="D2480" t="s">
        <v>6761</v>
      </c>
      <c r="E2480" t="s">
        <v>13</v>
      </c>
      <c r="H2480" t="s">
        <v>16</v>
      </c>
    </row>
    <row r="2481" spans="1:8" ht="21" customHeight="1" x14ac:dyDescent="0.25">
      <c r="A2481">
        <v>10</v>
      </c>
      <c r="B2481" t="s">
        <v>1479</v>
      </c>
      <c r="C2481" t="s">
        <v>6763</v>
      </c>
      <c r="D2481" t="s">
        <v>6761</v>
      </c>
      <c r="E2481" t="s">
        <v>130</v>
      </c>
      <c r="H2481" t="s">
        <v>16</v>
      </c>
    </row>
    <row r="2482" spans="1:8" ht="21" customHeight="1" x14ac:dyDescent="0.25">
      <c r="A2482">
        <v>7</v>
      </c>
      <c r="B2482" t="s">
        <v>1479</v>
      </c>
      <c r="C2482" t="s">
        <v>6764</v>
      </c>
      <c r="D2482" s="2">
        <v>41979</v>
      </c>
      <c r="E2482" t="s">
        <v>100</v>
      </c>
      <c r="H2482" t="s">
        <v>23</v>
      </c>
    </row>
    <row r="2483" spans="1:8" ht="21" customHeight="1" x14ac:dyDescent="0.25">
      <c r="A2483">
        <v>10</v>
      </c>
      <c r="B2483" t="s">
        <v>1479</v>
      </c>
      <c r="C2483" t="s">
        <v>6765</v>
      </c>
      <c r="D2483" s="2">
        <v>41979</v>
      </c>
      <c r="E2483" t="s">
        <v>13</v>
      </c>
      <c r="H2483" t="s">
        <v>23</v>
      </c>
    </row>
    <row r="2484" spans="1:8" ht="21" customHeight="1" x14ac:dyDescent="0.25">
      <c r="A2484">
        <v>10</v>
      </c>
      <c r="B2484" t="s">
        <v>1479</v>
      </c>
      <c r="C2484" t="s">
        <v>6766</v>
      </c>
      <c r="D2484" s="2">
        <v>41979</v>
      </c>
      <c r="E2484" t="s">
        <v>13</v>
      </c>
      <c r="H2484" t="s">
        <v>23</v>
      </c>
    </row>
    <row r="2485" spans="1:8" ht="21" customHeight="1" x14ac:dyDescent="0.25">
      <c r="A2485">
        <v>8</v>
      </c>
      <c r="B2485" t="s">
        <v>1479</v>
      </c>
      <c r="C2485" t="s">
        <v>6767</v>
      </c>
      <c r="D2485" s="2">
        <v>41979</v>
      </c>
      <c r="E2485" t="s">
        <v>13</v>
      </c>
      <c r="H2485" t="s">
        <v>77</v>
      </c>
    </row>
    <row r="2486" spans="1:8" ht="21" customHeight="1" x14ac:dyDescent="0.25">
      <c r="A2486">
        <v>5</v>
      </c>
      <c r="B2486" t="s">
        <v>1479</v>
      </c>
      <c r="C2486" t="s">
        <v>6768</v>
      </c>
      <c r="D2486" s="2">
        <v>41918</v>
      </c>
      <c r="E2486" t="s">
        <v>13</v>
      </c>
      <c r="H2486" t="s">
        <v>16</v>
      </c>
    </row>
    <row r="2487" spans="1:8" ht="21" customHeight="1" x14ac:dyDescent="0.25">
      <c r="A2487">
        <v>2</v>
      </c>
      <c r="B2487" t="s">
        <v>1479</v>
      </c>
      <c r="C2487" t="s">
        <v>6769</v>
      </c>
      <c r="D2487" s="2">
        <v>41888</v>
      </c>
      <c r="E2487" t="s">
        <v>13</v>
      </c>
      <c r="H2487" t="s">
        <v>16</v>
      </c>
    </row>
    <row r="2488" spans="1:8" ht="21" customHeight="1" x14ac:dyDescent="0.25">
      <c r="A2488">
        <v>5</v>
      </c>
      <c r="B2488" t="s">
        <v>1479</v>
      </c>
      <c r="C2488" t="s">
        <v>6770</v>
      </c>
      <c r="D2488" s="2">
        <v>41888</v>
      </c>
      <c r="E2488" t="s">
        <v>13</v>
      </c>
      <c r="H2488" t="s">
        <v>16</v>
      </c>
    </row>
    <row r="2489" spans="1:8" ht="21" customHeight="1" x14ac:dyDescent="0.25">
      <c r="A2489">
        <v>10</v>
      </c>
      <c r="B2489" t="s">
        <v>1479</v>
      </c>
      <c r="C2489" t="s">
        <v>6771</v>
      </c>
      <c r="D2489" s="2">
        <v>41888</v>
      </c>
      <c r="E2489" t="s">
        <v>43</v>
      </c>
      <c r="H2489" t="s">
        <v>16</v>
      </c>
    </row>
    <row r="2490" spans="1:8" ht="21" customHeight="1" x14ac:dyDescent="0.25">
      <c r="A2490">
        <v>10</v>
      </c>
      <c r="B2490" t="s">
        <v>1479</v>
      </c>
      <c r="C2490" t="s">
        <v>6772</v>
      </c>
      <c r="D2490" s="2">
        <v>41888</v>
      </c>
      <c r="E2490" t="s">
        <v>13</v>
      </c>
      <c r="H2490" t="s">
        <v>16</v>
      </c>
    </row>
    <row r="2491" spans="1:8" ht="21" customHeight="1" x14ac:dyDescent="0.25">
      <c r="A2491">
        <v>5</v>
      </c>
      <c r="B2491" t="s">
        <v>1479</v>
      </c>
      <c r="C2491" t="s">
        <v>6773</v>
      </c>
      <c r="D2491" s="2">
        <v>41888</v>
      </c>
      <c r="E2491" t="s">
        <v>43</v>
      </c>
      <c r="H2491" t="s">
        <v>23</v>
      </c>
    </row>
    <row r="2492" spans="1:8" ht="21" customHeight="1" x14ac:dyDescent="0.25">
      <c r="A2492">
        <v>9</v>
      </c>
      <c r="B2492" t="s">
        <v>1479</v>
      </c>
      <c r="C2492" t="s">
        <v>6774</v>
      </c>
      <c r="D2492" s="2">
        <v>41857</v>
      </c>
      <c r="E2492" t="s">
        <v>13</v>
      </c>
      <c r="H2492" t="s">
        <v>23</v>
      </c>
    </row>
    <row r="2493" spans="1:8" ht="21" customHeight="1" x14ac:dyDescent="0.25">
      <c r="A2493">
        <v>6</v>
      </c>
      <c r="B2493" t="s">
        <v>1479</v>
      </c>
      <c r="C2493" t="s">
        <v>6775</v>
      </c>
      <c r="D2493" s="2">
        <v>41857</v>
      </c>
      <c r="E2493" t="s">
        <v>1404</v>
      </c>
      <c r="H2493" t="s">
        <v>16</v>
      </c>
    </row>
    <row r="2494" spans="1:8" ht="21" customHeight="1" x14ac:dyDescent="0.25">
      <c r="A2494">
        <v>1</v>
      </c>
      <c r="B2494" t="s">
        <v>1479</v>
      </c>
      <c r="C2494" t="s">
        <v>6776</v>
      </c>
      <c r="D2494" s="2">
        <v>41857</v>
      </c>
      <c r="E2494" t="s">
        <v>13</v>
      </c>
      <c r="H2494" t="s">
        <v>16</v>
      </c>
    </row>
    <row r="2495" spans="1:8" ht="21" customHeight="1" x14ac:dyDescent="0.25">
      <c r="A2495">
        <v>4</v>
      </c>
      <c r="B2495" t="s">
        <v>1479</v>
      </c>
      <c r="C2495" t="s">
        <v>6777</v>
      </c>
      <c r="D2495" s="2">
        <v>41857</v>
      </c>
      <c r="E2495" t="s">
        <v>13</v>
      </c>
      <c r="H2495" t="s">
        <v>16</v>
      </c>
    </row>
    <row r="2496" spans="1:8" ht="21" customHeight="1" x14ac:dyDescent="0.25">
      <c r="A2496">
        <v>9</v>
      </c>
      <c r="B2496" t="s">
        <v>1479</v>
      </c>
      <c r="C2496" t="s">
        <v>6778</v>
      </c>
      <c r="D2496" s="2">
        <v>41735</v>
      </c>
      <c r="E2496" t="s">
        <v>13</v>
      </c>
      <c r="H2496" t="s">
        <v>16</v>
      </c>
    </row>
    <row r="2497" spans="1:8" ht="21" customHeight="1" x14ac:dyDescent="0.25">
      <c r="A2497">
        <v>10</v>
      </c>
      <c r="B2497" t="s">
        <v>1479</v>
      </c>
      <c r="C2497" t="s">
        <v>6779</v>
      </c>
      <c r="D2497" s="2">
        <v>41735</v>
      </c>
      <c r="E2497" t="s">
        <v>6780</v>
      </c>
      <c r="H2497" t="s">
        <v>23</v>
      </c>
    </row>
    <row r="2498" spans="1:8" ht="21" customHeight="1" x14ac:dyDescent="0.25">
      <c r="A2498">
        <v>5</v>
      </c>
      <c r="B2498" t="s">
        <v>1479</v>
      </c>
      <c r="C2498" t="s">
        <v>6781</v>
      </c>
      <c r="D2498" s="2">
        <v>41676</v>
      </c>
      <c r="E2498" t="s">
        <v>100</v>
      </c>
      <c r="H2498" t="s">
        <v>23</v>
      </c>
    </row>
    <row r="2499" spans="1:8" ht="21" customHeight="1" x14ac:dyDescent="0.25">
      <c r="A2499">
        <v>2</v>
      </c>
      <c r="B2499" t="s">
        <v>1479</v>
      </c>
      <c r="C2499" t="s">
        <v>6782</v>
      </c>
      <c r="D2499" s="2">
        <v>41645</v>
      </c>
      <c r="E2499" t="s">
        <v>13</v>
      </c>
      <c r="H2499" t="s">
        <v>16</v>
      </c>
    </row>
    <row r="2500" spans="1:8" ht="21" customHeight="1" x14ac:dyDescent="0.25">
      <c r="A2500">
        <v>8</v>
      </c>
      <c r="B2500" t="s">
        <v>1479</v>
      </c>
      <c r="C2500" t="s">
        <v>6783</v>
      </c>
      <c r="D2500" s="2">
        <v>41645</v>
      </c>
      <c r="E2500" t="s">
        <v>13</v>
      </c>
      <c r="H2500" t="s">
        <v>16</v>
      </c>
    </row>
    <row r="2501" spans="1:8" ht="21" customHeight="1" x14ac:dyDescent="0.25">
      <c r="A2501">
        <v>4</v>
      </c>
      <c r="B2501" t="s">
        <v>1479</v>
      </c>
      <c r="C2501" t="s">
        <v>6784</v>
      </c>
      <c r="D2501" s="2">
        <v>41645</v>
      </c>
      <c r="E2501" t="s">
        <v>13</v>
      </c>
      <c r="H2501" t="s">
        <v>45</v>
      </c>
    </row>
    <row r="2502" spans="1:8" ht="21" customHeight="1" x14ac:dyDescent="0.25">
      <c r="A2502">
        <v>9</v>
      </c>
      <c r="B2502" t="s">
        <v>1479</v>
      </c>
      <c r="C2502" t="s">
        <v>6785</v>
      </c>
      <c r="D2502" s="2">
        <v>41645</v>
      </c>
      <c r="E2502" t="s">
        <v>13</v>
      </c>
      <c r="H2502" t="s">
        <v>23</v>
      </c>
    </row>
    <row r="2503" spans="1:8" ht="21" customHeight="1" x14ac:dyDescent="0.25">
      <c r="A2503">
        <v>1</v>
      </c>
      <c r="B2503" t="s">
        <v>1479</v>
      </c>
      <c r="C2503" t="s">
        <v>6786</v>
      </c>
      <c r="D2503" s="2">
        <v>41645</v>
      </c>
      <c r="E2503" t="s">
        <v>130</v>
      </c>
      <c r="H2503" t="s">
        <v>23</v>
      </c>
    </row>
    <row r="2504" spans="1:8" ht="21" customHeight="1" x14ac:dyDescent="0.25">
      <c r="A2504">
        <v>8</v>
      </c>
      <c r="B2504" t="s">
        <v>1479</v>
      </c>
      <c r="C2504" t="s">
        <v>6787</v>
      </c>
      <c r="D2504" s="2">
        <v>41645</v>
      </c>
      <c r="E2504" t="s">
        <v>13</v>
      </c>
      <c r="H2504" t="s">
        <v>23</v>
      </c>
    </row>
    <row r="2505" spans="1:8" ht="21" customHeight="1" x14ac:dyDescent="0.25">
      <c r="A2505">
        <v>7</v>
      </c>
      <c r="B2505" t="s">
        <v>1479</v>
      </c>
      <c r="C2505" t="s">
        <v>6788</v>
      </c>
      <c r="D2505" s="2">
        <v>41645</v>
      </c>
      <c r="E2505" t="s">
        <v>43</v>
      </c>
      <c r="H2505" t="s">
        <v>16</v>
      </c>
    </row>
    <row r="2506" spans="1:8" ht="21" customHeight="1" x14ac:dyDescent="0.25">
      <c r="A2506">
        <v>5</v>
      </c>
      <c r="B2506" t="s">
        <v>1479</v>
      </c>
      <c r="C2506" t="s">
        <v>6789</v>
      </c>
      <c r="D2506" s="2">
        <v>41645</v>
      </c>
      <c r="E2506" t="s">
        <v>6790</v>
      </c>
      <c r="H2506" t="s">
        <v>16</v>
      </c>
    </row>
    <row r="2507" spans="1:8" ht="21" customHeight="1" x14ac:dyDescent="0.25">
      <c r="A2507">
        <v>5</v>
      </c>
      <c r="B2507" t="s">
        <v>1479</v>
      </c>
      <c r="C2507" t="s">
        <v>6791</v>
      </c>
      <c r="D2507" t="s">
        <v>6792</v>
      </c>
      <c r="E2507" t="s">
        <v>13</v>
      </c>
      <c r="H2507" t="s">
        <v>23</v>
      </c>
    </row>
    <row r="2508" spans="1:8" ht="21" customHeight="1" x14ac:dyDescent="0.25">
      <c r="A2508">
        <v>3</v>
      </c>
      <c r="B2508" t="s">
        <v>1479</v>
      </c>
      <c r="C2508" t="s">
        <v>6794</v>
      </c>
      <c r="D2508" t="s">
        <v>6793</v>
      </c>
      <c r="E2508" t="s">
        <v>13</v>
      </c>
      <c r="H2508" t="s">
        <v>45</v>
      </c>
    </row>
    <row r="2509" spans="1:8" ht="21" customHeight="1" x14ac:dyDescent="0.25">
      <c r="A2509">
        <v>6</v>
      </c>
      <c r="B2509" t="s">
        <v>1479</v>
      </c>
      <c r="C2509" t="s">
        <v>6795</v>
      </c>
      <c r="D2509" t="s">
        <v>6796</v>
      </c>
      <c r="E2509" t="s">
        <v>100</v>
      </c>
      <c r="H2509" t="s">
        <v>16</v>
      </c>
    </row>
    <row r="2510" spans="1:8" ht="21" customHeight="1" x14ac:dyDescent="0.25">
      <c r="A2510">
        <v>2</v>
      </c>
      <c r="B2510" t="s">
        <v>1479</v>
      </c>
      <c r="C2510" t="s">
        <v>6797</v>
      </c>
      <c r="D2510" t="s">
        <v>6796</v>
      </c>
      <c r="E2510" t="s">
        <v>1463</v>
      </c>
      <c r="H2510" t="s">
        <v>16</v>
      </c>
    </row>
    <row r="2511" spans="1:8" ht="21" customHeight="1" x14ac:dyDescent="0.25">
      <c r="A2511">
        <v>9</v>
      </c>
      <c r="B2511" t="s">
        <v>1479</v>
      </c>
      <c r="C2511" t="s">
        <v>6798</v>
      </c>
      <c r="D2511" t="s">
        <v>6799</v>
      </c>
      <c r="E2511" t="s">
        <v>581</v>
      </c>
      <c r="H2511" t="s">
        <v>16</v>
      </c>
    </row>
    <row r="2512" spans="1:8" ht="21" customHeight="1" x14ac:dyDescent="0.25">
      <c r="A2512">
        <v>6</v>
      </c>
      <c r="B2512" t="s">
        <v>1479</v>
      </c>
      <c r="C2512" t="s">
        <v>6800</v>
      </c>
      <c r="D2512" t="s">
        <v>6801</v>
      </c>
      <c r="E2512" t="s">
        <v>13</v>
      </c>
      <c r="H2512" t="s">
        <v>45</v>
      </c>
    </row>
    <row r="2513" spans="1:8" ht="21" customHeight="1" x14ac:dyDescent="0.25">
      <c r="A2513">
        <v>10</v>
      </c>
      <c r="B2513" t="s">
        <v>1479</v>
      </c>
      <c r="C2513" t="s">
        <v>6802</v>
      </c>
      <c r="D2513" t="s">
        <v>6803</v>
      </c>
      <c r="E2513" t="s">
        <v>130</v>
      </c>
      <c r="H2513" t="s">
        <v>16</v>
      </c>
    </row>
    <row r="2514" spans="1:8" ht="21" customHeight="1" x14ac:dyDescent="0.25">
      <c r="A2514">
        <v>3</v>
      </c>
      <c r="B2514" t="s">
        <v>1479</v>
      </c>
      <c r="C2514" t="s">
        <v>6804</v>
      </c>
      <c r="D2514" t="s">
        <v>6803</v>
      </c>
      <c r="E2514" t="s">
        <v>13</v>
      </c>
      <c r="H2514" t="s">
        <v>16</v>
      </c>
    </row>
    <row r="2515" spans="1:8" ht="21" customHeight="1" x14ac:dyDescent="0.25">
      <c r="A2515">
        <v>7</v>
      </c>
      <c r="B2515" t="s">
        <v>1479</v>
      </c>
      <c r="C2515" t="s">
        <v>6805</v>
      </c>
      <c r="D2515" t="s">
        <v>6803</v>
      </c>
      <c r="E2515" t="s">
        <v>13</v>
      </c>
      <c r="H2515" t="s">
        <v>45</v>
      </c>
    </row>
    <row r="2516" spans="1:8" ht="21" customHeight="1" x14ac:dyDescent="0.25">
      <c r="A2516">
        <v>2</v>
      </c>
      <c r="B2516" t="s">
        <v>1479</v>
      </c>
      <c r="C2516" t="s">
        <v>6806</v>
      </c>
      <c r="D2516" t="s">
        <v>6807</v>
      </c>
      <c r="E2516" t="s">
        <v>13</v>
      </c>
      <c r="H2516" t="s">
        <v>16</v>
      </c>
    </row>
    <row r="2517" spans="1:8" ht="21" customHeight="1" x14ac:dyDescent="0.25">
      <c r="A2517">
        <v>10</v>
      </c>
      <c r="B2517" t="s">
        <v>1479</v>
      </c>
      <c r="C2517" t="s">
        <v>6808</v>
      </c>
      <c r="D2517" t="s">
        <v>6809</v>
      </c>
      <c r="E2517" t="s">
        <v>13</v>
      </c>
      <c r="H2517" t="s">
        <v>23</v>
      </c>
    </row>
    <row r="2518" spans="1:8" ht="21" customHeight="1" x14ac:dyDescent="0.25">
      <c r="A2518">
        <v>1</v>
      </c>
      <c r="B2518" t="s">
        <v>1479</v>
      </c>
      <c r="C2518" t="s">
        <v>6810</v>
      </c>
      <c r="D2518" t="s">
        <v>6809</v>
      </c>
      <c r="E2518" t="s">
        <v>13</v>
      </c>
      <c r="H2518" t="s">
        <v>16</v>
      </c>
    </row>
    <row r="2519" spans="1:8" ht="21" customHeight="1" x14ac:dyDescent="0.25">
      <c r="A2519">
        <v>2</v>
      </c>
      <c r="B2519" t="s">
        <v>1479</v>
      </c>
      <c r="C2519" t="s">
        <v>6811</v>
      </c>
      <c r="D2519" t="s">
        <v>6809</v>
      </c>
      <c r="E2519" t="s">
        <v>13</v>
      </c>
      <c r="H2519" t="s">
        <v>16</v>
      </c>
    </row>
    <row r="2520" spans="1:8" ht="21" customHeight="1" x14ac:dyDescent="0.25">
      <c r="A2520">
        <v>3</v>
      </c>
      <c r="B2520" t="s">
        <v>1479</v>
      </c>
      <c r="C2520" t="s">
        <v>6812</v>
      </c>
      <c r="D2520" t="s">
        <v>6813</v>
      </c>
      <c r="E2520" t="s">
        <v>13</v>
      </c>
      <c r="H2520" t="s">
        <v>23</v>
      </c>
    </row>
    <row r="2521" spans="1:8" ht="21" customHeight="1" x14ac:dyDescent="0.25">
      <c r="A2521">
        <v>9</v>
      </c>
      <c r="B2521" t="s">
        <v>1479</v>
      </c>
      <c r="C2521" t="s">
        <v>6814</v>
      </c>
      <c r="D2521" t="s">
        <v>6815</v>
      </c>
      <c r="E2521" t="s">
        <v>13</v>
      </c>
      <c r="H2521" t="s">
        <v>16</v>
      </c>
    </row>
    <row r="2522" spans="1:8" ht="21" customHeight="1" x14ac:dyDescent="0.25">
      <c r="A2522">
        <v>2</v>
      </c>
      <c r="B2522" t="s">
        <v>1479</v>
      </c>
      <c r="C2522" t="s">
        <v>6816</v>
      </c>
      <c r="D2522" t="s">
        <v>6815</v>
      </c>
      <c r="E2522" t="s">
        <v>13</v>
      </c>
      <c r="H2522" t="s">
        <v>16</v>
      </c>
    </row>
    <row r="2523" spans="1:8" ht="21" customHeight="1" x14ac:dyDescent="0.25">
      <c r="A2523">
        <v>7</v>
      </c>
      <c r="B2523" t="s">
        <v>1479</v>
      </c>
      <c r="C2523" t="s">
        <v>6817</v>
      </c>
      <c r="D2523" t="s">
        <v>6818</v>
      </c>
      <c r="E2523" t="s">
        <v>43</v>
      </c>
      <c r="H2523" t="s">
        <v>23</v>
      </c>
    </row>
    <row r="2524" spans="1:8" ht="21" customHeight="1" x14ac:dyDescent="0.25">
      <c r="A2524">
        <v>1</v>
      </c>
      <c r="B2524" t="s">
        <v>1479</v>
      </c>
      <c r="C2524" t="s">
        <v>6819</v>
      </c>
      <c r="D2524" s="2">
        <v>41978</v>
      </c>
      <c r="E2524" t="s">
        <v>13</v>
      </c>
      <c r="H2524" t="s">
        <v>23</v>
      </c>
    </row>
    <row r="2525" spans="1:8" ht="21" customHeight="1" x14ac:dyDescent="0.25">
      <c r="A2525">
        <v>9</v>
      </c>
      <c r="B2525" t="s">
        <v>1479</v>
      </c>
      <c r="C2525" t="s">
        <v>6820</v>
      </c>
      <c r="D2525" s="2">
        <v>41948</v>
      </c>
      <c r="E2525" t="s">
        <v>649</v>
      </c>
      <c r="H2525" t="s">
        <v>23</v>
      </c>
    </row>
    <row r="2526" spans="1:8" ht="21" customHeight="1" x14ac:dyDescent="0.25">
      <c r="A2526">
        <v>8</v>
      </c>
      <c r="B2526" t="s">
        <v>1479</v>
      </c>
      <c r="C2526" t="s">
        <v>6821</v>
      </c>
      <c r="D2526" s="2">
        <v>41948</v>
      </c>
      <c r="E2526" t="s">
        <v>581</v>
      </c>
      <c r="H2526" t="s">
        <v>16</v>
      </c>
    </row>
    <row r="2527" spans="1:8" ht="21" customHeight="1" x14ac:dyDescent="0.25">
      <c r="A2527">
        <v>9</v>
      </c>
      <c r="B2527" t="s">
        <v>1479</v>
      </c>
      <c r="C2527" t="s">
        <v>6822</v>
      </c>
      <c r="D2527" s="2">
        <v>41948</v>
      </c>
      <c r="E2527" t="s">
        <v>13</v>
      </c>
      <c r="H2527" t="s">
        <v>23</v>
      </c>
    </row>
    <row r="2528" spans="1:8" ht="21" customHeight="1" x14ac:dyDescent="0.25">
      <c r="A2528">
        <v>2</v>
      </c>
      <c r="B2528" t="s">
        <v>1479</v>
      </c>
      <c r="C2528" t="s">
        <v>6823</v>
      </c>
      <c r="D2528" s="2">
        <v>41917</v>
      </c>
      <c r="E2528" t="s">
        <v>13</v>
      </c>
      <c r="H2528" t="s">
        <v>16</v>
      </c>
    </row>
    <row r="2529" spans="1:8" ht="21" customHeight="1" x14ac:dyDescent="0.25">
      <c r="A2529">
        <v>3</v>
      </c>
      <c r="B2529" t="s">
        <v>1479</v>
      </c>
      <c r="C2529" t="s">
        <v>6824</v>
      </c>
      <c r="D2529" s="2">
        <v>41917</v>
      </c>
      <c r="E2529" t="s">
        <v>13</v>
      </c>
      <c r="H2529" t="s">
        <v>23</v>
      </c>
    </row>
    <row r="2530" spans="1:8" ht="21" customHeight="1" x14ac:dyDescent="0.25">
      <c r="A2530">
        <v>2</v>
      </c>
      <c r="B2530" t="s">
        <v>1479</v>
      </c>
      <c r="C2530" t="s">
        <v>6825</v>
      </c>
      <c r="D2530" s="2">
        <v>41856</v>
      </c>
      <c r="E2530" t="s">
        <v>130</v>
      </c>
      <c r="H2530" t="s">
        <v>16</v>
      </c>
    </row>
    <row r="2531" spans="1:8" ht="21" customHeight="1" x14ac:dyDescent="0.25">
      <c r="A2531">
        <v>8</v>
      </c>
      <c r="B2531" t="s">
        <v>1479</v>
      </c>
      <c r="C2531" t="s">
        <v>6826</v>
      </c>
      <c r="D2531" s="2">
        <v>41825</v>
      </c>
      <c r="E2531" t="s">
        <v>13</v>
      </c>
      <c r="H2531" t="s">
        <v>16</v>
      </c>
    </row>
    <row r="2532" spans="1:8" ht="21" customHeight="1" x14ac:dyDescent="0.25">
      <c r="A2532">
        <v>6</v>
      </c>
      <c r="B2532" t="s">
        <v>1479</v>
      </c>
      <c r="C2532" t="s">
        <v>6827</v>
      </c>
      <c r="D2532" s="2">
        <v>41795</v>
      </c>
      <c r="E2532" t="s">
        <v>13</v>
      </c>
      <c r="H2532" t="s">
        <v>16</v>
      </c>
    </row>
    <row r="2533" spans="1:8" ht="21" customHeight="1" x14ac:dyDescent="0.25">
      <c r="A2533">
        <v>1</v>
      </c>
      <c r="B2533" t="s">
        <v>1479</v>
      </c>
      <c r="C2533" t="s">
        <v>6828</v>
      </c>
      <c r="D2533" s="2">
        <v>41703</v>
      </c>
      <c r="E2533" t="s">
        <v>13</v>
      </c>
      <c r="H2533" t="s">
        <v>23</v>
      </c>
    </row>
    <row r="2534" spans="1:8" ht="21" customHeight="1" x14ac:dyDescent="0.25">
      <c r="A2534">
        <v>2</v>
      </c>
      <c r="B2534" t="s">
        <v>1479</v>
      </c>
      <c r="C2534" t="s">
        <v>6829</v>
      </c>
      <c r="D2534" s="2">
        <v>41703</v>
      </c>
      <c r="E2534" t="s">
        <v>13</v>
      </c>
      <c r="H2534" t="s">
        <v>16</v>
      </c>
    </row>
    <row r="2535" spans="1:8" ht="21" customHeight="1" x14ac:dyDescent="0.25">
      <c r="A2535">
        <v>8</v>
      </c>
      <c r="B2535" t="s">
        <v>1479</v>
      </c>
      <c r="C2535" t="s">
        <v>6830</v>
      </c>
      <c r="D2535" t="s">
        <v>6831</v>
      </c>
      <c r="E2535" t="s">
        <v>13</v>
      </c>
      <c r="H2535" t="s">
        <v>23</v>
      </c>
    </row>
    <row r="2536" spans="1:8" ht="21" customHeight="1" x14ac:dyDescent="0.25">
      <c r="A2536">
        <v>8</v>
      </c>
      <c r="B2536" t="s">
        <v>1479</v>
      </c>
      <c r="C2536" t="s">
        <v>6833</v>
      </c>
      <c r="D2536" t="s">
        <v>6832</v>
      </c>
      <c r="E2536" t="s">
        <v>100</v>
      </c>
      <c r="H2536" t="s">
        <v>16</v>
      </c>
    </row>
    <row r="2537" spans="1:8" ht="21" customHeight="1" x14ac:dyDescent="0.25"/>
    <row r="2538" spans="1:8" ht="21" customHeight="1" x14ac:dyDescent="0.25"/>
    <row r="2539" spans="1:8" ht="21" customHeight="1" x14ac:dyDescent="0.25"/>
    <row r="2540" spans="1:8" ht="21" customHeight="1" x14ac:dyDescent="0.25"/>
    <row r="2541" spans="1:8" ht="21" customHeight="1" x14ac:dyDescent="0.25"/>
    <row r="2542" spans="1:8" ht="21" customHeight="1" x14ac:dyDescent="0.25"/>
    <row r="2543" spans="1:8" ht="21" customHeight="1" x14ac:dyDescent="0.25"/>
    <row r="2544" spans="1:8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  <row r="2967" ht="21" customHeight="1" x14ac:dyDescent="0.25"/>
    <row r="2968" ht="21" customHeight="1" x14ac:dyDescent="0.25"/>
    <row r="2969" ht="21" customHeight="1" x14ac:dyDescent="0.25"/>
    <row r="2970" ht="21" customHeight="1" x14ac:dyDescent="0.25"/>
    <row r="2971" ht="21" customHeight="1" x14ac:dyDescent="0.25"/>
    <row r="2972" ht="21" customHeight="1" x14ac:dyDescent="0.25"/>
    <row r="2973" ht="21" customHeight="1" x14ac:dyDescent="0.25"/>
    <row r="2974" ht="21" customHeight="1" x14ac:dyDescent="0.25"/>
    <row r="2975" ht="21" customHeight="1" x14ac:dyDescent="0.25"/>
    <row r="2976" ht="21" customHeight="1" x14ac:dyDescent="0.25"/>
    <row r="2977" ht="21" customHeight="1" x14ac:dyDescent="0.25"/>
    <row r="2978" ht="21" customHeight="1" x14ac:dyDescent="0.25"/>
    <row r="2979" ht="21" customHeight="1" x14ac:dyDescent="0.25"/>
    <row r="2980" ht="21" customHeight="1" x14ac:dyDescent="0.25"/>
    <row r="2981" ht="21" customHeight="1" x14ac:dyDescent="0.25"/>
    <row r="2982" ht="21" customHeight="1" x14ac:dyDescent="0.25"/>
    <row r="2983" ht="21" customHeight="1" x14ac:dyDescent="0.25"/>
    <row r="2984" ht="21" customHeight="1" x14ac:dyDescent="0.25"/>
    <row r="2985" ht="21" customHeight="1" x14ac:dyDescent="0.25"/>
    <row r="2986" ht="21" customHeight="1" x14ac:dyDescent="0.25"/>
    <row r="2987" ht="21" customHeight="1" x14ac:dyDescent="0.25"/>
    <row r="2988" ht="21" customHeight="1" x14ac:dyDescent="0.25"/>
    <row r="2989" ht="21" customHeight="1" x14ac:dyDescent="0.25"/>
    <row r="2990" ht="21" customHeight="1" x14ac:dyDescent="0.25"/>
    <row r="2991" ht="21" customHeight="1" x14ac:dyDescent="0.25"/>
    <row r="2992" ht="21" customHeight="1" x14ac:dyDescent="0.25"/>
    <row r="2993" ht="21" customHeight="1" x14ac:dyDescent="0.25"/>
    <row r="2994" ht="21" customHeight="1" x14ac:dyDescent="0.25"/>
    <row r="2995" ht="21" customHeight="1" x14ac:dyDescent="0.25"/>
    <row r="2996" ht="21" customHeight="1" x14ac:dyDescent="0.25"/>
    <row r="2997" ht="21" customHeight="1" x14ac:dyDescent="0.25"/>
    <row r="2998" ht="21" customHeight="1" x14ac:dyDescent="0.25"/>
    <row r="2999" ht="21" customHeight="1" x14ac:dyDescent="0.25"/>
    <row r="3000" ht="21" customHeight="1" x14ac:dyDescent="0.25"/>
    <row r="3001" ht="21" customHeight="1" x14ac:dyDescent="0.25"/>
    <row r="3002" ht="21" customHeight="1" x14ac:dyDescent="0.25"/>
    <row r="3003" ht="21" customHeight="1" x14ac:dyDescent="0.25"/>
    <row r="3004" ht="21" customHeight="1" x14ac:dyDescent="0.25"/>
    <row r="3005" ht="21" customHeight="1" x14ac:dyDescent="0.25"/>
    <row r="3006" ht="21" customHeight="1" x14ac:dyDescent="0.25"/>
    <row r="3007" ht="21" customHeight="1" x14ac:dyDescent="0.25"/>
    <row r="3008" ht="21" customHeight="1" x14ac:dyDescent="0.25"/>
    <row r="3009" ht="21" customHeight="1" x14ac:dyDescent="0.25"/>
    <row r="3010" ht="21" customHeight="1" x14ac:dyDescent="0.25"/>
    <row r="3011" ht="21" customHeight="1" x14ac:dyDescent="0.25"/>
    <row r="3012" ht="21" customHeight="1" x14ac:dyDescent="0.25"/>
    <row r="3013" ht="21" customHeight="1" x14ac:dyDescent="0.25"/>
    <row r="3014" ht="21" customHeight="1" x14ac:dyDescent="0.25"/>
    <row r="3015" ht="21" customHeight="1" x14ac:dyDescent="0.25"/>
    <row r="3016" ht="21" customHeight="1" x14ac:dyDescent="0.25"/>
    <row r="3017" ht="21" customHeight="1" x14ac:dyDescent="0.25"/>
    <row r="3018" ht="21" customHeight="1" x14ac:dyDescent="0.25"/>
    <row r="3019" ht="21" customHeight="1" x14ac:dyDescent="0.25"/>
    <row r="3020" ht="21" customHeight="1" x14ac:dyDescent="0.25"/>
    <row r="3021" ht="21" customHeight="1" x14ac:dyDescent="0.25"/>
    <row r="3022" ht="21" customHeight="1" x14ac:dyDescent="0.25"/>
    <row r="3023" ht="21" customHeight="1" x14ac:dyDescent="0.25"/>
    <row r="3024" ht="21" customHeight="1" x14ac:dyDescent="0.25"/>
    <row r="3025" ht="21" customHeight="1" x14ac:dyDescent="0.25"/>
    <row r="3026" ht="21" customHeight="1" x14ac:dyDescent="0.25"/>
    <row r="3027" ht="21" customHeight="1" x14ac:dyDescent="0.25"/>
    <row r="3028" ht="21" customHeight="1" x14ac:dyDescent="0.25"/>
    <row r="3029" ht="21" customHeight="1" x14ac:dyDescent="0.25"/>
    <row r="3030" ht="21" customHeight="1" x14ac:dyDescent="0.25"/>
    <row r="3031" ht="21" customHeight="1" x14ac:dyDescent="0.25"/>
    <row r="3032" ht="21" customHeight="1" x14ac:dyDescent="0.25"/>
    <row r="3033" ht="21" customHeight="1" x14ac:dyDescent="0.25"/>
    <row r="3034" ht="21" customHeight="1" x14ac:dyDescent="0.25"/>
    <row r="3035" ht="21" customHeight="1" x14ac:dyDescent="0.25"/>
    <row r="3036" ht="21" customHeight="1" x14ac:dyDescent="0.25"/>
    <row r="3037" ht="21" customHeight="1" x14ac:dyDescent="0.25"/>
    <row r="3038" ht="21" customHeight="1" x14ac:dyDescent="0.25"/>
    <row r="3039" ht="21" customHeight="1" x14ac:dyDescent="0.25"/>
    <row r="3040" ht="21" customHeight="1" x14ac:dyDescent="0.25"/>
    <row r="3041" ht="21" customHeight="1" x14ac:dyDescent="0.25"/>
    <row r="3042" ht="21" customHeight="1" x14ac:dyDescent="0.25"/>
    <row r="3043" ht="21" customHeight="1" x14ac:dyDescent="0.25"/>
    <row r="3044" ht="21" customHeight="1" x14ac:dyDescent="0.25"/>
    <row r="3045" ht="21" customHeight="1" x14ac:dyDescent="0.25"/>
    <row r="3046" ht="21" customHeight="1" x14ac:dyDescent="0.25"/>
    <row r="3047" ht="21" customHeight="1" x14ac:dyDescent="0.25"/>
    <row r="3048" ht="21" customHeight="1" x14ac:dyDescent="0.25"/>
    <row r="3049" ht="21" customHeight="1" x14ac:dyDescent="0.25"/>
    <row r="3050" ht="21" customHeight="1" x14ac:dyDescent="0.25"/>
    <row r="3051" ht="21" customHeight="1" x14ac:dyDescent="0.25"/>
    <row r="3052" ht="21" customHeight="1" x14ac:dyDescent="0.25"/>
    <row r="3053" ht="21" customHeight="1" x14ac:dyDescent="0.25"/>
    <row r="3054" ht="21" customHeight="1" x14ac:dyDescent="0.25"/>
    <row r="3055" ht="21" customHeight="1" x14ac:dyDescent="0.25"/>
    <row r="3056" ht="21" customHeight="1" x14ac:dyDescent="0.25"/>
    <row r="3057" ht="21" customHeight="1" x14ac:dyDescent="0.25"/>
    <row r="3058" ht="21" customHeight="1" x14ac:dyDescent="0.25"/>
    <row r="3059" ht="21" customHeight="1" x14ac:dyDescent="0.25"/>
    <row r="3060" ht="21" customHeight="1" x14ac:dyDescent="0.25"/>
    <row r="3061" ht="21" customHeight="1" x14ac:dyDescent="0.25"/>
    <row r="3062" ht="21" customHeight="1" x14ac:dyDescent="0.25"/>
    <row r="3063" ht="21" customHeight="1" x14ac:dyDescent="0.25"/>
    <row r="3064" ht="21" customHeight="1" x14ac:dyDescent="0.25"/>
    <row r="3065" ht="21" customHeight="1" x14ac:dyDescent="0.25"/>
    <row r="3066" ht="21" customHeight="1" x14ac:dyDescent="0.25"/>
    <row r="3067" ht="21" customHeight="1" x14ac:dyDescent="0.25"/>
    <row r="3068" ht="21" customHeight="1" x14ac:dyDescent="0.25"/>
    <row r="3069" ht="21" customHeight="1" x14ac:dyDescent="0.25"/>
    <row r="3070" ht="21" customHeight="1" x14ac:dyDescent="0.25"/>
    <row r="3071" ht="21" customHeight="1" x14ac:dyDescent="0.25"/>
    <row r="3072" ht="21" customHeight="1" x14ac:dyDescent="0.25"/>
    <row r="3073" ht="21" customHeight="1" x14ac:dyDescent="0.25"/>
    <row r="3074" ht="21" customHeight="1" x14ac:dyDescent="0.25"/>
    <row r="3075" ht="21" customHeight="1" x14ac:dyDescent="0.25"/>
    <row r="3076" ht="21" customHeight="1" x14ac:dyDescent="0.25"/>
    <row r="3077" ht="21" customHeight="1" x14ac:dyDescent="0.25"/>
    <row r="3078" ht="21" customHeight="1" x14ac:dyDescent="0.25"/>
    <row r="3079" ht="21" customHeight="1" x14ac:dyDescent="0.25"/>
    <row r="3080" ht="21" customHeight="1" x14ac:dyDescent="0.25"/>
    <row r="3081" ht="21" customHeight="1" x14ac:dyDescent="0.25"/>
    <row r="3082" ht="21" customHeight="1" x14ac:dyDescent="0.25"/>
    <row r="3083" ht="21" customHeight="1" x14ac:dyDescent="0.25"/>
    <row r="3084" ht="21" customHeight="1" x14ac:dyDescent="0.25"/>
    <row r="3085" ht="21" customHeight="1" x14ac:dyDescent="0.25"/>
    <row r="3086" ht="21" customHeight="1" x14ac:dyDescent="0.25"/>
    <row r="3087" ht="21" customHeight="1" x14ac:dyDescent="0.25"/>
    <row r="3088" ht="21" customHeight="1" x14ac:dyDescent="0.25"/>
    <row r="3089" ht="21" customHeight="1" x14ac:dyDescent="0.25"/>
    <row r="3090" ht="21" customHeight="1" x14ac:dyDescent="0.25"/>
    <row r="3091" ht="21" customHeight="1" x14ac:dyDescent="0.25"/>
    <row r="3092" ht="21" customHeight="1" x14ac:dyDescent="0.25"/>
    <row r="3093" ht="21" customHeight="1" x14ac:dyDescent="0.25"/>
    <row r="3094" ht="21" customHeight="1" x14ac:dyDescent="0.25"/>
    <row r="3095" ht="21" customHeight="1" x14ac:dyDescent="0.25"/>
    <row r="3096" ht="21" customHeight="1" x14ac:dyDescent="0.25"/>
    <row r="3097" ht="21" customHeight="1" x14ac:dyDescent="0.25"/>
    <row r="3098" ht="21" customHeight="1" x14ac:dyDescent="0.25"/>
    <row r="3099" ht="21" customHeight="1" x14ac:dyDescent="0.25"/>
    <row r="3100" ht="21" customHeight="1" x14ac:dyDescent="0.25"/>
    <row r="3101" ht="21" customHeight="1" x14ac:dyDescent="0.25"/>
    <row r="3102" ht="21" customHeight="1" x14ac:dyDescent="0.25"/>
    <row r="3103" ht="21" customHeight="1" x14ac:dyDescent="0.25"/>
    <row r="3104" ht="21" customHeight="1" x14ac:dyDescent="0.25"/>
    <row r="3105" ht="21" customHeight="1" x14ac:dyDescent="0.25"/>
    <row r="3106" ht="21" customHeight="1" x14ac:dyDescent="0.25"/>
    <row r="3107" ht="21" customHeight="1" x14ac:dyDescent="0.25"/>
    <row r="3108" ht="21" customHeight="1" x14ac:dyDescent="0.25"/>
    <row r="3109" ht="21" customHeight="1" x14ac:dyDescent="0.25"/>
    <row r="3110" ht="21" customHeight="1" x14ac:dyDescent="0.25"/>
    <row r="3111" ht="21" customHeight="1" x14ac:dyDescent="0.25"/>
    <row r="3112" ht="21" customHeight="1" x14ac:dyDescent="0.25"/>
    <row r="3113" ht="21" customHeight="1" x14ac:dyDescent="0.25"/>
    <row r="3114" ht="21" customHeight="1" x14ac:dyDescent="0.25"/>
    <row r="3115" ht="21" customHeight="1" x14ac:dyDescent="0.25"/>
    <row r="3116" ht="21" customHeight="1" x14ac:dyDescent="0.25"/>
    <row r="3117" ht="21" customHeight="1" x14ac:dyDescent="0.25"/>
    <row r="3118" ht="21" customHeight="1" x14ac:dyDescent="0.25"/>
    <row r="3119" ht="21" customHeight="1" x14ac:dyDescent="0.25"/>
    <row r="3120" ht="21" customHeight="1" x14ac:dyDescent="0.25"/>
    <row r="3121" ht="21" customHeight="1" x14ac:dyDescent="0.25"/>
    <row r="3122" ht="21" customHeight="1" x14ac:dyDescent="0.25"/>
    <row r="3123" ht="21" customHeight="1" x14ac:dyDescent="0.25"/>
    <row r="3124" ht="21" customHeight="1" x14ac:dyDescent="0.25"/>
    <row r="3125" ht="21" customHeight="1" x14ac:dyDescent="0.25"/>
    <row r="3126" ht="21" customHeight="1" x14ac:dyDescent="0.25"/>
    <row r="3127" ht="21" customHeight="1" x14ac:dyDescent="0.25"/>
    <row r="3128" ht="21" customHeight="1" x14ac:dyDescent="0.25"/>
    <row r="3129" ht="21" customHeight="1" x14ac:dyDescent="0.25"/>
    <row r="3130" ht="21" customHeight="1" x14ac:dyDescent="0.25"/>
    <row r="3131" ht="21" customHeight="1" x14ac:dyDescent="0.25"/>
    <row r="3132" ht="21" customHeight="1" x14ac:dyDescent="0.25"/>
    <row r="3133" ht="21" customHeight="1" x14ac:dyDescent="0.25"/>
    <row r="3134" ht="21" customHeight="1" x14ac:dyDescent="0.25"/>
    <row r="3135" ht="21" customHeight="1" x14ac:dyDescent="0.25"/>
    <row r="3136" ht="21" customHeight="1" x14ac:dyDescent="0.25"/>
    <row r="3137" ht="21" customHeight="1" x14ac:dyDescent="0.25"/>
    <row r="3138" ht="21" customHeight="1" x14ac:dyDescent="0.25"/>
    <row r="3139" ht="21" customHeight="1" x14ac:dyDescent="0.25"/>
    <row r="3140" ht="21" customHeight="1" x14ac:dyDescent="0.25"/>
    <row r="3141" ht="21" customHeight="1" x14ac:dyDescent="0.25"/>
    <row r="3142" ht="21" customHeight="1" x14ac:dyDescent="0.25"/>
    <row r="3143" ht="21" customHeight="1" x14ac:dyDescent="0.25"/>
    <row r="3144" ht="21" customHeight="1" x14ac:dyDescent="0.25"/>
    <row r="3145" ht="21" customHeight="1" x14ac:dyDescent="0.25"/>
    <row r="3146" ht="21" customHeight="1" x14ac:dyDescent="0.25"/>
    <row r="3147" ht="21" customHeight="1" x14ac:dyDescent="0.25"/>
    <row r="3148" ht="21" customHeight="1" x14ac:dyDescent="0.25"/>
    <row r="3149" ht="21" customHeight="1" x14ac:dyDescent="0.25"/>
    <row r="3150" ht="21" customHeight="1" x14ac:dyDescent="0.25"/>
    <row r="3151" ht="21" customHeight="1" x14ac:dyDescent="0.25"/>
    <row r="3152" ht="21" customHeight="1" x14ac:dyDescent="0.25"/>
    <row r="3153" ht="21" customHeight="1" x14ac:dyDescent="0.25"/>
    <row r="3154" ht="21" customHeight="1" x14ac:dyDescent="0.25"/>
    <row r="3155" ht="21" customHeight="1" x14ac:dyDescent="0.25"/>
    <row r="3156" ht="21" customHeight="1" x14ac:dyDescent="0.25"/>
    <row r="3157" ht="21" customHeight="1" x14ac:dyDescent="0.25"/>
    <row r="3158" ht="21" customHeight="1" x14ac:dyDescent="0.25"/>
    <row r="3159" ht="21" customHeight="1" x14ac:dyDescent="0.25"/>
    <row r="3160" ht="21" customHeight="1" x14ac:dyDescent="0.25"/>
    <row r="3161" ht="21" customHeight="1" x14ac:dyDescent="0.25"/>
    <row r="3162" ht="21" customHeight="1" x14ac:dyDescent="0.25"/>
    <row r="3163" ht="21" customHeight="1" x14ac:dyDescent="0.25"/>
    <row r="3164" ht="21" customHeight="1" x14ac:dyDescent="0.25"/>
    <row r="3165" ht="21" customHeight="1" x14ac:dyDescent="0.25"/>
    <row r="3166" ht="21" customHeight="1" x14ac:dyDescent="0.25"/>
    <row r="3167" ht="21" customHeight="1" x14ac:dyDescent="0.25"/>
    <row r="3168" ht="21" customHeight="1" x14ac:dyDescent="0.25"/>
    <row r="3169" ht="21" customHeight="1" x14ac:dyDescent="0.25"/>
    <row r="3170" ht="21" customHeight="1" x14ac:dyDescent="0.25"/>
    <row r="3171" ht="21" customHeight="1" x14ac:dyDescent="0.25"/>
    <row r="3172" ht="21" customHeight="1" x14ac:dyDescent="0.25"/>
    <row r="3173" ht="21" customHeight="1" x14ac:dyDescent="0.25"/>
    <row r="3174" ht="21" customHeight="1" x14ac:dyDescent="0.25"/>
    <row r="3175" ht="21" customHeight="1" x14ac:dyDescent="0.25"/>
    <row r="3176" ht="21" customHeight="1" x14ac:dyDescent="0.25"/>
    <row r="3177" ht="21" customHeight="1" x14ac:dyDescent="0.25"/>
    <row r="3178" ht="21" customHeight="1" x14ac:dyDescent="0.25"/>
    <row r="3179" ht="21" customHeight="1" x14ac:dyDescent="0.25"/>
    <row r="3180" ht="21" customHeight="1" x14ac:dyDescent="0.25"/>
    <row r="3181" ht="21" customHeight="1" x14ac:dyDescent="0.25"/>
    <row r="3182" ht="21" customHeight="1" x14ac:dyDescent="0.25"/>
    <row r="3183" ht="21" customHeight="1" x14ac:dyDescent="0.25"/>
    <row r="3184" ht="21" customHeight="1" x14ac:dyDescent="0.25"/>
    <row r="3185" ht="21" customHeight="1" x14ac:dyDescent="0.25"/>
    <row r="3186" ht="21" customHeight="1" x14ac:dyDescent="0.25"/>
    <row r="3187" ht="21" customHeight="1" x14ac:dyDescent="0.25"/>
    <row r="3188" ht="21" customHeight="1" x14ac:dyDescent="0.25"/>
    <row r="3189" ht="21" customHeight="1" x14ac:dyDescent="0.25"/>
    <row r="3190" ht="21" customHeight="1" x14ac:dyDescent="0.25"/>
    <row r="3191" ht="21" customHeight="1" x14ac:dyDescent="0.25"/>
    <row r="3192" ht="21" customHeight="1" x14ac:dyDescent="0.25"/>
    <row r="3193" ht="21" customHeight="1" x14ac:dyDescent="0.25"/>
    <row r="3194" ht="21" customHeight="1" x14ac:dyDescent="0.25"/>
    <row r="3195" ht="21" customHeight="1" x14ac:dyDescent="0.25"/>
    <row r="3196" ht="21" customHeight="1" x14ac:dyDescent="0.25"/>
    <row r="3197" ht="21" customHeight="1" x14ac:dyDescent="0.25"/>
    <row r="3198" ht="21" customHeight="1" x14ac:dyDescent="0.25"/>
    <row r="3199" ht="21" customHeight="1" x14ac:dyDescent="0.25"/>
    <row r="3200" ht="21" customHeight="1" x14ac:dyDescent="0.25"/>
    <row r="3201" ht="21" customHeight="1" x14ac:dyDescent="0.25"/>
    <row r="3202" ht="21" customHeight="1" x14ac:dyDescent="0.25"/>
    <row r="3203" ht="21" customHeight="1" x14ac:dyDescent="0.25"/>
    <row r="3204" ht="21" customHeight="1" x14ac:dyDescent="0.25"/>
    <row r="3205" ht="21" customHeight="1" x14ac:dyDescent="0.25"/>
    <row r="3206" ht="21" customHeight="1" x14ac:dyDescent="0.25"/>
    <row r="3207" ht="21" customHeight="1" x14ac:dyDescent="0.25"/>
    <row r="3208" ht="21" customHeight="1" x14ac:dyDescent="0.25"/>
    <row r="3209" ht="21" customHeight="1" x14ac:dyDescent="0.25"/>
    <row r="3210" ht="21" customHeight="1" x14ac:dyDescent="0.25"/>
    <row r="3211" ht="21" customHeight="1" x14ac:dyDescent="0.25"/>
    <row r="3212" ht="21" customHeight="1" x14ac:dyDescent="0.25"/>
    <row r="3213" ht="21" customHeight="1" x14ac:dyDescent="0.25"/>
    <row r="3214" ht="21" customHeight="1" x14ac:dyDescent="0.25"/>
    <row r="3215" ht="21" customHeight="1" x14ac:dyDescent="0.25"/>
    <row r="3216" ht="21" customHeight="1" x14ac:dyDescent="0.25"/>
    <row r="3217" ht="21" customHeight="1" x14ac:dyDescent="0.25"/>
    <row r="3218" ht="21" customHeight="1" x14ac:dyDescent="0.25"/>
    <row r="3219" ht="21" customHeight="1" x14ac:dyDescent="0.25"/>
    <row r="3220" ht="21" customHeight="1" x14ac:dyDescent="0.25"/>
    <row r="3221" ht="21" customHeight="1" x14ac:dyDescent="0.25"/>
    <row r="3222" ht="21" customHeight="1" x14ac:dyDescent="0.25"/>
    <row r="3223" ht="21" customHeight="1" x14ac:dyDescent="0.25"/>
    <row r="3224" ht="21" customHeight="1" x14ac:dyDescent="0.25"/>
    <row r="3225" ht="21" customHeight="1" x14ac:dyDescent="0.25"/>
    <row r="3226" ht="21" customHeight="1" x14ac:dyDescent="0.25"/>
    <row r="3227" ht="21" customHeight="1" x14ac:dyDescent="0.25"/>
    <row r="3228" ht="21" customHeight="1" x14ac:dyDescent="0.25"/>
    <row r="3229" ht="21" customHeight="1" x14ac:dyDescent="0.25"/>
    <row r="3230" ht="21" customHeight="1" x14ac:dyDescent="0.25"/>
    <row r="3231" ht="21" customHeight="1" x14ac:dyDescent="0.25"/>
    <row r="3232" ht="21" customHeight="1" x14ac:dyDescent="0.25"/>
    <row r="3233" ht="21" customHeight="1" x14ac:dyDescent="0.25"/>
    <row r="3234" ht="21" customHeight="1" x14ac:dyDescent="0.25"/>
    <row r="3235" ht="21" customHeight="1" x14ac:dyDescent="0.25"/>
    <row r="3236" ht="21" customHeight="1" x14ac:dyDescent="0.25"/>
    <row r="3237" ht="21" customHeight="1" x14ac:dyDescent="0.25"/>
    <row r="3238" ht="21" customHeight="1" x14ac:dyDescent="0.25"/>
    <row r="3239" ht="21" customHeight="1" x14ac:dyDescent="0.25"/>
    <row r="3240" ht="21" customHeight="1" x14ac:dyDescent="0.25"/>
    <row r="3241" ht="21" customHeight="1" x14ac:dyDescent="0.25"/>
    <row r="3242" ht="21" customHeight="1" x14ac:dyDescent="0.25"/>
    <row r="3243" ht="21" customHeight="1" x14ac:dyDescent="0.25"/>
    <row r="3244" ht="21" customHeight="1" x14ac:dyDescent="0.25"/>
    <row r="3245" ht="21" customHeight="1" x14ac:dyDescent="0.25"/>
    <row r="3246" ht="21" customHeight="1" x14ac:dyDescent="0.25"/>
    <row r="3247" ht="21" customHeight="1" x14ac:dyDescent="0.25"/>
    <row r="3248" ht="21" customHeight="1" x14ac:dyDescent="0.25"/>
    <row r="3249" ht="21" customHeight="1" x14ac:dyDescent="0.25"/>
    <row r="3250" ht="21" customHeight="1" x14ac:dyDescent="0.25"/>
    <row r="3251" ht="21" customHeight="1" x14ac:dyDescent="0.25"/>
    <row r="3252" ht="21" customHeight="1" x14ac:dyDescent="0.25"/>
    <row r="3253" ht="21" customHeight="1" x14ac:dyDescent="0.25"/>
    <row r="3254" ht="21" customHeight="1" x14ac:dyDescent="0.25"/>
    <row r="3255" ht="21" customHeight="1" x14ac:dyDescent="0.25"/>
    <row r="3256" ht="21" customHeight="1" x14ac:dyDescent="0.25"/>
    <row r="3257" ht="21" customHeight="1" x14ac:dyDescent="0.25"/>
    <row r="3258" ht="21" customHeight="1" x14ac:dyDescent="0.25"/>
    <row r="3259" ht="21" customHeight="1" x14ac:dyDescent="0.25"/>
    <row r="3260" ht="21" customHeight="1" x14ac:dyDescent="0.25"/>
    <row r="3261" ht="21" customHeight="1" x14ac:dyDescent="0.25"/>
    <row r="3262" ht="21" customHeight="1" x14ac:dyDescent="0.25"/>
    <row r="3263" ht="21" customHeight="1" x14ac:dyDescent="0.25"/>
    <row r="3264" ht="21" customHeight="1" x14ac:dyDescent="0.25"/>
    <row r="3265" ht="21" customHeight="1" x14ac:dyDescent="0.25"/>
    <row r="3266" ht="21" customHeight="1" x14ac:dyDescent="0.25"/>
    <row r="3267" ht="21" customHeight="1" x14ac:dyDescent="0.25"/>
    <row r="3268" ht="21" customHeight="1" x14ac:dyDescent="0.25"/>
    <row r="3269" ht="21" customHeight="1" x14ac:dyDescent="0.25"/>
    <row r="3270" ht="21" customHeight="1" x14ac:dyDescent="0.25"/>
    <row r="3271" ht="21" customHeight="1" x14ac:dyDescent="0.25"/>
    <row r="3272" ht="21" customHeight="1" x14ac:dyDescent="0.25"/>
    <row r="3273" ht="21" customHeight="1" x14ac:dyDescent="0.25"/>
    <row r="3274" ht="21" customHeight="1" x14ac:dyDescent="0.25"/>
    <row r="3275" ht="21" customHeight="1" x14ac:dyDescent="0.25"/>
    <row r="3276" ht="21" customHeight="1" x14ac:dyDescent="0.25"/>
    <row r="3277" ht="21" customHeight="1" x14ac:dyDescent="0.25"/>
    <row r="3278" ht="21" customHeight="1" x14ac:dyDescent="0.25"/>
    <row r="3279" ht="21" customHeight="1" x14ac:dyDescent="0.25"/>
    <row r="3280" ht="21" customHeight="1" x14ac:dyDescent="0.25"/>
    <row r="3281" ht="21" customHeight="1" x14ac:dyDescent="0.25"/>
    <row r="3282" ht="21" customHeight="1" x14ac:dyDescent="0.25"/>
    <row r="3283" ht="21" customHeight="1" x14ac:dyDescent="0.25"/>
    <row r="3284" ht="21" customHeight="1" x14ac:dyDescent="0.25"/>
    <row r="3285" ht="21" customHeight="1" x14ac:dyDescent="0.25"/>
    <row r="3286" ht="21" customHeight="1" x14ac:dyDescent="0.25"/>
    <row r="3287" ht="21" customHeight="1" x14ac:dyDescent="0.25"/>
    <row r="3288" ht="21" customHeight="1" x14ac:dyDescent="0.25"/>
    <row r="3289" ht="21" customHeight="1" x14ac:dyDescent="0.25"/>
    <row r="3290" ht="21" customHeight="1" x14ac:dyDescent="0.25"/>
    <row r="3291" ht="21" customHeight="1" x14ac:dyDescent="0.25"/>
    <row r="3292" ht="21" customHeight="1" x14ac:dyDescent="0.25"/>
    <row r="3293" ht="21" customHeight="1" x14ac:dyDescent="0.25"/>
    <row r="3294" ht="21" customHeight="1" x14ac:dyDescent="0.25"/>
    <row r="3295" ht="21" customHeight="1" x14ac:dyDescent="0.25"/>
    <row r="3296" ht="21" customHeight="1" x14ac:dyDescent="0.25"/>
    <row r="3297" ht="21" customHeight="1" x14ac:dyDescent="0.25"/>
    <row r="3298" ht="21" customHeight="1" x14ac:dyDescent="0.25"/>
    <row r="3299" ht="21" customHeight="1" x14ac:dyDescent="0.25"/>
    <row r="3300" ht="21" customHeight="1" x14ac:dyDescent="0.25"/>
    <row r="3301" ht="21" customHeight="1" x14ac:dyDescent="0.25"/>
    <row r="3302" ht="21" customHeight="1" x14ac:dyDescent="0.25"/>
    <row r="3303" ht="21" customHeight="1" x14ac:dyDescent="0.25"/>
    <row r="3304" ht="21" customHeight="1" x14ac:dyDescent="0.25"/>
    <row r="3305" ht="21" customHeight="1" x14ac:dyDescent="0.25"/>
    <row r="3306" ht="21" customHeight="1" x14ac:dyDescent="0.25"/>
    <row r="3307" ht="21" customHeight="1" x14ac:dyDescent="0.25"/>
    <row r="3308" ht="21" customHeight="1" x14ac:dyDescent="0.25"/>
    <row r="3309" ht="21" customHeight="1" x14ac:dyDescent="0.25"/>
    <row r="3310" ht="21" customHeight="1" x14ac:dyDescent="0.25"/>
    <row r="3311" ht="21" customHeight="1" x14ac:dyDescent="0.25"/>
    <row r="3312" ht="21" customHeight="1" x14ac:dyDescent="0.25"/>
    <row r="3313" ht="21" customHeight="1" x14ac:dyDescent="0.25"/>
    <row r="3314" ht="21" customHeight="1" x14ac:dyDescent="0.25"/>
    <row r="3315" ht="21" customHeight="1" x14ac:dyDescent="0.25"/>
    <row r="3316" ht="21" customHeight="1" x14ac:dyDescent="0.25"/>
    <row r="3317" ht="21" customHeight="1" x14ac:dyDescent="0.25"/>
    <row r="3318" ht="21" customHeight="1" x14ac:dyDescent="0.25"/>
    <row r="3319" ht="21" customHeight="1" x14ac:dyDescent="0.25"/>
    <row r="3320" ht="21" customHeight="1" x14ac:dyDescent="0.25"/>
    <row r="3321" ht="21" customHeight="1" x14ac:dyDescent="0.25"/>
    <row r="3322" ht="21" customHeight="1" x14ac:dyDescent="0.25"/>
    <row r="3323" ht="21" customHeight="1" x14ac:dyDescent="0.25"/>
    <row r="3324" ht="21" customHeight="1" x14ac:dyDescent="0.25"/>
    <row r="3325" ht="21" customHeight="1" x14ac:dyDescent="0.25"/>
    <row r="3326" ht="21" customHeight="1" x14ac:dyDescent="0.25"/>
    <row r="3327" ht="21" customHeight="1" x14ac:dyDescent="0.25"/>
    <row r="3328" ht="21" customHeight="1" x14ac:dyDescent="0.25"/>
    <row r="3329" ht="21" customHeight="1" x14ac:dyDescent="0.25"/>
    <row r="3330" ht="21" customHeight="1" x14ac:dyDescent="0.25"/>
    <row r="3331" ht="21" customHeight="1" x14ac:dyDescent="0.25"/>
    <row r="3332" ht="21" customHeight="1" x14ac:dyDescent="0.25"/>
    <row r="3333" ht="21" customHeight="1" x14ac:dyDescent="0.25"/>
    <row r="3334" ht="21" customHeight="1" x14ac:dyDescent="0.25"/>
    <row r="3335" ht="21" customHeight="1" x14ac:dyDescent="0.25"/>
    <row r="3336" ht="21" customHeight="1" x14ac:dyDescent="0.25"/>
    <row r="3337" ht="21" customHeight="1" x14ac:dyDescent="0.25"/>
    <row r="3338" ht="21" customHeight="1" x14ac:dyDescent="0.25"/>
    <row r="3339" ht="21" customHeight="1" x14ac:dyDescent="0.25"/>
    <row r="3340" ht="21" customHeight="1" x14ac:dyDescent="0.25"/>
    <row r="3341" ht="21" customHeight="1" x14ac:dyDescent="0.25"/>
    <row r="3342" ht="21" customHeight="1" x14ac:dyDescent="0.25"/>
    <row r="3343" ht="21" customHeight="1" x14ac:dyDescent="0.25"/>
    <row r="3344" ht="21" customHeight="1" x14ac:dyDescent="0.25"/>
    <row r="3345" ht="21" customHeight="1" x14ac:dyDescent="0.25"/>
    <row r="3346" ht="21" customHeight="1" x14ac:dyDescent="0.25"/>
    <row r="3347" ht="21" customHeight="1" x14ac:dyDescent="0.25"/>
    <row r="3348" ht="21" customHeight="1" x14ac:dyDescent="0.25"/>
    <row r="3349" ht="21" customHeight="1" x14ac:dyDescent="0.25"/>
    <row r="3350" ht="21" customHeight="1" x14ac:dyDescent="0.25"/>
    <row r="3351" ht="21" customHeight="1" x14ac:dyDescent="0.25"/>
    <row r="3352" ht="21" customHeight="1" x14ac:dyDescent="0.25"/>
    <row r="3353" ht="21" customHeight="1" x14ac:dyDescent="0.25"/>
    <row r="3354" ht="21" customHeight="1" x14ac:dyDescent="0.25"/>
    <row r="3355" ht="21" customHeight="1" x14ac:dyDescent="0.25"/>
    <row r="3356" ht="21" customHeight="1" x14ac:dyDescent="0.25"/>
    <row r="3357" ht="21" customHeight="1" x14ac:dyDescent="0.25"/>
    <row r="3358" ht="21" customHeight="1" x14ac:dyDescent="0.25"/>
    <row r="3359" ht="21" customHeight="1" x14ac:dyDescent="0.25"/>
    <row r="3360" ht="21" customHeight="1" x14ac:dyDescent="0.25"/>
    <row r="3361" ht="21" customHeight="1" x14ac:dyDescent="0.25"/>
    <row r="3362" ht="21" customHeight="1" x14ac:dyDescent="0.25"/>
    <row r="3363" ht="21" customHeight="1" x14ac:dyDescent="0.25"/>
    <row r="3364" ht="21" customHeight="1" x14ac:dyDescent="0.25"/>
    <row r="3365" ht="21" customHeight="1" x14ac:dyDescent="0.25"/>
    <row r="3366" ht="21" customHeight="1" x14ac:dyDescent="0.25"/>
    <row r="3367" ht="21" customHeight="1" x14ac:dyDescent="0.25"/>
    <row r="3368" ht="21" customHeight="1" x14ac:dyDescent="0.25"/>
    <row r="3369" ht="21" customHeight="1" x14ac:dyDescent="0.25"/>
    <row r="3370" ht="21" customHeight="1" x14ac:dyDescent="0.25"/>
    <row r="3371" ht="21" customHeight="1" x14ac:dyDescent="0.25"/>
    <row r="3372" ht="21" customHeight="1" x14ac:dyDescent="0.25"/>
    <row r="3373" ht="21" customHeight="1" x14ac:dyDescent="0.25"/>
    <row r="3374" ht="21" customHeight="1" x14ac:dyDescent="0.25"/>
    <row r="3375" ht="21" customHeight="1" x14ac:dyDescent="0.25"/>
    <row r="3376" ht="21" customHeight="1" x14ac:dyDescent="0.25"/>
    <row r="3377" ht="21" customHeight="1" x14ac:dyDescent="0.25"/>
    <row r="3378" ht="21" customHeight="1" x14ac:dyDescent="0.25"/>
    <row r="3379" ht="21" customHeight="1" x14ac:dyDescent="0.25"/>
    <row r="3380" ht="21" customHeight="1" x14ac:dyDescent="0.25"/>
    <row r="3381" ht="21" customHeight="1" x14ac:dyDescent="0.25"/>
    <row r="3382" ht="21" customHeight="1" x14ac:dyDescent="0.25"/>
    <row r="3383" ht="21" customHeight="1" x14ac:dyDescent="0.25"/>
    <row r="3384" ht="21" customHeight="1" x14ac:dyDescent="0.25"/>
    <row r="3385" ht="21" customHeight="1" x14ac:dyDescent="0.25"/>
    <row r="3386" ht="21" customHeight="1" x14ac:dyDescent="0.25"/>
    <row r="3387" ht="21" customHeight="1" x14ac:dyDescent="0.25"/>
    <row r="3388" ht="21" customHeight="1" x14ac:dyDescent="0.25"/>
    <row r="3389" ht="21" customHeight="1" x14ac:dyDescent="0.25"/>
    <row r="3390" ht="21" customHeight="1" x14ac:dyDescent="0.25"/>
    <row r="3391" ht="21" customHeight="1" x14ac:dyDescent="0.25"/>
    <row r="3392" ht="21" customHeight="1" x14ac:dyDescent="0.25"/>
    <row r="3393" ht="21" customHeight="1" x14ac:dyDescent="0.25"/>
    <row r="3394" ht="21" customHeight="1" x14ac:dyDescent="0.25"/>
    <row r="3395" ht="21" customHeight="1" x14ac:dyDescent="0.25"/>
    <row r="3396" ht="21" customHeight="1" x14ac:dyDescent="0.25"/>
    <row r="3397" ht="21" customHeight="1" x14ac:dyDescent="0.25"/>
    <row r="3398" ht="21" customHeight="1" x14ac:dyDescent="0.25"/>
    <row r="3399" ht="21" customHeight="1" x14ac:dyDescent="0.25"/>
    <row r="3400" ht="21" customHeight="1" x14ac:dyDescent="0.25"/>
    <row r="3401" ht="21" customHeight="1" x14ac:dyDescent="0.25"/>
    <row r="3402" ht="21" customHeight="1" x14ac:dyDescent="0.25"/>
    <row r="3403" ht="21" customHeight="1" x14ac:dyDescent="0.25"/>
    <row r="3404" ht="21" customHeight="1" x14ac:dyDescent="0.25"/>
    <row r="3405" ht="21" customHeight="1" x14ac:dyDescent="0.25"/>
    <row r="3406" ht="21" customHeight="1" x14ac:dyDescent="0.25"/>
    <row r="3407" ht="21" customHeight="1" x14ac:dyDescent="0.25"/>
    <row r="3408" ht="21" customHeight="1" x14ac:dyDescent="0.25"/>
    <row r="3409" ht="21" customHeight="1" x14ac:dyDescent="0.25"/>
    <row r="3410" ht="21" customHeight="1" x14ac:dyDescent="0.25"/>
    <row r="3411" ht="21" customHeight="1" x14ac:dyDescent="0.25"/>
    <row r="3412" ht="21" customHeight="1" x14ac:dyDescent="0.25"/>
    <row r="3413" ht="21" customHeight="1" x14ac:dyDescent="0.25"/>
    <row r="3414" ht="21" customHeight="1" x14ac:dyDescent="0.25"/>
    <row r="3415" ht="21" customHeight="1" x14ac:dyDescent="0.25"/>
    <row r="3416" ht="21" customHeight="1" x14ac:dyDescent="0.25"/>
    <row r="3417" ht="21" customHeight="1" x14ac:dyDescent="0.25"/>
    <row r="3418" ht="21" customHeight="1" x14ac:dyDescent="0.25"/>
    <row r="3419" ht="21" customHeight="1" x14ac:dyDescent="0.25"/>
    <row r="3420" ht="21" customHeight="1" x14ac:dyDescent="0.25"/>
    <row r="3421" ht="21" customHeight="1" x14ac:dyDescent="0.25"/>
    <row r="3422" ht="21" customHeight="1" x14ac:dyDescent="0.25"/>
    <row r="3423" ht="21" customHeight="1" x14ac:dyDescent="0.25"/>
    <row r="3424" ht="21" customHeight="1" x14ac:dyDescent="0.25"/>
    <row r="3425" ht="21" customHeight="1" x14ac:dyDescent="0.25"/>
    <row r="3426" ht="21" customHeight="1" x14ac:dyDescent="0.25"/>
    <row r="3427" ht="21" customHeight="1" x14ac:dyDescent="0.25"/>
    <row r="3428" ht="21" customHeight="1" x14ac:dyDescent="0.25"/>
    <row r="3429" ht="21" customHeight="1" x14ac:dyDescent="0.25"/>
    <row r="3430" ht="21" customHeight="1" x14ac:dyDescent="0.25"/>
    <row r="3431" ht="21" customHeight="1" x14ac:dyDescent="0.25"/>
    <row r="3432" ht="21" customHeight="1" x14ac:dyDescent="0.25"/>
    <row r="3433" ht="21" customHeight="1" x14ac:dyDescent="0.25"/>
    <row r="3434" ht="21" customHeight="1" x14ac:dyDescent="0.25"/>
    <row r="3435" ht="21" customHeight="1" x14ac:dyDescent="0.25"/>
    <row r="3436" ht="21" customHeight="1" x14ac:dyDescent="0.25"/>
    <row r="3437" ht="21" customHeight="1" x14ac:dyDescent="0.25"/>
    <row r="3438" ht="21" customHeight="1" x14ac:dyDescent="0.25"/>
    <row r="3439" ht="21" customHeight="1" x14ac:dyDescent="0.25"/>
    <row r="3440" ht="21" customHeight="1" x14ac:dyDescent="0.25"/>
    <row r="3441" ht="21" customHeight="1" x14ac:dyDescent="0.25"/>
    <row r="3442" ht="21" customHeight="1" x14ac:dyDescent="0.25"/>
    <row r="3443" ht="21" customHeight="1" x14ac:dyDescent="0.25"/>
    <row r="3444" ht="21" customHeight="1" x14ac:dyDescent="0.25"/>
    <row r="3445" ht="21" customHeight="1" x14ac:dyDescent="0.25"/>
    <row r="3446" ht="21" customHeight="1" x14ac:dyDescent="0.25"/>
    <row r="3447" ht="21" customHeight="1" x14ac:dyDescent="0.25"/>
    <row r="3448" ht="21" customHeight="1" x14ac:dyDescent="0.25"/>
    <row r="3449" ht="21" customHeight="1" x14ac:dyDescent="0.25"/>
    <row r="3450" ht="21" customHeight="1" x14ac:dyDescent="0.25"/>
    <row r="3451" ht="21" customHeight="1" x14ac:dyDescent="0.25"/>
    <row r="3452" ht="21" customHeight="1" x14ac:dyDescent="0.25"/>
    <row r="3453" ht="21" customHeight="1" x14ac:dyDescent="0.25"/>
    <row r="3454" ht="21" customHeight="1" x14ac:dyDescent="0.25"/>
    <row r="3455" ht="21" customHeight="1" x14ac:dyDescent="0.25"/>
    <row r="3456" ht="21" customHeight="1" x14ac:dyDescent="0.25"/>
    <row r="3457" ht="21" customHeight="1" x14ac:dyDescent="0.25"/>
    <row r="3458" ht="21" customHeight="1" x14ac:dyDescent="0.25"/>
    <row r="3459" ht="21" customHeight="1" x14ac:dyDescent="0.25"/>
    <row r="3460" ht="21" customHeight="1" x14ac:dyDescent="0.25"/>
    <row r="3461" ht="21" customHeight="1" x14ac:dyDescent="0.25"/>
    <row r="3462" ht="21" customHeight="1" x14ac:dyDescent="0.25"/>
    <row r="3463" ht="21" customHeight="1" x14ac:dyDescent="0.25"/>
    <row r="3464" ht="21" customHeight="1" x14ac:dyDescent="0.25"/>
    <row r="3465" ht="21" customHeight="1" x14ac:dyDescent="0.25"/>
    <row r="3466" ht="21" customHeight="1" x14ac:dyDescent="0.25"/>
    <row r="3467" ht="21" customHeight="1" x14ac:dyDescent="0.25"/>
    <row r="3468" ht="21" customHeight="1" x14ac:dyDescent="0.25"/>
    <row r="3469" ht="21" customHeight="1" x14ac:dyDescent="0.25"/>
    <row r="3470" ht="21" customHeight="1" x14ac:dyDescent="0.25"/>
    <row r="3471" ht="21" customHeight="1" x14ac:dyDescent="0.25"/>
    <row r="3472" ht="21" customHeight="1" x14ac:dyDescent="0.25"/>
    <row r="3473" ht="21" customHeight="1" x14ac:dyDescent="0.25"/>
    <row r="3474" ht="21" customHeight="1" x14ac:dyDescent="0.25"/>
    <row r="3475" ht="21" customHeight="1" x14ac:dyDescent="0.25"/>
    <row r="3476" ht="21" customHeight="1" x14ac:dyDescent="0.25"/>
    <row r="3477" ht="21" customHeight="1" x14ac:dyDescent="0.25"/>
    <row r="3478" ht="21" customHeight="1" x14ac:dyDescent="0.25"/>
    <row r="3479" ht="21" customHeight="1" x14ac:dyDescent="0.25"/>
    <row r="3480" ht="21" customHeight="1" x14ac:dyDescent="0.25"/>
    <row r="3481" ht="21" customHeight="1" x14ac:dyDescent="0.25"/>
    <row r="3482" ht="21" customHeight="1" x14ac:dyDescent="0.25"/>
    <row r="3483" ht="21" customHeight="1" x14ac:dyDescent="0.25"/>
    <row r="3484" ht="21" customHeight="1" x14ac:dyDescent="0.25"/>
    <row r="3485" ht="21" customHeight="1" x14ac:dyDescent="0.25"/>
    <row r="3486" ht="21" customHeight="1" x14ac:dyDescent="0.25"/>
    <row r="3487" ht="21" customHeight="1" x14ac:dyDescent="0.25"/>
    <row r="3488" ht="21" customHeight="1" x14ac:dyDescent="0.25"/>
    <row r="3489" ht="21" customHeight="1" x14ac:dyDescent="0.25"/>
    <row r="3490" ht="21" customHeight="1" x14ac:dyDescent="0.25"/>
    <row r="3491" ht="21" customHeight="1" x14ac:dyDescent="0.25"/>
    <row r="3492" ht="21" customHeight="1" x14ac:dyDescent="0.25"/>
    <row r="3493" ht="21" customHeight="1" x14ac:dyDescent="0.25"/>
    <row r="3494" ht="21" customHeight="1" x14ac:dyDescent="0.25"/>
    <row r="3495" ht="21" customHeight="1" x14ac:dyDescent="0.25"/>
    <row r="3496" ht="21" customHeight="1" x14ac:dyDescent="0.25"/>
    <row r="3497" ht="21" customHeight="1" x14ac:dyDescent="0.25"/>
    <row r="3498" ht="21" customHeight="1" x14ac:dyDescent="0.25"/>
    <row r="3499" ht="21" customHeight="1" x14ac:dyDescent="0.25"/>
    <row r="3500" ht="21" customHeight="1" x14ac:dyDescent="0.25"/>
    <row r="3501" ht="21" customHeight="1" x14ac:dyDescent="0.25"/>
    <row r="3502" ht="21" customHeight="1" x14ac:dyDescent="0.25"/>
    <row r="3503" ht="21" customHeight="1" x14ac:dyDescent="0.25"/>
    <row r="3504" ht="21" customHeight="1" x14ac:dyDescent="0.25"/>
    <row r="3505" ht="21" customHeight="1" x14ac:dyDescent="0.25"/>
    <row r="3506" ht="21" customHeight="1" x14ac:dyDescent="0.25"/>
    <row r="3507" ht="21" customHeight="1" x14ac:dyDescent="0.25"/>
    <row r="3508" ht="21" customHeight="1" x14ac:dyDescent="0.25"/>
    <row r="3509" ht="21" customHeight="1" x14ac:dyDescent="0.25"/>
    <row r="3510" ht="21" customHeight="1" x14ac:dyDescent="0.25"/>
    <row r="3511" ht="21" customHeight="1" x14ac:dyDescent="0.25"/>
    <row r="3512" ht="21" customHeight="1" x14ac:dyDescent="0.25"/>
    <row r="3513" ht="21" customHeight="1" x14ac:dyDescent="0.25"/>
    <row r="3514" ht="21" customHeight="1" x14ac:dyDescent="0.25"/>
    <row r="3515" ht="21" customHeight="1" x14ac:dyDescent="0.25"/>
    <row r="3516" ht="21" customHeight="1" x14ac:dyDescent="0.25"/>
    <row r="3517" ht="21" customHeight="1" x14ac:dyDescent="0.25"/>
    <row r="3518" ht="21" customHeight="1" x14ac:dyDescent="0.25"/>
    <row r="3519" ht="21" customHeight="1" x14ac:dyDescent="0.25"/>
    <row r="3520" ht="21" customHeight="1" x14ac:dyDescent="0.25"/>
    <row r="3521" ht="21" customHeight="1" x14ac:dyDescent="0.25"/>
    <row r="3522" ht="21" customHeight="1" x14ac:dyDescent="0.25"/>
    <row r="3523" ht="21" customHeight="1" x14ac:dyDescent="0.25"/>
    <row r="3524" ht="21" customHeight="1" x14ac:dyDescent="0.25"/>
    <row r="3525" ht="21" customHeight="1" x14ac:dyDescent="0.25"/>
    <row r="3526" ht="21" customHeight="1" x14ac:dyDescent="0.25"/>
    <row r="3527" ht="21" customHeight="1" x14ac:dyDescent="0.25"/>
    <row r="3528" ht="21" customHeight="1" x14ac:dyDescent="0.25"/>
    <row r="3529" ht="21" customHeight="1" x14ac:dyDescent="0.25"/>
    <row r="3530" ht="21" customHeight="1" x14ac:dyDescent="0.25"/>
    <row r="3531" ht="21" customHeight="1" x14ac:dyDescent="0.25"/>
    <row r="3532" ht="21" customHeight="1" x14ac:dyDescent="0.25"/>
    <row r="3533" ht="21" customHeight="1" x14ac:dyDescent="0.25"/>
    <row r="3534" ht="21" customHeight="1" x14ac:dyDescent="0.25"/>
    <row r="3535" ht="21" customHeight="1" x14ac:dyDescent="0.25"/>
    <row r="3536" ht="21" customHeight="1" x14ac:dyDescent="0.25"/>
    <row r="3537" ht="21" customHeight="1" x14ac:dyDescent="0.25"/>
    <row r="3538" ht="21" customHeight="1" x14ac:dyDescent="0.25"/>
    <row r="3539" ht="21" customHeight="1" x14ac:dyDescent="0.25"/>
    <row r="3540" ht="21" customHeight="1" x14ac:dyDescent="0.25"/>
    <row r="3541" ht="21" customHeight="1" x14ac:dyDescent="0.25"/>
    <row r="3542" ht="21" customHeight="1" x14ac:dyDescent="0.25"/>
    <row r="3543" ht="21" customHeight="1" x14ac:dyDescent="0.25"/>
    <row r="3544" ht="21" customHeight="1" x14ac:dyDescent="0.25"/>
    <row r="3545" ht="21" customHeight="1" x14ac:dyDescent="0.25"/>
    <row r="3546" ht="21" customHeight="1" x14ac:dyDescent="0.25"/>
    <row r="3547" ht="21" customHeight="1" x14ac:dyDescent="0.25"/>
    <row r="3548" ht="21" customHeight="1" x14ac:dyDescent="0.25"/>
    <row r="3549" ht="21" customHeight="1" x14ac:dyDescent="0.25"/>
    <row r="3550" ht="21" customHeight="1" x14ac:dyDescent="0.25"/>
    <row r="3551" ht="21" customHeight="1" x14ac:dyDescent="0.25"/>
    <row r="3552" ht="21" customHeight="1" x14ac:dyDescent="0.25"/>
    <row r="3553" ht="21" customHeight="1" x14ac:dyDescent="0.25"/>
    <row r="3554" ht="21" customHeight="1" x14ac:dyDescent="0.25"/>
    <row r="3555" ht="21" customHeight="1" x14ac:dyDescent="0.25"/>
    <row r="3556" ht="21" customHeight="1" x14ac:dyDescent="0.25"/>
    <row r="3557" ht="21" customHeight="1" x14ac:dyDescent="0.25"/>
    <row r="3558" ht="21" customHeight="1" x14ac:dyDescent="0.25"/>
    <row r="3559" ht="21" customHeight="1" x14ac:dyDescent="0.25"/>
    <row r="3560" ht="21" customHeight="1" x14ac:dyDescent="0.25"/>
    <row r="3561" ht="21" customHeight="1" x14ac:dyDescent="0.25"/>
    <row r="3562" ht="21" customHeight="1" x14ac:dyDescent="0.25"/>
    <row r="3563" ht="21" customHeight="1" x14ac:dyDescent="0.25"/>
    <row r="3564" ht="21" customHeight="1" x14ac:dyDescent="0.25"/>
    <row r="3565" ht="21" customHeight="1" x14ac:dyDescent="0.25"/>
    <row r="3566" ht="21" customHeight="1" x14ac:dyDescent="0.25"/>
    <row r="3567" ht="21" customHeight="1" x14ac:dyDescent="0.25"/>
    <row r="3568" ht="21" customHeight="1" x14ac:dyDescent="0.25"/>
    <row r="3569" ht="21" customHeight="1" x14ac:dyDescent="0.25"/>
    <row r="3570" ht="21" customHeight="1" x14ac:dyDescent="0.25"/>
    <row r="3571" ht="21" customHeight="1" x14ac:dyDescent="0.25"/>
    <row r="3572" ht="21" customHeight="1" x14ac:dyDescent="0.25"/>
    <row r="3573" ht="21" customHeight="1" x14ac:dyDescent="0.25"/>
    <row r="3574" ht="21" customHeight="1" x14ac:dyDescent="0.25"/>
    <row r="3575" ht="21" customHeight="1" x14ac:dyDescent="0.25"/>
    <row r="3576" ht="21" customHeight="1" x14ac:dyDescent="0.25"/>
    <row r="3577" ht="21" customHeight="1" x14ac:dyDescent="0.25"/>
    <row r="3578" ht="21" customHeight="1" x14ac:dyDescent="0.25"/>
    <row r="3579" ht="21" customHeight="1" x14ac:dyDescent="0.25"/>
    <row r="3580" ht="21" customHeight="1" x14ac:dyDescent="0.25"/>
    <row r="3581" ht="21" customHeight="1" x14ac:dyDescent="0.25"/>
    <row r="3582" ht="21" customHeight="1" x14ac:dyDescent="0.25"/>
    <row r="3583" ht="21" customHeight="1" x14ac:dyDescent="0.25"/>
    <row r="3584" ht="21" customHeight="1" x14ac:dyDescent="0.25"/>
    <row r="3585" ht="21" customHeight="1" x14ac:dyDescent="0.25"/>
    <row r="3586" ht="21" customHeight="1" x14ac:dyDescent="0.25"/>
    <row r="3587" ht="21" customHeight="1" x14ac:dyDescent="0.25"/>
    <row r="3588" ht="21" customHeight="1" x14ac:dyDescent="0.25"/>
    <row r="3589" ht="21" customHeight="1" x14ac:dyDescent="0.25"/>
    <row r="3590" ht="21" customHeight="1" x14ac:dyDescent="0.25"/>
    <row r="3591" ht="21" customHeight="1" x14ac:dyDescent="0.25"/>
    <row r="3592" ht="21" customHeight="1" x14ac:dyDescent="0.25"/>
    <row r="3593" ht="21" customHeight="1" x14ac:dyDescent="0.25"/>
    <row r="3594" ht="21" customHeight="1" x14ac:dyDescent="0.25"/>
    <row r="3595" ht="21" customHeight="1" x14ac:dyDescent="0.25"/>
    <row r="3596" ht="21" customHeight="1" x14ac:dyDescent="0.25"/>
    <row r="3597" ht="21" customHeight="1" x14ac:dyDescent="0.25"/>
    <row r="3598" ht="21" customHeight="1" x14ac:dyDescent="0.25"/>
    <row r="3599" ht="21" customHeight="1" x14ac:dyDescent="0.25"/>
    <row r="3600" ht="21" customHeight="1" x14ac:dyDescent="0.25"/>
    <row r="3601" ht="21" customHeight="1" x14ac:dyDescent="0.25"/>
    <row r="3602" ht="21" customHeight="1" x14ac:dyDescent="0.25"/>
    <row r="3603" ht="21" customHeight="1" x14ac:dyDescent="0.25"/>
    <row r="3604" ht="21" customHeight="1" x14ac:dyDescent="0.25"/>
    <row r="3605" ht="21" customHeight="1" x14ac:dyDescent="0.25"/>
    <row r="3606" ht="21" customHeight="1" x14ac:dyDescent="0.25"/>
    <row r="3607" ht="21" customHeight="1" x14ac:dyDescent="0.25"/>
    <row r="3608" ht="21" customHeight="1" x14ac:dyDescent="0.25"/>
    <row r="3609" ht="21" customHeight="1" x14ac:dyDescent="0.25"/>
    <row r="3610" ht="21" customHeight="1" x14ac:dyDescent="0.25"/>
    <row r="3611" ht="21" customHeight="1" x14ac:dyDescent="0.25"/>
    <row r="3612" ht="21" customHeight="1" x14ac:dyDescent="0.25"/>
    <row r="3613" ht="21" customHeight="1" x14ac:dyDescent="0.25"/>
    <row r="3614" ht="21" customHeight="1" x14ac:dyDescent="0.25"/>
    <row r="3615" ht="21" customHeight="1" x14ac:dyDescent="0.25"/>
    <row r="3616" ht="21" customHeight="1" x14ac:dyDescent="0.25"/>
    <row r="3617" spans="2:8" ht="21" customHeight="1" x14ac:dyDescent="0.25"/>
    <row r="3619" spans="2:8" x14ac:dyDescent="0.25">
      <c r="B3619">
        <f>COUNTBLANK(Table1[Header])</f>
        <v>0</v>
      </c>
      <c r="C3619">
        <f>COUNTBLANK(Table1[Author])</f>
        <v>0</v>
      </c>
      <c r="D3619">
        <f>COUNTBLANK(Table1[Date])</f>
        <v>0</v>
      </c>
      <c r="E3619">
        <f>COUNTBLANK(Table1[Place])</f>
        <v>0</v>
      </c>
      <c r="F3619">
        <f>COUNTBLANK(Table1[Aircraft])</f>
        <v>1367</v>
      </c>
      <c r="G3619">
        <f>COUNTBLANK(Table1[Traveller Type])</f>
        <v>498</v>
      </c>
      <c r="H3619">
        <f>COUNTBLANK(Table1[Seat Type])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9"/>
  <sheetViews>
    <sheetView tabSelected="1" topLeftCell="C1" workbookViewId="0">
      <selection activeCell="N7" sqref="N7"/>
    </sheetView>
  </sheetViews>
  <sheetFormatPr defaultRowHeight="15" x14ac:dyDescent="0.25"/>
  <cols>
    <col min="2" max="2" width="74.7109375" bestFit="1" customWidth="1"/>
    <col min="3" max="3" width="29.7109375" bestFit="1" customWidth="1"/>
    <col min="4" max="4" width="11" style="5" customWidth="1"/>
    <col min="5" max="5" width="20" bestFit="1" customWidth="1"/>
    <col min="6" max="6" width="31.7109375" bestFit="1" customWidth="1"/>
    <col min="7" max="7" width="18.28515625" bestFit="1" customWidth="1"/>
    <col min="8" max="8" width="17.85546875" bestFit="1" customWidth="1"/>
    <col min="9" max="9" width="45.7109375" bestFit="1" customWidth="1"/>
    <col min="10" max="10" width="26.5703125" style="2" bestFit="1" customWidth="1"/>
    <col min="11" max="11" width="16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/>
    </row>
    <row r="2" spans="1:12" ht="21" customHeight="1" x14ac:dyDescent="0.25">
      <c r="A2">
        <v>2</v>
      </c>
      <c r="B2" t="str">
        <f>UPPER(LEFT(TRIM(CLEAN(Table1[[#This Row],[Header]])),1)) &amp; MID(TRIM(CLEAN(Table1[[#This Row],[Header]])),2,LEN(TRIM(CLEAN(Table1[[#This Row],[Header]])))-1)</f>
        <v>Service was mediocre at best</v>
      </c>
      <c r="C2" t="str">
        <f>PROPER(Table1[[#This Row],[Author]])</f>
        <v>Gary Storer</v>
      </c>
      <c r="D2" s="5">
        <v>44995</v>
      </c>
      <c r="E2" t="s">
        <v>13</v>
      </c>
      <c r="F2" t="str">
        <f>IF(ISBLANK(Table1[[#This Row],[Aircraft]]),"Unknown",Table1[[#This Row],[Aircraft]])</f>
        <v>A380</v>
      </c>
      <c r="G2" t="str">
        <f>IF(ISBLANK(Table1[[#This Row],[Traveller Type]]),"Business",Table1[[#This Row],[Traveller Type]])</f>
        <v>Couple Leisure</v>
      </c>
      <c r="H2" t="str">
        <f>IF(ISBLANK(Table1[[#This Row],[Seat Type]]),"Business Class",Table1[[#This Row],[Seat Type]])</f>
        <v>Economy Class</v>
      </c>
      <c r="I2" t="str">
        <f>IF(ISBLANK(Table1[[#This Row],[Route]]),"Not Specfied",Table1[[#This Row],[Route]])</f>
        <v>Chicago to Manchester via Heathrow</v>
      </c>
      <c r="J2" s="7">
        <f>IF(ISBLANK(Table1[[#This Row],[Date Flown]]),"Not Available",Table1[[#This Row],[Date Flown]])</f>
        <v>44936</v>
      </c>
      <c r="K2" s="2" t="str">
        <f>IF(ISBLANK(Table1[[#This Row],[Trip Verified]]),"Not Verified",Table1[[#This Row],[Trip Verified]])</f>
        <v>Not Verified</v>
      </c>
    </row>
    <row r="3" spans="1:12" ht="21" customHeight="1" x14ac:dyDescent="0.25">
      <c r="A3">
        <v>2</v>
      </c>
      <c r="B3" t="str">
        <f>UPPER(LEFT(TRIM(CLEAN(Table1[[#This Row],[Header]])),1)) &amp; MID(TRIM(CLEAN(Table1[[#This Row],[Header]])),2,LEN(TRIM(CLEAN(Table1[[#This Row],[Header]])))-1)</f>
        <v>BA standards continue to decline</v>
      </c>
      <c r="C3" t="str">
        <f>PROPER(Table1[[#This Row],[Author]])</f>
        <v>A Jensen</v>
      </c>
      <c r="D3" s="5">
        <v>44967</v>
      </c>
      <c r="E3" t="s">
        <v>13</v>
      </c>
      <c r="F3" t="str">
        <f>IF(ISBLANK(Table1[[#This Row],[Aircraft]]),"Unknown",Table1[[#This Row],[Aircraft]])</f>
        <v>A320</v>
      </c>
      <c r="G3" t="str">
        <f>IF(ISBLANK(Table1[[#This Row],[Traveller Type]]),"Business",Table1[[#This Row],[Traveller Type]])</f>
        <v>Business</v>
      </c>
      <c r="H3" t="str">
        <f>IF(ISBLANK(Table1[[#This Row],[Seat Type]]),"Business Class",Table1[[#This Row],[Seat Type]])</f>
        <v>Business Class</v>
      </c>
      <c r="I3" t="str">
        <f>IF(ISBLANK(Table1[[#This Row],[Route]]),"Not Specfied",Table1[[#This Row],[Route]])</f>
        <v>London Heathrow to Munich</v>
      </c>
      <c r="J3" s="7">
        <f>IF(ISBLANK(Table1[[#This Row],[Date Flown]]),"Not Available",Table1[[#This Row],[Date Flown]])</f>
        <v>44935</v>
      </c>
      <c r="K3" s="2" t="str">
        <f>IF(ISBLANK(Table1[[#This Row],[Trip Verified]]),"Not Verified",Table1[[#This Row],[Trip Verified]])</f>
        <v>Verified</v>
      </c>
    </row>
    <row r="4" spans="1:12" ht="21" customHeight="1" x14ac:dyDescent="0.25">
      <c r="A4">
        <v>2</v>
      </c>
      <c r="B4" t="str">
        <f>UPPER(LEFT(TRIM(CLEAN(Table1[[#This Row],[Header]])),1)) &amp; MID(TRIM(CLEAN(Table1[[#This Row],[Header]])),2,LEN(TRIM(CLEAN(Table1[[#This Row],[Header]])))-1)</f>
        <v>Won the race to the bottom"</v>
      </c>
      <c r="C4" t="str">
        <f>PROPER(Table1[[#This Row],[Author]])</f>
        <v>John Rockett</v>
      </c>
      <c r="D4" s="5">
        <v>44967</v>
      </c>
      <c r="E4" t="s">
        <v>13</v>
      </c>
      <c r="F4" t="str">
        <f>IF(ISBLANK(Table1[[#This Row],[Aircraft]]),"Unknown",Table1[[#This Row],[Aircraft]])</f>
        <v>A320</v>
      </c>
      <c r="G4" t="str">
        <f>IF(ISBLANK(Table1[[#This Row],[Traveller Type]]),"Business",Table1[[#This Row],[Traveller Type]])</f>
        <v>Couple Leisure</v>
      </c>
      <c r="H4" t="str">
        <f>IF(ISBLANK(Table1[[#This Row],[Seat Type]]),"Business Class",Table1[[#This Row],[Seat Type]])</f>
        <v>Business Class</v>
      </c>
      <c r="I4" t="str">
        <f>IF(ISBLANK(Table1[[#This Row],[Route]]),"Not Specfied",Table1[[#This Row],[Route]])</f>
        <v>Heathrow to Istanbul</v>
      </c>
      <c r="J4" s="7">
        <f>IF(ISBLANK(Table1[[#This Row],[Date Flown]]),"Not Available",Table1[[#This Row],[Date Flown]])</f>
        <v>44935</v>
      </c>
      <c r="K4" s="2" t="str">
        <f>IF(ISBLANK(Table1[[#This Row],[Trip Verified]]),"Not Verified",Table1[[#This Row],[Trip Verified]])</f>
        <v>Not Verified</v>
      </c>
    </row>
    <row r="5" spans="1:12" ht="21" customHeight="1" x14ac:dyDescent="0.25">
      <c r="A5">
        <v>3</v>
      </c>
      <c r="B5" t="str">
        <f>UPPER(LEFT(TRIM(CLEAN(Table1[[#This Row],[Header]])),1)) &amp; MID(TRIM(CLEAN(Table1[[#This Row],[Header]])),2,LEN(TRIM(CLEAN(Table1[[#This Row],[Header]])))-1)</f>
        <v>Not a reliable airline</v>
      </c>
      <c r="C5" t="str">
        <f>PROPER(Table1[[#This Row],[Author]])</f>
        <v>Tatiana Bobrovskaya</v>
      </c>
      <c r="D5" s="5">
        <v>44967</v>
      </c>
      <c r="E5" t="s">
        <v>13</v>
      </c>
      <c r="F5" t="str">
        <f>IF(ISBLANK(Table1[[#This Row],[Aircraft]]),"Unknown",Table1[[#This Row],[Aircraft]])</f>
        <v>A320</v>
      </c>
      <c r="G5" t="str">
        <f>IF(ISBLANK(Table1[[#This Row],[Traveller Type]]),"Business",Table1[[#This Row],[Traveller Type]])</f>
        <v>Business</v>
      </c>
      <c r="H5" t="str">
        <f>IF(ISBLANK(Table1[[#This Row],[Seat Type]]),"Business Class",Table1[[#This Row],[Seat Type]])</f>
        <v>Economy Class</v>
      </c>
      <c r="I5" t="str">
        <f>IF(ISBLANK(Table1[[#This Row],[Route]]),"Not Specfied",Table1[[#This Row],[Route]])</f>
        <v>London to Geneva</v>
      </c>
      <c r="J5" s="7">
        <f>IF(ISBLANK(Table1[[#This Row],[Date Flown]]),"Not Available",Table1[[#This Row],[Date Flown]])</f>
        <v>44936</v>
      </c>
      <c r="K5" s="2" t="str">
        <f>IF(ISBLANK(Table1[[#This Row],[Trip Verified]]),"Not Verified",Table1[[#This Row],[Trip Verified]])</f>
        <v>Verified</v>
      </c>
    </row>
    <row r="6" spans="1:12" ht="21" customHeight="1" x14ac:dyDescent="0.25">
      <c r="A6">
        <v>1</v>
      </c>
      <c r="B6" t="str">
        <f>UPPER(LEFT(TRIM(CLEAN(Table1[[#This Row],[Header]])),1)) &amp; MID(TRIM(CLEAN(Table1[[#This Row],[Header]])),2,LEN(TRIM(CLEAN(Table1[[#This Row],[Header]])))-1)</f>
        <v>It is a national disgrace</v>
      </c>
      <c r="C6" t="str">
        <f>PROPER(Table1[[#This Row],[Author]])</f>
        <v>A Dawson</v>
      </c>
      <c r="D6" s="5" t="s">
        <v>34</v>
      </c>
      <c r="E6" t="s">
        <v>13</v>
      </c>
      <c r="F6" t="str">
        <f>IF(ISBLANK(Table1[[#This Row],[Aircraft]]),"Unknown",Table1[[#This Row],[Aircraft]])</f>
        <v>Unknown</v>
      </c>
      <c r="G6" t="str">
        <f>IF(ISBLANK(Table1[[#This Row],[Traveller Type]]),"Business",Table1[[#This Row],[Traveller Type]])</f>
        <v>Couple Leisure</v>
      </c>
      <c r="H6" t="str">
        <f>IF(ISBLANK(Table1[[#This Row],[Seat Type]]),"Business Class",Table1[[#This Row],[Seat Type]])</f>
        <v>Business Class</v>
      </c>
      <c r="I6" t="str">
        <f>IF(ISBLANK(Table1[[#This Row],[Route]]),"Not Specfied",Table1[[#This Row],[Route]])</f>
        <v>Athens to London</v>
      </c>
      <c r="J6" s="7">
        <f>IF(ISBLANK(Table1[[#This Row],[Date Flown]]),"Not Available",Table1[[#This Row],[Date Flown]])</f>
        <v>44935</v>
      </c>
      <c r="K6" s="2" t="str">
        <f>IF(ISBLANK(Table1[[#This Row],[Trip Verified]]),"Not Verified",Table1[[#This Row],[Trip Verified]])</f>
        <v>Verified</v>
      </c>
    </row>
    <row r="7" spans="1:12" ht="21" customHeight="1" x14ac:dyDescent="0.25">
      <c r="A7">
        <v>3</v>
      </c>
      <c r="B7" t="str">
        <f>UPPER(LEFT(TRIM(CLEAN(Table1[[#This Row],[Header]])),1)) &amp; MID(TRIM(CLEAN(Table1[[#This Row],[Header]])),2,LEN(TRIM(CLEAN(Table1[[#This Row],[Header]])))-1)</f>
        <v>The worst journey in my life</v>
      </c>
      <c r="C7" t="str">
        <f>PROPER(Table1[[#This Row],[Author]])</f>
        <v>Massimo Garavaglia</v>
      </c>
      <c r="D7" s="5" t="s">
        <v>34</v>
      </c>
      <c r="E7" t="s">
        <v>38</v>
      </c>
      <c r="F7" t="str">
        <f>IF(ISBLANK(Table1[[#This Row],[Aircraft]]),"Unknown",Table1[[#This Row],[Aircraft]])</f>
        <v>Unknown</v>
      </c>
      <c r="G7" t="str">
        <f>IF(ISBLANK(Table1[[#This Row],[Traveller Type]]),"Business",Table1[[#This Row],[Traveller Type]])</f>
        <v>Business</v>
      </c>
      <c r="H7" t="str">
        <f>IF(ISBLANK(Table1[[#This Row],[Seat Type]]),"Business Class",Table1[[#This Row],[Seat Type]])</f>
        <v>Economy Class</v>
      </c>
      <c r="I7" t="str">
        <f>IF(ISBLANK(Table1[[#This Row],[Route]]),"Not Specfied",Table1[[#This Row],[Route]])</f>
        <v>Milan to San Jose via London</v>
      </c>
      <c r="J7" s="7">
        <f>IF(ISBLANK(Table1[[#This Row],[Date Flown]]),"Not Available",Table1[[#This Row],[Date Flown]])</f>
        <v>44935</v>
      </c>
      <c r="K7" s="2" t="str">
        <f>IF(ISBLANK(Table1[[#This Row],[Trip Verified]]),"Not Verified",Table1[[#This Row],[Trip Verified]])</f>
        <v>Verified</v>
      </c>
    </row>
    <row r="8" spans="1:12" ht="21" customHeight="1" x14ac:dyDescent="0.25">
      <c r="A8">
        <v>4</v>
      </c>
      <c r="B8" t="str">
        <f>UPPER(LEFT(TRIM(CLEAN(Table1[[#This Row],[Header]])),1)) &amp; MID(TRIM(CLEAN(Table1[[#This Row],[Header]])),2,LEN(TRIM(CLEAN(Table1[[#This Row],[Header]])))-1)</f>
        <v>Very disappointed</v>
      </c>
      <c r="C8" t="str">
        <f>PROPER(Table1[[#This Row],[Author]])</f>
        <v>Tom Slowbe</v>
      </c>
      <c r="D8" s="5" t="s">
        <v>42</v>
      </c>
      <c r="E8" t="s">
        <v>43</v>
      </c>
      <c r="F8" t="str">
        <f>IF(ISBLANK(Table1[[#This Row],[Aircraft]]),"Unknown",Table1[[#This Row],[Aircraft]])</f>
        <v>777-300 and A320</v>
      </c>
      <c r="G8" t="str">
        <f>IF(ISBLANK(Table1[[#This Row],[Traveller Type]]),"Business",Table1[[#This Row],[Traveller Type]])</f>
        <v>Couple Leisure</v>
      </c>
      <c r="H8" t="str">
        <f>IF(ISBLANK(Table1[[#This Row],[Seat Type]]),"Business Class",Table1[[#This Row],[Seat Type]])</f>
        <v>First Class</v>
      </c>
      <c r="I8" t="str">
        <f>IF(ISBLANK(Table1[[#This Row],[Route]]),"Not Specfied",Table1[[#This Row],[Route]])</f>
        <v>Dallas to Dubrovnik via Heathrow</v>
      </c>
      <c r="J8" s="7">
        <f>IF(ISBLANK(Table1[[#This Row],[Date Flown]]),"Not Available",Table1[[#This Row],[Date Flown]])</f>
        <v>44935</v>
      </c>
      <c r="K8" s="2" t="str">
        <f>IF(ISBLANK(Table1[[#This Row],[Trip Verified]]),"Not Verified",Table1[[#This Row],[Trip Verified]])</f>
        <v>Verified</v>
      </c>
    </row>
    <row r="9" spans="1:12" ht="21" customHeight="1" x14ac:dyDescent="0.25">
      <c r="A9">
        <v>1</v>
      </c>
      <c r="B9" t="str">
        <f>UPPER(LEFT(TRIM(CLEAN(Table1[[#This Row],[Header]])),1)) &amp; MID(TRIM(CLEAN(Table1[[#This Row],[Header]])),2,LEN(TRIM(CLEAN(Table1[[#This Row],[Header]])))-1)</f>
        <v>The service was shockingly bad</v>
      </c>
      <c r="C9" t="str">
        <f>PROPER(Table1[[#This Row],[Author]])</f>
        <v>E Anderson</v>
      </c>
      <c r="D9" s="5" t="s">
        <v>42</v>
      </c>
      <c r="E9" t="s">
        <v>13</v>
      </c>
      <c r="F9" t="str">
        <f>IF(ISBLANK(Table1[[#This Row],[Aircraft]]),"Unknown",Table1[[#This Row],[Aircraft]])</f>
        <v>A321</v>
      </c>
      <c r="G9" t="str">
        <f>IF(ISBLANK(Table1[[#This Row],[Traveller Type]]),"Business",Table1[[#This Row],[Traveller Type]])</f>
        <v>Business</v>
      </c>
      <c r="H9" t="str">
        <f>IF(ISBLANK(Table1[[#This Row],[Seat Type]]),"Business Class",Table1[[#This Row],[Seat Type]])</f>
        <v>Business Class</v>
      </c>
      <c r="I9" t="str">
        <f>IF(ISBLANK(Table1[[#This Row],[Route]]),"Not Specfied",Table1[[#This Row],[Route]])</f>
        <v>London to Seville</v>
      </c>
      <c r="J9" s="7">
        <f>IF(ISBLANK(Table1[[#This Row],[Date Flown]]),"Not Available",Table1[[#This Row],[Date Flown]])</f>
        <v>44935</v>
      </c>
      <c r="K9" s="2" t="str">
        <f>IF(ISBLANK(Table1[[#This Row],[Trip Verified]]),"Not Verified",Table1[[#This Row],[Trip Verified]])</f>
        <v>Verified</v>
      </c>
    </row>
    <row r="10" spans="1:12" ht="21" customHeight="1" x14ac:dyDescent="0.25">
      <c r="A10">
        <v>1</v>
      </c>
      <c r="B10" t="str">
        <f>UPPER(LEFT(TRIM(CLEAN(Table1[[#This Row],[Header]])),1)) &amp; MID(TRIM(CLEAN(Table1[[#This Row],[Header]])),2,LEN(TRIM(CLEAN(Table1[[#This Row],[Header]])))-1)</f>
        <v>Never again will I fly BA</v>
      </c>
      <c r="C10" t="str">
        <f>PROPER(Table1[[#This Row],[Author]])</f>
        <v>1 Reviews</v>
      </c>
      <c r="D10" s="5" t="s">
        <v>53</v>
      </c>
      <c r="E10" t="s">
        <v>13</v>
      </c>
      <c r="F10" t="str">
        <f>IF(ISBLANK(Table1[[#This Row],[Aircraft]]),"Unknown",Table1[[#This Row],[Aircraft]])</f>
        <v>Unknown</v>
      </c>
      <c r="G10" t="str">
        <f>IF(ISBLANK(Table1[[#This Row],[Traveller Type]]),"Business",Table1[[#This Row],[Traveller Type]])</f>
        <v>Couple Leisure</v>
      </c>
      <c r="H10" t="str">
        <f>IF(ISBLANK(Table1[[#This Row],[Seat Type]]),"Business Class",Table1[[#This Row],[Seat Type]])</f>
        <v>Economy Class</v>
      </c>
      <c r="I10" t="str">
        <f>IF(ISBLANK(Table1[[#This Row],[Route]]),"Not Specfied",Table1[[#This Row],[Route]])</f>
        <v>London Heathrow to Tokyo</v>
      </c>
      <c r="J10" s="7">
        <f>IF(ISBLANK(Table1[[#This Row],[Date Flown]]),"Not Available",Table1[[#This Row],[Date Flown]])</f>
        <v>44935</v>
      </c>
      <c r="K10" s="2" t="str">
        <f>IF(ISBLANK(Table1[[#This Row],[Trip Verified]]),"Not Verified",Table1[[#This Row],[Trip Verified]])</f>
        <v>Verified</v>
      </c>
    </row>
    <row r="11" spans="1:12" ht="21" customHeight="1" x14ac:dyDescent="0.25">
      <c r="A11">
        <v>1</v>
      </c>
      <c r="B11" t="str">
        <f>UPPER(LEFT(TRIM(CLEAN(Table1[[#This Row],[Header]])),1)) &amp; MID(TRIM(CLEAN(Table1[[#This Row],[Header]])),2,LEN(TRIM(CLEAN(Table1[[#This Row],[Header]])))-1)</f>
        <v>Never fly this awful airline again"</v>
      </c>
      <c r="C11" t="str">
        <f>PROPER(Table1[[#This Row],[Author]])</f>
        <v>P Cooper</v>
      </c>
      <c r="D11" s="5" t="s">
        <v>57</v>
      </c>
      <c r="E11" t="s">
        <v>43</v>
      </c>
      <c r="F11" t="str">
        <f>IF(ISBLANK(Table1[[#This Row],[Aircraft]]),"Unknown",Table1[[#This Row],[Aircraft]])</f>
        <v>Unknown</v>
      </c>
      <c r="G11" t="str">
        <f>IF(ISBLANK(Table1[[#This Row],[Traveller Type]]),"Business",Table1[[#This Row],[Traveller Type]])</f>
        <v>Solo Leisure</v>
      </c>
      <c r="H11" t="str">
        <f>IF(ISBLANK(Table1[[#This Row],[Seat Type]]),"Business Class",Table1[[#This Row],[Seat Type]])</f>
        <v>Business Class</v>
      </c>
      <c r="I11" t="str">
        <f>IF(ISBLANK(Table1[[#This Row],[Route]]),"Not Specfied",Table1[[#This Row],[Route]])</f>
        <v>Miami to Dublin via London Heathrow</v>
      </c>
      <c r="J11" s="7">
        <f>IF(ISBLANK(Table1[[#This Row],[Date Flown]]),"Not Available",Table1[[#This Row],[Date Flown]])</f>
        <v>44934</v>
      </c>
      <c r="K11" s="2" t="str">
        <f>IF(ISBLANK(Table1[[#This Row],[Trip Verified]]),"Not Verified",Table1[[#This Row],[Trip Verified]])</f>
        <v>Verified</v>
      </c>
    </row>
    <row r="12" spans="1:12" ht="21" customHeight="1" x14ac:dyDescent="0.25">
      <c r="A12">
        <v>1</v>
      </c>
      <c r="B12" t="str">
        <f>UPPER(LEFT(TRIM(CLEAN(Table1[[#This Row],[Header]])),1)) &amp; MID(TRIM(CLEAN(Table1[[#This Row],[Header]])),2,LEN(TRIM(CLEAN(Table1[[#This Row],[Header]])))-1)</f>
        <v>Iâ€™ll never fly with them again</v>
      </c>
      <c r="C12" t="str">
        <f>PROPER(Table1[[#This Row],[Author]])</f>
        <v>Bruce Friedman</v>
      </c>
      <c r="D12" s="5" t="s">
        <v>62</v>
      </c>
      <c r="E12" t="s">
        <v>43</v>
      </c>
      <c r="F12" t="str">
        <f>IF(ISBLANK(Table1[[#This Row],[Aircraft]]),"Unknown",Table1[[#This Row],[Aircraft]])</f>
        <v>Unknown</v>
      </c>
      <c r="G12" t="str">
        <f>IF(ISBLANK(Table1[[#This Row],[Traveller Type]]),"Business",Table1[[#This Row],[Traveller Type]])</f>
        <v>Business</v>
      </c>
      <c r="H12" t="str">
        <f>IF(ISBLANK(Table1[[#This Row],[Seat Type]]),"Business Class",Table1[[#This Row],[Seat Type]])</f>
        <v>Business Class</v>
      </c>
      <c r="I12" t="str">
        <f>IF(ISBLANK(Table1[[#This Row],[Route]]),"Not Specfied",Table1[[#This Row],[Route]])</f>
        <v>Prague to San Francisco via London</v>
      </c>
      <c r="J12" s="7">
        <f>IF(ISBLANK(Table1[[#This Row],[Date Flown]]),"Not Available",Table1[[#This Row],[Date Flown]])</f>
        <v>44935</v>
      </c>
      <c r="K12" s="2" t="str">
        <f>IF(ISBLANK(Table1[[#This Row],[Trip Verified]]),"Not Verified",Table1[[#This Row],[Trip Verified]])</f>
        <v>Verified</v>
      </c>
    </row>
    <row r="13" spans="1:12" ht="21" customHeight="1" x14ac:dyDescent="0.25">
      <c r="A13">
        <v>1</v>
      </c>
      <c r="B13" t="str">
        <f>UPPER(LEFT(TRIM(CLEAN(Table1[[#This Row],[Header]])),1)) &amp; MID(TRIM(CLEAN(Table1[[#This Row],[Header]])),2,LEN(TRIM(CLEAN(Table1[[#This Row],[Header]])))-1)</f>
        <v>The worst of the worst</v>
      </c>
      <c r="C13" t="str">
        <f>PROPER(Table1[[#This Row],[Author]])</f>
        <v>R Barton</v>
      </c>
      <c r="D13" s="5" t="s">
        <v>62</v>
      </c>
      <c r="E13" t="s">
        <v>13</v>
      </c>
      <c r="F13" t="str">
        <f>IF(ISBLANK(Table1[[#This Row],[Aircraft]]),"Unknown",Table1[[#This Row],[Aircraft]])</f>
        <v>Unknown</v>
      </c>
      <c r="G13" t="str">
        <f>IF(ISBLANK(Table1[[#This Row],[Traveller Type]]),"Business",Table1[[#This Row],[Traveller Type]])</f>
        <v>Business</v>
      </c>
      <c r="H13" t="str">
        <f>IF(ISBLANK(Table1[[#This Row],[Seat Type]]),"Business Class",Table1[[#This Row],[Seat Type]])</f>
        <v>Economy Class</v>
      </c>
      <c r="I13" t="str">
        <f>IF(ISBLANK(Table1[[#This Row],[Route]]),"Not Specfied",Table1[[#This Row],[Route]])</f>
        <v>London to Glasgow</v>
      </c>
      <c r="J13" s="7">
        <f>IF(ISBLANK(Table1[[#This Row],[Date Flown]]),"Not Available",Table1[[#This Row],[Date Flown]])</f>
        <v>44935</v>
      </c>
      <c r="K13" s="2" t="str">
        <f>IF(ISBLANK(Table1[[#This Row],[Trip Verified]]),"Not Verified",Table1[[#This Row],[Trip Verified]])</f>
        <v>Verified</v>
      </c>
    </row>
    <row r="14" spans="1:12" ht="21" customHeight="1" x14ac:dyDescent="0.25">
      <c r="A14">
        <v>1</v>
      </c>
      <c r="B14" t="str">
        <f>UPPER(LEFT(TRIM(CLEAN(Table1[[#This Row],[Header]])),1)) &amp; MID(TRIM(CLEAN(Table1[[#This Row],[Header]])),2,LEN(TRIM(CLEAN(Table1[[#This Row],[Header]])))-1)</f>
        <v>Everyone refused to help us"</v>
      </c>
      <c r="C14" t="str">
        <f>PROPER(Table1[[#This Row],[Author]])</f>
        <v>Terri Galli</v>
      </c>
      <c r="D14" s="5" t="s">
        <v>69</v>
      </c>
      <c r="E14" t="s">
        <v>70</v>
      </c>
      <c r="F14" t="str">
        <f>IF(ISBLANK(Table1[[#This Row],[Aircraft]]),"Unknown",Table1[[#This Row],[Aircraft]])</f>
        <v>Unknown</v>
      </c>
      <c r="G14" t="str">
        <f>IF(ISBLANK(Table1[[#This Row],[Traveller Type]]),"Business",Table1[[#This Row],[Traveller Type]])</f>
        <v>Family Leisure</v>
      </c>
      <c r="H14" t="str">
        <f>IF(ISBLANK(Table1[[#This Row],[Seat Type]]),"Business Class",Table1[[#This Row],[Seat Type]])</f>
        <v>Economy Class</v>
      </c>
      <c r="I14" t="str">
        <f>IF(ISBLANK(Table1[[#This Row],[Route]]),"Not Specfied",Table1[[#This Row],[Route]])</f>
        <v xml:space="preserve">San Diego to Marseille via London </v>
      </c>
      <c r="J14" s="7">
        <f>IF(ISBLANK(Table1[[#This Row],[Date Flown]]),"Not Available",Table1[[#This Row],[Date Flown]])</f>
        <v>44934</v>
      </c>
      <c r="K14" s="2" t="str">
        <f>IF(ISBLANK(Table1[[#This Row],[Trip Verified]]),"Not Verified",Table1[[#This Row],[Trip Verified]])</f>
        <v>Not Verified</v>
      </c>
    </row>
    <row r="15" spans="1:12" ht="21" customHeight="1" x14ac:dyDescent="0.25">
      <c r="A15">
        <v>1</v>
      </c>
      <c r="B15" t="str">
        <f>UPPER(LEFT(TRIM(CLEAN(Table1[[#This Row],[Header]])),1)) &amp; MID(TRIM(CLEAN(Table1[[#This Row],[Header]])),2,LEN(TRIM(CLEAN(Table1[[#This Row],[Header]])))-1)</f>
        <v>Not a single feedback from British Airways</v>
      </c>
      <c r="C15" t="str">
        <f>PROPER(Table1[[#This Row],[Author]])</f>
        <v>Selcuk Benter</v>
      </c>
      <c r="D15" s="5" t="s">
        <v>69</v>
      </c>
      <c r="E15" t="s">
        <v>75</v>
      </c>
      <c r="F15" t="str">
        <f>IF(ISBLANK(Table1[[#This Row],[Aircraft]]),"Unknown",Table1[[#This Row],[Aircraft]])</f>
        <v>A350</v>
      </c>
      <c r="G15" t="str">
        <f>IF(ISBLANK(Table1[[#This Row],[Traveller Type]]),"Business",Table1[[#This Row],[Traveller Type]])</f>
        <v>Business</v>
      </c>
      <c r="H15" t="str">
        <f>IF(ISBLANK(Table1[[#This Row],[Seat Type]]),"Business Class",Table1[[#This Row],[Seat Type]])</f>
        <v>Premium Economy</v>
      </c>
      <c r="I15" t="str">
        <f>IF(ISBLANK(Table1[[#This Row],[Route]]),"Not Specfied",Table1[[#This Row],[Route]])</f>
        <v>Hamburg to Las Vegas via London</v>
      </c>
      <c r="J15" s="7">
        <f>IF(ISBLANK(Table1[[#This Row],[Date Flown]]),"Not Available",Table1[[#This Row],[Date Flown]])</f>
        <v>44934</v>
      </c>
      <c r="K15" s="2" t="str">
        <f>IF(ISBLANK(Table1[[#This Row],[Trip Verified]]),"Not Verified",Table1[[#This Row],[Trip Verified]])</f>
        <v>Not Verified</v>
      </c>
    </row>
    <row r="16" spans="1:12" ht="21" customHeight="1" x14ac:dyDescent="0.25">
      <c r="A16">
        <v>1</v>
      </c>
      <c r="B16" t="str">
        <f>UPPER(LEFT(TRIM(CLEAN(Table1[[#This Row],[Header]])),1)) &amp; MID(TRIM(CLEAN(Table1[[#This Row],[Header]])),2,LEN(TRIM(CLEAN(Table1[[#This Row],[Header]])))-1)</f>
        <v>Never fly British Airways again</v>
      </c>
      <c r="C16" t="str">
        <f>PROPER(Table1[[#This Row],[Author]])</f>
        <v>Marianne Roehricht</v>
      </c>
      <c r="D16" s="5" t="s">
        <v>81</v>
      </c>
      <c r="E16" t="s">
        <v>82</v>
      </c>
      <c r="F16" t="str">
        <f>IF(ISBLANK(Table1[[#This Row],[Aircraft]]),"Unknown",Table1[[#This Row],[Aircraft]])</f>
        <v>Unknown</v>
      </c>
      <c r="G16" t="str">
        <f>IF(ISBLANK(Table1[[#This Row],[Traveller Type]]),"Business",Table1[[#This Row],[Traveller Type]])</f>
        <v>Family Leisure</v>
      </c>
      <c r="H16" t="str">
        <f>IF(ISBLANK(Table1[[#This Row],[Seat Type]]),"Business Class",Table1[[#This Row],[Seat Type]])</f>
        <v>Economy Class</v>
      </c>
      <c r="I16" t="str">
        <f>IF(ISBLANK(Table1[[#This Row],[Route]]),"Not Specfied",Table1[[#This Row],[Route]])</f>
        <v>London to Los Angeles</v>
      </c>
      <c r="J16" s="7">
        <f>IF(ISBLANK(Table1[[#This Row],[Date Flown]]),"Not Available",Table1[[#This Row],[Date Flown]])</f>
        <v>44933</v>
      </c>
      <c r="K16" s="2" t="str">
        <f>IF(ISBLANK(Table1[[#This Row],[Trip Verified]]),"Not Verified",Table1[[#This Row],[Trip Verified]])</f>
        <v>Not Verified</v>
      </c>
    </row>
    <row r="17" spans="1:11" ht="21" customHeight="1" x14ac:dyDescent="0.25">
      <c r="A17">
        <v>6</v>
      </c>
      <c r="B17" t="str">
        <f>UPPER(LEFT(TRIM(CLEAN(Table1[[#This Row],[Header]])),1)) &amp; MID(TRIM(CLEAN(Table1[[#This Row],[Header]])),2,LEN(TRIM(CLEAN(Table1[[#This Row],[Header]])))-1)</f>
        <v>Club Europe doesnâ€™t feel very premium</v>
      </c>
      <c r="C17" t="str">
        <f>PROPER(Table1[[#This Row],[Author]])</f>
        <v>41 Reviews</v>
      </c>
      <c r="D17" s="5" t="s">
        <v>86</v>
      </c>
      <c r="E17" t="s">
        <v>13</v>
      </c>
      <c r="F17" t="str">
        <f>IF(ISBLANK(Table1[[#This Row],[Aircraft]]),"Unknown",Table1[[#This Row],[Aircraft]])</f>
        <v>A320</v>
      </c>
      <c r="G17" t="str">
        <f>IF(ISBLANK(Table1[[#This Row],[Traveller Type]]),"Business",Table1[[#This Row],[Traveller Type]])</f>
        <v>Couple Leisure</v>
      </c>
      <c r="H17" t="str">
        <f>IF(ISBLANK(Table1[[#This Row],[Seat Type]]),"Business Class",Table1[[#This Row],[Seat Type]])</f>
        <v>Business Class</v>
      </c>
      <c r="I17" t="str">
        <f>IF(ISBLANK(Table1[[#This Row],[Route]]),"Not Specfied",Table1[[#This Row],[Route]])</f>
        <v>London Heathrow to Porto</v>
      </c>
      <c r="J17" s="7">
        <f>IF(ISBLANK(Table1[[#This Row],[Date Flown]]),"Not Available",Table1[[#This Row],[Date Flown]])</f>
        <v>44935</v>
      </c>
      <c r="K17" s="2" t="str">
        <f>IF(ISBLANK(Table1[[#This Row],[Trip Verified]]),"Not Verified",Table1[[#This Row],[Trip Verified]])</f>
        <v>Verified</v>
      </c>
    </row>
    <row r="18" spans="1:11" ht="21" customHeight="1" x14ac:dyDescent="0.25">
      <c r="A18">
        <v>1</v>
      </c>
      <c r="B18" t="str">
        <f>UPPER(LEFT(TRIM(CLEAN(Table1[[#This Row],[Header]])),1)) &amp; MID(TRIM(CLEAN(Table1[[#This Row],[Header]])),2,LEN(TRIM(CLEAN(Table1[[#This Row],[Header]])))-1)</f>
        <v>The worst airline in the UK</v>
      </c>
      <c r="C18" t="str">
        <f>PROPER(Table1[[#This Row],[Author]])</f>
        <v>David Amory</v>
      </c>
      <c r="D18" s="5" t="s">
        <v>90</v>
      </c>
      <c r="E18" t="s">
        <v>13</v>
      </c>
      <c r="F18" t="str">
        <f>IF(ISBLANK(Table1[[#This Row],[Aircraft]]),"Unknown",Table1[[#This Row],[Aircraft]])</f>
        <v>Unknown</v>
      </c>
      <c r="G18" t="str">
        <f>IF(ISBLANK(Table1[[#This Row],[Traveller Type]]),"Business",Table1[[#This Row],[Traveller Type]])</f>
        <v>Couple Leisure</v>
      </c>
      <c r="H18" t="str">
        <f>IF(ISBLANK(Table1[[#This Row],[Seat Type]]),"Business Class",Table1[[#This Row],[Seat Type]])</f>
        <v>Economy Class</v>
      </c>
      <c r="I18" t="str">
        <f>IF(ISBLANK(Table1[[#This Row],[Route]]),"Not Specfied",Table1[[#This Row],[Route]])</f>
        <v>London to Dalaman</v>
      </c>
      <c r="J18" s="7">
        <f>IF(ISBLANK(Table1[[#This Row],[Date Flown]]),"Not Available",Table1[[#This Row],[Date Flown]])</f>
        <v>44935</v>
      </c>
      <c r="K18" s="2" t="str">
        <f>IF(ISBLANK(Table1[[#This Row],[Trip Verified]]),"Not Verified",Table1[[#This Row],[Trip Verified]])</f>
        <v>Not Verified</v>
      </c>
    </row>
    <row r="19" spans="1:11" ht="21" customHeight="1" x14ac:dyDescent="0.25">
      <c r="A19">
        <v>2</v>
      </c>
      <c r="B19" t="str">
        <f>UPPER(LEFT(TRIM(CLEAN(Table1[[#This Row],[Header]])),1)) &amp; MID(TRIM(CLEAN(Table1[[#This Row],[Header]])),2,LEN(TRIM(CLEAN(Table1[[#This Row],[Header]])))-1)</f>
        <v>Worst BA experience</v>
      </c>
      <c r="C19" t="str">
        <f>PROPER(Table1[[#This Row],[Author]])</f>
        <v>S Sharpe</v>
      </c>
      <c r="D19" s="5" t="s">
        <v>94</v>
      </c>
      <c r="E19" t="s">
        <v>95</v>
      </c>
      <c r="F19" t="str">
        <f>IF(ISBLANK(Table1[[#This Row],[Aircraft]]),"Unknown",Table1[[#This Row],[Aircraft]])</f>
        <v>Unknown</v>
      </c>
      <c r="G19" t="str">
        <f>IF(ISBLANK(Table1[[#This Row],[Traveller Type]]),"Business",Table1[[#This Row],[Traveller Type]])</f>
        <v>Solo Leisure</v>
      </c>
      <c r="H19" t="str">
        <f>IF(ISBLANK(Table1[[#This Row],[Seat Type]]),"Business Class",Table1[[#This Row],[Seat Type]])</f>
        <v>Economy Class</v>
      </c>
      <c r="I19" t="str">
        <f>IF(ISBLANK(Table1[[#This Row],[Route]]),"Not Specfied",Table1[[#This Row],[Route]])</f>
        <v>Johannesburg to Milan via London</v>
      </c>
      <c r="J19" s="7">
        <f>IF(ISBLANK(Table1[[#This Row],[Date Flown]]),"Not Available",Table1[[#This Row],[Date Flown]])</f>
        <v>44935</v>
      </c>
      <c r="K19" s="2" t="str">
        <f>IF(ISBLANK(Table1[[#This Row],[Trip Verified]]),"Not Verified",Table1[[#This Row],[Trip Verified]])</f>
        <v>Verified</v>
      </c>
    </row>
    <row r="20" spans="1:11" ht="21" customHeight="1" x14ac:dyDescent="0.25">
      <c r="A20">
        <v>1</v>
      </c>
      <c r="B20" t="str">
        <f>UPPER(LEFT(TRIM(CLEAN(Table1[[#This Row],[Header]])),1)) &amp; MID(TRIM(CLEAN(Table1[[#This Row],[Header]])),2,LEN(TRIM(CLEAN(Table1[[#This Row],[Header]])))-1)</f>
        <v>The worst airline service</v>
      </c>
      <c r="C20" t="str">
        <f>PROPER(Table1[[#This Row],[Author]])</f>
        <v>S Fane</v>
      </c>
      <c r="D20" s="5" t="s">
        <v>99</v>
      </c>
      <c r="E20" t="s">
        <v>100</v>
      </c>
      <c r="F20" t="str">
        <f>IF(ISBLANK(Table1[[#This Row],[Aircraft]]),"Unknown",Table1[[#This Row],[Aircraft]])</f>
        <v>Unknown</v>
      </c>
      <c r="G20" t="str">
        <f>IF(ISBLANK(Table1[[#This Row],[Traveller Type]]),"Business",Table1[[#This Row],[Traveller Type]])</f>
        <v>Business</v>
      </c>
      <c r="H20" t="str">
        <f>IF(ISBLANK(Table1[[#This Row],[Seat Type]]),"Business Class",Table1[[#This Row],[Seat Type]])</f>
        <v>Business Class</v>
      </c>
      <c r="I20" t="str">
        <f>IF(ISBLANK(Table1[[#This Row],[Route]]),"Not Specfied",Table1[[#This Row],[Route]])</f>
        <v>Madrid to Vancouver via London</v>
      </c>
      <c r="J20" s="7">
        <f>IF(ISBLANK(Table1[[#This Row],[Date Flown]]),"Not Available",Table1[[#This Row],[Date Flown]])</f>
        <v>44930</v>
      </c>
      <c r="K20" s="2" t="str">
        <f>IF(ISBLANK(Table1[[#This Row],[Trip Verified]]),"Not Verified",Table1[[#This Row],[Trip Verified]])</f>
        <v>Verified</v>
      </c>
    </row>
    <row r="21" spans="1:11" ht="21" customHeight="1" x14ac:dyDescent="0.25">
      <c r="A21">
        <v>8</v>
      </c>
      <c r="B21" t="str">
        <f>UPPER(LEFT(TRIM(CLEAN(Table1[[#This Row],[Header]])),1)) &amp; MID(TRIM(CLEAN(Table1[[#This Row],[Header]])),2,LEN(TRIM(CLEAN(Table1[[#This Row],[Header]])))-1)</f>
        <v>Service on board was impeccable</v>
      </c>
      <c r="C21" t="str">
        <f>PROPER(Table1[[#This Row],[Author]])</f>
        <v>Peter Costello</v>
      </c>
      <c r="D21" s="5">
        <v>45239</v>
      </c>
      <c r="E21" t="s">
        <v>13</v>
      </c>
      <c r="F21" t="str">
        <f>IF(ISBLANK(Table1[[#This Row],[Aircraft]]),"Unknown",Table1[[#This Row],[Aircraft]])</f>
        <v>Boeing 787</v>
      </c>
      <c r="G21" t="str">
        <f>IF(ISBLANK(Table1[[#This Row],[Traveller Type]]),"Business",Table1[[#This Row],[Traveller Type]])</f>
        <v>Couple Leisure</v>
      </c>
      <c r="H21" t="str">
        <f>IF(ISBLANK(Table1[[#This Row],[Seat Type]]),"Business Class",Table1[[#This Row],[Seat Type]])</f>
        <v>Business Class</v>
      </c>
      <c r="I21" t="str">
        <f>IF(ISBLANK(Table1[[#This Row],[Route]]),"Not Specfied",Table1[[#This Row],[Route]])</f>
        <v>London to Santiago</v>
      </c>
      <c r="J21" s="7">
        <f>IF(ISBLANK(Table1[[#This Row],[Date Flown]]),"Not Available",Table1[[#This Row],[Date Flown]])</f>
        <v>44935</v>
      </c>
      <c r="K21" s="2" t="str">
        <f>IF(ISBLANK(Table1[[#This Row],[Trip Verified]]),"Not Verified",Table1[[#This Row],[Trip Verified]])</f>
        <v>Verified</v>
      </c>
    </row>
    <row r="22" spans="1:11" ht="21" customHeight="1" x14ac:dyDescent="0.25">
      <c r="A22">
        <v>1</v>
      </c>
      <c r="B22" t="str">
        <f>UPPER(LEFT(TRIM(CLEAN(Table1[[#This Row],[Header]])),1)) &amp; MID(TRIM(CLEAN(Table1[[#This Row],[Header]])),2,LEN(TRIM(CLEAN(Table1[[#This Row],[Header]])))-1)</f>
        <v>A national disgrace</v>
      </c>
      <c r="C22" t="str">
        <f>PROPER(Table1[[#This Row],[Author]])</f>
        <v>Brent Davies</v>
      </c>
      <c r="D22" s="5">
        <v>45208</v>
      </c>
      <c r="E22" t="s">
        <v>13</v>
      </c>
      <c r="F22" t="str">
        <f>IF(ISBLANK(Table1[[#This Row],[Aircraft]]),"Unknown",Table1[[#This Row],[Aircraft]])</f>
        <v>A320</v>
      </c>
      <c r="G22" t="str">
        <f>IF(ISBLANK(Table1[[#This Row],[Traveller Type]]),"Business",Table1[[#This Row],[Traveller Type]])</f>
        <v>Couple Leisure</v>
      </c>
      <c r="H22" t="str">
        <f>IF(ISBLANK(Table1[[#This Row],[Seat Type]]),"Business Class",Table1[[#This Row],[Seat Type]])</f>
        <v>Business Class</v>
      </c>
      <c r="I22" t="str">
        <f>IF(ISBLANK(Table1[[#This Row],[Route]]),"Not Specfied",Table1[[#This Row],[Route]])</f>
        <v>London Heathrow to Faro</v>
      </c>
      <c r="J22" s="7">
        <f>IF(ISBLANK(Table1[[#This Row],[Date Flown]]),"Not Available",Table1[[#This Row],[Date Flown]])</f>
        <v>44935</v>
      </c>
      <c r="K22" s="2" t="str">
        <f>IF(ISBLANK(Table1[[#This Row],[Trip Verified]]),"Not Verified",Table1[[#This Row],[Trip Verified]])</f>
        <v>Not Verified</v>
      </c>
    </row>
    <row r="23" spans="1:11" ht="21" customHeight="1" x14ac:dyDescent="0.25">
      <c r="A23">
        <v>1</v>
      </c>
      <c r="B23" t="str">
        <f>UPPER(LEFT(TRIM(CLEAN(Table1[[#This Row],[Header]])),1)) &amp; MID(TRIM(CLEAN(Table1[[#This Row],[Header]])),2,LEN(TRIM(CLEAN(Table1[[#This Row],[Header]])))-1)</f>
        <v>The worst service ever</v>
      </c>
      <c r="C23" t="str">
        <f>PROPER(Table1[[#This Row],[Author]])</f>
        <v>Angie Rodrigues</v>
      </c>
      <c r="D23" s="5">
        <v>45178</v>
      </c>
      <c r="E23" t="s">
        <v>111</v>
      </c>
      <c r="F23" t="str">
        <f>IF(ISBLANK(Table1[[#This Row],[Aircraft]]),"Unknown",Table1[[#This Row],[Aircraft]])</f>
        <v>Unknown</v>
      </c>
      <c r="G23" t="str">
        <f>IF(ISBLANK(Table1[[#This Row],[Traveller Type]]),"Business",Table1[[#This Row],[Traveller Type]])</f>
        <v>Solo Leisure</v>
      </c>
      <c r="H23" t="str">
        <f>IF(ISBLANK(Table1[[#This Row],[Seat Type]]),"Business Class",Table1[[#This Row],[Seat Type]])</f>
        <v>Economy Class</v>
      </c>
      <c r="I23" t="str">
        <f>IF(ISBLANK(Table1[[#This Row],[Route]]),"Not Specfied",Table1[[#This Row],[Route]])</f>
        <v>Kuwait to Lisbon via London</v>
      </c>
      <c r="J23" s="7">
        <f>IF(ISBLANK(Table1[[#This Row],[Date Flown]]),"Not Available",Table1[[#This Row],[Date Flown]])</f>
        <v>44935</v>
      </c>
      <c r="K23" s="2" t="str">
        <f>IF(ISBLANK(Table1[[#This Row],[Trip Verified]]),"Not Verified",Table1[[#This Row],[Trip Verified]])</f>
        <v>Not Verified</v>
      </c>
    </row>
    <row r="24" spans="1:11" ht="21" customHeight="1" x14ac:dyDescent="0.25">
      <c r="A24">
        <v>1</v>
      </c>
      <c r="B24" t="str">
        <f>UPPER(LEFT(TRIM(CLEAN(Table1[[#This Row],[Header]])),1)) &amp; MID(TRIM(CLEAN(Table1[[#This Row],[Header]])),2,LEN(TRIM(CLEAN(Table1[[#This Row],[Header]])))-1)</f>
        <v>Cannot recommend</v>
      </c>
      <c r="C24" t="str">
        <f>PROPER(Table1[[#This Row],[Author]])</f>
        <v>E Durken</v>
      </c>
      <c r="D24" s="5">
        <v>45086</v>
      </c>
      <c r="E24" t="s">
        <v>75</v>
      </c>
      <c r="F24" t="str">
        <f>IF(ISBLANK(Table1[[#This Row],[Aircraft]]),"Unknown",Table1[[#This Row],[Aircraft]])</f>
        <v>A320</v>
      </c>
      <c r="G24" t="str">
        <f>IF(ISBLANK(Table1[[#This Row],[Traveller Type]]),"Business",Table1[[#This Row],[Traveller Type]])</f>
        <v>Couple Leisure</v>
      </c>
      <c r="H24" t="str">
        <f>IF(ISBLANK(Table1[[#This Row],[Seat Type]]),"Business Class",Table1[[#This Row],[Seat Type]])</f>
        <v>Economy Class</v>
      </c>
      <c r="I24" t="str">
        <f>IF(ISBLANK(Table1[[#This Row],[Route]]),"Not Specfied",Table1[[#This Row],[Route]])</f>
        <v>London to Munich</v>
      </c>
      <c r="J24" s="7">
        <f>IF(ISBLANK(Table1[[#This Row],[Date Flown]]),"Not Available",Table1[[#This Row],[Date Flown]])</f>
        <v>44935</v>
      </c>
      <c r="K24" s="2" t="str">
        <f>IF(ISBLANK(Table1[[#This Row],[Trip Verified]]),"Not Verified",Table1[[#This Row],[Trip Verified]])</f>
        <v>Verified</v>
      </c>
    </row>
    <row r="25" spans="1:11" ht="21" customHeight="1" x14ac:dyDescent="0.25">
      <c r="A25">
        <v>1</v>
      </c>
      <c r="B25" t="str">
        <f>UPPER(LEFT(TRIM(CLEAN(Table1[[#This Row],[Header]])),1)) &amp; MID(TRIM(CLEAN(Table1[[#This Row],[Header]])),2,LEN(TRIM(CLEAN(Table1[[#This Row],[Header]])))-1)</f>
        <v>BA is worse than a low cost carrier</v>
      </c>
      <c r="C25" t="str">
        <f>PROPER(Table1[[#This Row],[Author]])</f>
        <v>N Gassel</v>
      </c>
      <c r="D25" s="5">
        <v>45025</v>
      </c>
      <c r="E25" t="s">
        <v>13</v>
      </c>
      <c r="F25" t="str">
        <f>IF(ISBLANK(Table1[[#This Row],[Aircraft]]),"Unknown",Table1[[#This Row],[Aircraft]])</f>
        <v>Unknown</v>
      </c>
      <c r="G25" t="str">
        <f>IF(ISBLANK(Table1[[#This Row],[Traveller Type]]),"Business",Table1[[#This Row],[Traveller Type]])</f>
        <v>Solo Leisure</v>
      </c>
      <c r="H25" t="str">
        <f>IF(ISBLANK(Table1[[#This Row],[Seat Type]]),"Business Class",Table1[[#This Row],[Seat Type]])</f>
        <v>Economy Class</v>
      </c>
      <c r="I25" t="str">
        <f>IF(ISBLANK(Table1[[#This Row],[Route]]),"Not Specfied",Table1[[#This Row],[Route]])</f>
        <v>Frankfurt to London City</v>
      </c>
      <c r="J25" s="7">
        <f>IF(ISBLANK(Table1[[#This Row],[Date Flown]]),"Not Available",Table1[[#This Row],[Date Flown]])</f>
        <v>44935</v>
      </c>
      <c r="K25" s="2" t="str">
        <f>IF(ISBLANK(Table1[[#This Row],[Trip Verified]]),"Not Verified",Table1[[#This Row],[Trip Verified]])</f>
        <v>Verified</v>
      </c>
    </row>
    <row r="26" spans="1:11" ht="21" customHeight="1" x14ac:dyDescent="0.25">
      <c r="A26">
        <v>8</v>
      </c>
      <c r="B26" t="str">
        <f>UPPER(LEFT(TRIM(CLEAN(Table1[[#This Row],[Header]])),1)) &amp; MID(TRIM(CLEAN(Table1[[#This Row],[Header]])),2,LEN(TRIM(CLEAN(Table1[[#This Row],[Header]])))-1)</f>
        <v>Less than a premium experience</v>
      </c>
      <c r="C26" t="str">
        <f>PROPER(Table1[[#This Row],[Author]])</f>
        <v>73 Reviews</v>
      </c>
      <c r="D26" s="5">
        <v>45025</v>
      </c>
      <c r="E26" t="s">
        <v>121</v>
      </c>
      <c r="F26" t="str">
        <f>IF(ISBLANK(Table1[[#This Row],[Aircraft]]),"Unknown",Table1[[#This Row],[Aircraft]])</f>
        <v>A321</v>
      </c>
      <c r="G26" t="str">
        <f>IF(ISBLANK(Table1[[#This Row],[Traveller Type]]),"Business",Table1[[#This Row],[Traveller Type]])</f>
        <v>Couple Leisure</v>
      </c>
      <c r="H26" t="str">
        <f>IF(ISBLANK(Table1[[#This Row],[Seat Type]]),"Business Class",Table1[[#This Row],[Seat Type]])</f>
        <v>Business Class</v>
      </c>
      <c r="I26" t="str">
        <f>IF(ISBLANK(Table1[[#This Row],[Route]]),"Not Specfied",Table1[[#This Row],[Route]])</f>
        <v>London to Keflavik</v>
      </c>
      <c r="J26" s="7">
        <f>IF(ISBLANK(Table1[[#This Row],[Date Flown]]),"Not Available",Table1[[#This Row],[Date Flown]])</f>
        <v>44934</v>
      </c>
      <c r="K26" s="2" t="str">
        <f>IF(ISBLANK(Table1[[#This Row],[Trip Verified]]),"Not Verified",Table1[[#This Row],[Trip Verified]])</f>
        <v>Verified</v>
      </c>
    </row>
    <row r="27" spans="1:11" ht="21" customHeight="1" x14ac:dyDescent="0.25">
      <c r="A27">
        <v>2</v>
      </c>
      <c r="B27" t="str">
        <f>UPPER(LEFT(TRIM(CLEAN(Table1[[#This Row],[Header]])),1)) &amp; MID(TRIM(CLEAN(Table1[[#This Row],[Header]])),2,LEN(TRIM(CLEAN(Table1[[#This Row],[Header]])))-1)</f>
        <v>Lies and misleading unprofessional service</v>
      </c>
      <c r="C27" t="str">
        <f>PROPER(Table1[[#This Row],[Author]])</f>
        <v>S Dateen</v>
      </c>
      <c r="D27" s="5">
        <v>45025</v>
      </c>
      <c r="E27" t="s">
        <v>13</v>
      </c>
      <c r="F27" t="str">
        <f>IF(ISBLANK(Table1[[#This Row],[Aircraft]]),"Unknown",Table1[[#This Row],[Aircraft]])</f>
        <v>Unknown</v>
      </c>
      <c r="G27" t="str">
        <f>IF(ISBLANK(Table1[[#This Row],[Traveller Type]]),"Business",Table1[[#This Row],[Traveller Type]])</f>
        <v>Business</v>
      </c>
      <c r="H27" t="str">
        <f>IF(ISBLANK(Table1[[#This Row],[Seat Type]]),"Business Class",Table1[[#This Row],[Seat Type]])</f>
        <v>Premium Economy</v>
      </c>
      <c r="I27" t="str">
        <f>IF(ISBLANK(Table1[[#This Row],[Route]]),"Not Specfied",Table1[[#This Row],[Route]])</f>
        <v>Houston to London Heathrow</v>
      </c>
      <c r="J27" s="7">
        <f>IF(ISBLANK(Table1[[#This Row],[Date Flown]]),"Not Available",Table1[[#This Row],[Date Flown]])</f>
        <v>44935</v>
      </c>
      <c r="K27" s="2" t="str">
        <f>IF(ISBLANK(Table1[[#This Row],[Trip Verified]]),"Not Verified",Table1[[#This Row],[Trip Verified]])</f>
        <v>Verified</v>
      </c>
    </row>
    <row r="28" spans="1:11" ht="21" customHeight="1" x14ac:dyDescent="0.25">
      <c r="A28">
        <v>1</v>
      </c>
      <c r="B28" t="str">
        <f>UPPER(LEFT(TRIM(CLEAN(Table1[[#This Row],[Header]])),1)) &amp; MID(TRIM(CLEAN(Table1[[#This Row],[Header]])),2,LEN(TRIM(CLEAN(Table1[[#This Row],[Header]])))-1)</f>
        <v>Avoid BA like the plague</v>
      </c>
      <c r="C28" t="str">
        <f>PROPER(Table1[[#This Row],[Author]])</f>
        <v>R H</v>
      </c>
      <c r="D28" s="5">
        <v>44966</v>
      </c>
      <c r="E28" t="s">
        <v>130</v>
      </c>
      <c r="F28" t="str">
        <f>IF(ISBLANK(Table1[[#This Row],[Aircraft]]),"Unknown",Table1[[#This Row],[Aircraft]])</f>
        <v>A380</v>
      </c>
      <c r="G28" t="str">
        <f>IF(ISBLANK(Table1[[#This Row],[Traveller Type]]),"Business",Table1[[#This Row],[Traveller Type]])</f>
        <v>Solo Leisure</v>
      </c>
      <c r="H28" t="str">
        <f>IF(ISBLANK(Table1[[#This Row],[Seat Type]]),"Business Class",Table1[[#This Row],[Seat Type]])</f>
        <v>Business Class</v>
      </c>
      <c r="I28" t="str">
        <f>IF(ISBLANK(Table1[[#This Row],[Route]]),"Not Specfied",Table1[[#This Row],[Route]])</f>
        <v>London to Miami</v>
      </c>
      <c r="J28" s="7">
        <f>IF(ISBLANK(Table1[[#This Row],[Date Flown]]),"Not Available",Table1[[#This Row],[Date Flown]])</f>
        <v>44935</v>
      </c>
      <c r="K28" s="2" t="str">
        <f>IF(ISBLANK(Table1[[#This Row],[Trip Verified]]),"Not Verified",Table1[[#This Row],[Trip Verified]])</f>
        <v>Verified</v>
      </c>
    </row>
    <row r="29" spans="1:11" ht="21" customHeight="1" x14ac:dyDescent="0.25">
      <c r="A29">
        <v>1</v>
      </c>
      <c r="B29" t="str">
        <f>UPPER(LEFT(TRIM(CLEAN(Table1[[#This Row],[Header]])),1)) &amp; MID(TRIM(CLEAN(Table1[[#This Row],[Header]])),2,LEN(TRIM(CLEAN(Table1[[#This Row],[Header]])))-1)</f>
        <v>British Airways absolutely does not care</v>
      </c>
      <c r="C29" t="str">
        <f>PROPER(Table1[[#This Row],[Author]])</f>
        <v>May Porter</v>
      </c>
      <c r="D29" s="5">
        <v>44935</v>
      </c>
      <c r="E29" t="s">
        <v>13</v>
      </c>
      <c r="F29" t="str">
        <f>IF(ISBLANK(Table1[[#This Row],[Aircraft]]),"Unknown",Table1[[#This Row],[Aircraft]])</f>
        <v>Boeing 777</v>
      </c>
      <c r="G29" t="str">
        <f>IF(ISBLANK(Table1[[#This Row],[Traveller Type]]),"Business",Table1[[#This Row],[Traveller Type]])</f>
        <v>Business</v>
      </c>
      <c r="H29" t="str">
        <f>IF(ISBLANK(Table1[[#This Row],[Seat Type]]),"Business Class",Table1[[#This Row],[Seat Type]])</f>
        <v>Economy Class</v>
      </c>
      <c r="I29" t="str">
        <f>IF(ISBLANK(Table1[[#This Row],[Route]]),"Not Specfied",Table1[[#This Row],[Route]])</f>
        <v>Los Angeles to London</v>
      </c>
      <c r="J29" s="7">
        <f>IF(ISBLANK(Table1[[#This Row],[Date Flown]]),"Not Available",Table1[[#This Row],[Date Flown]])</f>
        <v>44934</v>
      </c>
      <c r="K29" s="2" t="str">
        <f>IF(ISBLANK(Table1[[#This Row],[Trip Verified]]),"Not Verified",Table1[[#This Row],[Trip Verified]])</f>
        <v>Verified</v>
      </c>
    </row>
    <row r="30" spans="1:11" ht="21" customHeight="1" x14ac:dyDescent="0.25">
      <c r="A30">
        <v>1</v>
      </c>
      <c r="B30" t="str">
        <f>UPPER(LEFT(TRIM(CLEAN(Table1[[#This Row],[Header]])),1)) &amp; MID(TRIM(CLEAN(Table1[[#This Row],[Header]])),2,LEN(TRIM(CLEAN(Table1[[#This Row],[Header]])))-1)</f>
        <v>Utter abdication of responsibility</v>
      </c>
      <c r="C30" t="str">
        <f>PROPER(Table1[[#This Row],[Author]])</f>
        <v>Yelena Meyster</v>
      </c>
      <c r="D30" s="5">
        <v>44935</v>
      </c>
      <c r="E30" t="s">
        <v>43</v>
      </c>
      <c r="F30" t="str">
        <f>IF(ISBLANK(Table1[[#This Row],[Aircraft]]),"Unknown",Table1[[#This Row],[Aircraft]])</f>
        <v>Unknown</v>
      </c>
      <c r="G30" t="str">
        <f>IF(ISBLANK(Table1[[#This Row],[Traveller Type]]),"Business",Table1[[#This Row],[Traveller Type]])</f>
        <v>Couple Leisure</v>
      </c>
      <c r="H30" t="str">
        <f>IF(ISBLANK(Table1[[#This Row],[Seat Type]]),"Business Class",Table1[[#This Row],[Seat Type]])</f>
        <v>Economy Class</v>
      </c>
      <c r="I30" t="str">
        <f>IF(ISBLANK(Table1[[#This Row],[Route]]),"Not Specfied",Table1[[#This Row],[Route]])</f>
        <v>New York JFK to Malaga via London</v>
      </c>
      <c r="J30" s="7">
        <f>IF(ISBLANK(Table1[[#This Row],[Date Flown]]),"Not Available",Table1[[#This Row],[Date Flown]])</f>
        <v>44932</v>
      </c>
      <c r="K30" s="2" t="str">
        <f>IF(ISBLANK(Table1[[#This Row],[Trip Verified]]),"Not Verified",Table1[[#This Row],[Trip Verified]])</f>
        <v>Verified</v>
      </c>
    </row>
    <row r="31" spans="1:11" ht="21" customHeight="1" x14ac:dyDescent="0.25">
      <c r="A31">
        <v>1</v>
      </c>
      <c r="B31" t="str">
        <f>UPPER(LEFT(TRIM(CLEAN(Table1[[#This Row],[Header]])),1)) &amp; MID(TRIM(CLEAN(Table1[[#This Row],[Header]])),2,LEN(TRIM(CLEAN(Table1[[#This Row],[Header]])))-1)</f>
        <v>Express our displeasure and concerns</v>
      </c>
      <c r="C31" t="str">
        <f>PROPER(Table1[[#This Row],[Author]])</f>
        <v>Robert Brown</v>
      </c>
      <c r="D31" s="5" t="s">
        <v>141</v>
      </c>
      <c r="E31" t="s">
        <v>43</v>
      </c>
      <c r="F31" t="str">
        <f>IF(ISBLANK(Table1[[#This Row],[Aircraft]]),"Unknown",Table1[[#This Row],[Aircraft]])</f>
        <v>Unknown</v>
      </c>
      <c r="G31" t="str">
        <f>IF(ISBLANK(Table1[[#This Row],[Traveller Type]]),"Business",Table1[[#This Row],[Traveller Type]])</f>
        <v>Couple Leisure</v>
      </c>
      <c r="H31" t="str">
        <f>IF(ISBLANK(Table1[[#This Row],[Seat Type]]),"Business Class",Table1[[#This Row],[Seat Type]])</f>
        <v>Premium Economy</v>
      </c>
      <c r="I31" t="str">
        <f>IF(ISBLANK(Table1[[#This Row],[Route]]),"Not Specfied",Table1[[#This Row],[Route]])</f>
        <v>Chicago to Rome via London</v>
      </c>
      <c r="J31" s="7">
        <f>IF(ISBLANK(Table1[[#This Row],[Date Flown]]),"Not Available",Table1[[#This Row],[Date Flown]])</f>
        <v>44933</v>
      </c>
      <c r="K31" s="2" t="str">
        <f>IF(ISBLANK(Table1[[#This Row],[Trip Verified]]),"Not Verified",Table1[[#This Row],[Trip Verified]])</f>
        <v>Verified</v>
      </c>
    </row>
    <row r="32" spans="1:11" ht="21" customHeight="1" x14ac:dyDescent="0.25">
      <c r="A32">
        <v>1</v>
      </c>
      <c r="B32" t="str">
        <f>UPPER(LEFT(TRIM(CLEAN(Table1[[#This Row],[Header]])),1)) &amp; MID(TRIM(CLEAN(Table1[[#This Row],[Header]])),2,LEN(TRIM(CLEAN(Table1[[#This Row],[Header]])))-1)</f>
        <v>They are the worst in Europe</v>
      </c>
      <c r="C32" t="str">
        <f>PROPER(Table1[[#This Row],[Author]])</f>
        <v>Rich Glasier</v>
      </c>
      <c r="D32" s="5" t="s">
        <v>145</v>
      </c>
      <c r="E32" t="s">
        <v>13</v>
      </c>
      <c r="F32" t="str">
        <f>IF(ISBLANK(Table1[[#This Row],[Aircraft]]),"Unknown",Table1[[#This Row],[Aircraft]])</f>
        <v>A320</v>
      </c>
      <c r="G32" t="str">
        <f>IF(ISBLANK(Table1[[#This Row],[Traveller Type]]),"Business",Table1[[#This Row],[Traveller Type]])</f>
        <v>Solo Leisure</v>
      </c>
      <c r="H32" t="str">
        <f>IF(ISBLANK(Table1[[#This Row],[Seat Type]]),"Business Class",Table1[[#This Row],[Seat Type]])</f>
        <v>Business Class</v>
      </c>
      <c r="I32" t="str">
        <f>IF(ISBLANK(Table1[[#This Row],[Route]]),"Not Specfied",Table1[[#This Row],[Route]])</f>
        <v>London to Malaga</v>
      </c>
      <c r="J32" s="7">
        <f>IF(ISBLANK(Table1[[#This Row],[Date Flown]]),"Not Available",Table1[[#This Row],[Date Flown]])</f>
        <v>44934</v>
      </c>
      <c r="K32" s="2" t="str">
        <f>IF(ISBLANK(Table1[[#This Row],[Trip Verified]]),"Not Verified",Table1[[#This Row],[Trip Verified]])</f>
        <v>Verified</v>
      </c>
    </row>
    <row r="33" spans="1:11" ht="21" customHeight="1" x14ac:dyDescent="0.25">
      <c r="A33">
        <v>1</v>
      </c>
      <c r="B33" t="str">
        <f>UPPER(LEFT(TRIM(CLEAN(Table1[[#This Row],[Header]])),1)) &amp; MID(TRIM(CLEAN(Table1[[#This Row],[Header]])),2,LEN(TRIM(CLEAN(Table1[[#This Row],[Header]])))-1)</f>
        <v>Customer service being so horrible</v>
      </c>
      <c r="C33" t="str">
        <f>PROPER(Table1[[#This Row],[Author]])</f>
        <v>S Palenski</v>
      </c>
      <c r="D33" s="5" t="s">
        <v>145</v>
      </c>
      <c r="E33" t="s">
        <v>75</v>
      </c>
      <c r="F33" t="str">
        <f>IF(ISBLANK(Table1[[#This Row],[Aircraft]]),"Unknown",Table1[[#This Row],[Aircraft]])</f>
        <v>Unknown</v>
      </c>
      <c r="G33" t="str">
        <f>IF(ISBLANK(Table1[[#This Row],[Traveller Type]]),"Business",Table1[[#This Row],[Traveller Type]])</f>
        <v>Solo Leisure</v>
      </c>
      <c r="H33" t="str">
        <f>IF(ISBLANK(Table1[[#This Row],[Seat Type]]),"Business Class",Table1[[#This Row],[Seat Type]])</f>
        <v>Economy Class</v>
      </c>
      <c r="I33" t="str">
        <f>IF(ISBLANK(Table1[[#This Row],[Route]]),"Not Specfied",Table1[[#This Row],[Route]])</f>
        <v>Frankfurt to London Heathrow</v>
      </c>
      <c r="J33" s="7">
        <f>IF(ISBLANK(Table1[[#This Row],[Date Flown]]),"Not Available",Table1[[#This Row],[Date Flown]])</f>
        <v>44934</v>
      </c>
      <c r="K33" s="2" t="str">
        <f>IF(ISBLANK(Table1[[#This Row],[Trip Verified]]),"Not Verified",Table1[[#This Row],[Trip Verified]])</f>
        <v>Verified</v>
      </c>
    </row>
    <row r="34" spans="1:11" ht="21" customHeight="1" x14ac:dyDescent="0.25">
      <c r="A34">
        <v>1</v>
      </c>
      <c r="B34" t="str">
        <f>UPPER(LEFT(TRIM(CLEAN(Table1[[#This Row],[Header]])),1)) &amp; MID(TRIM(CLEAN(Table1[[#This Row],[Header]])),2,LEN(TRIM(CLEAN(Table1[[#This Row],[Header]])))-1)</f>
        <v>Appalling customer service</v>
      </c>
      <c r="C34" t="str">
        <f>PROPER(Table1[[#This Row],[Author]])</f>
        <v>C Hill</v>
      </c>
      <c r="D34" s="5" t="s">
        <v>152</v>
      </c>
      <c r="E34" t="s">
        <v>13</v>
      </c>
      <c r="F34" t="str">
        <f>IF(ISBLANK(Table1[[#This Row],[Aircraft]]),"Unknown",Table1[[#This Row],[Aircraft]])</f>
        <v>A320</v>
      </c>
      <c r="G34" t="str">
        <f>IF(ISBLANK(Table1[[#This Row],[Traveller Type]]),"Business",Table1[[#This Row],[Traveller Type]])</f>
        <v>Couple Leisure</v>
      </c>
      <c r="H34" t="str">
        <f>IF(ISBLANK(Table1[[#This Row],[Seat Type]]),"Business Class",Table1[[#This Row],[Seat Type]])</f>
        <v>Business Class</v>
      </c>
      <c r="I34" t="str">
        <f>IF(ISBLANK(Table1[[#This Row],[Route]]),"Not Specfied",Table1[[#This Row],[Route]])</f>
        <v>Tenerife to Gatwick</v>
      </c>
      <c r="J34" s="7">
        <f>IF(ISBLANK(Table1[[#This Row],[Date Flown]]),"Not Available",Table1[[#This Row],[Date Flown]])</f>
        <v>44934</v>
      </c>
      <c r="K34" s="2" t="str">
        <f>IF(ISBLANK(Table1[[#This Row],[Trip Verified]]),"Not Verified",Table1[[#This Row],[Trip Verified]])</f>
        <v>Verified</v>
      </c>
    </row>
    <row r="35" spans="1:11" ht="21" customHeight="1" x14ac:dyDescent="0.25">
      <c r="A35">
        <v>3</v>
      </c>
      <c r="B35" t="str">
        <f>UPPER(LEFT(TRIM(CLEAN(Table1[[#This Row],[Header]])),1)) &amp; MID(TRIM(CLEAN(Table1[[#This Row],[Header]])),2,LEN(TRIM(CLEAN(Table1[[#This Row],[Header]])))-1)</f>
        <v>Standards are worse than ever"</v>
      </c>
      <c r="C35" t="str">
        <f>PROPER(Table1[[#This Row],[Author]])</f>
        <v>E Michaels</v>
      </c>
      <c r="D35" s="5" t="s">
        <v>156</v>
      </c>
      <c r="E35" t="s">
        <v>13</v>
      </c>
      <c r="F35" t="str">
        <f>IF(ISBLANK(Table1[[#This Row],[Aircraft]]),"Unknown",Table1[[#This Row],[Aircraft]])</f>
        <v>A320</v>
      </c>
      <c r="G35" t="str">
        <f>IF(ISBLANK(Table1[[#This Row],[Traveller Type]]),"Business",Table1[[#This Row],[Traveller Type]])</f>
        <v>Business</v>
      </c>
      <c r="H35" t="str">
        <f>IF(ISBLANK(Table1[[#This Row],[Seat Type]]),"Business Class",Table1[[#This Row],[Seat Type]])</f>
        <v>Business Class</v>
      </c>
      <c r="I35" t="str">
        <f>IF(ISBLANK(Table1[[#This Row],[Route]]),"Not Specfied",Table1[[#This Row],[Route]])</f>
        <v xml:space="preserve">London Heathrow to Malaga </v>
      </c>
      <c r="J35" s="7">
        <f>IF(ISBLANK(Table1[[#This Row],[Date Flown]]),"Not Available",Table1[[#This Row],[Date Flown]])</f>
        <v>44934</v>
      </c>
      <c r="K35" s="2" t="str">
        <f>IF(ISBLANK(Table1[[#This Row],[Trip Verified]]),"Not Verified",Table1[[#This Row],[Trip Verified]])</f>
        <v>Verified</v>
      </c>
    </row>
    <row r="36" spans="1:11" ht="21" customHeight="1" x14ac:dyDescent="0.25">
      <c r="A36">
        <v>1</v>
      </c>
      <c r="B36" t="str">
        <f>UPPER(LEFT(TRIM(CLEAN(Table1[[#This Row],[Header]])),1)) &amp; MID(TRIM(CLEAN(Table1[[#This Row],[Header]])),2,LEN(TRIM(CLEAN(Table1[[#This Row],[Header]])))-1)</f>
        <v>Still waiting for reimbursement</v>
      </c>
      <c r="C36" t="str">
        <f>PROPER(Table1[[#This Row],[Author]])</f>
        <v>M Morris</v>
      </c>
      <c r="D36" s="5" t="s">
        <v>156</v>
      </c>
      <c r="E36" t="s">
        <v>13</v>
      </c>
      <c r="F36" t="str">
        <f>IF(ISBLANK(Table1[[#This Row],[Aircraft]]),"Unknown",Table1[[#This Row],[Aircraft]])</f>
        <v>Unknown</v>
      </c>
      <c r="G36" t="str">
        <f>IF(ISBLANK(Table1[[#This Row],[Traveller Type]]),"Business",Table1[[#This Row],[Traveller Type]])</f>
        <v>Couple Leisure</v>
      </c>
      <c r="H36" t="str">
        <f>IF(ISBLANK(Table1[[#This Row],[Seat Type]]),"Business Class",Table1[[#This Row],[Seat Type]])</f>
        <v>Economy Class</v>
      </c>
      <c r="I36" t="str">
        <f>IF(ISBLANK(Table1[[#This Row],[Route]]),"Not Specfied",Table1[[#This Row],[Route]])</f>
        <v>Newark to London</v>
      </c>
      <c r="J36" s="7">
        <f>IF(ISBLANK(Table1[[#This Row],[Date Flown]]),"Not Available",Table1[[#This Row],[Date Flown]])</f>
        <v>44932</v>
      </c>
      <c r="K36" s="2" t="str">
        <f>IF(ISBLANK(Table1[[#This Row],[Trip Verified]]),"Not Verified",Table1[[#This Row],[Trip Verified]])</f>
        <v>Not Verified</v>
      </c>
    </row>
    <row r="37" spans="1:11" ht="21" customHeight="1" x14ac:dyDescent="0.25">
      <c r="A37">
        <v>1</v>
      </c>
      <c r="B37" t="str">
        <f>UPPER(LEFT(TRIM(CLEAN(Table1[[#This Row],[Header]])),1)) &amp; MID(TRIM(CLEAN(Table1[[#This Row],[Header]])),2,LEN(TRIM(CLEAN(Table1[[#This Row],[Header]])))-1)</f>
        <v>Unprofessional, uncaring</v>
      </c>
      <c r="C37" t="str">
        <f>PROPER(Table1[[#This Row],[Author]])</f>
        <v>G Graham</v>
      </c>
      <c r="D37" s="5" t="s">
        <v>156</v>
      </c>
      <c r="E37" t="s">
        <v>13</v>
      </c>
      <c r="F37" t="str">
        <f>IF(ISBLANK(Table1[[#This Row],[Aircraft]]),"Unknown",Table1[[#This Row],[Aircraft]])</f>
        <v>Unknown</v>
      </c>
      <c r="G37" t="str">
        <f>IF(ISBLANK(Table1[[#This Row],[Traveller Type]]),"Business",Table1[[#This Row],[Traveller Type]])</f>
        <v>Business</v>
      </c>
      <c r="H37" t="str">
        <f>IF(ISBLANK(Table1[[#This Row],[Seat Type]]),"Business Class",Table1[[#This Row],[Seat Type]])</f>
        <v>Business Class</v>
      </c>
      <c r="I37" t="str">
        <f>IF(ISBLANK(Table1[[#This Row],[Route]]),"Not Specfied",Table1[[#This Row],[Route]])</f>
        <v>London to Johannesburg</v>
      </c>
      <c r="J37" s="7">
        <f>IF(ISBLANK(Table1[[#This Row],[Date Flown]]),"Not Available",Table1[[#This Row],[Date Flown]])</f>
        <v>44934</v>
      </c>
      <c r="K37" s="2" t="str">
        <f>IF(ISBLANK(Table1[[#This Row],[Trip Verified]]),"Not Verified",Table1[[#This Row],[Trip Verified]])</f>
        <v>Verified</v>
      </c>
    </row>
    <row r="38" spans="1:11" ht="21" customHeight="1" x14ac:dyDescent="0.25">
      <c r="A38">
        <v>8</v>
      </c>
      <c r="B38" t="str">
        <f>UPPER(LEFT(TRIM(CLEAN(Table1[[#This Row],[Header]])),1)) &amp; MID(TRIM(CLEAN(Table1[[#This Row],[Header]])),2,LEN(TRIM(CLEAN(Table1[[#This Row],[Header]])))-1)</f>
        <v>Nice flight, good crew, very good seat</v>
      </c>
      <c r="C38" t="str">
        <f>PROPER(Table1[[#This Row],[Author]])</f>
        <v>6 Reviews</v>
      </c>
      <c r="D38" s="5" t="s">
        <v>166</v>
      </c>
      <c r="E38" t="s">
        <v>43</v>
      </c>
      <c r="F38" t="str">
        <f>IF(ISBLANK(Table1[[#This Row],[Aircraft]]),"Unknown",Table1[[#This Row],[Aircraft]])</f>
        <v>Boeing 777-300</v>
      </c>
      <c r="G38" t="str">
        <f>IF(ISBLANK(Table1[[#This Row],[Traveller Type]]),"Business",Table1[[#This Row],[Traveller Type]])</f>
        <v>Couple Leisure</v>
      </c>
      <c r="H38" t="str">
        <f>IF(ISBLANK(Table1[[#This Row],[Seat Type]]),"Business Class",Table1[[#This Row],[Seat Type]])</f>
        <v>Business Class</v>
      </c>
      <c r="I38" t="str">
        <f>IF(ISBLANK(Table1[[#This Row],[Route]]),"Not Specfied",Table1[[#This Row],[Route]])</f>
        <v>LHR to LAX</v>
      </c>
      <c r="J38" s="7">
        <f>IF(ISBLANK(Table1[[#This Row],[Date Flown]]),"Not Available",Table1[[#This Row],[Date Flown]])</f>
        <v>44934</v>
      </c>
      <c r="K38" s="2" t="str">
        <f>IF(ISBLANK(Table1[[#This Row],[Trip Verified]]),"Not Verified",Table1[[#This Row],[Trip Verified]])</f>
        <v>Verified</v>
      </c>
    </row>
    <row r="39" spans="1:11" ht="21" customHeight="1" x14ac:dyDescent="0.25">
      <c r="A39">
        <v>1</v>
      </c>
      <c r="B39" t="str">
        <f>UPPER(LEFT(TRIM(CLEAN(Table1[[#This Row],[Header]])),1)) &amp; MID(TRIM(CLEAN(Table1[[#This Row],[Header]])),2,LEN(TRIM(CLEAN(Table1[[#This Row],[Header]])))-1)</f>
        <v>Such a horrible experience</v>
      </c>
      <c r="C39" t="str">
        <f>PROPER(Table1[[#This Row],[Author]])</f>
        <v>K Nuram</v>
      </c>
      <c r="D39" s="5" t="s">
        <v>166</v>
      </c>
      <c r="E39" t="s">
        <v>100</v>
      </c>
      <c r="F39" t="str">
        <f>IF(ISBLANK(Table1[[#This Row],[Aircraft]]),"Unknown",Table1[[#This Row],[Aircraft]])</f>
        <v>Unknown</v>
      </c>
      <c r="G39" t="str">
        <f>IF(ISBLANK(Table1[[#This Row],[Traveller Type]]),"Business",Table1[[#This Row],[Traveller Type]])</f>
        <v>Family Leisure</v>
      </c>
      <c r="H39" t="str">
        <f>IF(ISBLANK(Table1[[#This Row],[Seat Type]]),"Business Class",Table1[[#This Row],[Seat Type]])</f>
        <v>Economy Class</v>
      </c>
      <c r="I39" t="str">
        <f>IF(ISBLANK(Table1[[#This Row],[Route]]),"Not Specfied",Table1[[#This Row],[Route]])</f>
        <v>Delhi to Vancouver via London</v>
      </c>
      <c r="J39" s="7">
        <f>IF(ISBLANK(Table1[[#This Row],[Date Flown]]),"Not Available",Table1[[#This Row],[Date Flown]])</f>
        <v>44573</v>
      </c>
      <c r="K39" s="2" t="str">
        <f>IF(ISBLANK(Table1[[#This Row],[Trip Verified]]),"Not Verified",Table1[[#This Row],[Trip Verified]])</f>
        <v>Verified</v>
      </c>
    </row>
    <row r="40" spans="1:11" ht="21" customHeight="1" x14ac:dyDescent="0.25">
      <c r="A40">
        <v>1</v>
      </c>
      <c r="B40" t="str">
        <f>UPPER(LEFT(TRIM(CLEAN(Table1[[#This Row],[Header]])),1)) &amp; MID(TRIM(CLEAN(Table1[[#This Row],[Header]])),2,LEN(TRIM(CLEAN(Table1[[#This Row],[Header]])))-1)</f>
        <v>Never again, BA</v>
      </c>
      <c r="C40" t="str">
        <f>PROPER(Table1[[#This Row],[Author]])</f>
        <v>Tine Ditmar Unnerup</v>
      </c>
      <c r="D40" s="5" t="s">
        <v>174</v>
      </c>
      <c r="E40" t="s">
        <v>175</v>
      </c>
      <c r="F40" t="str">
        <f>IF(ISBLANK(Table1[[#This Row],[Aircraft]]),"Unknown",Table1[[#This Row],[Aircraft]])</f>
        <v>Unknown</v>
      </c>
      <c r="G40" t="str">
        <f>IF(ISBLANK(Table1[[#This Row],[Traveller Type]]),"Business",Table1[[#This Row],[Traveller Type]])</f>
        <v>Solo Leisure</v>
      </c>
      <c r="H40" t="str">
        <f>IF(ISBLANK(Table1[[#This Row],[Seat Type]]),"Business Class",Table1[[#This Row],[Seat Type]])</f>
        <v>Economy Class</v>
      </c>
      <c r="I40" t="str">
        <f>IF(ISBLANK(Table1[[#This Row],[Route]]),"Not Specfied",Table1[[#This Row],[Route]])</f>
        <v>Copenhagen to London</v>
      </c>
      <c r="J40" s="7">
        <f>IF(ISBLANK(Table1[[#This Row],[Date Flown]]),"Not Available",Table1[[#This Row],[Date Flown]])</f>
        <v>44932</v>
      </c>
      <c r="K40" s="2" t="str">
        <f>IF(ISBLANK(Table1[[#This Row],[Trip Verified]]),"Not Verified",Table1[[#This Row],[Trip Verified]])</f>
        <v>Verified</v>
      </c>
    </row>
    <row r="41" spans="1:11" ht="21" customHeight="1" x14ac:dyDescent="0.25">
      <c r="A41">
        <v>7</v>
      </c>
      <c r="B41" t="str">
        <f>UPPER(LEFT(TRIM(CLEAN(Table1[[#This Row],[Header]])),1)) &amp; MID(TRIM(CLEAN(Table1[[#This Row],[Header]])),2,LEN(TRIM(CLEAN(Table1[[#This Row],[Header]])))-1)</f>
        <v>Great customer service</v>
      </c>
      <c r="C41" t="str">
        <f>PROPER(Table1[[#This Row],[Author]])</f>
        <v>S Brydon</v>
      </c>
      <c r="D41" s="5" t="s">
        <v>181</v>
      </c>
      <c r="E41" t="s">
        <v>43</v>
      </c>
      <c r="F41" t="str">
        <f>IF(ISBLANK(Table1[[#This Row],[Aircraft]]),"Unknown",Table1[[#This Row],[Aircraft]])</f>
        <v>A380</v>
      </c>
      <c r="G41" t="str">
        <f>IF(ISBLANK(Table1[[#This Row],[Traveller Type]]),"Business",Table1[[#This Row],[Traveller Type]])</f>
        <v>Family Leisure</v>
      </c>
      <c r="H41" t="str">
        <f>IF(ISBLANK(Table1[[#This Row],[Seat Type]]),"Business Class",Table1[[#This Row],[Seat Type]])</f>
        <v>Economy Class</v>
      </c>
      <c r="I41" t="str">
        <f>IF(ISBLANK(Table1[[#This Row],[Route]]),"Not Specfied",Table1[[#This Row],[Route]])</f>
        <v>Washington to London</v>
      </c>
      <c r="J41" s="7">
        <f>IF(ISBLANK(Table1[[#This Row],[Date Flown]]),"Not Available",Table1[[#This Row],[Date Flown]])</f>
        <v>44934</v>
      </c>
      <c r="K41" s="2" t="str">
        <f>IF(ISBLANK(Table1[[#This Row],[Trip Verified]]),"Not Verified",Table1[[#This Row],[Trip Verified]])</f>
        <v>Verified</v>
      </c>
    </row>
    <row r="42" spans="1:11" ht="21" customHeight="1" x14ac:dyDescent="0.25">
      <c r="A42">
        <v>8</v>
      </c>
      <c r="B42" t="str">
        <f>UPPER(LEFT(TRIM(CLEAN(Table1[[#This Row],[Header]])),1)) &amp; MID(TRIM(CLEAN(Table1[[#This Row],[Header]])),2,LEN(TRIM(CLEAN(Table1[[#This Row],[Header]])))-1)</f>
        <v>Cabin crew were all fantastic</v>
      </c>
      <c r="C42" t="str">
        <f>PROPER(Table1[[#This Row],[Author]])</f>
        <v>E Smyth</v>
      </c>
      <c r="D42" s="5" t="s">
        <v>185</v>
      </c>
      <c r="E42" t="s">
        <v>13</v>
      </c>
      <c r="F42" t="str">
        <f>IF(ISBLANK(Table1[[#This Row],[Aircraft]]),"Unknown",Table1[[#This Row],[Aircraft]])</f>
        <v>A380</v>
      </c>
      <c r="G42" t="str">
        <f>IF(ISBLANK(Table1[[#This Row],[Traveller Type]]),"Business",Table1[[#This Row],[Traveller Type]])</f>
        <v>Family Leisure</v>
      </c>
      <c r="H42" t="str">
        <f>IF(ISBLANK(Table1[[#This Row],[Seat Type]]),"Business Class",Table1[[#This Row],[Seat Type]])</f>
        <v>Business Class</v>
      </c>
      <c r="I42" t="str">
        <f>IF(ISBLANK(Table1[[#This Row],[Route]]),"Not Specfied",Table1[[#This Row],[Route]])</f>
        <v>London to Miami</v>
      </c>
      <c r="J42" s="7">
        <f>IF(ISBLANK(Table1[[#This Row],[Date Flown]]),"Not Available",Table1[[#This Row],[Date Flown]])</f>
        <v>44934</v>
      </c>
      <c r="K42" s="2" t="str">
        <f>IF(ISBLANK(Table1[[#This Row],[Trip Verified]]),"Not Verified",Table1[[#This Row],[Trip Verified]])</f>
        <v>Verified</v>
      </c>
    </row>
    <row r="43" spans="1:11" ht="21" customHeight="1" x14ac:dyDescent="0.25">
      <c r="A43">
        <v>2</v>
      </c>
      <c r="B43" t="str">
        <f>UPPER(LEFT(TRIM(CLEAN(Table1[[#This Row],[Header]])),1)) &amp; MID(TRIM(CLEAN(Table1[[#This Row],[Header]])),2,LEN(TRIM(CLEAN(Table1[[#This Row],[Header]])))-1)</f>
        <v>Asked us to check our bags</v>
      </c>
      <c r="C43" t="str">
        <f>PROPER(Table1[[#This Row],[Author]])</f>
        <v>D Daly</v>
      </c>
      <c r="D43" s="5">
        <v>45268</v>
      </c>
      <c r="E43" t="s">
        <v>43</v>
      </c>
      <c r="F43" t="str">
        <f>IF(ISBLANK(Table1[[#This Row],[Aircraft]]),"Unknown",Table1[[#This Row],[Aircraft]])</f>
        <v>Unknown</v>
      </c>
      <c r="G43" t="str">
        <f>IF(ISBLANK(Table1[[#This Row],[Traveller Type]]),"Business",Table1[[#This Row],[Traveller Type]])</f>
        <v>Family Leisure</v>
      </c>
      <c r="H43" t="str">
        <f>IF(ISBLANK(Table1[[#This Row],[Seat Type]]),"Business Class",Table1[[#This Row],[Seat Type]])</f>
        <v>Economy Class</v>
      </c>
      <c r="I43" t="str">
        <f>IF(ISBLANK(Table1[[#This Row],[Route]]),"Not Specfied",Table1[[#This Row],[Route]])</f>
        <v>London to Paris</v>
      </c>
      <c r="J43" s="7">
        <f>IF(ISBLANK(Table1[[#This Row],[Date Flown]]),"Not Available",Table1[[#This Row],[Date Flown]])</f>
        <v>44934</v>
      </c>
      <c r="K43" s="2" t="str">
        <f>IF(ISBLANK(Table1[[#This Row],[Trip Verified]]),"Not Verified",Table1[[#This Row],[Trip Verified]])</f>
        <v>Not Verified</v>
      </c>
    </row>
    <row r="44" spans="1:11" ht="21" customHeight="1" x14ac:dyDescent="0.25">
      <c r="A44">
        <v>2</v>
      </c>
      <c r="B44" t="str">
        <f>UPPER(LEFT(TRIM(CLEAN(Table1[[#This Row],[Header]])),1)) &amp; MID(TRIM(CLEAN(Table1[[#This Row],[Header]])),2,LEN(TRIM(CLEAN(Table1[[#This Row],[Header]])))-1)</f>
        <v>Service is extremely poor</v>
      </c>
      <c r="C44" t="str">
        <f>PROPER(Table1[[#This Row],[Author]])</f>
        <v>Karima Saci</v>
      </c>
      <c r="D44" s="5">
        <v>45238</v>
      </c>
      <c r="E44" t="s">
        <v>13</v>
      </c>
      <c r="F44" t="str">
        <f>IF(ISBLANK(Table1[[#This Row],[Aircraft]]),"Unknown",Table1[[#This Row],[Aircraft]])</f>
        <v>Unknown</v>
      </c>
      <c r="G44" t="str">
        <f>IF(ISBLANK(Table1[[#This Row],[Traveller Type]]),"Business",Table1[[#This Row],[Traveller Type]])</f>
        <v>Family Leisure</v>
      </c>
      <c r="H44" t="str">
        <f>IF(ISBLANK(Table1[[#This Row],[Seat Type]]),"Business Class",Table1[[#This Row],[Seat Type]])</f>
        <v>Economy Class</v>
      </c>
      <c r="I44" t="str">
        <f>IF(ISBLANK(Table1[[#This Row],[Route]]),"Not Specfied",Table1[[#This Row],[Route]])</f>
        <v>London to Algiers</v>
      </c>
      <c r="J44" s="7">
        <f>IF(ISBLANK(Table1[[#This Row],[Date Flown]]),"Not Available",Table1[[#This Row],[Date Flown]])</f>
        <v>44934</v>
      </c>
      <c r="K44" s="2" t="str">
        <f>IF(ISBLANK(Table1[[#This Row],[Trip Verified]]),"Not Verified",Table1[[#This Row],[Trip Verified]])</f>
        <v>Not Verified</v>
      </c>
    </row>
    <row r="45" spans="1:11" ht="21" customHeight="1" x14ac:dyDescent="0.25">
      <c r="A45">
        <v>10</v>
      </c>
      <c r="B45" t="str">
        <f>UPPER(LEFT(TRIM(CLEAN(Table1[[#This Row],[Header]])),1)) &amp; MID(TRIM(CLEAN(Table1[[#This Row],[Header]])),2,LEN(TRIM(CLEAN(Table1[[#This Row],[Header]])))-1)</f>
        <v>Superior to mainline British Airways</v>
      </c>
      <c r="C45" t="str">
        <f>PROPER(Table1[[#This Row],[Author]])</f>
        <v>S Deynal</v>
      </c>
      <c r="D45" s="5">
        <v>45146</v>
      </c>
      <c r="E45" t="s">
        <v>13</v>
      </c>
      <c r="F45" t="str">
        <f>IF(ISBLANK(Table1[[#This Row],[Aircraft]]),"Unknown",Table1[[#This Row],[Aircraft]])</f>
        <v>Embraer-190</v>
      </c>
      <c r="G45" t="str">
        <f>IF(ISBLANK(Table1[[#This Row],[Traveller Type]]),"Business",Table1[[#This Row],[Traveller Type]])</f>
        <v>Couple Leisure</v>
      </c>
      <c r="H45" t="str">
        <f>IF(ISBLANK(Table1[[#This Row],[Seat Type]]),"Business Class",Table1[[#This Row],[Seat Type]])</f>
        <v>Economy Class</v>
      </c>
      <c r="I45" t="str">
        <f>IF(ISBLANK(Table1[[#This Row],[Route]]),"Not Specfied",Table1[[#This Row],[Route]])</f>
        <v>Edinburgh to London City</v>
      </c>
      <c r="J45" s="7">
        <f>IF(ISBLANK(Table1[[#This Row],[Date Flown]]),"Not Available",Table1[[#This Row],[Date Flown]])</f>
        <v>44933</v>
      </c>
      <c r="K45" s="2" t="str">
        <f>IF(ISBLANK(Table1[[#This Row],[Trip Verified]]),"Not Verified",Table1[[#This Row],[Trip Verified]])</f>
        <v>Verified</v>
      </c>
    </row>
    <row r="46" spans="1:11" ht="21" customHeight="1" x14ac:dyDescent="0.25">
      <c r="A46">
        <v>1</v>
      </c>
      <c r="B46" t="str">
        <f>UPPER(LEFT(TRIM(CLEAN(Table1[[#This Row],[Header]])),1)) &amp; MID(TRIM(CLEAN(Table1[[#This Row],[Header]])),2,LEN(TRIM(CLEAN(Table1[[#This Row],[Header]])))-1)</f>
        <v>Staff quite unpleasant</v>
      </c>
      <c r="C46" t="str">
        <f>PROPER(Table1[[#This Row],[Author]])</f>
        <v>Branko Stolz</v>
      </c>
      <c r="D46" s="5">
        <v>45146</v>
      </c>
      <c r="E46" t="s">
        <v>100</v>
      </c>
      <c r="F46" t="str">
        <f>IF(ISBLANK(Table1[[#This Row],[Aircraft]]),"Unknown",Table1[[#This Row],[Aircraft]])</f>
        <v>Unknown</v>
      </c>
      <c r="G46" t="str">
        <f>IF(ISBLANK(Table1[[#This Row],[Traveller Type]]),"Business",Table1[[#This Row],[Traveller Type]])</f>
        <v>Solo Leisure</v>
      </c>
      <c r="H46" t="str">
        <f>IF(ISBLANK(Table1[[#This Row],[Seat Type]]),"Business Class",Table1[[#This Row],[Seat Type]])</f>
        <v>Economy Class</v>
      </c>
      <c r="I46" t="str">
        <f>IF(ISBLANK(Table1[[#This Row],[Route]]),"Not Specfied",Table1[[#This Row],[Route]])</f>
        <v>London to Vienna</v>
      </c>
      <c r="J46" s="7">
        <f>IF(ISBLANK(Table1[[#This Row],[Date Flown]]),"Not Available",Table1[[#This Row],[Date Flown]])</f>
        <v>44934</v>
      </c>
      <c r="K46" s="2" t="str">
        <f>IF(ISBLANK(Table1[[#This Row],[Trip Verified]]),"Not Verified",Table1[[#This Row],[Trip Verified]])</f>
        <v>Not Verified</v>
      </c>
    </row>
    <row r="47" spans="1:11" ht="21" customHeight="1" x14ac:dyDescent="0.25">
      <c r="A47">
        <v>1</v>
      </c>
      <c r="B47" t="str">
        <f>UPPER(LEFT(TRIM(CLEAN(Table1[[#This Row],[Header]])),1)) &amp; MID(TRIM(CLEAN(Table1[[#This Row],[Header]])),2,LEN(TRIM(CLEAN(Table1[[#This Row],[Header]])))-1)</f>
        <v>They lost my baggage</v>
      </c>
      <c r="C47" t="str">
        <f>PROPER(Table1[[#This Row],[Author]])</f>
        <v>G Maysev</v>
      </c>
      <c r="D47" s="5">
        <v>45146</v>
      </c>
      <c r="E47" t="s">
        <v>201</v>
      </c>
      <c r="F47" t="str">
        <f>IF(ISBLANK(Table1[[#This Row],[Aircraft]]),"Unknown",Table1[[#This Row],[Aircraft]])</f>
        <v>A380 / A320</v>
      </c>
      <c r="G47" t="str">
        <f>IF(ISBLANK(Table1[[#This Row],[Traveller Type]]),"Business",Table1[[#This Row],[Traveller Type]])</f>
        <v>Business</v>
      </c>
      <c r="H47" t="str">
        <f>IF(ISBLANK(Table1[[#This Row],[Seat Type]]),"Business Class",Table1[[#This Row],[Seat Type]])</f>
        <v>Economy Class</v>
      </c>
      <c r="I47" t="str">
        <f>IF(ISBLANK(Table1[[#This Row],[Route]]),"Not Specfied",Table1[[#This Row],[Route]])</f>
        <v>San Francisco to Warsaw via London</v>
      </c>
      <c r="J47" s="7">
        <f>IF(ISBLANK(Table1[[#This Row],[Date Flown]]),"Not Available",Table1[[#This Row],[Date Flown]])</f>
        <v>44933</v>
      </c>
      <c r="K47" s="2" t="str">
        <f>IF(ISBLANK(Table1[[#This Row],[Trip Verified]]),"Not Verified",Table1[[#This Row],[Trip Verified]])</f>
        <v>Verified</v>
      </c>
    </row>
    <row r="48" spans="1:11" ht="21" customHeight="1" x14ac:dyDescent="0.25">
      <c r="A48">
        <v>1</v>
      </c>
      <c r="B48" t="str">
        <f>UPPER(LEFT(TRIM(CLEAN(Table1[[#This Row],[Header]])),1)) &amp; MID(TRIM(CLEAN(Table1[[#This Row],[Header]])),2,LEN(TRIM(CLEAN(Table1[[#This Row],[Header]])))-1)</f>
        <v>Leaving two hours late"</v>
      </c>
      <c r="C48" t="str">
        <f>PROPER(Table1[[#This Row],[Author]])</f>
        <v>2 Reviews</v>
      </c>
      <c r="D48" s="5">
        <v>45054</v>
      </c>
      <c r="E48" t="s">
        <v>13</v>
      </c>
      <c r="F48" t="str">
        <f>IF(ISBLANK(Table1[[#This Row],[Aircraft]]),"Unknown",Table1[[#This Row],[Aircraft]])</f>
        <v>Embraer</v>
      </c>
      <c r="G48" t="str">
        <f>IF(ISBLANK(Table1[[#This Row],[Traveller Type]]),"Business",Table1[[#This Row],[Traveller Type]])</f>
        <v>Business</v>
      </c>
      <c r="H48" t="str">
        <f>IF(ISBLANK(Table1[[#This Row],[Seat Type]]),"Business Class",Table1[[#This Row],[Seat Type]])</f>
        <v>Economy Class</v>
      </c>
      <c r="I48" t="str">
        <f>IF(ISBLANK(Table1[[#This Row],[Route]]),"Not Specfied",Table1[[#This Row],[Route]])</f>
        <v>Frankfurt to London City</v>
      </c>
      <c r="J48" s="7">
        <f>IF(ISBLANK(Table1[[#This Row],[Date Flown]]),"Not Available",Table1[[#This Row],[Date Flown]])</f>
        <v>44934</v>
      </c>
      <c r="K48" s="2" t="str">
        <f>IF(ISBLANK(Table1[[#This Row],[Trip Verified]]),"Not Verified",Table1[[#This Row],[Trip Verified]])</f>
        <v>Verified</v>
      </c>
    </row>
    <row r="49" spans="1:11" ht="21" customHeight="1" x14ac:dyDescent="0.25">
      <c r="A49">
        <v>1</v>
      </c>
      <c r="B49" t="str">
        <f>UPPER(LEFT(TRIM(CLEAN(Table1[[#This Row],[Header]])),1)) &amp; MID(TRIM(CLEAN(Table1[[#This Row],[Header]])),2,LEN(TRIM(CLEAN(Table1[[#This Row],[Header]])))-1)</f>
        <v>Flight is delayed"</v>
      </c>
      <c r="C49" t="str">
        <f>PROPER(Table1[[#This Row],[Author]])</f>
        <v>Gustavo Sirna Barbosa</v>
      </c>
      <c r="D49" s="5">
        <v>45024</v>
      </c>
      <c r="E49" t="s">
        <v>13</v>
      </c>
      <c r="F49" t="str">
        <f>IF(ISBLANK(Table1[[#This Row],[Aircraft]]),"Unknown",Table1[[#This Row],[Aircraft]])</f>
        <v>Unknown</v>
      </c>
      <c r="G49" t="str">
        <f>IF(ISBLANK(Table1[[#This Row],[Traveller Type]]),"Business",Table1[[#This Row],[Traveller Type]])</f>
        <v>Solo Leisure</v>
      </c>
      <c r="H49" t="str">
        <f>IF(ISBLANK(Table1[[#This Row],[Seat Type]]),"Business Class",Table1[[#This Row],[Seat Type]])</f>
        <v>Economy Class</v>
      </c>
      <c r="I49" t="str">
        <f>IF(ISBLANK(Table1[[#This Row],[Route]]),"Not Specfied",Table1[[#This Row],[Route]])</f>
        <v>London to Lyon</v>
      </c>
      <c r="J49" s="7">
        <f>IF(ISBLANK(Table1[[#This Row],[Date Flown]]),"Not Available",Table1[[#This Row],[Date Flown]])</f>
        <v>44934</v>
      </c>
      <c r="K49" s="2" t="str">
        <f>IF(ISBLANK(Table1[[#This Row],[Trip Verified]]),"Not Verified",Table1[[#This Row],[Trip Verified]])</f>
        <v>Verified</v>
      </c>
    </row>
    <row r="50" spans="1:11" ht="21" customHeight="1" x14ac:dyDescent="0.25">
      <c r="A50">
        <v>10</v>
      </c>
      <c r="B50" t="str">
        <f>UPPER(LEFT(TRIM(CLEAN(Table1[[#This Row],[Header]])),1)) &amp; MID(TRIM(CLEAN(Table1[[#This Row],[Header]])),2,LEN(TRIM(CLEAN(Table1[[#This Row],[Header]])))-1)</f>
        <v>Couldn't recommend BA more</v>
      </c>
      <c r="C50" t="str">
        <f>PROPER(Table1[[#This Row],[Author]])</f>
        <v>Andrew Ling</v>
      </c>
      <c r="D50" s="5">
        <v>44934</v>
      </c>
      <c r="E50" t="s">
        <v>212</v>
      </c>
      <c r="F50" t="str">
        <f>IF(ISBLANK(Table1[[#This Row],[Aircraft]]),"Unknown",Table1[[#This Row],[Aircraft]])</f>
        <v>Boeing 777</v>
      </c>
      <c r="G50" t="str">
        <f>IF(ISBLANK(Table1[[#This Row],[Traveller Type]]),"Business",Table1[[#This Row],[Traveller Type]])</f>
        <v>Solo Leisure</v>
      </c>
      <c r="H50" t="str">
        <f>IF(ISBLANK(Table1[[#This Row],[Seat Type]]),"Business Class",Table1[[#This Row],[Seat Type]])</f>
        <v>Business Class</v>
      </c>
      <c r="I50" t="str">
        <f>IF(ISBLANK(Table1[[#This Row],[Route]]),"Not Specfied",Table1[[#This Row],[Route]])</f>
        <v>London to Hong Kong</v>
      </c>
      <c r="J50" s="7">
        <f>IF(ISBLANK(Table1[[#This Row],[Date Flown]]),"Not Available",Table1[[#This Row],[Date Flown]])</f>
        <v>44933</v>
      </c>
      <c r="K50" s="2" t="str">
        <f>IF(ISBLANK(Table1[[#This Row],[Trip Verified]]),"Not Verified",Table1[[#This Row],[Trip Verified]])</f>
        <v>Verified</v>
      </c>
    </row>
    <row r="51" spans="1:11" ht="21" customHeight="1" x14ac:dyDescent="0.25">
      <c r="A51">
        <v>1</v>
      </c>
      <c r="B51" t="str">
        <f>UPPER(LEFT(TRIM(CLEAN(Table1[[#This Row],[Header]])),1)) &amp; MID(TRIM(CLEAN(Table1[[#This Row],[Header]])),2,LEN(TRIM(CLEAN(Table1[[#This Row],[Header]])))-1)</f>
        <v>They have really gone downhill</v>
      </c>
      <c r="C51" t="str">
        <f>PROPER(Table1[[#This Row],[Author]])</f>
        <v>Andrew Peachey</v>
      </c>
      <c r="D51" s="5" t="s">
        <v>218</v>
      </c>
      <c r="E51" t="s">
        <v>100</v>
      </c>
      <c r="F51" t="str">
        <f>IF(ISBLANK(Table1[[#This Row],[Aircraft]]),"Unknown",Table1[[#This Row],[Aircraft]])</f>
        <v>Unknown</v>
      </c>
      <c r="G51" t="str">
        <f>IF(ISBLANK(Table1[[#This Row],[Traveller Type]]),"Business",Table1[[#This Row],[Traveller Type]])</f>
        <v>Solo Leisure</v>
      </c>
      <c r="H51" t="str">
        <f>IF(ISBLANK(Table1[[#This Row],[Seat Type]]),"Business Class",Table1[[#This Row],[Seat Type]])</f>
        <v>Economy Class</v>
      </c>
      <c r="I51" t="str">
        <f>IF(ISBLANK(Table1[[#This Row],[Route]]),"Not Specfied",Table1[[#This Row],[Route]])</f>
        <v>Gibraltar to London Heathrow</v>
      </c>
      <c r="J51" s="7">
        <f>IF(ISBLANK(Table1[[#This Row],[Date Flown]]),"Not Available",Table1[[#This Row],[Date Flown]])</f>
        <v>44931</v>
      </c>
      <c r="K51" s="2" t="str">
        <f>IF(ISBLANK(Table1[[#This Row],[Trip Verified]]),"Not Verified",Table1[[#This Row],[Trip Verified]])</f>
        <v>Verified</v>
      </c>
    </row>
    <row r="52" spans="1:11" ht="21" customHeight="1" x14ac:dyDescent="0.25">
      <c r="A52">
        <v>1</v>
      </c>
      <c r="B52" t="str">
        <f>UPPER(LEFT(TRIM(CLEAN(Table1[[#This Row],[Header]])),1)) &amp; MID(TRIM(CLEAN(Table1[[#This Row],[Header]])),2,LEN(TRIM(CLEAN(Table1[[#This Row],[Header]])))-1)</f>
        <v>Lives in their past glory</v>
      </c>
      <c r="C52" t="str">
        <f>PROPER(Table1[[#This Row],[Author]])</f>
        <v>Alwaleed Althani</v>
      </c>
      <c r="D52" s="5" t="s">
        <v>222</v>
      </c>
      <c r="E52" t="s">
        <v>223</v>
      </c>
      <c r="F52" t="str">
        <f>IF(ISBLANK(Table1[[#This Row],[Aircraft]]),"Unknown",Table1[[#This Row],[Aircraft]])</f>
        <v>A321</v>
      </c>
      <c r="G52" t="str">
        <f>IF(ISBLANK(Table1[[#This Row],[Traveller Type]]),"Business",Table1[[#This Row],[Traveller Type]])</f>
        <v>Family Leisure</v>
      </c>
      <c r="H52" t="str">
        <f>IF(ISBLANK(Table1[[#This Row],[Seat Type]]),"Business Class",Table1[[#This Row],[Seat Type]])</f>
        <v>Business Class</v>
      </c>
      <c r="I52" t="str">
        <f>IF(ISBLANK(Table1[[#This Row],[Route]]),"Not Specfied",Table1[[#This Row],[Route]])</f>
        <v>Madrid to London</v>
      </c>
      <c r="J52" s="7">
        <f>IF(ISBLANK(Table1[[#This Row],[Date Flown]]),"Not Available",Table1[[#This Row],[Date Flown]])</f>
        <v>44933</v>
      </c>
      <c r="K52" s="2" t="str">
        <f>IF(ISBLANK(Table1[[#This Row],[Trip Verified]]),"Not Verified",Table1[[#This Row],[Trip Verified]])</f>
        <v>Verified</v>
      </c>
    </row>
    <row r="53" spans="1:11" ht="21" customHeight="1" x14ac:dyDescent="0.25">
      <c r="A53">
        <v>2</v>
      </c>
      <c r="B53" t="str">
        <f>UPPER(LEFT(TRIM(CLEAN(Table1[[#This Row],[Header]])),1)) &amp; MID(TRIM(CLEAN(Table1[[#This Row],[Header]])),2,LEN(TRIM(CLEAN(Table1[[#This Row],[Header]])))-1)</f>
        <v>Check-in Desk rude and dismissive</v>
      </c>
      <c r="C53" t="str">
        <f>PROPER(Table1[[#This Row],[Author]])</f>
        <v>Jonathan Hock</v>
      </c>
      <c r="D53" s="5" t="s">
        <v>222</v>
      </c>
      <c r="E53" t="s">
        <v>13</v>
      </c>
      <c r="F53" t="str">
        <f>IF(ISBLANK(Table1[[#This Row],[Aircraft]]),"Unknown",Table1[[#This Row],[Aircraft]])</f>
        <v>Unknown</v>
      </c>
      <c r="G53" t="str">
        <f>IF(ISBLANK(Table1[[#This Row],[Traveller Type]]),"Business",Table1[[#This Row],[Traveller Type]])</f>
        <v>Family Leisure</v>
      </c>
      <c r="H53" t="str">
        <f>IF(ISBLANK(Table1[[#This Row],[Seat Type]]),"Business Class",Table1[[#This Row],[Seat Type]])</f>
        <v>Economy Class</v>
      </c>
      <c r="I53" t="str">
        <f>IF(ISBLANK(Table1[[#This Row],[Route]]),"Not Specfied",Table1[[#This Row],[Route]])</f>
        <v>Rhodes to Gatwick</v>
      </c>
      <c r="J53" s="7">
        <f>IF(ISBLANK(Table1[[#This Row],[Date Flown]]),"Not Available",Table1[[#This Row],[Date Flown]])</f>
        <v>44933</v>
      </c>
      <c r="K53" s="2" t="str">
        <f>IF(ISBLANK(Table1[[#This Row],[Trip Verified]]),"Not Verified",Table1[[#This Row],[Trip Verified]])</f>
        <v>Verified</v>
      </c>
    </row>
    <row r="54" spans="1:11" ht="21" customHeight="1" x14ac:dyDescent="0.25">
      <c r="A54">
        <v>1</v>
      </c>
      <c r="B54" t="str">
        <f>UPPER(LEFT(TRIM(CLEAN(Table1[[#This Row],[Header]])),1)) &amp; MID(TRIM(CLEAN(Table1[[#This Row],[Header]])),2,LEN(TRIM(CLEAN(Table1[[#This Row],[Header]])))-1)</f>
        <v>All in all, terrible</v>
      </c>
      <c r="C54" t="str">
        <f>PROPER(Table1[[#This Row],[Author]])</f>
        <v>G Nelson</v>
      </c>
      <c r="D54" s="5" t="s">
        <v>230</v>
      </c>
      <c r="E54" t="s">
        <v>231</v>
      </c>
      <c r="F54" t="str">
        <f>IF(ISBLANK(Table1[[#This Row],[Aircraft]]),"Unknown",Table1[[#This Row],[Aircraft]])</f>
        <v>Unknown</v>
      </c>
      <c r="G54" t="str">
        <f>IF(ISBLANK(Table1[[#This Row],[Traveller Type]]),"Business",Table1[[#This Row],[Traveller Type]])</f>
        <v>Family Leisure</v>
      </c>
      <c r="H54" t="str">
        <f>IF(ISBLANK(Table1[[#This Row],[Seat Type]]),"Business Class",Table1[[#This Row],[Seat Type]])</f>
        <v>Economy Class</v>
      </c>
      <c r="I54" t="str">
        <f>IF(ISBLANK(Table1[[#This Row],[Route]]),"Not Specfied",Table1[[#This Row],[Route]])</f>
        <v>Barcelona to London</v>
      </c>
      <c r="J54" s="7">
        <f>IF(ISBLANK(Table1[[#This Row],[Date Flown]]),"Not Available",Table1[[#This Row],[Date Flown]])</f>
        <v>44933</v>
      </c>
      <c r="K54" s="2" t="str">
        <f>IF(ISBLANK(Table1[[#This Row],[Trip Verified]]),"Not Verified",Table1[[#This Row],[Trip Verified]])</f>
        <v>Verified</v>
      </c>
    </row>
    <row r="55" spans="1:11" ht="21" customHeight="1" x14ac:dyDescent="0.25">
      <c r="A55">
        <v>1</v>
      </c>
      <c r="B55" t="str">
        <f>UPPER(LEFT(TRIM(CLEAN(Table1[[#This Row],[Header]])),1)) &amp; MID(TRIM(CLEAN(Table1[[#This Row],[Header]])),2,LEN(TRIM(CLEAN(Table1[[#This Row],[Header]])))-1)</f>
        <v>Cancelled the rebooked flight</v>
      </c>
      <c r="C55" t="str">
        <f>PROPER(Table1[[#This Row],[Author]])</f>
        <v>Lynne Mcwhinnie</v>
      </c>
      <c r="D55" s="5" t="s">
        <v>235</v>
      </c>
      <c r="E55" t="s">
        <v>13</v>
      </c>
      <c r="F55" t="str">
        <f>IF(ISBLANK(Table1[[#This Row],[Aircraft]]),"Unknown",Table1[[#This Row],[Aircraft]])</f>
        <v>Unknown</v>
      </c>
      <c r="G55" t="str">
        <f>IF(ISBLANK(Table1[[#This Row],[Traveller Type]]),"Business",Table1[[#This Row],[Traveller Type]])</f>
        <v>Couple Leisure</v>
      </c>
      <c r="H55" t="str">
        <f>IF(ISBLANK(Table1[[#This Row],[Seat Type]]),"Business Class",Table1[[#This Row],[Seat Type]])</f>
        <v>Premium Economy</v>
      </c>
      <c r="I55" t="str">
        <f>IF(ISBLANK(Table1[[#This Row],[Route]]),"Not Specfied",Table1[[#This Row],[Route]])</f>
        <v>Inverness to Los Angeles via London</v>
      </c>
      <c r="J55" s="7">
        <f>IF(ISBLANK(Table1[[#This Row],[Date Flown]]),"Not Available",Table1[[#This Row],[Date Flown]])</f>
        <v>44572</v>
      </c>
      <c r="K55" s="2" t="str">
        <f>IF(ISBLANK(Table1[[#This Row],[Trip Verified]]),"Not Verified",Table1[[#This Row],[Trip Verified]])</f>
        <v>Not Verified</v>
      </c>
    </row>
    <row r="56" spans="1:11" ht="21" customHeight="1" x14ac:dyDescent="0.25">
      <c r="A56">
        <v>1</v>
      </c>
      <c r="B56" t="str">
        <f>UPPER(LEFT(TRIM(CLEAN(Table1[[#This Row],[Header]])),1)) &amp; MID(TRIM(CLEAN(Table1[[#This Row],[Header]])),2,LEN(TRIM(CLEAN(Table1[[#This Row],[Header]])))-1)</f>
        <v>Zero empathy was shown</v>
      </c>
      <c r="C56" t="str">
        <f>PROPER(Table1[[#This Row],[Author]])</f>
        <v>B Mciver</v>
      </c>
      <c r="D56" s="5" t="s">
        <v>239</v>
      </c>
      <c r="E56" t="s">
        <v>75</v>
      </c>
      <c r="F56" t="str">
        <f>IF(ISBLANK(Table1[[#This Row],[Aircraft]]),"Unknown",Table1[[#This Row],[Aircraft]])</f>
        <v>Unknown</v>
      </c>
      <c r="G56" t="str">
        <f>IF(ISBLANK(Table1[[#This Row],[Traveller Type]]),"Business",Table1[[#This Row],[Traveller Type]])</f>
        <v>Couple Leisure</v>
      </c>
      <c r="H56" t="str">
        <f>IF(ISBLANK(Table1[[#This Row],[Seat Type]]),"Business Class",Table1[[#This Row],[Seat Type]])</f>
        <v>Economy Class</v>
      </c>
      <c r="I56" t="str">
        <f>IF(ISBLANK(Table1[[#This Row],[Route]]),"Not Specfied",Table1[[#This Row],[Route]])</f>
        <v>London City Airport to Frankfurt</v>
      </c>
      <c r="J56" s="7">
        <f>IF(ISBLANK(Table1[[#This Row],[Date Flown]]),"Not Available",Table1[[#This Row],[Date Flown]])</f>
        <v>44933</v>
      </c>
      <c r="K56" s="2" t="str">
        <f>IF(ISBLANK(Table1[[#This Row],[Trip Verified]]),"Not Verified",Table1[[#This Row],[Trip Verified]])</f>
        <v>Verified</v>
      </c>
    </row>
    <row r="57" spans="1:11" ht="21" customHeight="1" x14ac:dyDescent="0.25">
      <c r="A57">
        <v>4</v>
      </c>
      <c r="B57" t="str">
        <f>UPPER(LEFT(TRIM(CLEAN(Table1[[#This Row],[Header]])),1)) &amp; MID(TRIM(CLEAN(Table1[[#This Row],[Header]])),2,LEN(TRIM(CLEAN(Table1[[#This Row],[Header]])))-1)</f>
        <v>Pilot apologise at every step of the way</v>
      </c>
      <c r="C57" t="str">
        <f>PROPER(Table1[[#This Row],[Author]])</f>
        <v>D Keane</v>
      </c>
      <c r="D57" s="5" t="s">
        <v>239</v>
      </c>
      <c r="E57" t="s">
        <v>13</v>
      </c>
      <c r="F57" t="str">
        <f>IF(ISBLANK(Table1[[#This Row],[Aircraft]]),"Unknown",Table1[[#This Row],[Aircraft]])</f>
        <v>E190</v>
      </c>
      <c r="G57" t="str">
        <f>IF(ISBLANK(Table1[[#This Row],[Traveller Type]]),"Business",Table1[[#This Row],[Traveller Type]])</f>
        <v>Business</v>
      </c>
      <c r="H57" t="str">
        <f>IF(ISBLANK(Table1[[#This Row],[Seat Type]]),"Business Class",Table1[[#This Row],[Seat Type]])</f>
        <v>Economy Class</v>
      </c>
      <c r="I57" t="str">
        <f>IF(ISBLANK(Table1[[#This Row],[Route]]),"Not Specfied",Table1[[#This Row],[Route]])</f>
        <v xml:space="preserve">Amsterdam to London City </v>
      </c>
      <c r="J57" s="7">
        <f>IF(ISBLANK(Table1[[#This Row],[Date Flown]]),"Not Available",Table1[[#This Row],[Date Flown]])</f>
        <v>44933</v>
      </c>
      <c r="K57" s="2" t="str">
        <f>IF(ISBLANK(Table1[[#This Row],[Trip Verified]]),"Not Verified",Table1[[#This Row],[Trip Verified]])</f>
        <v>Verified</v>
      </c>
    </row>
    <row r="58" spans="1:11" ht="21" customHeight="1" x14ac:dyDescent="0.25">
      <c r="A58">
        <v>8</v>
      </c>
      <c r="B58" t="str">
        <f>UPPER(LEFT(TRIM(CLEAN(Table1[[#This Row],[Header]])),1)) &amp; MID(TRIM(CLEAN(Table1[[#This Row],[Header]])),2,LEN(TRIM(CLEAN(Table1[[#This Row],[Header]])))-1)</f>
        <v>Crew were always ready to top up drinks</v>
      </c>
      <c r="C58" t="str">
        <f>PROPER(Table1[[#This Row],[Author]])</f>
        <v>Alan Lacey</v>
      </c>
      <c r="D58" s="5" t="s">
        <v>247</v>
      </c>
      <c r="E58" t="s">
        <v>13</v>
      </c>
      <c r="F58" t="str">
        <f>IF(ISBLANK(Table1[[#This Row],[Aircraft]]),"Unknown",Table1[[#This Row],[Aircraft]])</f>
        <v>A320</v>
      </c>
      <c r="G58" t="str">
        <f>IF(ISBLANK(Table1[[#This Row],[Traveller Type]]),"Business",Table1[[#This Row],[Traveller Type]])</f>
        <v>Couple Leisure</v>
      </c>
      <c r="H58" t="str">
        <f>IF(ISBLANK(Table1[[#This Row],[Seat Type]]),"Business Class",Table1[[#This Row],[Seat Type]])</f>
        <v>Business Class</v>
      </c>
      <c r="I58" t="str">
        <f>IF(ISBLANK(Table1[[#This Row],[Route]]),"Not Specfied",Table1[[#This Row],[Route]])</f>
        <v xml:space="preserve">Dalaman to Gatwick </v>
      </c>
      <c r="J58" s="7">
        <f>IF(ISBLANK(Table1[[#This Row],[Date Flown]]),"Not Available",Table1[[#This Row],[Date Flown]])</f>
        <v>44932</v>
      </c>
      <c r="K58" s="2" t="str">
        <f>IF(ISBLANK(Table1[[#This Row],[Trip Verified]]),"Not Verified",Table1[[#This Row],[Trip Verified]])</f>
        <v>Not Verified</v>
      </c>
    </row>
    <row r="59" spans="1:11" ht="21" customHeight="1" x14ac:dyDescent="0.25">
      <c r="A59">
        <v>2</v>
      </c>
      <c r="B59" t="str">
        <f>UPPER(LEFT(TRIM(CLEAN(Table1[[#This Row],[Header]])),1)) &amp; MID(TRIM(CLEAN(Table1[[#This Row],[Header]])),2,LEN(TRIM(CLEAN(Table1[[#This Row],[Header]])))-1)</f>
        <v>The service is really mediocre</v>
      </c>
      <c r="C59" t="str">
        <f>PROPER(Table1[[#This Row],[Author]])</f>
        <v>K Malec</v>
      </c>
      <c r="D59" s="5" t="s">
        <v>247</v>
      </c>
      <c r="E59" t="s">
        <v>13</v>
      </c>
      <c r="F59" t="str">
        <f>IF(ISBLANK(Table1[[#This Row],[Aircraft]]),"Unknown",Table1[[#This Row],[Aircraft]])</f>
        <v>Boeing 787</v>
      </c>
      <c r="G59" t="str">
        <f>IF(ISBLANK(Table1[[#This Row],[Traveller Type]]),"Business",Table1[[#This Row],[Traveller Type]])</f>
        <v>Solo Leisure</v>
      </c>
      <c r="H59" t="str">
        <f>IF(ISBLANK(Table1[[#This Row],[Seat Type]]),"Business Class",Table1[[#This Row],[Seat Type]])</f>
        <v>Economy Class</v>
      </c>
      <c r="I59" t="str">
        <f>IF(ISBLANK(Table1[[#This Row],[Route]]),"Not Specfied",Table1[[#This Row],[Route]])</f>
        <v>Seattle to London Heathrow</v>
      </c>
      <c r="J59" s="7">
        <f>IF(ISBLANK(Table1[[#This Row],[Date Flown]]),"Not Available",Table1[[#This Row],[Date Flown]])</f>
        <v>44932</v>
      </c>
      <c r="K59" s="2" t="str">
        <f>IF(ISBLANK(Table1[[#This Row],[Trip Verified]]),"Not Verified",Table1[[#This Row],[Trip Verified]])</f>
        <v>Verified</v>
      </c>
    </row>
    <row r="60" spans="1:11" ht="21" customHeight="1" x14ac:dyDescent="0.25">
      <c r="A60">
        <v>1</v>
      </c>
      <c r="B60" t="str">
        <f>UPPER(LEFT(TRIM(CLEAN(Table1[[#This Row],[Header]])),1)) &amp; MID(TRIM(CLEAN(Table1[[#This Row],[Header]])),2,LEN(TRIM(CLEAN(Table1[[#This Row],[Header]])))-1)</f>
        <v>Customer Service does not exist</v>
      </c>
      <c r="C60" t="str">
        <f>PROPER(Table1[[#This Row],[Author]])</f>
        <v>N Hancock</v>
      </c>
      <c r="D60" s="5" t="s">
        <v>254</v>
      </c>
      <c r="E60" t="s">
        <v>13</v>
      </c>
      <c r="F60" t="str">
        <f>IF(ISBLANK(Table1[[#This Row],[Aircraft]]),"Unknown",Table1[[#This Row],[Aircraft]])</f>
        <v>Unknown</v>
      </c>
      <c r="G60" t="str">
        <f>IF(ISBLANK(Table1[[#This Row],[Traveller Type]]),"Business",Table1[[#This Row],[Traveller Type]])</f>
        <v>Family Leisure</v>
      </c>
      <c r="H60" t="str">
        <f>IF(ISBLANK(Table1[[#This Row],[Seat Type]]),"Business Class",Table1[[#This Row],[Seat Type]])</f>
        <v>Business Class</v>
      </c>
      <c r="I60" t="str">
        <f>IF(ISBLANK(Table1[[#This Row],[Route]]),"Not Specfied",Table1[[#This Row],[Route]])</f>
        <v>London to Rhodes</v>
      </c>
      <c r="J60" s="7">
        <f>IF(ISBLANK(Table1[[#This Row],[Date Flown]]),"Not Available",Table1[[#This Row],[Date Flown]])</f>
        <v>44933</v>
      </c>
      <c r="K60" s="2" t="str">
        <f>IF(ISBLANK(Table1[[#This Row],[Trip Verified]]),"Not Verified",Table1[[#This Row],[Trip Verified]])</f>
        <v>Verified</v>
      </c>
    </row>
    <row r="61" spans="1:11" ht="21" customHeight="1" x14ac:dyDescent="0.25">
      <c r="A61">
        <v>9</v>
      </c>
      <c r="B61" t="str">
        <f>UPPER(LEFT(TRIM(CLEAN(Table1[[#This Row],[Header]])),1)) &amp; MID(TRIM(CLEAN(Table1[[#This Row],[Header]])),2,LEN(TRIM(CLEAN(Table1[[#This Row],[Header]])))-1)</f>
        <v>Another great experience</v>
      </c>
      <c r="C61" t="str">
        <f>PROPER(Table1[[#This Row],[Author]])</f>
        <v>Steven Hodgson</v>
      </c>
      <c r="D61" s="5" t="s">
        <v>258</v>
      </c>
      <c r="E61" t="s">
        <v>13</v>
      </c>
      <c r="F61" t="str">
        <f>IF(ISBLANK(Table1[[#This Row],[Aircraft]]),"Unknown",Table1[[#This Row],[Aircraft]])</f>
        <v>A320 A350</v>
      </c>
      <c r="G61" t="str">
        <f>IF(ISBLANK(Table1[[#This Row],[Traveller Type]]),"Business",Table1[[#This Row],[Traveller Type]])</f>
        <v>Family Leisure</v>
      </c>
      <c r="H61" t="str">
        <f>IF(ISBLANK(Table1[[#This Row],[Seat Type]]),"Business Class",Table1[[#This Row],[Seat Type]])</f>
        <v>Business Class</v>
      </c>
      <c r="I61" t="str">
        <f>IF(ISBLANK(Table1[[#This Row],[Route]]),"Not Specfied",Table1[[#This Row],[Route]])</f>
        <v>Newcastle to Las Vegas via Heathrow</v>
      </c>
      <c r="J61" s="7">
        <f>IF(ISBLANK(Table1[[#This Row],[Date Flown]]),"Not Available",Table1[[#This Row],[Date Flown]])</f>
        <v>44932</v>
      </c>
      <c r="K61" s="2" t="str">
        <f>IF(ISBLANK(Table1[[#This Row],[Trip Verified]]),"Not Verified",Table1[[#This Row],[Trip Verified]])</f>
        <v>Verified</v>
      </c>
    </row>
    <row r="62" spans="1:11" ht="21" customHeight="1" x14ac:dyDescent="0.25">
      <c r="A62">
        <v>1</v>
      </c>
      <c r="B62" t="str">
        <f>UPPER(LEFT(TRIM(CLEAN(Table1[[#This Row],[Header]])),1)) &amp; MID(TRIM(CLEAN(Table1[[#This Row],[Header]])),2,LEN(TRIM(CLEAN(Table1[[#This Row],[Header]])))-1)</f>
        <v>Not recommended"</v>
      </c>
      <c r="C62" t="str">
        <f>PROPER(Table1[[#This Row],[Author]])</f>
        <v>John Grainger</v>
      </c>
      <c r="D62" s="5" t="s">
        <v>258</v>
      </c>
      <c r="E62" t="s">
        <v>13</v>
      </c>
      <c r="F62" t="str">
        <f>IF(ISBLANK(Table1[[#This Row],[Aircraft]]),"Unknown",Table1[[#This Row],[Aircraft]])</f>
        <v>A380</v>
      </c>
      <c r="G62" t="str">
        <f>IF(ISBLANK(Table1[[#This Row],[Traveller Type]]),"Business",Table1[[#This Row],[Traveller Type]])</f>
        <v>Solo Leisure</v>
      </c>
      <c r="H62" t="str">
        <f>IF(ISBLANK(Table1[[#This Row],[Seat Type]]),"Business Class",Table1[[#This Row],[Seat Type]])</f>
        <v>Business Class</v>
      </c>
      <c r="I62" t="str">
        <f>IF(ISBLANK(Table1[[#This Row],[Route]]),"Not Specfied",Table1[[#This Row],[Route]])</f>
        <v>London to Miami</v>
      </c>
      <c r="J62" s="7">
        <f>IF(ISBLANK(Table1[[#This Row],[Date Flown]]),"Not Available",Table1[[#This Row],[Date Flown]])</f>
        <v>44932</v>
      </c>
      <c r="K62" s="2" t="str">
        <f>IF(ISBLANK(Table1[[#This Row],[Trip Verified]]),"Not Verified",Table1[[#This Row],[Trip Verified]])</f>
        <v>Not Verified</v>
      </c>
    </row>
    <row r="63" spans="1:11" ht="21" customHeight="1" x14ac:dyDescent="0.25">
      <c r="A63">
        <v>2</v>
      </c>
      <c r="B63" t="str">
        <f>UPPER(LEFT(TRIM(CLEAN(Table1[[#This Row],[Header]])),1)) &amp; MID(TRIM(CLEAN(Table1[[#This Row],[Header]])),2,LEN(TRIM(CLEAN(Table1[[#This Row],[Header]])))-1)</f>
        <v>5 hours and 30 mins but no meal</v>
      </c>
      <c r="C63" t="str">
        <f>PROPER(Table1[[#This Row],[Author]])</f>
        <v>K Robson</v>
      </c>
      <c r="D63" s="5" t="s">
        <v>265</v>
      </c>
      <c r="E63" t="s">
        <v>13</v>
      </c>
      <c r="F63" t="str">
        <f>IF(ISBLANK(Table1[[#This Row],[Aircraft]]),"Unknown",Table1[[#This Row],[Aircraft]])</f>
        <v>A320Neo</v>
      </c>
      <c r="G63" t="str">
        <f>IF(ISBLANK(Table1[[#This Row],[Traveller Type]]),"Business",Table1[[#This Row],[Traveller Type]])</f>
        <v>Solo Leisure</v>
      </c>
      <c r="H63" t="str">
        <f>IF(ISBLANK(Table1[[#This Row],[Seat Type]]),"Business Class",Table1[[#This Row],[Seat Type]])</f>
        <v>Economy Class</v>
      </c>
      <c r="I63" t="str">
        <f>IF(ISBLANK(Table1[[#This Row],[Route]]),"Not Specfied",Table1[[#This Row],[Route]])</f>
        <v>Amman to London</v>
      </c>
      <c r="J63" s="7">
        <f>IF(ISBLANK(Table1[[#This Row],[Date Flown]]),"Not Available",Table1[[#This Row],[Date Flown]])</f>
        <v>44933</v>
      </c>
      <c r="K63" s="2" t="str">
        <f>IF(ISBLANK(Table1[[#This Row],[Trip Verified]]),"Not Verified",Table1[[#This Row],[Trip Verified]])</f>
        <v>Not Verified</v>
      </c>
    </row>
    <row r="64" spans="1:11" ht="21" customHeight="1" x14ac:dyDescent="0.25">
      <c r="A64">
        <v>4</v>
      </c>
      <c r="B64" t="str">
        <f>UPPER(LEFT(TRIM(CLEAN(Table1[[#This Row],[Header]])),1)) &amp; MID(TRIM(CLEAN(Table1[[#This Row],[Header]])),2,LEN(TRIM(CLEAN(Table1[[#This Row],[Header]])))-1)</f>
        <v>Things have really deteriorated</v>
      </c>
      <c r="C64" t="str">
        <f>PROPER(Table1[[#This Row],[Author]])</f>
        <v>Pradeep Madhavan</v>
      </c>
      <c r="D64" s="5">
        <v>45176</v>
      </c>
      <c r="E64" t="s">
        <v>13</v>
      </c>
      <c r="F64" t="str">
        <f>IF(ISBLANK(Table1[[#This Row],[Aircraft]]),"Unknown",Table1[[#This Row],[Aircraft]])</f>
        <v>Boeing 777</v>
      </c>
      <c r="G64" t="str">
        <f>IF(ISBLANK(Table1[[#This Row],[Traveller Type]]),"Business",Table1[[#This Row],[Traveller Type]])</f>
        <v>Couple Leisure</v>
      </c>
      <c r="H64" t="str">
        <f>IF(ISBLANK(Table1[[#This Row],[Seat Type]]),"Business Class",Table1[[#This Row],[Seat Type]])</f>
        <v>Premium Economy</v>
      </c>
      <c r="I64" t="str">
        <f>IF(ISBLANK(Table1[[#This Row],[Route]]),"Not Specfied",Table1[[#This Row],[Route]])</f>
        <v xml:space="preserve">Chennai to London </v>
      </c>
      <c r="J64" s="7">
        <f>IF(ISBLANK(Table1[[#This Row],[Date Flown]]),"Not Available",Table1[[#This Row],[Date Flown]])</f>
        <v>44933</v>
      </c>
      <c r="K64" s="2" t="str">
        <f>IF(ISBLANK(Table1[[#This Row],[Trip Verified]]),"Not Verified",Table1[[#This Row],[Trip Verified]])</f>
        <v>Verified</v>
      </c>
    </row>
    <row r="65" spans="1:11" ht="21" customHeight="1" x14ac:dyDescent="0.25">
      <c r="A65">
        <v>2</v>
      </c>
      <c r="B65" t="str">
        <f>UPPER(LEFT(TRIM(CLEAN(Table1[[#This Row],[Header]])),1)) &amp; MID(TRIM(CLEAN(Table1[[#This Row],[Header]])),2,LEN(TRIM(CLEAN(Table1[[#This Row],[Header]])))-1)</f>
        <v>I will never fly this airline again</v>
      </c>
      <c r="C65" t="str">
        <f>PROPER(Table1[[#This Row],[Author]])</f>
        <v>Jeffrey Rice</v>
      </c>
      <c r="D65" s="5">
        <v>45176</v>
      </c>
      <c r="E65" t="s">
        <v>43</v>
      </c>
      <c r="F65" t="str">
        <f>IF(ISBLANK(Table1[[#This Row],[Aircraft]]),"Unknown",Table1[[#This Row],[Aircraft]])</f>
        <v>A321neo</v>
      </c>
      <c r="G65" t="str">
        <f>IF(ISBLANK(Table1[[#This Row],[Traveller Type]]),"Business",Table1[[#This Row],[Traveller Type]])</f>
        <v>Couple Leisure</v>
      </c>
      <c r="H65" t="str">
        <f>IF(ISBLANK(Table1[[#This Row],[Seat Type]]),"Business Class",Table1[[#This Row],[Seat Type]])</f>
        <v>Economy Class</v>
      </c>
      <c r="I65" t="str">
        <f>IF(ISBLANK(Table1[[#This Row],[Route]]),"Not Specfied",Table1[[#This Row],[Route]])</f>
        <v>Istanbul to London</v>
      </c>
      <c r="J65" s="7">
        <f>IF(ISBLANK(Table1[[#This Row],[Date Flown]]),"Not Available",Table1[[#This Row],[Date Flown]])</f>
        <v>44933</v>
      </c>
      <c r="K65" s="2" t="str">
        <f>IF(ISBLANK(Table1[[#This Row],[Trip Verified]]),"Not Verified",Table1[[#This Row],[Trip Verified]])</f>
        <v>Verified</v>
      </c>
    </row>
    <row r="66" spans="1:11" ht="21" customHeight="1" x14ac:dyDescent="0.25">
      <c r="A66">
        <v>2</v>
      </c>
      <c r="B66" t="str">
        <f>UPPER(LEFT(TRIM(CLEAN(Table1[[#This Row],[Header]])),1)) &amp; MID(TRIM(CLEAN(Table1[[#This Row],[Header]])),2,LEN(TRIM(CLEAN(Table1[[#This Row],[Header]])))-1)</f>
        <v>Asked for an explanation but have received none</v>
      </c>
      <c r="C66" t="str">
        <f>PROPER(Table1[[#This Row],[Author]])</f>
        <v>Bridget Fagan</v>
      </c>
      <c r="D66" s="5">
        <v>45145</v>
      </c>
      <c r="E66" t="s">
        <v>13</v>
      </c>
      <c r="F66" t="str">
        <f>IF(ISBLANK(Table1[[#This Row],[Aircraft]]),"Unknown",Table1[[#This Row],[Aircraft]])</f>
        <v>Unknown</v>
      </c>
      <c r="G66" t="str">
        <f>IF(ISBLANK(Table1[[#This Row],[Traveller Type]]),"Business",Table1[[#This Row],[Traveller Type]])</f>
        <v>Solo Leisure</v>
      </c>
      <c r="H66" t="str">
        <f>IF(ISBLANK(Table1[[#This Row],[Seat Type]]),"Business Class",Table1[[#This Row],[Seat Type]])</f>
        <v>Economy Class</v>
      </c>
      <c r="I66" t="str">
        <f>IF(ISBLANK(Table1[[#This Row],[Route]]),"Not Specfied",Table1[[#This Row],[Route]])</f>
        <v>London to Edinburgh</v>
      </c>
      <c r="J66" s="7">
        <f>IF(ISBLANK(Table1[[#This Row],[Date Flown]]),"Not Available",Table1[[#This Row],[Date Flown]])</f>
        <v>44572</v>
      </c>
      <c r="K66" s="2" t="str">
        <f>IF(ISBLANK(Table1[[#This Row],[Trip Verified]]),"Not Verified",Table1[[#This Row],[Trip Verified]])</f>
        <v>Verified</v>
      </c>
    </row>
    <row r="67" spans="1:11" ht="21" customHeight="1" x14ac:dyDescent="0.25">
      <c r="A67">
        <v>4</v>
      </c>
      <c r="B67" t="str">
        <f>UPPER(LEFT(TRIM(CLEAN(Table1[[#This Row],[Header]])),1)) &amp; MID(TRIM(CLEAN(Table1[[#This Row],[Header]])),2,LEN(TRIM(CLEAN(Table1[[#This Row],[Header]])))-1)</f>
        <v>Short-changing passengers</v>
      </c>
      <c r="C67" t="str">
        <f>PROPER(Table1[[#This Row],[Author]])</f>
        <v>Bervin Hedman</v>
      </c>
      <c r="D67" s="5">
        <v>45084</v>
      </c>
      <c r="E67" t="s">
        <v>13</v>
      </c>
      <c r="F67" t="str">
        <f>IF(ISBLANK(Table1[[#This Row],[Aircraft]]),"Unknown",Table1[[#This Row],[Aircraft]])</f>
        <v>Boeing 777 -200</v>
      </c>
      <c r="G67" t="str">
        <f>IF(ISBLANK(Table1[[#This Row],[Traveller Type]]),"Business",Table1[[#This Row],[Traveller Type]])</f>
        <v>Family Leisure</v>
      </c>
      <c r="H67" t="str">
        <f>IF(ISBLANK(Table1[[#This Row],[Seat Type]]),"Business Class",Table1[[#This Row],[Seat Type]])</f>
        <v>Premium Economy</v>
      </c>
      <c r="I67" t="str">
        <f>IF(ISBLANK(Table1[[#This Row],[Route]]),"Not Specfied",Table1[[#This Row],[Route]])</f>
        <v>Kingston to London</v>
      </c>
      <c r="J67" s="7">
        <f>IF(ISBLANK(Table1[[#This Row],[Date Flown]]),"Not Available",Table1[[#This Row],[Date Flown]])</f>
        <v>44932</v>
      </c>
      <c r="K67" s="2" t="str">
        <f>IF(ISBLANK(Table1[[#This Row],[Trip Verified]]),"Not Verified",Table1[[#This Row],[Trip Verified]])</f>
        <v>Not Verified</v>
      </c>
    </row>
    <row r="68" spans="1:11" ht="21" customHeight="1" x14ac:dyDescent="0.25">
      <c r="A68">
        <v>1</v>
      </c>
      <c r="B68" t="str">
        <f>UPPER(LEFT(TRIM(CLEAN(Table1[[#This Row],[Header]])),1)) &amp; MID(TRIM(CLEAN(Table1[[#This Row],[Header]])),2,LEN(TRIM(CLEAN(Table1[[#This Row],[Header]])))-1)</f>
        <v>Economy is absolutely awful</v>
      </c>
      <c r="C68" t="str">
        <f>PROPER(Table1[[#This Row],[Author]])</f>
        <v>Alastair Cockburn</v>
      </c>
      <c r="D68" s="5">
        <v>45053</v>
      </c>
      <c r="E68" t="s">
        <v>95</v>
      </c>
      <c r="F68" t="str">
        <f>IF(ISBLANK(Table1[[#This Row],[Aircraft]]),"Unknown",Table1[[#This Row],[Aircraft]])</f>
        <v>Boeing 777-200</v>
      </c>
      <c r="G68" t="str">
        <f>IF(ISBLANK(Table1[[#This Row],[Traveller Type]]),"Business",Table1[[#This Row],[Traveller Type]])</f>
        <v>Couple Leisure</v>
      </c>
      <c r="H68" t="str">
        <f>IF(ISBLANK(Table1[[#This Row],[Seat Type]]),"Business Class",Table1[[#This Row],[Seat Type]])</f>
        <v>Economy Class</v>
      </c>
      <c r="I68" t="str">
        <f>IF(ISBLANK(Table1[[#This Row],[Route]]),"Not Specfied",Table1[[#This Row],[Route]])</f>
        <v>London Heathrow to Cape Town</v>
      </c>
      <c r="J68" s="7">
        <f>IF(ISBLANK(Table1[[#This Row],[Date Flown]]),"Not Available",Table1[[#This Row],[Date Flown]])</f>
        <v>44932</v>
      </c>
      <c r="K68" s="2" t="str">
        <f>IF(ISBLANK(Table1[[#This Row],[Trip Verified]]),"Not Verified",Table1[[#This Row],[Trip Verified]])</f>
        <v>Verified</v>
      </c>
    </row>
    <row r="69" spans="1:11" ht="21" customHeight="1" x14ac:dyDescent="0.25">
      <c r="A69">
        <v>1</v>
      </c>
      <c r="B69" t="str">
        <f>UPPER(LEFT(TRIM(CLEAN(Table1[[#This Row],[Header]])),1)) &amp; MID(TRIM(CLEAN(Table1[[#This Row],[Header]])),2,LEN(TRIM(CLEAN(Table1[[#This Row],[Header]])))-1)</f>
        <v>Shocking customer service</v>
      </c>
      <c r="C69" t="str">
        <f>PROPER(Table1[[#This Row],[Author]])</f>
        <v>S Carlsen</v>
      </c>
      <c r="D69" s="5">
        <v>45053</v>
      </c>
      <c r="E69" t="s">
        <v>13</v>
      </c>
      <c r="F69" t="str">
        <f>IF(ISBLANK(Table1[[#This Row],[Aircraft]]),"Unknown",Table1[[#This Row],[Aircraft]])</f>
        <v>Unknown</v>
      </c>
      <c r="G69" t="str">
        <f>IF(ISBLANK(Table1[[#This Row],[Traveller Type]]),"Business",Table1[[#This Row],[Traveller Type]])</f>
        <v>Couple Leisure</v>
      </c>
      <c r="H69" t="str">
        <f>IF(ISBLANK(Table1[[#This Row],[Seat Type]]),"Business Class",Table1[[#This Row],[Seat Type]])</f>
        <v>Economy Class</v>
      </c>
      <c r="I69" t="str">
        <f>IF(ISBLANK(Table1[[#This Row],[Route]]),"Not Specfied",Table1[[#This Row],[Route]])</f>
        <v>London Heathrow to Ibiza</v>
      </c>
      <c r="J69" s="7">
        <f>IF(ISBLANK(Table1[[#This Row],[Date Flown]]),"Not Available",Table1[[#This Row],[Date Flown]])</f>
        <v>44933</v>
      </c>
      <c r="K69" s="2" t="str">
        <f>IF(ISBLANK(Table1[[#This Row],[Trip Verified]]),"Not Verified",Table1[[#This Row],[Trip Verified]])</f>
        <v>Verified</v>
      </c>
    </row>
    <row r="70" spans="1:11" ht="21" customHeight="1" x14ac:dyDescent="0.25">
      <c r="A70">
        <v>3</v>
      </c>
      <c r="B70" t="str">
        <f>UPPER(LEFT(TRIM(CLEAN(Table1[[#This Row],[Header]])),1)) &amp; MID(TRIM(CLEAN(Table1[[#This Row],[Header]])),2,LEN(TRIM(CLEAN(Table1[[#This Row],[Header]])))-1)</f>
        <v>No representative to help</v>
      </c>
      <c r="C70" t="str">
        <f>PROPER(Table1[[#This Row],[Author]])</f>
        <v>A Diamantopoulos</v>
      </c>
      <c r="D70" s="5">
        <v>45023</v>
      </c>
      <c r="E70" t="s">
        <v>290</v>
      </c>
      <c r="F70" t="str">
        <f>IF(ISBLANK(Table1[[#This Row],[Aircraft]]),"Unknown",Table1[[#This Row],[Aircraft]])</f>
        <v>A380</v>
      </c>
      <c r="G70" t="str">
        <f>IF(ISBLANK(Table1[[#This Row],[Traveller Type]]),"Business",Table1[[#This Row],[Traveller Type]])</f>
        <v>Business</v>
      </c>
      <c r="H70" t="str">
        <f>IF(ISBLANK(Table1[[#This Row],[Seat Type]]),"Business Class",Table1[[#This Row],[Seat Type]])</f>
        <v>Business Class</v>
      </c>
      <c r="I70" t="str">
        <f>IF(ISBLANK(Table1[[#This Row],[Route]]),"Not Specfied",Table1[[#This Row],[Route]])</f>
        <v>Washington to London</v>
      </c>
      <c r="J70" s="7">
        <f>IF(ISBLANK(Table1[[#This Row],[Date Flown]]),"Not Available",Table1[[#This Row],[Date Flown]])</f>
        <v>44932</v>
      </c>
      <c r="K70" s="2" t="str">
        <f>IF(ISBLANK(Table1[[#This Row],[Trip Verified]]),"Not Verified",Table1[[#This Row],[Trip Verified]])</f>
        <v>Verified</v>
      </c>
    </row>
    <row r="71" spans="1:11" ht="21" customHeight="1" x14ac:dyDescent="0.25">
      <c r="A71">
        <v>3</v>
      </c>
      <c r="B71" t="str">
        <f>UPPER(LEFT(TRIM(CLEAN(Table1[[#This Row],[Header]])),1)) &amp; MID(TRIM(CLEAN(Table1[[#This Row],[Header]])),2,LEN(TRIM(CLEAN(Table1[[#This Row],[Header]])))-1)</f>
        <v>Boarding was chaotic</v>
      </c>
      <c r="C71" t="str">
        <f>PROPER(Table1[[#This Row],[Author]])</f>
        <v>Carlos Whilhelm</v>
      </c>
      <c r="D71" s="5">
        <v>44992</v>
      </c>
      <c r="E71" t="s">
        <v>38</v>
      </c>
      <c r="F71" t="str">
        <f>IF(ISBLANK(Table1[[#This Row],[Aircraft]]),"Unknown",Table1[[#This Row],[Aircraft]])</f>
        <v>A321</v>
      </c>
      <c r="G71" t="str">
        <f>IF(ISBLANK(Table1[[#This Row],[Traveller Type]]),"Business",Table1[[#This Row],[Traveller Type]])</f>
        <v>Couple Leisure</v>
      </c>
      <c r="H71" t="str">
        <f>IF(ISBLANK(Table1[[#This Row],[Seat Type]]),"Business Class",Table1[[#This Row],[Seat Type]])</f>
        <v>Economy Class</v>
      </c>
      <c r="I71" t="str">
        <f>IF(ISBLANK(Table1[[#This Row],[Route]]),"Not Specfied",Table1[[#This Row],[Route]])</f>
        <v>London Heathrow to Naples</v>
      </c>
      <c r="J71" s="7">
        <f>IF(ISBLANK(Table1[[#This Row],[Date Flown]]),"Not Available",Table1[[#This Row],[Date Flown]])</f>
        <v>44932</v>
      </c>
      <c r="K71" s="2" t="str">
        <f>IF(ISBLANK(Table1[[#This Row],[Trip Verified]]),"Not Verified",Table1[[#This Row],[Trip Verified]])</f>
        <v>Not Verified</v>
      </c>
    </row>
    <row r="72" spans="1:11" ht="21" customHeight="1" x14ac:dyDescent="0.25">
      <c r="A72">
        <v>10</v>
      </c>
      <c r="B72" t="str">
        <f>UPPER(LEFT(TRIM(CLEAN(Table1[[#This Row],[Header]])),1)) &amp; MID(TRIM(CLEAN(Table1[[#This Row],[Header]])),2,LEN(TRIM(CLEAN(Table1[[#This Row],[Header]])))-1)</f>
        <v>In-line with competitors</v>
      </c>
      <c r="C72" t="str">
        <f>PROPER(Table1[[#This Row],[Author]])</f>
        <v>S Warten</v>
      </c>
      <c r="D72" s="5">
        <v>44964</v>
      </c>
      <c r="E72" t="s">
        <v>296</v>
      </c>
      <c r="F72" t="str">
        <f>IF(ISBLANK(Table1[[#This Row],[Aircraft]]),"Unknown",Table1[[#This Row],[Aircraft]])</f>
        <v>A320</v>
      </c>
      <c r="G72" t="str">
        <f>IF(ISBLANK(Table1[[#This Row],[Traveller Type]]),"Business",Table1[[#This Row],[Traveller Type]])</f>
        <v>Solo Leisure</v>
      </c>
      <c r="H72" t="str">
        <f>IF(ISBLANK(Table1[[#This Row],[Seat Type]]),"Business Class",Table1[[#This Row],[Seat Type]])</f>
        <v>Economy Class</v>
      </c>
      <c r="I72" t="str">
        <f>IF(ISBLANK(Table1[[#This Row],[Route]]),"Not Specfied",Table1[[#This Row],[Route]])</f>
        <v>Berlin to London</v>
      </c>
      <c r="J72" s="7">
        <f>IF(ISBLANK(Table1[[#This Row],[Date Flown]]),"Not Available",Table1[[#This Row],[Date Flown]])</f>
        <v>44933</v>
      </c>
      <c r="K72" s="2" t="str">
        <f>IF(ISBLANK(Table1[[#This Row],[Trip Verified]]),"Not Verified",Table1[[#This Row],[Trip Verified]])</f>
        <v>Verified</v>
      </c>
    </row>
    <row r="73" spans="1:11" ht="21" customHeight="1" x14ac:dyDescent="0.25">
      <c r="A73">
        <v>1</v>
      </c>
      <c r="B73" t="str">
        <f>UPPER(LEFT(TRIM(CLEAN(Table1[[#This Row],[Header]])),1)) &amp; MID(TRIM(CLEAN(Table1[[#This Row],[Header]])),2,LEN(TRIM(CLEAN(Table1[[#This Row],[Header]])))-1)</f>
        <v>Luggage are still in Glasgow</v>
      </c>
      <c r="C73" t="str">
        <f>PROPER(Table1[[#This Row],[Author]])</f>
        <v>Kapil Tyagi</v>
      </c>
      <c r="D73" s="5" t="s">
        <v>300</v>
      </c>
      <c r="E73" t="s">
        <v>43</v>
      </c>
      <c r="F73" t="str">
        <f>IF(ISBLANK(Table1[[#This Row],[Aircraft]]),"Unknown",Table1[[#This Row],[Aircraft]])</f>
        <v>Unknown</v>
      </c>
      <c r="G73" t="str">
        <f>IF(ISBLANK(Table1[[#This Row],[Traveller Type]]),"Business",Table1[[#This Row],[Traveller Type]])</f>
        <v>Family Leisure</v>
      </c>
      <c r="H73" t="str">
        <f>IF(ISBLANK(Table1[[#This Row],[Seat Type]]),"Business Class",Table1[[#This Row],[Seat Type]])</f>
        <v>Economy Class</v>
      </c>
      <c r="I73" t="str">
        <f>IF(ISBLANK(Table1[[#This Row],[Route]]),"Not Specfied",Table1[[#This Row],[Route]])</f>
        <v>Glasgow to London</v>
      </c>
      <c r="J73" s="7">
        <f>IF(ISBLANK(Table1[[#This Row],[Date Flown]]),"Not Available",Table1[[#This Row],[Date Flown]])</f>
        <v>44932</v>
      </c>
      <c r="K73" s="2" t="str">
        <f>IF(ISBLANK(Table1[[#This Row],[Trip Verified]]),"Not Verified",Table1[[#This Row],[Trip Verified]])</f>
        <v>Verified</v>
      </c>
    </row>
    <row r="74" spans="1:11" ht="21" customHeight="1" x14ac:dyDescent="0.25">
      <c r="A74">
        <v>1</v>
      </c>
      <c r="B74" t="str">
        <f>UPPER(LEFT(TRIM(CLEAN(Table1[[#This Row],[Header]])),1)) &amp; MID(TRIM(CLEAN(Table1[[#This Row],[Header]])),2,LEN(TRIM(CLEAN(Table1[[#This Row],[Header]])))-1)</f>
        <v>Whole experience was terrible</v>
      </c>
      <c r="C74" t="str">
        <f>PROPER(Table1[[#This Row],[Author]])</f>
        <v>Saeed Alzubaidi</v>
      </c>
      <c r="D74" s="5" t="s">
        <v>304</v>
      </c>
      <c r="E74" t="s">
        <v>305</v>
      </c>
      <c r="F74" t="str">
        <f>IF(ISBLANK(Table1[[#This Row],[Aircraft]]),"Unknown",Table1[[#This Row],[Aircraft]])</f>
        <v>Unknown</v>
      </c>
      <c r="G74" t="str">
        <f>IF(ISBLANK(Table1[[#This Row],[Traveller Type]]),"Business",Table1[[#This Row],[Traveller Type]])</f>
        <v>Solo Leisure</v>
      </c>
      <c r="H74" t="str">
        <f>IF(ISBLANK(Table1[[#This Row],[Seat Type]]),"Business Class",Table1[[#This Row],[Seat Type]])</f>
        <v>Economy Class</v>
      </c>
      <c r="I74" t="str">
        <f>IF(ISBLANK(Table1[[#This Row],[Route]]),"Not Specfied",Table1[[#This Row],[Route]])</f>
        <v>Dubai to Keflavik via London</v>
      </c>
      <c r="J74" s="7">
        <f>IF(ISBLANK(Table1[[#This Row],[Date Flown]]),"Not Available",Table1[[#This Row],[Date Flown]])</f>
        <v>44931</v>
      </c>
      <c r="K74" s="2" t="str">
        <f>IF(ISBLANK(Table1[[#This Row],[Trip Verified]]),"Not Verified",Table1[[#This Row],[Trip Verified]])</f>
        <v>Verified</v>
      </c>
    </row>
    <row r="75" spans="1:11" ht="21" customHeight="1" x14ac:dyDescent="0.25">
      <c r="A75">
        <v>1</v>
      </c>
      <c r="B75" t="str">
        <f>UPPER(LEFT(TRIM(CLEAN(Table1[[#This Row],[Header]])),1)) &amp; MID(TRIM(CLEAN(Table1[[#This Row],[Header]])),2,LEN(TRIM(CLEAN(Table1[[#This Row],[Header]])))-1)</f>
        <v>Stated it is not their fault</v>
      </c>
      <c r="C75" t="str">
        <f>PROPER(Table1[[#This Row],[Author]])</f>
        <v>N Beale</v>
      </c>
      <c r="D75" s="5" t="s">
        <v>311</v>
      </c>
      <c r="E75" t="s">
        <v>13</v>
      </c>
      <c r="F75" t="str">
        <f>IF(ISBLANK(Table1[[#This Row],[Aircraft]]),"Unknown",Table1[[#This Row],[Aircraft]])</f>
        <v>Unknown</v>
      </c>
      <c r="G75" t="str">
        <f>IF(ISBLANK(Table1[[#This Row],[Traveller Type]]),"Business",Table1[[#This Row],[Traveller Type]])</f>
        <v>Solo Leisure</v>
      </c>
      <c r="H75" t="str">
        <f>IF(ISBLANK(Table1[[#This Row],[Seat Type]]),"Business Class",Table1[[#This Row],[Seat Type]])</f>
        <v>Economy Class</v>
      </c>
      <c r="I75" t="str">
        <f>IF(ISBLANK(Table1[[#This Row],[Route]]),"Not Specfied",Table1[[#This Row],[Route]])</f>
        <v>London to Madrid</v>
      </c>
      <c r="J75" s="7">
        <f>IF(ISBLANK(Table1[[#This Row],[Date Flown]]),"Not Available",Table1[[#This Row],[Date Flown]])</f>
        <v>44931</v>
      </c>
      <c r="K75" s="2" t="str">
        <f>IF(ISBLANK(Table1[[#This Row],[Trip Verified]]),"Not Verified",Table1[[#This Row],[Trip Verified]])</f>
        <v>Verified</v>
      </c>
    </row>
    <row r="76" spans="1:11" ht="21" customHeight="1" x14ac:dyDescent="0.25">
      <c r="A76">
        <v>1</v>
      </c>
      <c r="B76" t="str">
        <f>UPPER(LEFT(TRIM(CLEAN(Table1[[#This Row],[Header]])),1)) &amp; MID(TRIM(CLEAN(Table1[[#This Row],[Header]])),2,LEN(TRIM(CLEAN(Table1[[#This Row],[Header]])))-1)</f>
        <v>Luggage was mis-tagged in Dallas</v>
      </c>
      <c r="C76" t="str">
        <f>PROPER(Table1[[#This Row],[Author]])</f>
        <v>T Casey</v>
      </c>
      <c r="D76" s="5" t="s">
        <v>311</v>
      </c>
      <c r="E76" t="s">
        <v>43</v>
      </c>
      <c r="F76" t="str">
        <f>IF(ISBLANK(Table1[[#This Row],[Aircraft]]),"Unknown",Table1[[#This Row],[Aircraft]])</f>
        <v>Unknown</v>
      </c>
      <c r="G76" t="str">
        <f>IF(ISBLANK(Table1[[#This Row],[Traveller Type]]),"Business",Table1[[#This Row],[Traveller Type]])</f>
        <v>Family Leisure</v>
      </c>
      <c r="H76" t="str">
        <f>IF(ISBLANK(Table1[[#This Row],[Seat Type]]),"Business Class",Table1[[#This Row],[Seat Type]])</f>
        <v>Economy Class</v>
      </c>
      <c r="I76" t="str">
        <f>IF(ISBLANK(Table1[[#This Row],[Route]]),"Not Specfied",Table1[[#This Row],[Route]])</f>
        <v>London to Cairo</v>
      </c>
      <c r="J76" s="7">
        <f>IF(ISBLANK(Table1[[#This Row],[Date Flown]]),"Not Available",Table1[[#This Row],[Date Flown]])</f>
        <v>44932</v>
      </c>
      <c r="K76" s="2" t="str">
        <f>IF(ISBLANK(Table1[[#This Row],[Trip Verified]]),"Not Verified",Table1[[#This Row],[Trip Verified]])</f>
        <v>Verified</v>
      </c>
    </row>
    <row r="77" spans="1:11" ht="21" customHeight="1" x14ac:dyDescent="0.25">
      <c r="A77">
        <v>1</v>
      </c>
      <c r="B77" t="str">
        <f>UPPER(LEFT(TRIM(CLEAN(Table1[[#This Row],[Header]])),1)) &amp; MID(TRIM(CLEAN(Table1[[#This Row],[Header]])),2,LEN(TRIM(CLEAN(Table1[[#This Row],[Header]])))-1)</f>
        <v>The airline lost my luggage</v>
      </c>
      <c r="C77" t="str">
        <f>PROPER(Table1[[#This Row],[Author]])</f>
        <v>Paige Boet</v>
      </c>
      <c r="D77" s="5" t="s">
        <v>318</v>
      </c>
      <c r="E77" t="s">
        <v>43</v>
      </c>
      <c r="F77" t="str">
        <f>IF(ISBLANK(Table1[[#This Row],[Aircraft]]),"Unknown",Table1[[#This Row],[Aircraft]])</f>
        <v>Unknown</v>
      </c>
      <c r="G77" t="str">
        <f>IF(ISBLANK(Table1[[#This Row],[Traveller Type]]),"Business",Table1[[#This Row],[Traveller Type]])</f>
        <v>Solo Leisure</v>
      </c>
      <c r="H77" t="str">
        <f>IF(ISBLANK(Table1[[#This Row],[Seat Type]]),"Business Class",Table1[[#This Row],[Seat Type]])</f>
        <v>Economy Class</v>
      </c>
      <c r="I77" t="str">
        <f>IF(ISBLANK(Table1[[#This Row],[Route]]),"Not Specfied",Table1[[#This Row],[Route]])</f>
        <v>New Orleans to London</v>
      </c>
      <c r="J77" s="7">
        <f>IF(ISBLANK(Table1[[#This Row],[Date Flown]]),"Not Available",Table1[[#This Row],[Date Flown]])</f>
        <v>44932</v>
      </c>
      <c r="K77" s="2" t="str">
        <f>IF(ISBLANK(Table1[[#This Row],[Trip Verified]]),"Not Verified",Table1[[#This Row],[Trip Verified]])</f>
        <v>Verified</v>
      </c>
    </row>
    <row r="78" spans="1:11" ht="21" customHeight="1" x14ac:dyDescent="0.25">
      <c r="A78">
        <v>1</v>
      </c>
      <c r="B78" t="str">
        <f>UPPER(LEFT(TRIM(CLEAN(Table1[[#This Row],[Header]])),1)) &amp; MID(TRIM(CLEAN(Table1[[#This Row],[Header]])),2,LEN(TRIM(CLEAN(Table1[[#This Row],[Header]])))-1)</f>
        <v>Fully refunded by our travel insurance</v>
      </c>
      <c r="C78" t="str">
        <f>PROPER(Table1[[#This Row],[Author]])</f>
        <v>S Layne</v>
      </c>
      <c r="D78" s="5" t="s">
        <v>318</v>
      </c>
      <c r="E78" t="s">
        <v>43</v>
      </c>
      <c r="F78" t="str">
        <f>IF(ISBLANK(Table1[[#This Row],[Aircraft]]),"Unknown",Table1[[#This Row],[Aircraft]])</f>
        <v>Unknown</v>
      </c>
      <c r="G78" t="str">
        <f>IF(ISBLANK(Table1[[#This Row],[Traveller Type]]),"Business",Table1[[#This Row],[Traveller Type]])</f>
        <v>Couple Leisure</v>
      </c>
      <c r="H78" t="str">
        <f>IF(ISBLANK(Table1[[#This Row],[Seat Type]]),"Business Class",Table1[[#This Row],[Seat Type]])</f>
        <v>Business Class</v>
      </c>
      <c r="I78" t="str">
        <f>IF(ISBLANK(Table1[[#This Row],[Route]]),"Not Specfied",Table1[[#This Row],[Route]])</f>
        <v>London to Amman</v>
      </c>
      <c r="J78" s="7">
        <f>IF(ISBLANK(Table1[[#This Row],[Date Flown]]),"Not Available",Table1[[#This Row],[Date Flown]])</f>
        <v>44929</v>
      </c>
      <c r="K78" s="2" t="str">
        <f>IF(ISBLANK(Table1[[#This Row],[Trip Verified]]),"Not Verified",Table1[[#This Row],[Trip Verified]])</f>
        <v>Verified</v>
      </c>
    </row>
    <row r="79" spans="1:11" ht="21" customHeight="1" x14ac:dyDescent="0.25">
      <c r="A79">
        <v>2</v>
      </c>
      <c r="B79" t="str">
        <f>UPPER(LEFT(TRIM(CLEAN(Table1[[#This Row],[Header]])),1)) &amp; MID(TRIM(CLEAN(Table1[[#This Row],[Header]])),2,LEN(TRIM(CLEAN(Table1[[#This Row],[Header]])))-1)</f>
        <v>No boarding drinks provided</v>
      </c>
      <c r="C79" t="str">
        <f>PROPER(Table1[[#This Row],[Author]])</f>
        <v>E Lanewoski</v>
      </c>
      <c r="D79" s="5" t="s">
        <v>318</v>
      </c>
      <c r="E79" t="s">
        <v>13</v>
      </c>
      <c r="F79" t="str">
        <f>IF(ISBLANK(Table1[[#This Row],[Aircraft]]),"Unknown",Table1[[#This Row],[Aircraft]])</f>
        <v>A321 neo</v>
      </c>
      <c r="G79" t="str">
        <f>IF(ISBLANK(Table1[[#This Row],[Traveller Type]]),"Business",Table1[[#This Row],[Traveller Type]])</f>
        <v>Solo Leisure</v>
      </c>
      <c r="H79" t="str">
        <f>IF(ISBLANK(Table1[[#This Row],[Seat Type]]),"Business Class",Table1[[#This Row],[Seat Type]])</f>
        <v>Business Class</v>
      </c>
      <c r="I79" t="str">
        <f>IF(ISBLANK(Table1[[#This Row],[Route]]),"Not Specfied",Table1[[#This Row],[Route]])</f>
        <v>Heathrow to Bodrum</v>
      </c>
      <c r="J79" s="7">
        <f>IF(ISBLANK(Table1[[#This Row],[Date Flown]]),"Not Available",Table1[[#This Row],[Date Flown]])</f>
        <v>44932</v>
      </c>
      <c r="K79" s="2" t="str">
        <f>IF(ISBLANK(Table1[[#This Row],[Trip Verified]]),"Not Verified",Table1[[#This Row],[Trip Verified]])</f>
        <v>Verified</v>
      </c>
    </row>
    <row r="80" spans="1:11" ht="21" customHeight="1" x14ac:dyDescent="0.25">
      <c r="A80">
        <v>4</v>
      </c>
      <c r="B80" t="str">
        <f>UPPER(LEFT(TRIM(CLEAN(Table1[[#This Row],[Header]])),1)) &amp; MID(TRIM(CLEAN(Table1[[#This Row],[Header]])),2,LEN(TRIM(CLEAN(Table1[[#This Row],[Header]])))-1)</f>
        <v>WiFi didn't work"</v>
      </c>
      <c r="C80" t="str">
        <f>PROPER(Table1[[#This Row],[Author]])</f>
        <v>Joel Burman</v>
      </c>
      <c r="D80" s="5" t="s">
        <v>329</v>
      </c>
      <c r="E80" t="s">
        <v>13</v>
      </c>
      <c r="F80" t="str">
        <f>IF(ISBLANK(Table1[[#This Row],[Aircraft]]),"Unknown",Table1[[#This Row],[Aircraft]])</f>
        <v>Unknown</v>
      </c>
      <c r="G80" t="str">
        <f>IF(ISBLANK(Table1[[#This Row],[Traveller Type]]),"Business",Table1[[#This Row],[Traveller Type]])</f>
        <v>Solo Leisure</v>
      </c>
      <c r="H80" t="str">
        <f>IF(ISBLANK(Table1[[#This Row],[Seat Type]]),"Business Class",Table1[[#This Row],[Seat Type]])</f>
        <v>Economy Class</v>
      </c>
      <c r="I80" t="str">
        <f>IF(ISBLANK(Table1[[#This Row],[Route]]),"Not Specfied",Table1[[#This Row],[Route]])</f>
        <v>Amman to London</v>
      </c>
      <c r="J80" s="7">
        <f>IF(ISBLANK(Table1[[#This Row],[Date Flown]]),"Not Available",Table1[[#This Row],[Date Flown]])</f>
        <v>44932</v>
      </c>
      <c r="K80" s="2" t="str">
        <f>IF(ISBLANK(Table1[[#This Row],[Trip Verified]]),"Not Verified",Table1[[#This Row],[Trip Verified]])</f>
        <v>Not Verified</v>
      </c>
    </row>
    <row r="81" spans="1:11" ht="21" customHeight="1" x14ac:dyDescent="0.25">
      <c r="A81">
        <v>7</v>
      </c>
      <c r="B81" t="str">
        <f>UPPER(LEFT(TRIM(CLEAN(Table1[[#This Row],[Header]])),1)) &amp; MID(TRIM(CLEAN(Table1[[#This Row],[Header]])),2,LEN(TRIM(CLEAN(Table1[[#This Row],[Header]])))-1)</f>
        <v>Stick with economy</v>
      </c>
      <c r="C81" t="str">
        <f>PROPER(Table1[[#This Row],[Author]])</f>
        <v>R Vines</v>
      </c>
      <c r="D81" s="5" t="s">
        <v>329</v>
      </c>
      <c r="E81" t="s">
        <v>13</v>
      </c>
      <c r="F81" t="str">
        <f>IF(ISBLANK(Table1[[#This Row],[Aircraft]]),"Unknown",Table1[[#This Row],[Aircraft]])</f>
        <v>Embraer 190</v>
      </c>
      <c r="G81" t="str">
        <f>IF(ISBLANK(Table1[[#This Row],[Traveller Type]]),"Business",Table1[[#This Row],[Traveller Type]])</f>
        <v>Family Leisure</v>
      </c>
      <c r="H81" t="str">
        <f>IF(ISBLANK(Table1[[#This Row],[Seat Type]]),"Business Class",Table1[[#This Row],[Seat Type]])</f>
        <v>Business Class</v>
      </c>
      <c r="I81" t="str">
        <f>IF(ISBLANK(Table1[[#This Row],[Route]]),"Not Specfied",Table1[[#This Row],[Route]])</f>
        <v>London City to Ibiza</v>
      </c>
      <c r="J81" s="7">
        <f>IF(ISBLANK(Table1[[#This Row],[Date Flown]]),"Not Available",Table1[[#This Row],[Date Flown]])</f>
        <v>44932</v>
      </c>
      <c r="K81" s="2" t="str">
        <f>IF(ISBLANK(Table1[[#This Row],[Trip Verified]]),"Not Verified",Table1[[#This Row],[Trip Verified]])</f>
        <v>Verified</v>
      </c>
    </row>
    <row r="82" spans="1:11" ht="21" customHeight="1" x14ac:dyDescent="0.25">
      <c r="A82">
        <v>1</v>
      </c>
      <c r="B82" t="str">
        <f>UPPER(LEFT(TRIM(CLEAN(Table1[[#This Row],[Header]])),1)) &amp; MID(TRIM(CLEAN(Table1[[#This Row],[Header]])),2,LEN(TRIM(CLEAN(Table1[[#This Row],[Header]])))-1)</f>
        <v>Communication is terrible</v>
      </c>
      <c r="C82" t="str">
        <f>PROPER(Table1[[#This Row],[Author]])</f>
        <v>M King</v>
      </c>
      <c r="D82" s="5" t="s">
        <v>336</v>
      </c>
      <c r="E82" t="s">
        <v>43</v>
      </c>
      <c r="F82" t="str">
        <f>IF(ISBLANK(Table1[[#This Row],[Aircraft]]),"Unknown",Table1[[#This Row],[Aircraft]])</f>
        <v>Unknown</v>
      </c>
      <c r="G82" t="str">
        <f>IF(ISBLANK(Table1[[#This Row],[Traveller Type]]),"Business",Table1[[#This Row],[Traveller Type]])</f>
        <v>Couple Leisure</v>
      </c>
      <c r="H82" t="str">
        <f>IF(ISBLANK(Table1[[#This Row],[Seat Type]]),"Business Class",Table1[[#This Row],[Seat Type]])</f>
        <v>Economy Class</v>
      </c>
      <c r="I82" t="str">
        <f>IF(ISBLANK(Table1[[#This Row],[Route]]),"Not Specfied",Table1[[#This Row],[Route]])</f>
        <v>London to Washington</v>
      </c>
      <c r="J82" s="7">
        <f>IF(ISBLANK(Table1[[#This Row],[Date Flown]]),"Not Available",Table1[[#This Row],[Date Flown]])</f>
        <v>44932</v>
      </c>
      <c r="K82" s="2" t="str">
        <f>IF(ISBLANK(Table1[[#This Row],[Trip Verified]]),"Not Verified",Table1[[#This Row],[Trip Verified]])</f>
        <v>Verified</v>
      </c>
    </row>
    <row r="83" spans="1:11" ht="21" customHeight="1" x14ac:dyDescent="0.25">
      <c r="A83">
        <v>1</v>
      </c>
      <c r="B83" t="str">
        <f>UPPER(LEFT(TRIM(CLEAN(Table1[[#This Row],[Header]])),1)) &amp; MID(TRIM(CLEAN(Table1[[#This Row],[Header]])),2,LEN(TRIM(CLEAN(Table1[[#This Row],[Header]])))-1)</f>
        <v>Delays and cancellations</v>
      </c>
      <c r="C83" t="str">
        <f>PROPER(Table1[[#This Row],[Author]])</f>
        <v>C Dean</v>
      </c>
      <c r="D83" s="5" t="s">
        <v>340</v>
      </c>
      <c r="E83" t="s">
        <v>43</v>
      </c>
      <c r="F83" t="str">
        <f>IF(ISBLANK(Table1[[#This Row],[Aircraft]]),"Unknown",Table1[[#This Row],[Aircraft]])</f>
        <v>A350</v>
      </c>
      <c r="G83" t="str">
        <f>IF(ISBLANK(Table1[[#This Row],[Traveller Type]]),"Business",Table1[[#This Row],[Traveller Type]])</f>
        <v>Business</v>
      </c>
      <c r="H83" t="str">
        <f>IF(ISBLANK(Table1[[#This Row],[Seat Type]]),"Business Class",Table1[[#This Row],[Seat Type]])</f>
        <v>Business Class</v>
      </c>
      <c r="I83" t="str">
        <f>IF(ISBLANK(Table1[[#This Row],[Route]]),"Not Specfied",Table1[[#This Row],[Route]])</f>
        <v>Amsterdam to London</v>
      </c>
      <c r="J83" s="7">
        <f>IF(ISBLANK(Table1[[#This Row],[Date Flown]]),"Not Available",Table1[[#This Row],[Date Flown]])</f>
        <v>44932</v>
      </c>
      <c r="K83" s="2" t="str">
        <f>IF(ISBLANK(Table1[[#This Row],[Trip Verified]]),"Not Verified",Table1[[#This Row],[Trip Verified]])</f>
        <v>Verified</v>
      </c>
    </row>
    <row r="84" spans="1:11" ht="21" customHeight="1" x14ac:dyDescent="0.25">
      <c r="A84">
        <v>7</v>
      </c>
      <c r="B84" t="str">
        <f>UPPER(LEFT(TRIM(CLEAN(Table1[[#This Row],[Header]])),1)) &amp; MID(TRIM(CLEAN(Table1[[#This Row],[Header]])),2,LEN(TRIM(CLEAN(Table1[[#This Row],[Header]])))-1)</f>
        <v>Economy class seating was truly dreadful</v>
      </c>
      <c r="C84" t="str">
        <f>PROPER(Table1[[#This Row],[Author]])</f>
        <v>14 Reviews</v>
      </c>
      <c r="D84" s="5" t="s">
        <v>344</v>
      </c>
      <c r="E84" t="s">
        <v>13</v>
      </c>
      <c r="F84" t="str">
        <f>IF(ISBLANK(Table1[[#This Row],[Aircraft]]),"Unknown",Table1[[#This Row],[Aircraft]])</f>
        <v>Boeing 737</v>
      </c>
      <c r="G84" t="str">
        <f>IF(ISBLANK(Table1[[#This Row],[Traveller Type]]),"Business",Table1[[#This Row],[Traveller Type]])</f>
        <v>Couple Leisure</v>
      </c>
      <c r="H84" t="str">
        <f>IF(ISBLANK(Table1[[#This Row],[Seat Type]]),"Business Class",Table1[[#This Row],[Seat Type]])</f>
        <v>Economy Class</v>
      </c>
      <c r="I84" t="str">
        <f>IF(ISBLANK(Table1[[#This Row],[Route]]),"Not Specfied",Table1[[#This Row],[Route]])</f>
        <v>London Heathrow to Kalamata</v>
      </c>
      <c r="J84" s="7">
        <f>IF(ISBLANK(Table1[[#This Row],[Date Flown]]),"Not Available",Table1[[#This Row],[Date Flown]])</f>
        <v>44932</v>
      </c>
      <c r="K84" s="2" t="str">
        <f>IF(ISBLANK(Table1[[#This Row],[Trip Verified]]),"Not Verified",Table1[[#This Row],[Trip Verified]])</f>
        <v>Verified</v>
      </c>
    </row>
    <row r="85" spans="1:11" ht="21" customHeight="1" x14ac:dyDescent="0.25">
      <c r="A85">
        <v>1</v>
      </c>
      <c r="B85" t="str">
        <f>UPPER(LEFT(TRIM(CLEAN(Table1[[#This Row],[Header]])),1)) &amp; MID(TRIM(CLEAN(Table1[[#This Row],[Header]])),2,LEN(TRIM(CLEAN(Table1[[#This Row],[Header]])))-1)</f>
        <v>Flight failed at every level</v>
      </c>
      <c r="C85" t="str">
        <f>PROPER(Table1[[#This Row],[Author]])</f>
        <v>Carol Willmore</v>
      </c>
      <c r="D85" s="5" t="s">
        <v>344</v>
      </c>
      <c r="E85" t="s">
        <v>13</v>
      </c>
      <c r="F85" t="str">
        <f>IF(ISBLANK(Table1[[#This Row],[Aircraft]]),"Unknown",Table1[[#This Row],[Aircraft]])</f>
        <v>Unknown</v>
      </c>
      <c r="G85" t="str">
        <f>IF(ISBLANK(Table1[[#This Row],[Traveller Type]]),"Business",Table1[[#This Row],[Traveller Type]])</f>
        <v>Couple Leisure</v>
      </c>
      <c r="H85" t="str">
        <f>IF(ISBLANK(Table1[[#This Row],[Seat Type]]),"Business Class",Table1[[#This Row],[Seat Type]])</f>
        <v>Economy Class</v>
      </c>
      <c r="I85" t="str">
        <f>IF(ISBLANK(Table1[[#This Row],[Route]]),"Not Specfied",Table1[[#This Row],[Route]])</f>
        <v xml:space="preserve">London to Funchal </v>
      </c>
      <c r="J85" s="7">
        <f>IF(ISBLANK(Table1[[#This Row],[Date Flown]]),"Not Available",Table1[[#This Row],[Date Flown]])</f>
        <v>44932</v>
      </c>
      <c r="K85" s="2" t="str">
        <f>IF(ISBLANK(Table1[[#This Row],[Trip Verified]]),"Not Verified",Table1[[#This Row],[Trip Verified]])</f>
        <v>Not Verified</v>
      </c>
    </row>
    <row r="86" spans="1:11" ht="21" customHeight="1" x14ac:dyDescent="0.25">
      <c r="A86">
        <v>1</v>
      </c>
      <c r="B86" t="str">
        <f>UPPER(LEFT(TRIM(CLEAN(Table1[[#This Row],[Header]])),1)) &amp; MID(TRIM(CLEAN(Table1[[#This Row],[Header]])),2,LEN(TRIM(CLEAN(Table1[[#This Row],[Header]])))-1)</f>
        <v>BA refuses to make it right</v>
      </c>
      <c r="C86" t="str">
        <f>PROPER(Table1[[#This Row],[Author]])</f>
        <v>Nadine Kohler</v>
      </c>
      <c r="D86" s="5" t="s">
        <v>352</v>
      </c>
      <c r="E86" t="s">
        <v>43</v>
      </c>
      <c r="F86" t="str">
        <f>IF(ISBLANK(Table1[[#This Row],[Aircraft]]),"Unknown",Table1[[#This Row],[Aircraft]])</f>
        <v>Unknown</v>
      </c>
      <c r="G86" t="str">
        <f>IF(ISBLANK(Table1[[#This Row],[Traveller Type]]),"Business",Table1[[#This Row],[Traveller Type]])</f>
        <v>Family Leisure</v>
      </c>
      <c r="H86" t="str">
        <f>IF(ISBLANK(Table1[[#This Row],[Seat Type]]),"Business Class",Table1[[#This Row],[Seat Type]])</f>
        <v>Economy Class</v>
      </c>
      <c r="I86" t="str">
        <f>IF(ISBLANK(Table1[[#This Row],[Route]]),"Not Specfied",Table1[[#This Row],[Route]])</f>
        <v>Marseille to Seattle via London Heathrow</v>
      </c>
      <c r="J86" s="7">
        <f>IF(ISBLANK(Table1[[#This Row],[Date Flown]]),"Not Available",Table1[[#This Row],[Date Flown]])</f>
        <v>44932</v>
      </c>
      <c r="K86" s="2" t="str">
        <f>IF(ISBLANK(Table1[[#This Row],[Trip Verified]]),"Not Verified",Table1[[#This Row],[Trip Verified]])</f>
        <v>Not Verified</v>
      </c>
    </row>
    <row r="87" spans="1:11" ht="21" customHeight="1" x14ac:dyDescent="0.25">
      <c r="A87">
        <v>2</v>
      </c>
      <c r="B87" t="str">
        <f>UPPER(LEFT(TRIM(CLEAN(Table1[[#This Row],[Header]])),1)) &amp; MID(TRIM(CLEAN(Table1[[#This Row],[Header]])),2,LEN(TRIM(CLEAN(Table1[[#This Row],[Header]])))-1)</f>
        <v>Shame for such well known airline</v>
      </c>
      <c r="C87" t="str">
        <f>PROPER(Table1[[#This Row],[Author]])</f>
        <v>A. Adel</v>
      </c>
      <c r="D87" s="5" t="s">
        <v>352</v>
      </c>
      <c r="E87" t="s">
        <v>43</v>
      </c>
      <c r="F87" t="str">
        <f>IF(ISBLANK(Table1[[#This Row],[Aircraft]]),"Unknown",Table1[[#This Row],[Aircraft]])</f>
        <v>Unknown</v>
      </c>
      <c r="G87" t="str">
        <f>IF(ISBLANK(Table1[[#This Row],[Traveller Type]]),"Business",Table1[[#This Row],[Traveller Type]])</f>
        <v>Solo Leisure</v>
      </c>
      <c r="H87" t="str">
        <f>IF(ISBLANK(Table1[[#This Row],[Seat Type]]),"Business Class",Table1[[#This Row],[Seat Type]])</f>
        <v>Business Class</v>
      </c>
      <c r="I87" t="str">
        <f>IF(ISBLANK(Table1[[#This Row],[Route]]),"Not Specfied",Table1[[#This Row],[Route]])</f>
        <v xml:space="preserve">Cairo to London </v>
      </c>
      <c r="J87" s="7">
        <f>IF(ISBLANK(Table1[[#This Row],[Date Flown]]),"Not Available",Table1[[#This Row],[Date Flown]])</f>
        <v>44932</v>
      </c>
      <c r="K87" s="2" t="str">
        <f>IF(ISBLANK(Table1[[#This Row],[Trip Verified]]),"Not Verified",Table1[[#This Row],[Trip Verified]])</f>
        <v>Verified</v>
      </c>
    </row>
    <row r="88" spans="1:11" ht="21" customHeight="1" x14ac:dyDescent="0.25">
      <c r="A88">
        <v>1</v>
      </c>
      <c r="B88" t="str">
        <f>UPPER(LEFT(TRIM(CLEAN(Table1[[#This Row],[Header]])),1)) &amp; MID(TRIM(CLEAN(Table1[[#This Row],[Header]])),2,LEN(TRIM(CLEAN(Table1[[#This Row],[Header]])))-1)</f>
        <v>Total garbage</v>
      </c>
      <c r="C88" t="str">
        <f>PROPER(Table1[[#This Row],[Author]])</f>
        <v>Cosmin Stefanescu</v>
      </c>
      <c r="D88" s="5" t="s">
        <v>359</v>
      </c>
      <c r="E88" t="s">
        <v>360</v>
      </c>
      <c r="F88" t="str">
        <f>IF(ISBLANK(Table1[[#This Row],[Aircraft]]),"Unknown",Table1[[#This Row],[Aircraft]])</f>
        <v>Unknown</v>
      </c>
      <c r="G88" t="str">
        <f>IF(ISBLANK(Table1[[#This Row],[Traveller Type]]),"Business",Table1[[#This Row],[Traveller Type]])</f>
        <v>Solo Leisure</v>
      </c>
      <c r="H88" t="str">
        <f>IF(ISBLANK(Table1[[#This Row],[Seat Type]]),"Business Class",Table1[[#This Row],[Seat Type]])</f>
        <v>Economy Class</v>
      </c>
      <c r="I88" t="str">
        <f>IF(ISBLANK(Table1[[#This Row],[Route]]),"Not Specfied",Table1[[#This Row],[Route]])</f>
        <v>Bucharest to Dallas via London</v>
      </c>
      <c r="J88" s="7">
        <f>IF(ISBLANK(Table1[[#This Row],[Date Flown]]),"Not Available",Table1[[#This Row],[Date Flown]])</f>
        <v>44932</v>
      </c>
      <c r="K88" s="2" t="str">
        <f>IF(ISBLANK(Table1[[#This Row],[Trip Verified]]),"Not Verified",Table1[[#This Row],[Trip Verified]])</f>
        <v>Not Verified</v>
      </c>
    </row>
    <row r="89" spans="1:11" ht="21" customHeight="1" x14ac:dyDescent="0.25">
      <c r="A89">
        <v>3</v>
      </c>
      <c r="B89" t="str">
        <f>UPPER(LEFT(TRIM(CLEAN(Table1[[#This Row],[Header]])),1)) &amp; MID(TRIM(CLEAN(Table1[[#This Row],[Header]])),2,LEN(TRIM(CLEAN(Table1[[#This Row],[Header]])))-1)</f>
        <v>Arrived at the airport only 1 hour before</v>
      </c>
      <c r="C89" t="str">
        <f>PROPER(Table1[[#This Row],[Author]])</f>
        <v>Emmeline Reichert</v>
      </c>
      <c r="D89" s="5" t="s">
        <v>364</v>
      </c>
      <c r="E89" t="s">
        <v>43</v>
      </c>
      <c r="F89" t="str">
        <f>IF(ISBLANK(Table1[[#This Row],[Aircraft]]),"Unknown",Table1[[#This Row],[Aircraft]])</f>
        <v>Unknown</v>
      </c>
      <c r="G89" t="str">
        <f>IF(ISBLANK(Table1[[#This Row],[Traveller Type]]),"Business",Table1[[#This Row],[Traveller Type]])</f>
        <v>Family Leisure</v>
      </c>
      <c r="H89" t="str">
        <f>IF(ISBLANK(Table1[[#This Row],[Seat Type]]),"Business Class",Table1[[#This Row],[Seat Type]])</f>
        <v>Economy Class</v>
      </c>
      <c r="I89" t="str">
        <f>IF(ISBLANK(Table1[[#This Row],[Route]]),"Not Specfied",Table1[[#This Row],[Route]])</f>
        <v>Gatwick to Venice</v>
      </c>
      <c r="J89" s="7">
        <f>IF(ISBLANK(Table1[[#This Row],[Date Flown]]),"Not Available",Table1[[#This Row],[Date Flown]])</f>
        <v>44932</v>
      </c>
      <c r="K89" s="2" t="str">
        <f>IF(ISBLANK(Table1[[#This Row],[Trip Verified]]),"Not Verified",Table1[[#This Row],[Trip Verified]])</f>
        <v>Verified</v>
      </c>
    </row>
    <row r="90" spans="1:11" ht="21" customHeight="1" x14ac:dyDescent="0.25">
      <c r="A90">
        <v>1</v>
      </c>
      <c r="B90" t="str">
        <f>UPPER(LEFT(TRIM(CLEAN(Table1[[#This Row],[Header]])),1)) &amp; MID(TRIM(CLEAN(Table1[[#This Row],[Header]])),2,LEN(TRIM(CLEAN(Table1[[#This Row],[Header]])))-1)</f>
        <v>So callous and uncaring</v>
      </c>
      <c r="C90" t="str">
        <f>PROPER(Table1[[#This Row],[Author]])</f>
        <v>Jamie Gooding</v>
      </c>
      <c r="D90" s="5">
        <v>45266</v>
      </c>
      <c r="E90" t="s">
        <v>130</v>
      </c>
      <c r="F90" t="str">
        <f>IF(ISBLANK(Table1[[#This Row],[Aircraft]]),"Unknown",Table1[[#This Row],[Aircraft]])</f>
        <v>Unknown</v>
      </c>
      <c r="G90" t="str">
        <f>IF(ISBLANK(Table1[[#This Row],[Traveller Type]]),"Business",Table1[[#This Row],[Traveller Type]])</f>
        <v>Solo Leisure</v>
      </c>
      <c r="H90" t="str">
        <f>IF(ISBLANK(Table1[[#This Row],[Seat Type]]),"Business Class",Table1[[#This Row],[Seat Type]])</f>
        <v>Economy Class</v>
      </c>
      <c r="I90" t="str">
        <f>IF(ISBLANK(Table1[[#This Row],[Route]]),"Not Specfied",Table1[[#This Row],[Route]])</f>
        <v>Dublin to London City</v>
      </c>
      <c r="J90" s="7">
        <f>IF(ISBLANK(Table1[[#This Row],[Date Flown]]),"Not Available",Table1[[#This Row],[Date Flown]])</f>
        <v>44932</v>
      </c>
      <c r="K90" s="2" t="str">
        <f>IF(ISBLANK(Table1[[#This Row],[Trip Verified]]),"Not Verified",Table1[[#This Row],[Trip Verified]])</f>
        <v>Verified</v>
      </c>
    </row>
    <row r="91" spans="1:11" ht="21" customHeight="1" x14ac:dyDescent="0.25">
      <c r="A91">
        <v>1</v>
      </c>
      <c r="B91" t="str">
        <f>UPPER(LEFT(TRIM(CLEAN(Table1[[#This Row],[Header]])),1)) &amp; MID(TRIM(CLEAN(Table1[[#This Row],[Header]])),2,LEN(TRIM(CLEAN(Table1[[#This Row],[Header]])))-1)</f>
        <v>Uncomfy old planes</v>
      </c>
      <c r="C91" t="str">
        <f>PROPER(Table1[[#This Row],[Author]])</f>
        <v>Michael Hayward</v>
      </c>
      <c r="D91" s="5">
        <v>45236</v>
      </c>
      <c r="E91" t="s">
        <v>13</v>
      </c>
      <c r="F91" t="str">
        <f>IF(ISBLANK(Table1[[#This Row],[Aircraft]]),"Unknown",Table1[[#This Row],[Aircraft]])</f>
        <v>Unknown</v>
      </c>
      <c r="G91" t="str">
        <f>IF(ISBLANK(Table1[[#This Row],[Traveller Type]]),"Business",Table1[[#This Row],[Traveller Type]])</f>
        <v>Business</v>
      </c>
      <c r="H91" t="str">
        <f>IF(ISBLANK(Table1[[#This Row],[Seat Type]]),"Business Class",Table1[[#This Row],[Seat Type]])</f>
        <v>Business Class</v>
      </c>
      <c r="I91" t="str">
        <f>IF(ISBLANK(Table1[[#This Row],[Route]]),"Not Specfied",Table1[[#This Row],[Route]])</f>
        <v>Tokyo to Manchester via Heathrow</v>
      </c>
      <c r="J91" s="7">
        <f>IF(ISBLANK(Table1[[#This Row],[Date Flown]]),"Not Available",Table1[[#This Row],[Date Flown]])</f>
        <v>44932</v>
      </c>
      <c r="K91" s="2" t="str">
        <f>IF(ISBLANK(Table1[[#This Row],[Trip Verified]]),"Not Verified",Table1[[#This Row],[Trip Verified]])</f>
        <v>Verified</v>
      </c>
    </row>
    <row r="92" spans="1:11" ht="21" customHeight="1" x14ac:dyDescent="0.25">
      <c r="A92">
        <v>1</v>
      </c>
      <c r="B92" t="str">
        <f>UPPER(LEFT(TRIM(CLEAN(Table1[[#This Row],[Header]])),1)) &amp; MID(TRIM(CLEAN(Table1[[#This Row],[Header]])),2,LEN(TRIM(CLEAN(Table1[[#This Row],[Header]])))-1)</f>
        <v>Never fly British Airway ever again</v>
      </c>
      <c r="C92" t="str">
        <f>PROPER(Table1[[#This Row],[Author]])</f>
        <v xml:space="preserve">George W Edmonds </v>
      </c>
      <c r="D92" s="5">
        <v>45236</v>
      </c>
      <c r="E92" t="s">
        <v>43</v>
      </c>
      <c r="F92" t="str">
        <f>IF(ISBLANK(Table1[[#This Row],[Aircraft]]),"Unknown",Table1[[#This Row],[Aircraft]])</f>
        <v>Unknown</v>
      </c>
      <c r="G92" t="str">
        <f>IF(ISBLANK(Table1[[#This Row],[Traveller Type]]),"Business",Table1[[#This Row],[Traveller Type]])</f>
        <v>Solo Leisure</v>
      </c>
      <c r="H92" t="str">
        <f>IF(ISBLANK(Table1[[#This Row],[Seat Type]]),"Business Class",Table1[[#This Row],[Seat Type]])</f>
        <v>Economy Class</v>
      </c>
      <c r="I92" t="str">
        <f>IF(ISBLANK(Table1[[#This Row],[Route]]),"Not Specfied",Table1[[#This Row],[Route]])</f>
        <v>San Francisco to London</v>
      </c>
      <c r="J92" s="7">
        <f>IF(ISBLANK(Table1[[#This Row],[Date Flown]]),"Not Available",Table1[[#This Row],[Date Flown]])</f>
        <v>44932</v>
      </c>
      <c r="K92" s="2" t="str">
        <f>IF(ISBLANK(Table1[[#This Row],[Trip Verified]]),"Not Verified",Table1[[#This Row],[Trip Verified]])</f>
        <v>Verified</v>
      </c>
    </row>
    <row r="93" spans="1:11" ht="21" customHeight="1" x14ac:dyDescent="0.25">
      <c r="A93">
        <v>3</v>
      </c>
      <c r="B93" t="str">
        <f>UPPER(LEFT(TRIM(CLEAN(Table1[[#This Row],[Header]])),1)) &amp; MID(TRIM(CLEAN(Table1[[#This Row],[Header]])),2,LEN(TRIM(CLEAN(Table1[[#This Row],[Header]])))-1)</f>
        <v>Most uncomfortable flight</v>
      </c>
      <c r="C93" t="str">
        <f>PROPER(Table1[[#This Row],[Author]])</f>
        <v>A Garlen</v>
      </c>
      <c r="D93" s="5">
        <v>45205</v>
      </c>
      <c r="E93" t="s">
        <v>13</v>
      </c>
      <c r="F93" t="str">
        <f>IF(ISBLANK(Table1[[#This Row],[Aircraft]]),"Unknown",Table1[[#This Row],[Aircraft]])</f>
        <v>Boeing 787</v>
      </c>
      <c r="G93" t="str">
        <f>IF(ISBLANK(Table1[[#This Row],[Traveller Type]]),"Business",Table1[[#This Row],[Traveller Type]])</f>
        <v>Family Leisure</v>
      </c>
      <c r="H93" t="str">
        <f>IF(ISBLANK(Table1[[#This Row],[Seat Type]]),"Business Class",Table1[[#This Row],[Seat Type]])</f>
        <v>Economy Class</v>
      </c>
      <c r="I93" t="str">
        <f>IF(ISBLANK(Table1[[#This Row],[Route]]),"Not Specfied",Table1[[#This Row],[Route]])</f>
        <v>Santiago to London</v>
      </c>
      <c r="J93" s="7">
        <f>IF(ISBLANK(Table1[[#This Row],[Date Flown]]),"Not Available",Table1[[#This Row],[Date Flown]])</f>
        <v>44931</v>
      </c>
      <c r="K93" s="2" t="str">
        <f>IF(ISBLANK(Table1[[#This Row],[Trip Verified]]),"Not Verified",Table1[[#This Row],[Trip Verified]])</f>
        <v>Verified</v>
      </c>
    </row>
    <row r="94" spans="1:11" ht="21" customHeight="1" x14ac:dyDescent="0.25">
      <c r="A94">
        <v>1</v>
      </c>
      <c r="B94" t="str">
        <f>UPPER(LEFT(TRIM(CLEAN(Table1[[#This Row],[Header]])),1)) &amp; MID(TRIM(CLEAN(Table1[[#This Row],[Header]])),2,LEN(TRIM(CLEAN(Table1[[#This Row],[Header]])))-1)</f>
        <v>I will never fly British Airways again</v>
      </c>
      <c r="C94" t="str">
        <f>PROPER(Table1[[#This Row],[Author]])</f>
        <v>K Pickering</v>
      </c>
      <c r="D94" s="5">
        <v>45144</v>
      </c>
      <c r="E94" t="s">
        <v>43</v>
      </c>
      <c r="F94" t="str">
        <f>IF(ISBLANK(Table1[[#This Row],[Aircraft]]),"Unknown",Table1[[#This Row],[Aircraft]])</f>
        <v>Unknown</v>
      </c>
      <c r="G94" t="str">
        <f>IF(ISBLANK(Table1[[#This Row],[Traveller Type]]),"Business",Table1[[#This Row],[Traveller Type]])</f>
        <v>Couple Leisure</v>
      </c>
      <c r="H94" t="str">
        <f>IF(ISBLANK(Table1[[#This Row],[Seat Type]]),"Business Class",Table1[[#This Row],[Seat Type]])</f>
        <v>Economy Class</v>
      </c>
      <c r="I94" t="str">
        <f>IF(ISBLANK(Table1[[#This Row],[Route]]),"Not Specfied",Table1[[#This Row],[Route]])</f>
        <v>Seattle to Nice via London</v>
      </c>
      <c r="J94" s="7">
        <f>IF(ISBLANK(Table1[[#This Row],[Date Flown]]),"Not Available",Table1[[#This Row],[Date Flown]])</f>
        <v>44932</v>
      </c>
      <c r="K94" s="2" t="str">
        <f>IF(ISBLANK(Table1[[#This Row],[Trip Verified]]),"Not Verified",Table1[[#This Row],[Trip Verified]])</f>
        <v>Verified</v>
      </c>
    </row>
    <row r="95" spans="1:11" ht="21" customHeight="1" x14ac:dyDescent="0.25">
      <c r="A95">
        <v>4</v>
      </c>
      <c r="B95" t="str">
        <f>UPPER(LEFT(TRIM(CLEAN(Table1[[#This Row],[Header]])),1)) &amp; MID(TRIM(CLEAN(Table1[[#This Row],[Header]])),2,LEN(TRIM(CLEAN(Table1[[#This Row],[Header]])))-1)</f>
        <v>All in all very disappointing</v>
      </c>
      <c r="C95" t="str">
        <f>PROPER(Table1[[#This Row],[Author]])</f>
        <v>M Johnson</v>
      </c>
      <c r="D95" s="5">
        <v>45113</v>
      </c>
      <c r="E95" t="s">
        <v>13</v>
      </c>
      <c r="F95" t="str">
        <f>IF(ISBLANK(Table1[[#This Row],[Aircraft]]),"Unknown",Table1[[#This Row],[Aircraft]])</f>
        <v>Unknown</v>
      </c>
      <c r="G95" t="str">
        <f>IF(ISBLANK(Table1[[#This Row],[Traveller Type]]),"Business",Table1[[#This Row],[Traveller Type]])</f>
        <v>Couple Leisure</v>
      </c>
      <c r="H95" t="str">
        <f>IF(ISBLANK(Table1[[#This Row],[Seat Type]]),"Business Class",Table1[[#This Row],[Seat Type]])</f>
        <v>Premium Economy</v>
      </c>
      <c r="I95" t="str">
        <f>IF(ISBLANK(Table1[[#This Row],[Route]]),"Not Specfied",Table1[[#This Row],[Route]])</f>
        <v xml:space="preserve">Sydney via Singapore to London Heathrow </v>
      </c>
      <c r="J95" s="7">
        <f>IF(ISBLANK(Table1[[#This Row],[Date Flown]]),"Not Available",Table1[[#This Row],[Date Flown]])</f>
        <v>44929</v>
      </c>
      <c r="K95" s="2" t="str">
        <f>IF(ISBLANK(Table1[[#This Row],[Trip Verified]]),"Not Verified",Table1[[#This Row],[Trip Verified]])</f>
        <v>Verified</v>
      </c>
    </row>
    <row r="96" spans="1:11" ht="21" customHeight="1" x14ac:dyDescent="0.25">
      <c r="A96">
        <v>1</v>
      </c>
      <c r="B96" t="str">
        <f>UPPER(LEFT(TRIM(CLEAN(Table1[[#This Row],[Header]])),1)) &amp; MID(TRIM(CLEAN(Table1[[#This Row],[Header]])),2,LEN(TRIM(CLEAN(Table1[[#This Row],[Header]])))-1)</f>
        <v>Customer service was horrendous</v>
      </c>
      <c r="C96" t="str">
        <f>PROPER(Table1[[#This Row],[Author]])</f>
        <v>Benjamin Stevens</v>
      </c>
      <c r="D96" s="5">
        <v>45083</v>
      </c>
      <c r="E96" t="s">
        <v>43</v>
      </c>
      <c r="F96" t="str">
        <f>IF(ISBLANK(Table1[[#This Row],[Aircraft]]),"Unknown",Table1[[#This Row],[Aircraft]])</f>
        <v>Boeing 777</v>
      </c>
      <c r="G96" t="str">
        <f>IF(ISBLANK(Table1[[#This Row],[Traveller Type]]),"Business",Table1[[#This Row],[Traveller Type]])</f>
        <v>Business</v>
      </c>
      <c r="H96" t="str">
        <f>IF(ISBLANK(Table1[[#This Row],[Seat Type]]),"Business Class",Table1[[#This Row],[Seat Type]])</f>
        <v>Economy Class</v>
      </c>
      <c r="I96" t="str">
        <f>IF(ISBLANK(Table1[[#This Row],[Route]]),"Not Specfied",Table1[[#This Row],[Route]])</f>
        <v>Seattle to Edinburgh via Heathrow</v>
      </c>
      <c r="J96" s="7">
        <f>IF(ISBLANK(Table1[[#This Row],[Date Flown]]),"Not Available",Table1[[#This Row],[Date Flown]])</f>
        <v>44931</v>
      </c>
      <c r="K96" s="2" t="str">
        <f>IF(ISBLANK(Table1[[#This Row],[Trip Verified]]),"Not Verified",Table1[[#This Row],[Trip Verified]])</f>
        <v>Not Verified</v>
      </c>
    </row>
    <row r="97" spans="1:11" ht="21" customHeight="1" x14ac:dyDescent="0.25">
      <c r="A97">
        <v>2</v>
      </c>
      <c r="B97" t="str">
        <f>UPPER(LEFT(TRIM(CLEAN(Table1[[#This Row],[Header]])),1)) &amp; MID(TRIM(CLEAN(Table1[[#This Row],[Header]])),2,LEN(TRIM(CLEAN(Table1[[#This Row],[Header]])))-1)</f>
        <v>All flights without exception were delayed</v>
      </c>
      <c r="C97" t="str">
        <f>PROPER(Table1[[#This Row],[Author]])</f>
        <v>V Samaras</v>
      </c>
      <c r="D97" s="5">
        <v>45083</v>
      </c>
      <c r="E97" t="s">
        <v>290</v>
      </c>
      <c r="F97" t="str">
        <f>IF(ISBLANK(Table1[[#This Row],[Aircraft]]),"Unknown",Table1[[#This Row],[Aircraft]])</f>
        <v>Unknown</v>
      </c>
      <c r="G97" t="str">
        <f>IF(ISBLANK(Table1[[#This Row],[Traveller Type]]),"Business",Table1[[#This Row],[Traveller Type]])</f>
        <v>Solo Leisure</v>
      </c>
      <c r="H97" t="str">
        <f>IF(ISBLANK(Table1[[#This Row],[Seat Type]]),"Business Class",Table1[[#This Row],[Seat Type]])</f>
        <v>Economy Class</v>
      </c>
      <c r="I97" t="str">
        <f>IF(ISBLANK(Table1[[#This Row],[Route]]),"Not Specfied",Table1[[#This Row],[Route]])</f>
        <v>Athens to Durban via London Heathrow</v>
      </c>
      <c r="J97" s="7">
        <f>IF(ISBLANK(Table1[[#This Row],[Date Flown]]),"Not Available",Table1[[#This Row],[Date Flown]])</f>
        <v>44930</v>
      </c>
      <c r="K97" s="2" t="str">
        <f>IF(ISBLANK(Table1[[#This Row],[Trip Verified]]),"Not Verified",Table1[[#This Row],[Trip Verified]])</f>
        <v>Verified</v>
      </c>
    </row>
    <row r="98" spans="1:11" ht="21" customHeight="1" x14ac:dyDescent="0.25">
      <c r="A98">
        <v>9</v>
      </c>
      <c r="B98" t="str">
        <f>UPPER(LEFT(TRIM(CLEAN(Table1[[#This Row],[Header]])),1)) &amp; MID(TRIM(CLEAN(Table1[[#This Row],[Header]])),2,LEN(TRIM(CLEAN(Table1[[#This Row],[Header]])))-1)</f>
        <v>An excellent flight</v>
      </c>
      <c r="C98" t="str">
        <f>PROPER(Table1[[#This Row],[Author]])</f>
        <v>Christopher Neep</v>
      </c>
      <c r="D98" s="5">
        <v>45083</v>
      </c>
      <c r="E98" t="s">
        <v>13</v>
      </c>
      <c r="F98" t="str">
        <f>IF(ISBLANK(Table1[[#This Row],[Aircraft]]),"Unknown",Table1[[#This Row],[Aircraft]])</f>
        <v>A350</v>
      </c>
      <c r="G98" t="str">
        <f>IF(ISBLANK(Table1[[#This Row],[Traveller Type]]),"Business",Table1[[#This Row],[Traveller Type]])</f>
        <v>Solo Leisure</v>
      </c>
      <c r="H98" t="str">
        <f>IF(ISBLANK(Table1[[#This Row],[Seat Type]]),"Business Class",Table1[[#This Row],[Seat Type]])</f>
        <v>Business Class</v>
      </c>
      <c r="I98" t="str">
        <f>IF(ISBLANK(Table1[[#This Row],[Route]]),"Not Specfied",Table1[[#This Row],[Route]])</f>
        <v>Vancouver to London Heathrow</v>
      </c>
      <c r="J98" s="7">
        <f>IF(ISBLANK(Table1[[#This Row],[Date Flown]]),"Not Available",Table1[[#This Row],[Date Flown]])</f>
        <v>44931</v>
      </c>
      <c r="K98" s="2" t="str">
        <f>IF(ISBLANK(Table1[[#This Row],[Trip Verified]]),"Not Verified",Table1[[#This Row],[Trip Verified]])</f>
        <v>Verified</v>
      </c>
    </row>
    <row r="99" spans="1:11" ht="21" customHeight="1" x14ac:dyDescent="0.25">
      <c r="A99">
        <v>3</v>
      </c>
      <c r="B99" t="str">
        <f>UPPER(LEFT(TRIM(CLEAN(Table1[[#This Row],[Header]])),1)) &amp; MID(TRIM(CLEAN(Table1[[#This Row],[Header]])),2,LEN(TRIM(CLEAN(Table1[[#This Row],[Header]])))-1)</f>
        <v>Luggage was still in London"</v>
      </c>
      <c r="C99" t="str">
        <f>PROPER(Table1[[#This Row],[Author]])</f>
        <v>Ali Balandy</v>
      </c>
      <c r="D99" s="5">
        <v>45052</v>
      </c>
      <c r="E99" t="s">
        <v>100</v>
      </c>
      <c r="F99" t="str">
        <f>IF(ISBLANK(Table1[[#This Row],[Aircraft]]),"Unknown",Table1[[#This Row],[Aircraft]])</f>
        <v>Unknown</v>
      </c>
      <c r="G99" t="str">
        <f>IF(ISBLANK(Table1[[#This Row],[Traveller Type]]),"Business",Table1[[#This Row],[Traveller Type]])</f>
        <v>Family Leisure</v>
      </c>
      <c r="H99" t="str">
        <f>IF(ISBLANK(Table1[[#This Row],[Seat Type]]),"Business Class",Table1[[#This Row],[Seat Type]])</f>
        <v>Economy Class</v>
      </c>
      <c r="I99" t="str">
        <f>IF(ISBLANK(Table1[[#This Row],[Route]]),"Not Specfied",Table1[[#This Row],[Route]])</f>
        <v>Vancouver to Barcelona via London</v>
      </c>
      <c r="J99" s="7">
        <f>IF(ISBLANK(Table1[[#This Row],[Date Flown]]),"Not Available",Table1[[#This Row],[Date Flown]])</f>
        <v>44931</v>
      </c>
      <c r="K99" s="2" t="str">
        <f>IF(ISBLANK(Table1[[#This Row],[Trip Verified]]),"Not Verified",Table1[[#This Row],[Trip Verified]])</f>
        <v>Verified</v>
      </c>
    </row>
    <row r="100" spans="1:11" ht="21" customHeight="1" x14ac:dyDescent="0.25">
      <c r="A100">
        <v>1</v>
      </c>
      <c r="B100" t="str">
        <f>UPPER(LEFT(TRIM(CLEAN(Table1[[#This Row],[Header]])),1)) &amp; MID(TRIM(CLEAN(Table1[[#This Row],[Header]])),2,LEN(TRIM(CLEAN(Table1[[#This Row],[Header]])))-1)</f>
        <v>Worst experience in all my years of travel</v>
      </c>
      <c r="C100" t="str">
        <f>PROPER(Table1[[#This Row],[Author]])</f>
        <v>A Robinson</v>
      </c>
      <c r="D100" s="5">
        <v>44991</v>
      </c>
      <c r="E100" t="s">
        <v>43</v>
      </c>
      <c r="F100" t="str">
        <f>IF(ISBLANK(Table1[[#This Row],[Aircraft]]),"Unknown",Table1[[#This Row],[Aircraft]])</f>
        <v>Unknown</v>
      </c>
      <c r="G100" t="str">
        <f>IF(ISBLANK(Table1[[#This Row],[Traveller Type]]),"Business",Table1[[#This Row],[Traveller Type]])</f>
        <v>Family Leisure</v>
      </c>
      <c r="H100" t="str">
        <f>IF(ISBLANK(Table1[[#This Row],[Seat Type]]),"Business Class",Table1[[#This Row],[Seat Type]])</f>
        <v>Economy Class</v>
      </c>
      <c r="I100" t="str">
        <f>IF(ISBLANK(Table1[[#This Row],[Route]]),"Not Specfied",Table1[[#This Row],[Route]])</f>
        <v>Boston to Cairo via London</v>
      </c>
      <c r="J100" s="7">
        <f>IF(ISBLANK(Table1[[#This Row],[Date Flown]]),"Not Available",Table1[[#This Row],[Date Flown]])</f>
        <v>44932</v>
      </c>
      <c r="K100" s="2" t="str">
        <f>IF(ISBLANK(Table1[[#This Row],[Trip Verified]]),"Not Verified",Table1[[#This Row],[Trip Verified]])</f>
        <v>Verified</v>
      </c>
    </row>
    <row r="101" spans="1:11" ht="21" customHeight="1" x14ac:dyDescent="0.25">
      <c r="A101">
        <v>1</v>
      </c>
      <c r="B101" t="str">
        <f>UPPER(LEFT(TRIM(CLEAN(Table1[[#This Row],[Header]])),1)) &amp; MID(TRIM(CLEAN(Table1[[#This Row],[Header]])),2,LEN(TRIM(CLEAN(Table1[[#This Row],[Header]])))-1)</f>
        <v>The worst experience</v>
      </c>
      <c r="C101" t="str">
        <f>PROPER(Table1[[#This Row],[Author]])</f>
        <v>K Parker</v>
      </c>
      <c r="D101" s="5">
        <v>44991</v>
      </c>
      <c r="E101" t="s">
        <v>130</v>
      </c>
      <c r="F101" t="str">
        <f>IF(ISBLANK(Table1[[#This Row],[Aircraft]]),"Unknown",Table1[[#This Row],[Aircraft]])</f>
        <v>Unknown</v>
      </c>
      <c r="G101" t="str">
        <f>IF(ISBLANK(Table1[[#This Row],[Traveller Type]]),"Business",Table1[[#This Row],[Traveller Type]])</f>
        <v>Couple Leisure</v>
      </c>
      <c r="H101" t="str">
        <f>IF(ISBLANK(Table1[[#This Row],[Seat Type]]),"Business Class",Table1[[#This Row],[Seat Type]])</f>
        <v>Economy Class</v>
      </c>
      <c r="I101" t="str">
        <f>IF(ISBLANK(Table1[[#This Row],[Route]]),"Not Specfied",Table1[[#This Row],[Route]])</f>
        <v>London to Santorini</v>
      </c>
      <c r="J101" s="7">
        <f>IF(ISBLANK(Table1[[#This Row],[Date Flown]]),"Not Available",Table1[[#This Row],[Date Flown]])</f>
        <v>44931</v>
      </c>
      <c r="K101" s="2" t="str">
        <f>IF(ISBLANK(Table1[[#This Row],[Trip Verified]]),"Not Verified",Table1[[#This Row],[Trip Verified]])</f>
        <v>Verified</v>
      </c>
    </row>
    <row r="102" spans="1:11" ht="21" customHeight="1" x14ac:dyDescent="0.25">
      <c r="A102">
        <v>2</v>
      </c>
      <c r="B102" t="str">
        <f>UPPER(LEFT(TRIM(CLEAN(Table1[[#This Row],[Header]])),1)) &amp; MID(TRIM(CLEAN(Table1[[#This Row],[Header]])),2,LEN(TRIM(CLEAN(Table1[[#This Row],[Header]])))-1)</f>
        <v>Havenâ€™t received any reimbursement</v>
      </c>
      <c r="C102" t="str">
        <f>PROPER(Table1[[#This Row],[Author]])</f>
        <v>Tanya Tracy</v>
      </c>
      <c r="D102" s="5">
        <v>44963</v>
      </c>
      <c r="E102" t="s">
        <v>43</v>
      </c>
      <c r="F102" t="str">
        <f>IF(ISBLANK(Table1[[#This Row],[Aircraft]]),"Unknown",Table1[[#This Row],[Aircraft]])</f>
        <v>Unknown</v>
      </c>
      <c r="G102" t="str">
        <f>IF(ISBLANK(Table1[[#This Row],[Traveller Type]]),"Business",Table1[[#This Row],[Traveller Type]])</f>
        <v>Family Leisure</v>
      </c>
      <c r="H102" t="str">
        <f>IF(ISBLANK(Table1[[#This Row],[Seat Type]]),"Business Class",Table1[[#This Row],[Seat Type]])</f>
        <v>Economy Class</v>
      </c>
      <c r="I102" t="str">
        <f>IF(ISBLANK(Table1[[#This Row],[Route]]),"Not Specfied",Table1[[#This Row],[Route]])</f>
        <v>Heathrow to Mumbai</v>
      </c>
      <c r="J102" s="7">
        <f>IF(ISBLANK(Table1[[#This Row],[Date Flown]]),"Not Available",Table1[[#This Row],[Date Flown]])</f>
        <v>44928</v>
      </c>
      <c r="K102" s="2" t="str">
        <f>IF(ISBLANK(Table1[[#This Row],[Trip Verified]]),"Not Verified",Table1[[#This Row],[Trip Verified]])</f>
        <v>Verified</v>
      </c>
    </row>
    <row r="103" spans="1:11" ht="21" customHeight="1" x14ac:dyDescent="0.25">
      <c r="A103">
        <v>10</v>
      </c>
      <c r="B103" t="str">
        <f>UPPER(LEFT(TRIM(CLEAN(Table1[[#This Row],[Header]])),1)) &amp; MID(TRIM(CLEAN(Table1[[#This Row],[Header]])),2,LEN(TRIM(CLEAN(Table1[[#This Row],[Header]])))-1)</f>
        <v>The crew has helped me</v>
      </c>
      <c r="C103" t="str">
        <f>PROPER(Table1[[#This Row],[Author]])</f>
        <v>Christos Hadjipanayi</v>
      </c>
      <c r="D103" s="5">
        <v>44932</v>
      </c>
      <c r="E103" t="s">
        <v>407</v>
      </c>
      <c r="F103" t="str">
        <f>IF(ISBLANK(Table1[[#This Row],[Aircraft]]),"Unknown",Table1[[#This Row],[Aircraft]])</f>
        <v>Unknown</v>
      </c>
      <c r="G103" t="str">
        <f>IF(ISBLANK(Table1[[#This Row],[Traveller Type]]),"Business",Table1[[#This Row],[Traveller Type]])</f>
        <v>Solo Leisure</v>
      </c>
      <c r="H103" t="str">
        <f>IF(ISBLANK(Table1[[#This Row],[Seat Type]]),"Business Class",Table1[[#This Row],[Seat Type]])</f>
        <v>Economy Class</v>
      </c>
      <c r="I103" t="str">
        <f>IF(ISBLANK(Table1[[#This Row],[Route]]),"Not Specfied",Table1[[#This Row],[Route]])</f>
        <v>London to Larnaca</v>
      </c>
      <c r="J103" s="7">
        <f>IF(ISBLANK(Table1[[#This Row],[Date Flown]]),"Not Available",Table1[[#This Row],[Date Flown]])</f>
        <v>44929</v>
      </c>
      <c r="K103" s="2" t="str">
        <f>IF(ISBLANK(Table1[[#This Row],[Trip Verified]]),"Not Verified",Table1[[#This Row],[Trip Verified]])</f>
        <v>Verified</v>
      </c>
    </row>
    <row r="104" spans="1:11" ht="21" customHeight="1" x14ac:dyDescent="0.25">
      <c r="A104">
        <v>1</v>
      </c>
      <c r="B104" t="str">
        <f>UPPER(LEFT(TRIM(CLEAN(Table1[[#This Row],[Header]])),1)) &amp; MID(TRIM(CLEAN(Table1[[#This Row],[Header]])),2,LEN(TRIM(CLEAN(Table1[[#This Row],[Header]])))-1)</f>
        <v>Check-in process was terrible</v>
      </c>
      <c r="C104" t="str">
        <f>PROPER(Table1[[#This Row],[Author]])</f>
        <v>N Stane</v>
      </c>
      <c r="D104" s="5" t="s">
        <v>411</v>
      </c>
      <c r="E104" t="s">
        <v>43</v>
      </c>
      <c r="F104" t="str">
        <f>IF(ISBLANK(Table1[[#This Row],[Aircraft]]),"Unknown",Table1[[#This Row],[Aircraft]])</f>
        <v>Unknown</v>
      </c>
      <c r="G104" t="str">
        <f>IF(ISBLANK(Table1[[#This Row],[Traveller Type]]),"Business",Table1[[#This Row],[Traveller Type]])</f>
        <v>Family Leisure</v>
      </c>
      <c r="H104" t="str">
        <f>IF(ISBLANK(Table1[[#This Row],[Seat Type]]),"Business Class",Table1[[#This Row],[Seat Type]])</f>
        <v>Economy Class</v>
      </c>
      <c r="I104" t="str">
        <f>IF(ISBLANK(Table1[[#This Row],[Route]]),"Not Specfied",Table1[[#This Row],[Route]])</f>
        <v>Nice to London Heathrow</v>
      </c>
      <c r="J104" s="7">
        <f>IF(ISBLANK(Table1[[#This Row],[Date Flown]]),"Not Available",Table1[[#This Row],[Date Flown]])</f>
        <v>44931</v>
      </c>
      <c r="K104" s="2" t="str">
        <f>IF(ISBLANK(Table1[[#This Row],[Trip Verified]]),"Not Verified",Table1[[#This Row],[Trip Verified]])</f>
        <v>Verified</v>
      </c>
    </row>
    <row r="105" spans="1:11" ht="21" customHeight="1" x14ac:dyDescent="0.25">
      <c r="A105">
        <v>1</v>
      </c>
      <c r="B105" t="str">
        <f>UPPER(LEFT(TRIM(CLEAN(Table1[[#This Row],[Header]])),1)) &amp; MID(TRIM(CLEAN(Table1[[#This Row],[Header]])),2,LEN(TRIM(CLEAN(Table1[[#This Row],[Header]])))-1)</f>
        <v>The worst airline experience I've ever had to deal with</v>
      </c>
      <c r="C105" t="str">
        <f>PROPER(Table1[[#This Row],[Author]])</f>
        <v>Alex Martinez</v>
      </c>
      <c r="D105" s="5" t="s">
        <v>415</v>
      </c>
      <c r="E105" t="s">
        <v>38</v>
      </c>
      <c r="F105" t="str">
        <f>IF(ISBLANK(Table1[[#This Row],[Aircraft]]),"Unknown",Table1[[#This Row],[Aircraft]])</f>
        <v>Unknown</v>
      </c>
      <c r="G105" t="str">
        <f>IF(ISBLANK(Table1[[#This Row],[Traveller Type]]),"Business",Table1[[#This Row],[Traveller Type]])</f>
        <v>Solo Leisure</v>
      </c>
      <c r="H105" t="str">
        <f>IF(ISBLANK(Table1[[#This Row],[Seat Type]]),"Business Class",Table1[[#This Row],[Seat Type]])</f>
        <v>Economy Class</v>
      </c>
      <c r="I105" t="str">
        <f>IF(ISBLANK(Table1[[#This Row],[Route]]),"Not Specfied",Table1[[#This Row],[Route]])</f>
        <v>Las Vegas to Venice</v>
      </c>
      <c r="J105" s="7">
        <f>IF(ISBLANK(Table1[[#This Row],[Date Flown]]),"Not Available",Table1[[#This Row],[Date Flown]])</f>
        <v>44931</v>
      </c>
      <c r="K105" s="2" t="str">
        <f>IF(ISBLANK(Table1[[#This Row],[Trip Verified]]),"Not Verified",Table1[[#This Row],[Trip Verified]])</f>
        <v>Not Verified</v>
      </c>
    </row>
    <row r="106" spans="1:11" ht="21" customHeight="1" x14ac:dyDescent="0.25">
      <c r="A106">
        <v>2</v>
      </c>
      <c r="B106" t="str">
        <f>UPPER(LEFT(TRIM(CLEAN(Table1[[#This Row],[Header]])),1)) &amp; MID(TRIM(CLEAN(Table1[[#This Row],[Header]])),2,LEN(TRIM(CLEAN(Table1[[#This Row],[Header]])))-1)</f>
        <v>Last time I will fly British Airways</v>
      </c>
      <c r="C106" t="str">
        <f>PROPER(Table1[[#This Row],[Author]])</f>
        <v>S Anderson</v>
      </c>
      <c r="D106" s="5" t="s">
        <v>420</v>
      </c>
      <c r="E106" t="s">
        <v>100</v>
      </c>
      <c r="F106" t="str">
        <f>IF(ISBLANK(Table1[[#This Row],[Aircraft]]),"Unknown",Table1[[#This Row],[Aircraft]])</f>
        <v>A320</v>
      </c>
      <c r="G106" t="str">
        <f>IF(ISBLANK(Table1[[#This Row],[Traveller Type]]),"Business",Table1[[#This Row],[Traveller Type]])</f>
        <v>Couple Leisure</v>
      </c>
      <c r="H106" t="str">
        <f>IF(ISBLANK(Table1[[#This Row],[Seat Type]]),"Business Class",Table1[[#This Row],[Seat Type]])</f>
        <v>Economy Class</v>
      </c>
      <c r="I106" t="str">
        <f>IF(ISBLANK(Table1[[#This Row],[Route]]),"Not Specfied",Table1[[#This Row],[Route]])</f>
        <v xml:space="preserve">Lisbon to London </v>
      </c>
      <c r="J106" s="7">
        <f>IF(ISBLANK(Table1[[#This Row],[Date Flown]]),"Not Available",Table1[[#This Row],[Date Flown]])</f>
        <v>44931</v>
      </c>
      <c r="K106" s="2" t="str">
        <f>IF(ISBLANK(Table1[[#This Row],[Trip Verified]]),"Not Verified",Table1[[#This Row],[Trip Verified]])</f>
        <v>Verified</v>
      </c>
    </row>
    <row r="107" spans="1:11" ht="21" customHeight="1" x14ac:dyDescent="0.25">
      <c r="A107">
        <v>1</v>
      </c>
      <c r="B107" t="str">
        <f>UPPER(LEFT(TRIM(CLEAN(Table1[[#This Row],[Header]])),1)) &amp; MID(TRIM(CLEAN(Table1[[#This Row],[Header]])),2,LEN(TRIM(CLEAN(Table1[[#This Row],[Header]])))-1)</f>
        <v>Cancel your flight without notice</v>
      </c>
      <c r="C107" t="str">
        <f>PROPER(Table1[[#This Row],[Author]])</f>
        <v>B Sherry</v>
      </c>
      <c r="D107" s="5" t="s">
        <v>424</v>
      </c>
      <c r="E107" t="s">
        <v>43</v>
      </c>
      <c r="F107" t="str">
        <f>IF(ISBLANK(Table1[[#This Row],[Aircraft]]),"Unknown",Table1[[#This Row],[Aircraft]])</f>
        <v>Unknown</v>
      </c>
      <c r="G107" t="str">
        <f>IF(ISBLANK(Table1[[#This Row],[Traveller Type]]),"Business",Table1[[#This Row],[Traveller Type]])</f>
        <v>Couple Leisure</v>
      </c>
      <c r="H107" t="str">
        <f>IF(ISBLANK(Table1[[#This Row],[Seat Type]]),"Business Class",Table1[[#This Row],[Seat Type]])</f>
        <v>Premium Economy</v>
      </c>
      <c r="I107" t="str">
        <f>IF(ISBLANK(Table1[[#This Row],[Route]]),"Not Specfied",Table1[[#This Row],[Route]])</f>
        <v>Dallas to Madrid via London</v>
      </c>
      <c r="J107" s="7">
        <f>IF(ISBLANK(Table1[[#This Row],[Date Flown]]),"Not Available",Table1[[#This Row],[Date Flown]])</f>
        <v>44931</v>
      </c>
      <c r="K107" s="2" t="str">
        <f>IF(ISBLANK(Table1[[#This Row],[Trip Verified]]),"Not Verified",Table1[[#This Row],[Trip Verified]])</f>
        <v>Not Verified</v>
      </c>
    </row>
    <row r="108" spans="1:11" ht="21" customHeight="1" x14ac:dyDescent="0.25">
      <c r="A108">
        <v>10</v>
      </c>
      <c r="B108" t="str">
        <f>UPPER(LEFT(TRIM(CLEAN(Table1[[#This Row],[Header]])),1)) &amp; MID(TRIM(CLEAN(Table1[[#This Row],[Header]])),2,LEN(TRIM(CLEAN(Table1[[#This Row],[Header]])))-1)</f>
        <v>Flights changed with no cost</v>
      </c>
      <c r="C108" t="str">
        <f>PROPER(Table1[[#This Row],[Author]])</f>
        <v>William Jackson</v>
      </c>
      <c r="D108" s="5" t="s">
        <v>424</v>
      </c>
      <c r="E108" t="s">
        <v>231</v>
      </c>
      <c r="F108" t="str">
        <f>IF(ISBLANK(Table1[[#This Row],[Aircraft]]),"Unknown",Table1[[#This Row],[Aircraft]])</f>
        <v>Unknown</v>
      </c>
      <c r="G108" t="str">
        <f>IF(ISBLANK(Table1[[#This Row],[Traveller Type]]),"Business",Table1[[#This Row],[Traveller Type]])</f>
        <v>Couple Leisure</v>
      </c>
      <c r="H108" t="str">
        <f>IF(ISBLANK(Table1[[#This Row],[Seat Type]]),"Business Class",Table1[[#This Row],[Seat Type]])</f>
        <v>Economy Class</v>
      </c>
      <c r="I108" t="str">
        <f>IF(ISBLANK(Table1[[#This Row],[Route]]),"Not Specfied",Table1[[#This Row],[Route]])</f>
        <v>London to Valencia</v>
      </c>
      <c r="J108" s="7">
        <f>IF(ISBLANK(Table1[[#This Row],[Date Flown]]),"Not Available",Table1[[#This Row],[Date Flown]])</f>
        <v>44929</v>
      </c>
      <c r="K108" s="2" t="str">
        <f>IF(ISBLANK(Table1[[#This Row],[Trip Verified]]),"Not Verified",Table1[[#This Row],[Trip Verified]])</f>
        <v>Not Verified</v>
      </c>
    </row>
    <row r="109" spans="1:11" ht="21" customHeight="1" x14ac:dyDescent="0.25">
      <c r="A109">
        <v>10</v>
      </c>
      <c r="B109" t="str">
        <f>UPPER(LEFT(TRIM(CLEAN(Table1[[#This Row],[Header]])),1)) &amp; MID(TRIM(CLEAN(Table1[[#This Row],[Header]])),2,LEN(TRIM(CLEAN(Table1[[#This Row],[Header]])))-1)</f>
        <v>Cheap, quick and efficient</v>
      </c>
      <c r="C109" t="str">
        <f>PROPER(Table1[[#This Row],[Author]])</f>
        <v>A Warten</v>
      </c>
      <c r="D109" s="5" t="s">
        <v>424</v>
      </c>
      <c r="E109" t="s">
        <v>431</v>
      </c>
      <c r="F109" t="str">
        <f>IF(ISBLANK(Table1[[#This Row],[Aircraft]]),"Unknown",Table1[[#This Row],[Aircraft]])</f>
        <v>A320</v>
      </c>
      <c r="G109" t="str">
        <f>IF(ISBLANK(Table1[[#This Row],[Traveller Type]]),"Business",Table1[[#This Row],[Traveller Type]])</f>
        <v>Solo Leisure</v>
      </c>
      <c r="H109" t="str">
        <f>IF(ISBLANK(Table1[[#This Row],[Seat Type]]),"Business Class",Table1[[#This Row],[Seat Type]])</f>
        <v>Economy Class</v>
      </c>
      <c r="I109" t="str">
        <f>IF(ISBLANK(Table1[[#This Row],[Route]]),"Not Specfied",Table1[[#This Row],[Route]])</f>
        <v>London to Glasgow</v>
      </c>
      <c r="J109" s="7">
        <f>IF(ISBLANK(Table1[[#This Row],[Date Flown]]),"Not Available",Table1[[#This Row],[Date Flown]])</f>
        <v>44931</v>
      </c>
      <c r="K109" s="2" t="str">
        <f>IF(ISBLANK(Table1[[#This Row],[Trip Verified]]),"Not Verified",Table1[[#This Row],[Trip Verified]])</f>
        <v>Verified</v>
      </c>
    </row>
    <row r="110" spans="1:11" ht="21" customHeight="1" x14ac:dyDescent="0.25">
      <c r="A110">
        <v>4</v>
      </c>
      <c r="B110" t="str">
        <f>UPPER(LEFT(TRIM(CLEAN(Table1[[#This Row],[Header]])),1)) &amp; MID(TRIM(CLEAN(Table1[[#This Row],[Header]])),2,LEN(TRIM(CLEAN(Table1[[#This Row],[Header]])))-1)</f>
        <v>Do not think the fare was worth the money</v>
      </c>
      <c r="C110" t="str">
        <f>PROPER(Table1[[#This Row],[Author]])</f>
        <v>Steve Bennett</v>
      </c>
      <c r="D110" s="5" t="s">
        <v>432</v>
      </c>
      <c r="E110" t="s">
        <v>13</v>
      </c>
      <c r="F110" t="str">
        <f>IF(ISBLANK(Table1[[#This Row],[Aircraft]]),"Unknown",Table1[[#This Row],[Aircraft]])</f>
        <v>A319</v>
      </c>
      <c r="G110" t="str">
        <f>IF(ISBLANK(Table1[[#This Row],[Traveller Type]]),"Business",Table1[[#This Row],[Traveller Type]])</f>
        <v>Couple Leisure</v>
      </c>
      <c r="H110" t="str">
        <f>IF(ISBLANK(Table1[[#This Row],[Seat Type]]),"Business Class",Table1[[#This Row],[Seat Type]])</f>
        <v>Business Class</v>
      </c>
      <c r="I110" t="str">
        <f>IF(ISBLANK(Table1[[#This Row],[Route]]),"Not Specfied",Table1[[#This Row],[Route]])</f>
        <v>London to Nice</v>
      </c>
      <c r="J110" s="7">
        <f>IF(ISBLANK(Table1[[#This Row],[Date Flown]]),"Not Available",Table1[[#This Row],[Date Flown]])</f>
        <v>44931</v>
      </c>
      <c r="K110" s="2" t="str">
        <f>IF(ISBLANK(Table1[[#This Row],[Trip Verified]]),"Not Verified",Table1[[#This Row],[Trip Verified]])</f>
        <v>Not Verified</v>
      </c>
    </row>
    <row r="111" spans="1:11" ht="21" customHeight="1" x14ac:dyDescent="0.25">
      <c r="A111">
        <v>2</v>
      </c>
      <c r="B111" t="str">
        <f>UPPER(LEFT(TRIM(CLEAN(Table1[[#This Row],[Header]])),1)) &amp; MID(TRIM(CLEAN(Table1[[#This Row],[Header]])),2,LEN(TRIM(CLEAN(Table1[[#This Row],[Header]])))-1)</f>
        <v>BA is on the skids downhill</v>
      </c>
      <c r="C111" t="str">
        <f>PROPER(Table1[[#This Row],[Author]])</f>
        <v>N Mayle</v>
      </c>
      <c r="D111" s="5" t="s">
        <v>439</v>
      </c>
      <c r="E111" t="s">
        <v>43</v>
      </c>
      <c r="F111" t="str">
        <f>IF(ISBLANK(Table1[[#This Row],[Aircraft]]),"Unknown",Table1[[#This Row],[Aircraft]])</f>
        <v>Unknown</v>
      </c>
      <c r="G111" t="str">
        <f>IF(ISBLANK(Table1[[#This Row],[Traveller Type]]),"Business",Table1[[#This Row],[Traveller Type]])</f>
        <v>Solo Leisure</v>
      </c>
      <c r="H111" t="str">
        <f>IF(ISBLANK(Table1[[#This Row],[Seat Type]]),"Business Class",Table1[[#This Row],[Seat Type]])</f>
        <v>Business Class</v>
      </c>
      <c r="I111" t="str">
        <f>IF(ISBLANK(Table1[[#This Row],[Route]]),"Not Specfied",Table1[[#This Row],[Route]])</f>
        <v>London to San Francisco</v>
      </c>
      <c r="J111" s="7">
        <f>IF(ISBLANK(Table1[[#This Row],[Date Flown]]),"Not Available",Table1[[#This Row],[Date Flown]])</f>
        <v>44570</v>
      </c>
      <c r="K111" s="2" t="str">
        <f>IF(ISBLANK(Table1[[#This Row],[Trip Verified]]),"Not Verified",Table1[[#This Row],[Trip Verified]])</f>
        <v>Verified</v>
      </c>
    </row>
    <row r="112" spans="1:11" ht="21" customHeight="1" x14ac:dyDescent="0.25">
      <c r="A112">
        <v>1</v>
      </c>
      <c r="B112" t="str">
        <f>UPPER(LEFT(TRIM(CLEAN(Table1[[#This Row],[Header]])),1)) &amp; MID(TRIM(CLEAN(Table1[[#This Row],[Header]])),2,LEN(TRIM(CLEAN(Table1[[#This Row],[Header]])))-1)</f>
        <v>Absolutely terrible experience</v>
      </c>
      <c r="C112" t="str">
        <f>PROPER(Table1[[#This Row],[Author]])</f>
        <v>E Heale</v>
      </c>
      <c r="D112" s="5" t="s">
        <v>443</v>
      </c>
      <c r="E112" t="s">
        <v>43</v>
      </c>
      <c r="F112" t="str">
        <f>IF(ISBLANK(Table1[[#This Row],[Aircraft]]),"Unknown",Table1[[#This Row],[Aircraft]])</f>
        <v>Unknown</v>
      </c>
      <c r="G112" t="str">
        <f>IF(ISBLANK(Table1[[#This Row],[Traveller Type]]),"Business",Table1[[#This Row],[Traveller Type]])</f>
        <v>Solo Leisure</v>
      </c>
      <c r="H112" t="str">
        <f>IF(ISBLANK(Table1[[#This Row],[Seat Type]]),"Business Class",Table1[[#This Row],[Seat Type]])</f>
        <v>Economy Class</v>
      </c>
      <c r="I112" t="str">
        <f>IF(ISBLANK(Table1[[#This Row],[Route]]),"Not Specfied",Table1[[#This Row],[Route]])</f>
        <v>London to Dallas</v>
      </c>
      <c r="J112" s="7">
        <f>IF(ISBLANK(Table1[[#This Row],[Date Flown]]),"Not Available",Table1[[#This Row],[Date Flown]])</f>
        <v>44930</v>
      </c>
      <c r="K112" s="2" t="str">
        <f>IF(ISBLANK(Table1[[#This Row],[Trip Verified]]),"Not Verified",Table1[[#This Row],[Trip Verified]])</f>
        <v>Verified</v>
      </c>
    </row>
    <row r="113" spans="1:11" ht="21" customHeight="1" x14ac:dyDescent="0.25">
      <c r="A113">
        <v>1</v>
      </c>
      <c r="B113" t="str">
        <f>UPPER(LEFT(TRIM(CLEAN(Table1[[#This Row],[Header]])),1)) &amp; MID(TRIM(CLEAN(Table1[[#This Row],[Header]])),2,LEN(TRIM(CLEAN(Table1[[#This Row],[Header]])))-1)</f>
        <v>Poor service and unhappy customers</v>
      </c>
      <c r="C113" t="str">
        <f>PROPER(Table1[[#This Row],[Author]])</f>
        <v xml:space="preserve">H Mike </v>
      </c>
      <c r="D113" s="5" t="s">
        <v>443</v>
      </c>
      <c r="E113" t="s">
        <v>13</v>
      </c>
      <c r="F113" t="str">
        <f>IF(ISBLANK(Table1[[#This Row],[Aircraft]]),"Unknown",Table1[[#This Row],[Aircraft]])</f>
        <v>Unknown</v>
      </c>
      <c r="G113" t="str">
        <f>IF(ISBLANK(Table1[[#This Row],[Traveller Type]]),"Business",Table1[[#This Row],[Traveller Type]])</f>
        <v>Business</v>
      </c>
      <c r="H113" t="str">
        <f>IF(ISBLANK(Table1[[#This Row],[Seat Type]]),"Business Class",Table1[[#This Row],[Seat Type]])</f>
        <v>Economy Class</v>
      </c>
      <c r="I113" t="str">
        <f>IF(ISBLANK(Table1[[#This Row],[Route]]),"Not Specfied",Table1[[#This Row],[Route]])</f>
        <v>London to Madrid</v>
      </c>
      <c r="J113" s="7">
        <f>IF(ISBLANK(Table1[[#This Row],[Date Flown]]),"Not Available",Table1[[#This Row],[Date Flown]])</f>
        <v>44931</v>
      </c>
      <c r="K113" s="2" t="str">
        <f>IF(ISBLANK(Table1[[#This Row],[Trip Verified]]),"Not Verified",Table1[[#This Row],[Trip Verified]])</f>
        <v>Verified</v>
      </c>
    </row>
    <row r="114" spans="1:11" ht="21" customHeight="1" x14ac:dyDescent="0.25">
      <c r="A114">
        <v>1</v>
      </c>
      <c r="B114" t="str">
        <f>UPPER(LEFT(TRIM(CLEAN(Table1[[#This Row],[Header]])),1)) &amp; MID(TRIM(CLEAN(Table1[[#This Row],[Header]])),2,LEN(TRIM(CLEAN(Table1[[#This Row],[Header]])))-1)</f>
        <v>Just won't use them again</v>
      </c>
      <c r="C114" t="str">
        <f>PROPER(Table1[[#This Row],[Author]])</f>
        <v>Richard Cruise</v>
      </c>
      <c r="D114" s="5" t="s">
        <v>443</v>
      </c>
      <c r="E114" t="s">
        <v>13</v>
      </c>
      <c r="F114" t="str">
        <f>IF(ISBLANK(Table1[[#This Row],[Aircraft]]),"Unknown",Table1[[#This Row],[Aircraft]])</f>
        <v>Unknown</v>
      </c>
      <c r="G114" t="str">
        <f>IF(ISBLANK(Table1[[#This Row],[Traveller Type]]),"Business",Table1[[#This Row],[Traveller Type]])</f>
        <v>Solo Leisure</v>
      </c>
      <c r="H114" t="str">
        <f>IF(ISBLANK(Table1[[#This Row],[Seat Type]]),"Business Class",Table1[[#This Row],[Seat Type]])</f>
        <v>Economy Class</v>
      </c>
      <c r="I114" t="str">
        <f>IF(ISBLANK(Table1[[#This Row],[Route]]),"Not Specfied",Table1[[#This Row],[Route]])</f>
        <v>London to Belfast</v>
      </c>
      <c r="J114" s="7">
        <f>IF(ISBLANK(Table1[[#This Row],[Date Flown]]),"Not Available",Table1[[#This Row],[Date Flown]])</f>
        <v>44931</v>
      </c>
      <c r="K114" s="2" t="str">
        <f>IF(ISBLANK(Table1[[#This Row],[Trip Verified]]),"Not Verified",Table1[[#This Row],[Trip Verified]])</f>
        <v>Verified</v>
      </c>
    </row>
    <row r="115" spans="1:11" ht="21" customHeight="1" x14ac:dyDescent="0.25">
      <c r="A115">
        <v>3</v>
      </c>
      <c r="B115" t="str">
        <f>UPPER(LEFT(TRIM(CLEAN(Table1[[#This Row],[Header]])),1)) &amp; MID(TRIM(CLEAN(Table1[[#This Row],[Header]])),2,LEN(TRIM(CLEAN(Table1[[#This Row],[Header]])))-1)</f>
        <v>Another bad show</v>
      </c>
      <c r="C115" t="str">
        <f>PROPER(Table1[[#This Row],[Author]])</f>
        <v>Kathi Blanning</v>
      </c>
      <c r="D115" s="5" t="s">
        <v>452</v>
      </c>
      <c r="E115" t="s">
        <v>43</v>
      </c>
      <c r="F115" t="str">
        <f>IF(ISBLANK(Table1[[#This Row],[Aircraft]]),"Unknown",Table1[[#This Row],[Aircraft]])</f>
        <v>Unknown</v>
      </c>
      <c r="G115" t="str">
        <f>IF(ISBLANK(Table1[[#This Row],[Traveller Type]]),"Business",Table1[[#This Row],[Traveller Type]])</f>
        <v>Couple Leisure</v>
      </c>
      <c r="H115" t="str">
        <f>IF(ISBLANK(Table1[[#This Row],[Seat Type]]),"Business Class",Table1[[#This Row],[Seat Type]])</f>
        <v>Business Class</v>
      </c>
      <c r="I115" t="str">
        <f>IF(ISBLANK(Table1[[#This Row],[Route]]),"Not Specfied",Table1[[#This Row],[Route]])</f>
        <v>Los Angeles to London</v>
      </c>
      <c r="J115" s="7">
        <f>IF(ISBLANK(Table1[[#This Row],[Date Flown]]),"Not Available",Table1[[#This Row],[Date Flown]])</f>
        <v>44931</v>
      </c>
      <c r="K115" s="2" t="str">
        <f>IF(ISBLANK(Table1[[#This Row],[Trip Verified]]),"Not Verified",Table1[[#This Row],[Trip Verified]])</f>
        <v>Not Verified</v>
      </c>
    </row>
    <row r="116" spans="1:11" ht="21" customHeight="1" x14ac:dyDescent="0.25">
      <c r="A116">
        <v>1</v>
      </c>
      <c r="B116" t="str">
        <f>UPPER(LEFT(TRIM(CLEAN(Table1[[#This Row],[Header]])),1)) &amp; MID(TRIM(CLEAN(Table1[[#This Row],[Header]])),2,LEN(TRIM(CLEAN(Table1[[#This Row],[Header]])))-1)</f>
        <v>I had to reschedule my flight</v>
      </c>
      <c r="C116" t="str">
        <f>PROPER(Table1[[#This Row],[Author]])</f>
        <v>Nicholas Felty</v>
      </c>
      <c r="D116" s="5" t="s">
        <v>456</v>
      </c>
      <c r="E116" t="s">
        <v>43</v>
      </c>
      <c r="F116" t="str">
        <f>IF(ISBLANK(Table1[[#This Row],[Aircraft]]),"Unknown",Table1[[#This Row],[Aircraft]])</f>
        <v>Unknown</v>
      </c>
      <c r="G116" t="str">
        <f>IF(ISBLANK(Table1[[#This Row],[Traveller Type]]),"Business",Table1[[#This Row],[Traveller Type]])</f>
        <v>Couple Leisure</v>
      </c>
      <c r="H116" t="str">
        <f>IF(ISBLANK(Table1[[#This Row],[Seat Type]]),"Business Class",Table1[[#This Row],[Seat Type]])</f>
        <v>Business Class</v>
      </c>
      <c r="I116" t="str">
        <f>IF(ISBLANK(Table1[[#This Row],[Route]]),"Not Specfied",Table1[[#This Row],[Route]])</f>
        <v>Not Specfied</v>
      </c>
      <c r="J116" s="7">
        <f>IF(ISBLANK(Table1[[#This Row],[Date Flown]]),"Not Available",Table1[[#This Row],[Date Flown]])</f>
        <v>44931</v>
      </c>
      <c r="K116" s="2" t="str">
        <f>IF(ISBLANK(Table1[[#This Row],[Trip Verified]]),"Not Verified",Table1[[#This Row],[Trip Verified]])</f>
        <v>Verified</v>
      </c>
    </row>
    <row r="117" spans="1:11" ht="21" customHeight="1" x14ac:dyDescent="0.25">
      <c r="A117">
        <v>1</v>
      </c>
      <c r="B117" t="str">
        <f>UPPER(LEFT(TRIM(CLEAN(Table1[[#This Row],[Header]])),1)) &amp; MID(TRIM(CLEAN(Table1[[#This Row],[Header]])),2,LEN(TRIM(CLEAN(Table1[[#This Row],[Header]])))-1)</f>
        <v>Most appalling airline service</v>
      </c>
      <c r="C117" t="str">
        <f>PROPER(Table1[[#This Row],[Author]])</f>
        <v>C Peale</v>
      </c>
      <c r="D117" s="5">
        <v>45143</v>
      </c>
      <c r="E117" t="s">
        <v>130</v>
      </c>
      <c r="F117" t="str">
        <f>IF(ISBLANK(Table1[[#This Row],[Aircraft]]),"Unknown",Table1[[#This Row],[Aircraft]])</f>
        <v>Boeing 787-9</v>
      </c>
      <c r="G117" t="str">
        <f>IF(ISBLANK(Table1[[#This Row],[Traveller Type]]),"Business",Table1[[#This Row],[Traveller Type]])</f>
        <v>Solo Leisure</v>
      </c>
      <c r="H117" t="str">
        <f>IF(ISBLANK(Table1[[#This Row],[Seat Type]]),"Business Class",Table1[[#This Row],[Seat Type]])</f>
        <v>Business Class</v>
      </c>
      <c r="I117" t="str">
        <f>IF(ISBLANK(Table1[[#This Row],[Route]]),"Not Specfied",Table1[[#This Row],[Route]])</f>
        <v>Sydney to London via Singapore</v>
      </c>
      <c r="J117" s="7">
        <f>IF(ISBLANK(Table1[[#This Row],[Date Flown]]),"Not Available",Table1[[#This Row],[Date Flown]])</f>
        <v>44931</v>
      </c>
      <c r="K117" s="2" t="str">
        <f>IF(ISBLANK(Table1[[#This Row],[Trip Verified]]),"Not Verified",Table1[[#This Row],[Trip Verified]])</f>
        <v>Verified</v>
      </c>
    </row>
    <row r="118" spans="1:11" ht="21" customHeight="1" x14ac:dyDescent="0.25">
      <c r="A118">
        <v>1</v>
      </c>
      <c r="B118" t="str">
        <f>UPPER(LEFT(TRIM(CLEAN(Table1[[#This Row],[Header]])),1)) &amp; MID(TRIM(CLEAN(Table1[[#This Row],[Header]])),2,LEN(TRIM(CLEAN(Table1[[#This Row],[Header]])))-1)</f>
        <v>Customer service is shocking</v>
      </c>
      <c r="C118" t="str">
        <f>PROPER(Table1[[#This Row],[Author]])</f>
        <v>Jason Wickert</v>
      </c>
      <c r="D118" s="5">
        <v>45082</v>
      </c>
      <c r="E118" t="s">
        <v>13</v>
      </c>
      <c r="F118" t="str">
        <f>IF(ISBLANK(Table1[[#This Row],[Aircraft]]),"Unknown",Table1[[#This Row],[Aircraft]])</f>
        <v>Unknown</v>
      </c>
      <c r="G118" t="str">
        <f>IF(ISBLANK(Table1[[#This Row],[Traveller Type]]),"Business",Table1[[#This Row],[Traveller Type]])</f>
        <v>Solo Leisure</v>
      </c>
      <c r="H118" t="str">
        <f>IF(ISBLANK(Table1[[#This Row],[Seat Type]]),"Business Class",Table1[[#This Row],[Seat Type]])</f>
        <v>Business Class</v>
      </c>
      <c r="I118" t="str">
        <f>IF(ISBLANK(Table1[[#This Row],[Route]]),"Not Specfied",Table1[[#This Row],[Route]])</f>
        <v>Heathrow to Faro</v>
      </c>
      <c r="J118" s="7">
        <f>IF(ISBLANK(Table1[[#This Row],[Date Flown]]),"Not Available",Table1[[#This Row],[Date Flown]])</f>
        <v>44931</v>
      </c>
      <c r="K118" s="2" t="str">
        <f>IF(ISBLANK(Table1[[#This Row],[Trip Verified]]),"Not Verified",Table1[[#This Row],[Trip Verified]])</f>
        <v>Verified</v>
      </c>
    </row>
    <row r="119" spans="1:11" ht="21" customHeight="1" x14ac:dyDescent="0.25">
      <c r="A119">
        <v>1</v>
      </c>
      <c r="B119" t="str">
        <f>UPPER(LEFT(TRIM(CLEAN(Table1[[#This Row],[Header]])),1)) &amp; MID(TRIM(CLEAN(Table1[[#This Row],[Header]])),2,LEN(TRIM(CLEAN(Table1[[#This Row],[Header]])))-1)</f>
        <v>Avoid this airline"</v>
      </c>
      <c r="C119" t="str">
        <f>PROPER(Table1[[#This Row],[Author]])</f>
        <v>S Dasirou</v>
      </c>
      <c r="D119" s="5">
        <v>45082</v>
      </c>
      <c r="E119" t="s">
        <v>13</v>
      </c>
      <c r="F119" t="str">
        <f>IF(ISBLANK(Table1[[#This Row],[Aircraft]]),"Unknown",Table1[[#This Row],[Aircraft]])</f>
        <v>Unknown</v>
      </c>
      <c r="G119" t="str">
        <f>IF(ISBLANK(Table1[[#This Row],[Traveller Type]]),"Business",Table1[[#This Row],[Traveller Type]])</f>
        <v>Business</v>
      </c>
      <c r="H119" t="str">
        <f>IF(ISBLANK(Table1[[#This Row],[Seat Type]]),"Business Class",Table1[[#This Row],[Seat Type]])</f>
        <v>Economy Class</v>
      </c>
      <c r="I119" t="str">
        <f>IF(ISBLANK(Table1[[#This Row],[Route]]),"Not Specfied",Table1[[#This Row],[Route]])</f>
        <v>London to Barcelona</v>
      </c>
      <c r="J119" s="7">
        <f>IF(ISBLANK(Table1[[#This Row],[Date Flown]]),"Not Available",Table1[[#This Row],[Date Flown]])</f>
        <v>44931</v>
      </c>
      <c r="K119" s="2" t="str">
        <f>IF(ISBLANK(Table1[[#This Row],[Trip Verified]]),"Not Verified",Table1[[#This Row],[Trip Verified]])</f>
        <v>Verified</v>
      </c>
    </row>
    <row r="120" spans="1:11" ht="21" customHeight="1" x14ac:dyDescent="0.25">
      <c r="A120">
        <v>2</v>
      </c>
      <c r="B120" t="str">
        <f>UPPER(LEFT(TRIM(CLEAN(Table1[[#This Row],[Header]])),1)) &amp; MID(TRIM(CLEAN(Table1[[#This Row],[Header]])),2,LEN(TRIM(CLEAN(Table1[[#This Row],[Header]])))-1)</f>
        <v>A lot of actual lies being told</v>
      </c>
      <c r="C120" t="str">
        <f>PROPER(Table1[[#This Row],[Author]])</f>
        <v>Alexander George</v>
      </c>
      <c r="D120" s="5">
        <v>44931</v>
      </c>
      <c r="E120" t="s">
        <v>13</v>
      </c>
      <c r="F120" t="str">
        <f>IF(ISBLANK(Table1[[#This Row],[Aircraft]]),"Unknown",Table1[[#This Row],[Aircraft]])</f>
        <v>Unknown</v>
      </c>
      <c r="G120" t="str">
        <f>IF(ISBLANK(Table1[[#This Row],[Traveller Type]]),"Business",Table1[[#This Row],[Traveller Type]])</f>
        <v>Business</v>
      </c>
      <c r="H120" t="str">
        <f>IF(ISBLANK(Table1[[#This Row],[Seat Type]]),"Business Class",Table1[[#This Row],[Seat Type]])</f>
        <v>Economy Class</v>
      </c>
      <c r="I120" t="str">
        <f>IF(ISBLANK(Table1[[#This Row],[Route]]),"Not Specfied",Table1[[#This Row],[Route]])</f>
        <v>New York to London</v>
      </c>
      <c r="J120" s="7">
        <f>IF(ISBLANK(Table1[[#This Row],[Date Flown]]),"Not Available",Table1[[#This Row],[Date Flown]])</f>
        <v>44930</v>
      </c>
      <c r="K120" s="2" t="str">
        <f>IF(ISBLANK(Table1[[#This Row],[Trip Verified]]),"Not Verified",Table1[[#This Row],[Trip Verified]])</f>
        <v>Verified</v>
      </c>
    </row>
    <row r="121" spans="1:11" ht="21" customHeight="1" x14ac:dyDescent="0.25">
      <c r="A121">
        <v>5</v>
      </c>
      <c r="B121" t="str">
        <f>UPPER(LEFT(TRIM(CLEAN(Table1[[#This Row],[Header]])),1)) &amp; MID(TRIM(CLEAN(Table1[[#This Row],[Header]])),2,LEN(TRIM(CLEAN(Table1[[#This Row],[Header]])))-1)</f>
        <v>Premium price for very average service</v>
      </c>
      <c r="C121" t="str">
        <f>PROPER(Table1[[#This Row],[Author]])</f>
        <v>G Jones</v>
      </c>
      <c r="D121" s="5" t="s">
        <v>472</v>
      </c>
      <c r="E121" t="s">
        <v>13</v>
      </c>
      <c r="F121" t="str">
        <f>IF(ISBLANK(Table1[[#This Row],[Aircraft]]),"Unknown",Table1[[#This Row],[Aircraft]])</f>
        <v>Boeing 787</v>
      </c>
      <c r="G121" t="str">
        <f>IF(ISBLANK(Table1[[#This Row],[Traveller Type]]),"Business",Table1[[#This Row],[Traveller Type]])</f>
        <v>Couple Leisure</v>
      </c>
      <c r="H121" t="str">
        <f>IF(ISBLANK(Table1[[#This Row],[Seat Type]]),"Business Class",Table1[[#This Row],[Seat Type]])</f>
        <v>Business Class</v>
      </c>
      <c r="I121" t="str">
        <f>IF(ISBLANK(Table1[[#This Row],[Route]]),"Not Specfied",Table1[[#This Row],[Route]])</f>
        <v>Singapore to London</v>
      </c>
      <c r="J121" s="7">
        <f>IF(ISBLANK(Table1[[#This Row],[Date Flown]]),"Not Available",Table1[[#This Row],[Date Flown]])</f>
        <v>44930</v>
      </c>
      <c r="K121" s="2" t="str">
        <f>IF(ISBLANK(Table1[[#This Row],[Trip Verified]]),"Not Verified",Table1[[#This Row],[Trip Verified]])</f>
        <v>Not Verified</v>
      </c>
    </row>
    <row r="122" spans="1:11" ht="21" customHeight="1" x14ac:dyDescent="0.25">
      <c r="A122">
        <v>1</v>
      </c>
      <c r="B122" t="str">
        <f>UPPER(LEFT(TRIM(CLEAN(Table1[[#This Row],[Header]])),1)) &amp; MID(TRIM(CLEAN(Table1[[#This Row],[Header]])),2,LEN(TRIM(CLEAN(Table1[[#This Row],[Header]])))-1)</f>
        <v>Lack of customer service</v>
      </c>
      <c r="C122" t="str">
        <f>PROPER(Table1[[#This Row],[Author]])</f>
        <v>Michelle Morgan</v>
      </c>
      <c r="D122" s="5" t="s">
        <v>476</v>
      </c>
      <c r="E122" t="s">
        <v>477</v>
      </c>
      <c r="F122" t="str">
        <f>IF(ISBLANK(Table1[[#This Row],[Aircraft]]),"Unknown",Table1[[#This Row],[Aircraft]])</f>
        <v>Unknown</v>
      </c>
      <c r="G122" t="str">
        <f>IF(ISBLANK(Table1[[#This Row],[Traveller Type]]),"Business",Table1[[#This Row],[Traveller Type]])</f>
        <v>Couple Leisure</v>
      </c>
      <c r="H122" t="str">
        <f>IF(ISBLANK(Table1[[#This Row],[Seat Type]]),"Business Class",Table1[[#This Row],[Seat Type]])</f>
        <v>Economy Class</v>
      </c>
      <c r="I122" t="str">
        <f>IF(ISBLANK(Table1[[#This Row],[Route]]),"Not Specfied",Table1[[#This Row],[Route]])</f>
        <v>Sweden to Los Angeles via London</v>
      </c>
      <c r="J122" s="7">
        <f>IF(ISBLANK(Table1[[#This Row],[Date Flown]]),"Not Available",Table1[[#This Row],[Date Flown]])</f>
        <v>44927</v>
      </c>
      <c r="K122" s="2" t="str">
        <f>IF(ISBLANK(Table1[[#This Row],[Trip Verified]]),"Not Verified",Table1[[#This Row],[Trip Verified]])</f>
        <v>Not Verified</v>
      </c>
    </row>
    <row r="123" spans="1:11" ht="21" customHeight="1" x14ac:dyDescent="0.25">
      <c r="A123">
        <v>2</v>
      </c>
      <c r="B123" t="str">
        <f>UPPER(LEFT(TRIM(CLEAN(Table1[[#This Row],[Header]])),1)) &amp; MID(TRIM(CLEAN(Table1[[#This Row],[Header]])),2,LEN(TRIM(CLEAN(Table1[[#This Row],[Header]])))-1)</f>
        <v>Overall not a good airline</v>
      </c>
      <c r="C123" t="str">
        <f>PROPER(Table1[[#This Row],[Author]])</f>
        <v>Srinivasan Balaji</v>
      </c>
      <c r="D123" s="5" t="s">
        <v>481</v>
      </c>
      <c r="E123" t="s">
        <v>43</v>
      </c>
      <c r="F123" t="str">
        <f>IF(ISBLANK(Table1[[#This Row],[Aircraft]]),"Unknown",Table1[[#This Row],[Aircraft]])</f>
        <v>Boeing 777</v>
      </c>
      <c r="G123" t="str">
        <f>IF(ISBLANK(Table1[[#This Row],[Traveller Type]]),"Business",Table1[[#This Row],[Traveller Type]])</f>
        <v>Couple Leisure</v>
      </c>
      <c r="H123" t="str">
        <f>IF(ISBLANK(Table1[[#This Row],[Seat Type]]),"Business Class",Table1[[#This Row],[Seat Type]])</f>
        <v>Premium Economy</v>
      </c>
      <c r="I123" t="str">
        <f>IF(ISBLANK(Table1[[#This Row],[Route]]),"Not Specfied",Table1[[#This Row],[Route]])</f>
        <v>Seattle to Zagreb via London</v>
      </c>
      <c r="J123" s="7">
        <f>IF(ISBLANK(Table1[[#This Row],[Date Flown]]),"Not Available",Table1[[#This Row],[Date Flown]])</f>
        <v>44930</v>
      </c>
      <c r="K123" s="2" t="str">
        <f>IF(ISBLANK(Table1[[#This Row],[Trip Verified]]),"Not Verified",Table1[[#This Row],[Trip Verified]])</f>
        <v>Not Verified</v>
      </c>
    </row>
    <row r="124" spans="1:11" ht="21" customHeight="1" x14ac:dyDescent="0.25">
      <c r="A124">
        <v>1</v>
      </c>
      <c r="B124" t="str">
        <f>UPPER(LEFT(TRIM(CLEAN(Table1[[#This Row],[Header]])),1)) &amp; MID(TRIM(CLEAN(Table1[[#This Row],[Header]])),2,LEN(TRIM(CLEAN(Table1[[#This Row],[Header]])))-1)</f>
        <v>Delayed and missed connecting flight</v>
      </c>
      <c r="C124" t="str">
        <f>PROPER(Table1[[#This Row],[Author]])</f>
        <v>P Patel</v>
      </c>
      <c r="D124" s="5" t="s">
        <v>481</v>
      </c>
      <c r="E124" t="s">
        <v>100</v>
      </c>
      <c r="F124" t="str">
        <f>IF(ISBLANK(Table1[[#This Row],[Aircraft]]),"Unknown",Table1[[#This Row],[Aircraft]])</f>
        <v>Boeing 777</v>
      </c>
      <c r="G124" t="str">
        <f>IF(ISBLANK(Table1[[#This Row],[Traveller Type]]),"Business",Table1[[#This Row],[Traveller Type]])</f>
        <v>Family Leisure</v>
      </c>
      <c r="H124" t="str">
        <f>IF(ISBLANK(Table1[[#This Row],[Seat Type]]),"Business Class",Table1[[#This Row],[Seat Type]])</f>
        <v>Premium Economy</v>
      </c>
      <c r="I124" t="str">
        <f>IF(ISBLANK(Table1[[#This Row],[Route]]),"Not Specfied",Table1[[#This Row],[Route]])</f>
        <v xml:space="preserve">Bangalore to Toronto via London, </v>
      </c>
      <c r="J124" s="7">
        <f>IF(ISBLANK(Table1[[#This Row],[Date Flown]]),"Not Available",Table1[[#This Row],[Date Flown]])</f>
        <v>44930</v>
      </c>
      <c r="K124" s="2" t="str">
        <f>IF(ISBLANK(Table1[[#This Row],[Trip Verified]]),"Not Verified",Table1[[#This Row],[Trip Verified]])</f>
        <v>Verified</v>
      </c>
    </row>
    <row r="125" spans="1:11" ht="21" customHeight="1" x14ac:dyDescent="0.25">
      <c r="A125">
        <v>1</v>
      </c>
      <c r="B125" t="str">
        <f>UPPER(LEFT(TRIM(CLEAN(Table1[[#This Row],[Header]])),1)) &amp; MID(TRIM(CLEAN(Table1[[#This Row],[Header]])),2,LEN(TRIM(CLEAN(Table1[[#This Row],[Header]])))-1)</f>
        <v>!not a good experience</v>
      </c>
      <c r="C125" t="str">
        <f>PROPER(Table1[[#This Row],[Author]])</f>
        <v>C Mayre</v>
      </c>
      <c r="D125" s="5" t="s">
        <v>488</v>
      </c>
      <c r="E125" t="s">
        <v>489</v>
      </c>
      <c r="F125" t="str">
        <f>IF(ISBLANK(Table1[[#This Row],[Aircraft]]),"Unknown",Table1[[#This Row],[Aircraft]])</f>
        <v>Dreamliner</v>
      </c>
      <c r="G125" t="str">
        <f>IF(ISBLANK(Table1[[#This Row],[Traveller Type]]),"Business",Table1[[#This Row],[Traveller Type]])</f>
        <v>Family Leisure</v>
      </c>
      <c r="H125" t="str">
        <f>IF(ISBLANK(Table1[[#This Row],[Seat Type]]),"Business Class",Table1[[#This Row],[Seat Type]])</f>
        <v>Economy Class</v>
      </c>
      <c r="I125" t="str">
        <f>IF(ISBLANK(Table1[[#This Row],[Route]]),"Not Specfied",Table1[[#This Row],[Route]])</f>
        <v>London to Denver</v>
      </c>
      <c r="J125" s="7">
        <f>IF(ISBLANK(Table1[[#This Row],[Date Flown]]),"Not Available",Table1[[#This Row],[Date Flown]])</f>
        <v>44928</v>
      </c>
      <c r="K125" s="2" t="str">
        <f>IF(ISBLANK(Table1[[#This Row],[Trip Verified]]),"Not Verified",Table1[[#This Row],[Trip Verified]])</f>
        <v>Verified</v>
      </c>
    </row>
    <row r="126" spans="1:11" ht="21" customHeight="1" x14ac:dyDescent="0.25">
      <c r="A126">
        <v>10</v>
      </c>
      <c r="B126" t="str">
        <f>UPPER(LEFT(TRIM(CLEAN(Table1[[#This Row],[Header]])),1)) &amp; MID(TRIM(CLEAN(Table1[[#This Row],[Header]])),2,LEN(TRIM(CLEAN(Table1[[#This Row],[Header]])))-1)</f>
        <v>A very pleasant experience</v>
      </c>
      <c r="C126" t="str">
        <f>PROPER(Table1[[#This Row],[Author]])</f>
        <v>5 Reviews</v>
      </c>
      <c r="D126" s="5" t="s">
        <v>494</v>
      </c>
      <c r="E126" t="s">
        <v>13</v>
      </c>
      <c r="F126" t="str">
        <f>IF(ISBLANK(Table1[[#This Row],[Aircraft]]),"Unknown",Table1[[#This Row],[Aircraft]])</f>
        <v>A350</v>
      </c>
      <c r="G126" t="str">
        <f>IF(ISBLANK(Table1[[#This Row],[Traveller Type]]),"Business",Table1[[#This Row],[Traveller Type]])</f>
        <v>Solo Leisure</v>
      </c>
      <c r="H126" t="str">
        <f>IF(ISBLANK(Table1[[#This Row],[Seat Type]]),"Business Class",Table1[[#This Row],[Seat Type]])</f>
        <v>Premium Economy</v>
      </c>
      <c r="I126" t="str">
        <f>IF(ISBLANK(Table1[[#This Row],[Route]]),"Not Specfied",Table1[[#This Row],[Route]])</f>
        <v>London to Hong Kong</v>
      </c>
      <c r="J126" s="7">
        <f>IF(ISBLANK(Table1[[#This Row],[Date Flown]]),"Not Available",Table1[[#This Row],[Date Flown]])</f>
        <v>44930</v>
      </c>
      <c r="K126" s="2" t="str">
        <f>IF(ISBLANK(Table1[[#This Row],[Trip Verified]]),"Not Verified",Table1[[#This Row],[Trip Verified]])</f>
        <v>Verified</v>
      </c>
    </row>
    <row r="127" spans="1:11" ht="21" customHeight="1" x14ac:dyDescent="0.25">
      <c r="A127">
        <v>2</v>
      </c>
      <c r="B127" t="str">
        <f>UPPER(LEFT(TRIM(CLEAN(Table1[[#This Row],[Header]])),1)) &amp; MID(TRIM(CLEAN(Table1[[#This Row],[Header]])),2,LEN(TRIM(CLEAN(Table1[[#This Row],[Header]])))-1)</f>
        <v>It was a nightmare</v>
      </c>
      <c r="C127" t="str">
        <f>PROPER(Table1[[#This Row],[Author]])</f>
        <v>Guadalupe Carlos-Alarcon</v>
      </c>
      <c r="D127" s="5" t="s">
        <v>497</v>
      </c>
      <c r="E127" t="s">
        <v>43</v>
      </c>
      <c r="F127" t="str">
        <f>IF(ISBLANK(Table1[[#This Row],[Aircraft]]),"Unknown",Table1[[#This Row],[Aircraft]])</f>
        <v>Unknown</v>
      </c>
      <c r="G127" t="str">
        <f>IF(ISBLANK(Table1[[#This Row],[Traveller Type]]),"Business",Table1[[#This Row],[Traveller Type]])</f>
        <v>Couple Leisure</v>
      </c>
      <c r="H127" t="str">
        <f>IF(ISBLANK(Table1[[#This Row],[Seat Type]]),"Business Class",Table1[[#This Row],[Seat Type]])</f>
        <v>Economy Class</v>
      </c>
      <c r="I127" t="str">
        <f>IF(ISBLANK(Table1[[#This Row],[Route]]),"Not Specfied",Table1[[#This Row],[Route]])</f>
        <v>Brussels to Los Angeles via London Heathrow</v>
      </c>
      <c r="J127" s="7">
        <f>IF(ISBLANK(Table1[[#This Row],[Date Flown]]),"Not Available",Table1[[#This Row],[Date Flown]])</f>
        <v>44930</v>
      </c>
      <c r="K127" s="2" t="str">
        <f>IF(ISBLANK(Table1[[#This Row],[Trip Verified]]),"Not Verified",Table1[[#This Row],[Trip Verified]])</f>
        <v>Not Verified</v>
      </c>
    </row>
    <row r="128" spans="1:11" ht="21" customHeight="1" x14ac:dyDescent="0.25">
      <c r="A128">
        <v>5</v>
      </c>
      <c r="B128" t="str">
        <f>UPPER(LEFT(TRIM(CLEAN(Table1[[#This Row],[Header]])),1)) &amp; MID(TRIM(CLEAN(Table1[[#This Row],[Header]])),2,LEN(TRIM(CLEAN(Table1[[#This Row],[Header]])))-1)</f>
        <v>Abysmal service</v>
      </c>
      <c r="C128" t="str">
        <f>PROPER(Table1[[#This Row],[Author]])</f>
        <v>Patrick Sparks</v>
      </c>
      <c r="D128" s="5" t="s">
        <v>497</v>
      </c>
      <c r="E128" t="s">
        <v>43</v>
      </c>
      <c r="F128" t="str">
        <f>IF(ISBLANK(Table1[[#This Row],[Aircraft]]),"Unknown",Table1[[#This Row],[Aircraft]])</f>
        <v>Unknown</v>
      </c>
      <c r="G128" t="str">
        <f>IF(ISBLANK(Table1[[#This Row],[Traveller Type]]),"Business",Table1[[#This Row],[Traveller Type]])</f>
        <v>Couple Leisure</v>
      </c>
      <c r="H128" t="str">
        <f>IF(ISBLANK(Table1[[#This Row],[Seat Type]]),"Business Class",Table1[[#This Row],[Seat Type]])</f>
        <v>Economy Class</v>
      </c>
      <c r="I128" t="str">
        <f>IF(ISBLANK(Table1[[#This Row],[Route]]),"Not Specfied",Table1[[#This Row],[Route]])</f>
        <v>Copenhagen to London</v>
      </c>
      <c r="J128" s="7">
        <f>IF(ISBLANK(Table1[[#This Row],[Date Flown]]),"Not Available",Table1[[#This Row],[Date Flown]])</f>
        <v>44930</v>
      </c>
      <c r="K128" s="2" t="str">
        <f>IF(ISBLANK(Table1[[#This Row],[Trip Verified]]),"Not Verified",Table1[[#This Row],[Trip Verified]])</f>
        <v>Not Verified</v>
      </c>
    </row>
    <row r="129" spans="1:11" ht="21" customHeight="1" x14ac:dyDescent="0.25">
      <c r="A129">
        <v>1</v>
      </c>
      <c r="B129" t="str">
        <f>UPPER(LEFT(TRIM(CLEAN(Table1[[#This Row],[Header]])),1)) &amp; MID(TRIM(CLEAN(Table1[[#This Row],[Header]])),2,LEN(TRIM(CLEAN(Table1[[#This Row],[Header]])))-1)</f>
        <v>Trained to give you the runaround</v>
      </c>
      <c r="C129" t="str">
        <f>PROPER(Table1[[#This Row],[Author]])</f>
        <v>T Cayle</v>
      </c>
      <c r="D129" s="5" t="s">
        <v>503</v>
      </c>
      <c r="E129" t="s">
        <v>43</v>
      </c>
      <c r="F129" t="str">
        <f>IF(ISBLANK(Table1[[#This Row],[Aircraft]]),"Unknown",Table1[[#This Row],[Aircraft]])</f>
        <v>Unknown</v>
      </c>
      <c r="G129" t="str">
        <f>IF(ISBLANK(Table1[[#This Row],[Traveller Type]]),"Business",Table1[[#This Row],[Traveller Type]])</f>
        <v>Family Leisure</v>
      </c>
      <c r="H129" t="str">
        <f>IF(ISBLANK(Table1[[#This Row],[Seat Type]]),"Business Class",Table1[[#This Row],[Seat Type]])</f>
        <v>Economy Class</v>
      </c>
      <c r="I129" t="str">
        <f>IF(ISBLANK(Table1[[#This Row],[Route]]),"Not Specfied",Table1[[#This Row],[Route]])</f>
        <v>London to Denver</v>
      </c>
      <c r="J129" s="7">
        <f>IF(ISBLANK(Table1[[#This Row],[Date Flown]]),"Not Available",Table1[[#This Row],[Date Flown]])</f>
        <v>44929</v>
      </c>
      <c r="K129" s="2" t="str">
        <f>IF(ISBLANK(Table1[[#This Row],[Trip Verified]]),"Not Verified",Table1[[#This Row],[Trip Verified]])</f>
        <v>Verified</v>
      </c>
    </row>
    <row r="130" spans="1:11" ht="21" customHeight="1" x14ac:dyDescent="0.25">
      <c r="A130">
        <v>4</v>
      </c>
      <c r="B130" t="str">
        <f>UPPER(LEFT(TRIM(CLEAN(Table1[[#This Row],[Header]])),1)) &amp; MID(TRIM(CLEAN(Table1[[#This Row],[Header]])),2,LEN(TRIM(CLEAN(Table1[[#This Row],[Header]])))-1)</f>
        <v>Relentless BA cost cutting</v>
      </c>
      <c r="C130" t="str">
        <f>PROPER(Table1[[#This Row],[Author]])</f>
        <v>M Edwards</v>
      </c>
      <c r="D130" s="5" t="s">
        <v>507</v>
      </c>
      <c r="E130" t="s">
        <v>13</v>
      </c>
      <c r="F130" t="str">
        <f>IF(ISBLANK(Table1[[#This Row],[Aircraft]]),"Unknown",Table1[[#This Row],[Aircraft]])</f>
        <v>A320</v>
      </c>
      <c r="G130" t="str">
        <f>IF(ISBLANK(Table1[[#This Row],[Traveller Type]]),"Business",Table1[[#This Row],[Traveller Type]])</f>
        <v>Business</v>
      </c>
      <c r="H130" t="str">
        <f>IF(ISBLANK(Table1[[#This Row],[Seat Type]]),"Business Class",Table1[[#This Row],[Seat Type]])</f>
        <v>Business Class</v>
      </c>
      <c r="I130" t="str">
        <f>IF(ISBLANK(Table1[[#This Row],[Route]]),"Not Specfied",Table1[[#This Row],[Route]])</f>
        <v>Heathrow to Malaga</v>
      </c>
      <c r="J130" s="7">
        <f>IF(ISBLANK(Table1[[#This Row],[Date Flown]]),"Not Available",Table1[[#This Row],[Date Flown]])</f>
        <v>44930</v>
      </c>
      <c r="K130" s="2" t="str">
        <f>IF(ISBLANK(Table1[[#This Row],[Trip Verified]]),"Not Verified",Table1[[#This Row],[Trip Verified]])</f>
        <v>Verified</v>
      </c>
    </row>
    <row r="131" spans="1:11" ht="21" customHeight="1" x14ac:dyDescent="0.25">
      <c r="A131">
        <v>3</v>
      </c>
      <c r="B131" t="str">
        <f>UPPER(LEFT(TRIM(CLEAN(Table1[[#This Row],[Header]])),1)) &amp; MID(TRIM(CLEAN(Table1[[#This Row],[Header]])),2,LEN(TRIM(CLEAN(Table1[[#This Row],[Header]])))-1)</f>
        <v>I wouldn't recommend British Airways</v>
      </c>
      <c r="C131" t="str">
        <f>PROPER(Table1[[#This Row],[Author]])</f>
        <v>Luis Rojas</v>
      </c>
      <c r="D131" s="5" t="s">
        <v>511</v>
      </c>
      <c r="E131" t="s">
        <v>13</v>
      </c>
      <c r="F131" t="str">
        <f>IF(ISBLANK(Table1[[#This Row],[Aircraft]]),"Unknown",Table1[[#This Row],[Aircraft]])</f>
        <v>Unknown</v>
      </c>
      <c r="G131" t="str">
        <f>IF(ISBLANK(Table1[[#This Row],[Traveller Type]]),"Business",Table1[[#This Row],[Traveller Type]])</f>
        <v>Family Leisure</v>
      </c>
      <c r="H131" t="str">
        <f>IF(ISBLANK(Table1[[#This Row],[Seat Type]]),"Business Class",Table1[[#This Row],[Seat Type]])</f>
        <v>Economy Class</v>
      </c>
      <c r="I131" t="str">
        <f>IF(ISBLANK(Table1[[#This Row],[Route]]),"Not Specfied",Table1[[#This Row],[Route]])</f>
        <v>Santorini to Gatwick</v>
      </c>
      <c r="J131" s="7">
        <f>IF(ISBLANK(Table1[[#This Row],[Date Flown]]),"Not Available",Table1[[#This Row],[Date Flown]])</f>
        <v>44929</v>
      </c>
      <c r="K131" s="2" t="str">
        <f>IF(ISBLANK(Table1[[#This Row],[Trip Verified]]),"Not Verified",Table1[[#This Row],[Trip Verified]])</f>
        <v>Verified</v>
      </c>
    </row>
    <row r="132" spans="1:11" ht="21" customHeight="1" x14ac:dyDescent="0.25">
      <c r="A132">
        <v>1</v>
      </c>
      <c r="B132" t="str">
        <f>UPPER(LEFT(TRIM(CLEAN(Table1[[#This Row],[Header]])),1)) &amp; MID(TRIM(CLEAN(Table1[[#This Row],[Header]])),2,LEN(TRIM(CLEAN(Table1[[#This Row],[Header]])))-1)</f>
        <v>Absolutely horrible experience</v>
      </c>
      <c r="C132" t="str">
        <f>PROPER(Table1[[#This Row],[Author]])</f>
        <v>C Maire</v>
      </c>
      <c r="D132" s="5" t="s">
        <v>511</v>
      </c>
      <c r="E132" t="s">
        <v>43</v>
      </c>
      <c r="F132" t="str">
        <f>IF(ISBLANK(Table1[[#This Row],[Aircraft]]),"Unknown",Table1[[#This Row],[Aircraft]])</f>
        <v>Unknown</v>
      </c>
      <c r="G132" t="str">
        <f>IF(ISBLANK(Table1[[#This Row],[Traveller Type]]),"Business",Table1[[#This Row],[Traveller Type]])</f>
        <v>Solo Leisure</v>
      </c>
      <c r="H132" t="str">
        <f>IF(ISBLANK(Table1[[#This Row],[Seat Type]]),"Business Class",Table1[[#This Row],[Seat Type]])</f>
        <v>Economy Class</v>
      </c>
      <c r="I132" t="str">
        <f>IF(ISBLANK(Table1[[#This Row],[Route]]),"Not Specfied",Table1[[#This Row],[Route]])</f>
        <v>Madrid to Belfast via London</v>
      </c>
      <c r="J132" s="7">
        <f>IF(ISBLANK(Table1[[#This Row],[Date Flown]]),"Not Available",Table1[[#This Row],[Date Flown]])</f>
        <v>44927</v>
      </c>
      <c r="K132" s="2" t="str">
        <f>IF(ISBLANK(Table1[[#This Row],[Trip Verified]]),"Not Verified",Table1[[#This Row],[Trip Verified]])</f>
        <v>Verified</v>
      </c>
    </row>
    <row r="133" spans="1:11" ht="21" customHeight="1" x14ac:dyDescent="0.25">
      <c r="A133">
        <v>1</v>
      </c>
      <c r="B133" t="str">
        <f>UPPER(LEFT(TRIM(CLEAN(Table1[[#This Row],[Header]])),1)) &amp; MID(TRIM(CLEAN(Table1[[#This Row],[Header]])),2,LEN(TRIM(CLEAN(Table1[[#This Row],[Header]])))-1)</f>
        <v>This is the worst airline</v>
      </c>
      <c r="C133" t="str">
        <f>PROPER(Table1[[#This Row],[Author]])</f>
        <v>Megan Campbell</v>
      </c>
      <c r="D133" s="5" t="s">
        <v>518</v>
      </c>
      <c r="E133" t="s">
        <v>13</v>
      </c>
      <c r="F133" t="str">
        <f>IF(ISBLANK(Table1[[#This Row],[Aircraft]]),"Unknown",Table1[[#This Row],[Aircraft]])</f>
        <v>Unknown</v>
      </c>
      <c r="G133" t="str">
        <f>IF(ISBLANK(Table1[[#This Row],[Traveller Type]]),"Business",Table1[[#This Row],[Traveller Type]])</f>
        <v>Business</v>
      </c>
      <c r="H133" t="str">
        <f>IF(ISBLANK(Table1[[#This Row],[Seat Type]]),"Business Class",Table1[[#This Row],[Seat Type]])</f>
        <v>Economy Class</v>
      </c>
      <c r="I133" t="str">
        <f>IF(ISBLANK(Table1[[#This Row],[Route]]),"Not Specfied",Table1[[#This Row],[Route]])</f>
        <v>Dublin to London</v>
      </c>
      <c r="J133" s="7">
        <f>IF(ISBLANK(Table1[[#This Row],[Date Flown]]),"Not Available",Table1[[#This Row],[Date Flown]])</f>
        <v>44930</v>
      </c>
      <c r="K133" s="2" t="str">
        <f>IF(ISBLANK(Table1[[#This Row],[Trip Verified]]),"Not Verified",Table1[[#This Row],[Trip Verified]])</f>
        <v>Not Verified</v>
      </c>
    </row>
    <row r="134" spans="1:11" ht="21" customHeight="1" x14ac:dyDescent="0.25">
      <c r="A134">
        <v>2</v>
      </c>
      <c r="B134" t="str">
        <f>UPPER(LEFT(TRIM(CLEAN(Table1[[#This Row],[Header]])),1)) &amp; MID(TRIM(CLEAN(Table1[[#This Row],[Header]])),2,LEN(TRIM(CLEAN(Table1[[#This Row],[Header]])))-1)</f>
        <v>Never fly British Airways again</v>
      </c>
      <c r="C134" t="str">
        <f>PROPER(Table1[[#This Row],[Author]])</f>
        <v>L Horten</v>
      </c>
      <c r="D134" s="5" t="s">
        <v>521</v>
      </c>
      <c r="E134" t="s">
        <v>43</v>
      </c>
      <c r="F134" t="str">
        <f>IF(ISBLANK(Table1[[#This Row],[Aircraft]]),"Unknown",Table1[[#This Row],[Aircraft]])</f>
        <v>Unknown</v>
      </c>
      <c r="G134" t="str">
        <f>IF(ISBLANK(Table1[[#This Row],[Traveller Type]]),"Business",Table1[[#This Row],[Traveller Type]])</f>
        <v>Couple Leisure</v>
      </c>
      <c r="H134" t="str">
        <f>IF(ISBLANK(Table1[[#This Row],[Seat Type]]),"Business Class",Table1[[#This Row],[Seat Type]])</f>
        <v>Business Class</v>
      </c>
      <c r="I134" t="str">
        <f>IF(ISBLANK(Table1[[#This Row],[Route]]),"Not Specfied",Table1[[#This Row],[Route]])</f>
        <v>London to Venice</v>
      </c>
      <c r="J134" s="7">
        <f>IF(ISBLANK(Table1[[#This Row],[Date Flown]]),"Not Available",Table1[[#This Row],[Date Flown]])</f>
        <v>44929</v>
      </c>
      <c r="K134" s="2" t="str">
        <f>IF(ISBLANK(Table1[[#This Row],[Trip Verified]]),"Not Verified",Table1[[#This Row],[Trip Verified]])</f>
        <v>Verified</v>
      </c>
    </row>
    <row r="135" spans="1:11" ht="21" customHeight="1" x14ac:dyDescent="0.25">
      <c r="A135">
        <v>1</v>
      </c>
      <c r="B135" t="str">
        <f>UPPER(LEFT(TRIM(CLEAN(Table1[[#This Row],[Header]])),1)) &amp; MID(TRIM(CLEAN(Table1[[#This Row],[Header]])),2,LEN(TRIM(CLEAN(Table1[[#This Row],[Header]])))-1)</f>
        <v>Seats were cramped and uncomfortable</v>
      </c>
      <c r="C135" t="str">
        <f>PROPER(Table1[[#This Row],[Author]])</f>
        <v>L Keane</v>
      </c>
      <c r="D135" s="5">
        <v>45264</v>
      </c>
      <c r="E135" t="s">
        <v>13</v>
      </c>
      <c r="F135" t="str">
        <f>IF(ISBLANK(Table1[[#This Row],[Aircraft]]),"Unknown",Table1[[#This Row],[Aircraft]])</f>
        <v>A350</v>
      </c>
      <c r="G135" t="str">
        <f>IF(ISBLANK(Table1[[#This Row],[Traveller Type]]),"Business",Table1[[#This Row],[Traveller Type]])</f>
        <v>Couple Leisure</v>
      </c>
      <c r="H135" t="str">
        <f>IF(ISBLANK(Table1[[#This Row],[Seat Type]]),"Business Class",Table1[[#This Row],[Seat Type]])</f>
        <v>Economy Class</v>
      </c>
      <c r="I135" t="str">
        <f>IF(ISBLANK(Table1[[#This Row],[Route]]),"Not Specfied",Table1[[#This Row],[Route]])</f>
        <v>Las Vegas to London</v>
      </c>
      <c r="J135" s="7">
        <f>IF(ISBLANK(Table1[[#This Row],[Date Flown]]),"Not Available",Table1[[#This Row],[Date Flown]])</f>
        <v>44930</v>
      </c>
      <c r="K135" s="2" t="str">
        <f>IF(ISBLANK(Table1[[#This Row],[Trip Verified]]),"Not Verified",Table1[[#This Row],[Trip Verified]])</f>
        <v>Verified</v>
      </c>
    </row>
    <row r="136" spans="1:11" ht="21" customHeight="1" x14ac:dyDescent="0.25">
      <c r="A136">
        <v>5</v>
      </c>
      <c r="B136" t="str">
        <f>UPPER(LEFT(TRIM(CLEAN(Table1[[#This Row],[Header]])),1)) &amp; MID(TRIM(CLEAN(Table1[[#This Row],[Header]])),2,LEN(TRIM(CLEAN(Table1[[#This Row],[Header]])))-1)</f>
        <v>Found the food menu rather odd</v>
      </c>
      <c r="C136" t="str">
        <f>PROPER(Table1[[#This Row],[Author]])</f>
        <v>P Jones</v>
      </c>
      <c r="D136" s="5">
        <v>45203</v>
      </c>
      <c r="E136" t="s">
        <v>13</v>
      </c>
      <c r="F136" t="str">
        <f>IF(ISBLANK(Table1[[#This Row],[Aircraft]]),"Unknown",Table1[[#This Row],[Aircraft]])</f>
        <v>Boeing 777</v>
      </c>
      <c r="G136" t="str">
        <f>IF(ISBLANK(Table1[[#This Row],[Traveller Type]]),"Business",Table1[[#This Row],[Traveller Type]])</f>
        <v>Couple Leisure</v>
      </c>
      <c r="H136" t="str">
        <f>IF(ISBLANK(Table1[[#This Row],[Seat Type]]),"Business Class",Table1[[#This Row],[Seat Type]])</f>
        <v>Business Class</v>
      </c>
      <c r="I136" t="str">
        <f>IF(ISBLANK(Table1[[#This Row],[Route]]),"Not Specfied",Table1[[#This Row],[Route]])</f>
        <v>London to Atlanta</v>
      </c>
      <c r="J136" s="7">
        <f>IF(ISBLANK(Table1[[#This Row],[Date Flown]]),"Not Available",Table1[[#This Row],[Date Flown]])</f>
        <v>44930</v>
      </c>
      <c r="K136" s="2" t="str">
        <f>IF(ISBLANK(Table1[[#This Row],[Trip Verified]]),"Not Verified",Table1[[#This Row],[Trip Verified]])</f>
        <v>Verified</v>
      </c>
    </row>
    <row r="137" spans="1:11" ht="21" customHeight="1" x14ac:dyDescent="0.25">
      <c r="A137">
        <v>1</v>
      </c>
      <c r="B137" t="str">
        <f>UPPER(LEFT(TRIM(CLEAN(Table1[[#This Row],[Header]])),1)) &amp; MID(TRIM(CLEAN(Table1[[#This Row],[Header]])),2,LEN(TRIM(CLEAN(Table1[[#This Row],[Header]])))-1)</f>
        <v>Cover 50% of my new luggage</v>
      </c>
      <c r="C137" t="str">
        <f>PROPER(Table1[[#This Row],[Author]])</f>
        <v>Colean Wright</v>
      </c>
      <c r="D137" s="5">
        <v>45173</v>
      </c>
      <c r="E137" t="s">
        <v>43</v>
      </c>
      <c r="F137" t="str">
        <f>IF(ISBLANK(Table1[[#This Row],[Aircraft]]),"Unknown",Table1[[#This Row],[Aircraft]])</f>
        <v>Unknown</v>
      </c>
      <c r="G137" t="str">
        <f>IF(ISBLANK(Table1[[#This Row],[Traveller Type]]),"Business",Table1[[#This Row],[Traveller Type]])</f>
        <v>Couple Leisure</v>
      </c>
      <c r="H137" t="str">
        <f>IF(ISBLANK(Table1[[#This Row],[Seat Type]]),"Business Class",Table1[[#This Row],[Seat Type]])</f>
        <v>Economy Class</v>
      </c>
      <c r="I137" t="str">
        <f>IF(ISBLANK(Table1[[#This Row],[Route]]),"Not Specfied",Table1[[#This Row],[Route]])</f>
        <v>London to Copenhagen</v>
      </c>
      <c r="J137" s="7">
        <f>IF(ISBLANK(Table1[[#This Row],[Date Flown]]),"Not Available",Table1[[#This Row],[Date Flown]])</f>
        <v>44930</v>
      </c>
      <c r="K137" s="2" t="str">
        <f>IF(ISBLANK(Table1[[#This Row],[Trip Verified]]),"Not Verified",Table1[[#This Row],[Trip Verified]])</f>
        <v>Verified</v>
      </c>
    </row>
    <row r="138" spans="1:11" ht="21" customHeight="1" x14ac:dyDescent="0.25">
      <c r="A138">
        <v>2</v>
      </c>
      <c r="B138" t="str">
        <f>UPPER(LEFT(TRIM(CLEAN(Table1[[#This Row],[Header]])),1)) &amp; MID(TRIM(CLEAN(Table1[[#This Row],[Header]])),2,LEN(TRIM(CLEAN(Table1[[#This Row],[Header]])))-1)</f>
        <v>The worst flight of my life</v>
      </c>
      <c r="C138" t="str">
        <f>PROPER(Table1[[#This Row],[Author]])</f>
        <v>Andrew Fitch</v>
      </c>
      <c r="D138" s="5">
        <v>45173</v>
      </c>
      <c r="E138" t="s">
        <v>13</v>
      </c>
      <c r="F138" t="str">
        <f>IF(ISBLANK(Table1[[#This Row],[Aircraft]]),"Unknown",Table1[[#This Row],[Aircraft]])</f>
        <v>Unknown</v>
      </c>
      <c r="G138" t="str">
        <f>IF(ISBLANK(Table1[[#This Row],[Traveller Type]]),"Business",Table1[[#This Row],[Traveller Type]])</f>
        <v>Couple Leisure</v>
      </c>
      <c r="H138" t="str">
        <f>IF(ISBLANK(Table1[[#This Row],[Seat Type]]),"Business Class",Table1[[#This Row],[Seat Type]])</f>
        <v>Economy Class</v>
      </c>
      <c r="I138" t="str">
        <f>IF(ISBLANK(Table1[[#This Row],[Route]]),"Not Specfied",Table1[[#This Row],[Route]])</f>
        <v>London to Malta</v>
      </c>
      <c r="J138" s="7">
        <f>IF(ISBLANK(Table1[[#This Row],[Date Flown]]),"Not Available",Table1[[#This Row],[Date Flown]])</f>
        <v>44930</v>
      </c>
      <c r="K138" s="2" t="str">
        <f>IF(ISBLANK(Table1[[#This Row],[Trip Verified]]),"Not Verified",Table1[[#This Row],[Trip Verified]])</f>
        <v>Not Verified</v>
      </c>
    </row>
    <row r="139" spans="1:11" ht="21" customHeight="1" x14ac:dyDescent="0.25">
      <c r="A139">
        <v>7</v>
      </c>
      <c r="B139" t="str">
        <f>UPPER(LEFT(TRIM(CLEAN(Table1[[#This Row],[Header]])),1)) &amp; MID(TRIM(CLEAN(Table1[[#This Row],[Header]])),2,LEN(TRIM(CLEAN(Table1[[#This Row],[Header]])))-1)</f>
        <v>Flight was pleasant enough</v>
      </c>
      <c r="C139" t="str">
        <f>PROPER(Table1[[#This Row],[Author]])</f>
        <v>4 Reviews</v>
      </c>
      <c r="D139" s="5">
        <v>45173</v>
      </c>
      <c r="E139" t="s">
        <v>13</v>
      </c>
      <c r="F139" t="str">
        <f>IF(ISBLANK(Table1[[#This Row],[Aircraft]]),"Unknown",Table1[[#This Row],[Aircraft]])</f>
        <v>A319</v>
      </c>
      <c r="G139" t="str">
        <f>IF(ISBLANK(Table1[[#This Row],[Traveller Type]]),"Business",Table1[[#This Row],[Traveller Type]])</f>
        <v>Couple Leisure</v>
      </c>
      <c r="H139" t="str">
        <f>IF(ISBLANK(Table1[[#This Row],[Seat Type]]),"Business Class",Table1[[#This Row],[Seat Type]])</f>
        <v>Economy Class</v>
      </c>
      <c r="I139" t="str">
        <f>IF(ISBLANK(Table1[[#This Row],[Route]]),"Not Specfied",Table1[[#This Row],[Route]])</f>
        <v>Belfast to London</v>
      </c>
      <c r="J139" s="7">
        <f>IF(ISBLANK(Table1[[#This Row],[Date Flown]]),"Not Available",Table1[[#This Row],[Date Flown]])</f>
        <v>44930</v>
      </c>
      <c r="K139" s="2" t="str">
        <f>IF(ISBLANK(Table1[[#This Row],[Trip Verified]]),"Not Verified",Table1[[#This Row],[Trip Verified]])</f>
        <v>Verified</v>
      </c>
    </row>
    <row r="140" spans="1:11" ht="21" customHeight="1" x14ac:dyDescent="0.25">
      <c r="A140">
        <v>4</v>
      </c>
      <c r="B140" t="str">
        <f>UPPER(LEFT(TRIM(CLEAN(Table1[[#This Row],[Header]])),1)) &amp; MID(TRIM(CLEAN(Table1[[#This Row],[Header]])),2,LEN(TRIM(CLEAN(Table1[[#This Row],[Header]])))-1)</f>
        <v>Downright rude and abusive</v>
      </c>
      <c r="C140" t="str">
        <f>PROPER(Table1[[#This Row],[Author]])</f>
        <v>Andrew Pybus</v>
      </c>
      <c r="D140" s="5">
        <v>45081</v>
      </c>
      <c r="E140" t="s">
        <v>13</v>
      </c>
      <c r="F140" t="str">
        <f>IF(ISBLANK(Table1[[#This Row],[Aircraft]]),"Unknown",Table1[[#This Row],[Aircraft]])</f>
        <v>Boeing 787</v>
      </c>
      <c r="G140" t="str">
        <f>IF(ISBLANK(Table1[[#This Row],[Traveller Type]]),"Business",Table1[[#This Row],[Traveller Type]])</f>
        <v>Business</v>
      </c>
      <c r="H140" t="str">
        <f>IF(ISBLANK(Table1[[#This Row],[Seat Type]]),"Business Class",Table1[[#This Row],[Seat Type]])</f>
        <v>Premium Economy</v>
      </c>
      <c r="I140" t="str">
        <f>IF(ISBLANK(Table1[[#This Row],[Route]]),"Not Specfied",Table1[[#This Row],[Route]])</f>
        <v>London to Hong Kong</v>
      </c>
      <c r="J140" s="7">
        <f>IF(ISBLANK(Table1[[#This Row],[Date Flown]]),"Not Available",Table1[[#This Row],[Date Flown]])</f>
        <v>44930</v>
      </c>
      <c r="K140" s="2" t="str">
        <f>IF(ISBLANK(Table1[[#This Row],[Trip Verified]]),"Not Verified",Table1[[#This Row],[Trip Verified]])</f>
        <v>Verified</v>
      </c>
    </row>
    <row r="141" spans="1:11" ht="21" customHeight="1" x14ac:dyDescent="0.25">
      <c r="A141">
        <v>1</v>
      </c>
      <c r="B141" t="str">
        <f>UPPER(LEFT(TRIM(CLEAN(Table1[[#This Row],[Header]])),1)) &amp; MID(TRIM(CLEAN(Table1[[#This Row],[Header]])),2,LEN(TRIM(CLEAN(Table1[[#This Row],[Header]])))-1)</f>
        <v>Disappointing staff</v>
      </c>
      <c r="C141" t="str">
        <f>PROPER(Table1[[#This Row],[Author]])</f>
        <v>K Bhaduri</v>
      </c>
      <c r="D141" s="5">
        <v>45081</v>
      </c>
      <c r="E141" t="s">
        <v>43</v>
      </c>
      <c r="F141" t="str">
        <f>IF(ISBLANK(Table1[[#This Row],[Aircraft]]),"Unknown",Table1[[#This Row],[Aircraft]])</f>
        <v>Unknown</v>
      </c>
      <c r="G141" t="str">
        <f>IF(ISBLANK(Table1[[#This Row],[Traveller Type]]),"Business",Table1[[#This Row],[Traveller Type]])</f>
        <v>Family Leisure</v>
      </c>
      <c r="H141" t="str">
        <f>IF(ISBLANK(Table1[[#This Row],[Seat Type]]),"Business Class",Table1[[#This Row],[Seat Type]])</f>
        <v>Economy Class</v>
      </c>
      <c r="I141" t="str">
        <f>IF(ISBLANK(Table1[[#This Row],[Route]]),"Not Specfied",Table1[[#This Row],[Route]])</f>
        <v>Mumbai to Chicago via London</v>
      </c>
      <c r="J141" s="7">
        <f>IF(ISBLANK(Table1[[#This Row],[Date Flown]]),"Not Available",Table1[[#This Row],[Date Flown]])</f>
        <v>44930</v>
      </c>
      <c r="K141" s="2" t="str">
        <f>IF(ISBLANK(Table1[[#This Row],[Trip Verified]]),"Not Verified",Table1[[#This Row],[Trip Verified]])</f>
        <v>Verified</v>
      </c>
    </row>
    <row r="142" spans="1:11" ht="21" customHeight="1" x14ac:dyDescent="0.25">
      <c r="A142">
        <v>3</v>
      </c>
      <c r="B142" t="str">
        <f>UPPER(LEFT(TRIM(CLEAN(Table1[[#This Row],[Header]])),1)) &amp; MID(TRIM(CLEAN(Table1[[#This Row],[Header]])),2,LEN(TRIM(CLEAN(Table1[[#This Row],[Header]])))-1)</f>
        <v>Crew could not give a damn</v>
      </c>
      <c r="C142" t="str">
        <f>PROPER(Table1[[#This Row],[Author]])</f>
        <v>N Melville</v>
      </c>
      <c r="D142" s="5">
        <v>45050</v>
      </c>
      <c r="E142" t="s">
        <v>13</v>
      </c>
      <c r="F142" t="str">
        <f>IF(ISBLANK(Table1[[#This Row],[Aircraft]]),"Unknown",Table1[[#This Row],[Aircraft]])</f>
        <v>Boeing 777</v>
      </c>
      <c r="G142" t="str">
        <f>IF(ISBLANK(Table1[[#This Row],[Traveller Type]]),"Business",Table1[[#This Row],[Traveller Type]])</f>
        <v>Business</v>
      </c>
      <c r="H142" t="str">
        <f>IF(ISBLANK(Table1[[#This Row],[Seat Type]]),"Business Class",Table1[[#This Row],[Seat Type]])</f>
        <v>Business Class</v>
      </c>
      <c r="I142" t="str">
        <f>IF(ISBLANK(Table1[[#This Row],[Route]]),"Not Specfied",Table1[[#This Row],[Route]])</f>
        <v>London to New York</v>
      </c>
      <c r="J142" s="7">
        <f>IF(ISBLANK(Table1[[#This Row],[Date Flown]]),"Not Available",Table1[[#This Row],[Date Flown]])</f>
        <v>44930</v>
      </c>
      <c r="K142" s="2" t="str">
        <f>IF(ISBLANK(Table1[[#This Row],[Trip Verified]]),"Not Verified",Table1[[#This Row],[Trip Verified]])</f>
        <v>Verified</v>
      </c>
    </row>
    <row r="143" spans="1:11" ht="21" customHeight="1" x14ac:dyDescent="0.25">
      <c r="A143">
        <v>9</v>
      </c>
      <c r="B143" t="str">
        <f>UPPER(LEFT(TRIM(CLEAN(Table1[[#This Row],[Header]])),1)) &amp; MID(TRIM(CLEAN(Table1[[#This Row],[Header]])),2,LEN(TRIM(CLEAN(Table1[[#This Row],[Header]])))-1)</f>
        <v>A very solid experience</v>
      </c>
      <c r="C143" t="str">
        <f>PROPER(Table1[[#This Row],[Author]])</f>
        <v>C Down</v>
      </c>
      <c r="D143" s="5" t="s">
        <v>548</v>
      </c>
      <c r="E143" t="s">
        <v>13</v>
      </c>
      <c r="F143" t="str">
        <f>IF(ISBLANK(Table1[[#This Row],[Aircraft]]),"Unknown",Table1[[#This Row],[Aircraft]])</f>
        <v>Boeing 777-200</v>
      </c>
      <c r="G143" t="str">
        <f>IF(ISBLANK(Table1[[#This Row],[Traveller Type]]),"Business",Table1[[#This Row],[Traveller Type]])</f>
        <v>Solo Leisure</v>
      </c>
      <c r="H143" t="str">
        <f>IF(ISBLANK(Table1[[#This Row],[Seat Type]]),"Business Class",Table1[[#This Row],[Seat Type]])</f>
        <v>Economy Class</v>
      </c>
      <c r="I143" t="str">
        <f>IF(ISBLANK(Table1[[#This Row],[Route]]),"Not Specfied",Table1[[#This Row],[Route]])</f>
        <v>Mumbai to London</v>
      </c>
      <c r="J143" s="7">
        <f>IF(ISBLANK(Table1[[#This Row],[Date Flown]]),"Not Available",Table1[[#This Row],[Date Flown]])</f>
        <v>44929</v>
      </c>
      <c r="K143" s="2" t="str">
        <f>IF(ISBLANK(Table1[[#This Row],[Trip Verified]]),"Not Verified",Table1[[#This Row],[Trip Verified]])</f>
        <v>Verified</v>
      </c>
    </row>
    <row r="144" spans="1:11" ht="21" customHeight="1" x14ac:dyDescent="0.25">
      <c r="A144">
        <v>10</v>
      </c>
      <c r="B144" t="str">
        <f>UPPER(LEFT(TRIM(CLEAN(Table1[[#This Row],[Header]])),1)) &amp; MID(TRIM(CLEAN(Table1[[#This Row],[Header]])),2,LEN(TRIM(CLEAN(Table1[[#This Row],[Header]])))-1)</f>
        <v>Service was impeccable"</v>
      </c>
      <c r="C144" t="str">
        <f>PROPER(Table1[[#This Row],[Author]])</f>
        <v>Pieter Boone</v>
      </c>
      <c r="D144" s="5" t="s">
        <v>551</v>
      </c>
      <c r="E144" t="s">
        <v>552</v>
      </c>
      <c r="F144" t="str">
        <f>IF(ISBLANK(Table1[[#This Row],[Aircraft]]),"Unknown",Table1[[#This Row],[Aircraft]])</f>
        <v>Boeing 787 / A320</v>
      </c>
      <c r="G144" t="str">
        <f>IF(ISBLANK(Table1[[#This Row],[Traveller Type]]),"Business",Table1[[#This Row],[Traveller Type]])</f>
        <v>Couple Leisure</v>
      </c>
      <c r="H144" t="str">
        <f>IF(ISBLANK(Table1[[#This Row],[Seat Type]]),"Business Class",Table1[[#This Row],[Seat Type]])</f>
        <v>Business Class</v>
      </c>
      <c r="I144" t="str">
        <f>IF(ISBLANK(Table1[[#This Row],[Route]]),"Not Specfied",Table1[[#This Row],[Route]])</f>
        <v>Mexico City to Amsterdam via London</v>
      </c>
      <c r="J144" s="7">
        <f>IF(ISBLANK(Table1[[#This Row],[Date Flown]]),"Not Available",Table1[[#This Row],[Date Flown]])</f>
        <v>44929</v>
      </c>
      <c r="K144" s="2" t="str">
        <f>IF(ISBLANK(Table1[[#This Row],[Trip Verified]]),"Not Verified",Table1[[#This Row],[Trip Verified]])</f>
        <v>Not Verified</v>
      </c>
    </row>
    <row r="145" spans="1:11" ht="21" customHeight="1" x14ac:dyDescent="0.25">
      <c r="A145">
        <v>1</v>
      </c>
      <c r="B145" t="str">
        <f>UPPER(LEFT(TRIM(CLEAN(Table1[[#This Row],[Header]])),1)) &amp; MID(TRIM(CLEAN(Table1[[#This Row],[Header]])),2,LEN(TRIM(CLEAN(Table1[[#This Row],[Header]])))-1)</f>
        <v>Very poor service, very frustrating</v>
      </c>
      <c r="C145" t="str">
        <f>PROPER(Table1[[#This Row],[Author]])</f>
        <v>S Dartano</v>
      </c>
      <c r="D145" s="5" t="s">
        <v>557</v>
      </c>
      <c r="E145" t="s">
        <v>13</v>
      </c>
      <c r="F145" t="str">
        <f>IF(ISBLANK(Table1[[#This Row],[Aircraft]]),"Unknown",Table1[[#This Row],[Aircraft]])</f>
        <v>Unknown</v>
      </c>
      <c r="G145" t="str">
        <f>IF(ISBLANK(Table1[[#This Row],[Traveller Type]]),"Business",Table1[[#This Row],[Traveller Type]])</f>
        <v>Business</v>
      </c>
      <c r="H145" t="str">
        <f>IF(ISBLANK(Table1[[#This Row],[Seat Type]]),"Business Class",Table1[[#This Row],[Seat Type]])</f>
        <v>Economy Class</v>
      </c>
      <c r="I145" t="str">
        <f>IF(ISBLANK(Table1[[#This Row],[Route]]),"Not Specfied",Table1[[#This Row],[Route]])</f>
        <v>Barcelona to London</v>
      </c>
      <c r="J145" s="7">
        <f>IF(ISBLANK(Table1[[#This Row],[Date Flown]]),"Not Available",Table1[[#This Row],[Date Flown]])</f>
        <v>44929</v>
      </c>
      <c r="K145" s="2" t="str">
        <f>IF(ISBLANK(Table1[[#This Row],[Trip Verified]]),"Not Verified",Table1[[#This Row],[Trip Verified]])</f>
        <v>Verified</v>
      </c>
    </row>
    <row r="146" spans="1:11" ht="21" customHeight="1" x14ac:dyDescent="0.25">
      <c r="A146">
        <v>3</v>
      </c>
      <c r="B146" t="str">
        <f>UPPER(LEFT(TRIM(CLEAN(Table1[[#This Row],[Header]])),1)) &amp; MID(TRIM(CLEAN(Table1[[#This Row],[Header]])),2,LEN(TRIM(CLEAN(Table1[[#This Row],[Header]])))-1)</f>
        <v>Generally poor</v>
      </c>
      <c r="C146" t="str">
        <f>PROPER(Table1[[#This Row],[Author]])</f>
        <v>David Newman</v>
      </c>
      <c r="D146" s="5" t="s">
        <v>560</v>
      </c>
      <c r="E146" t="s">
        <v>13</v>
      </c>
      <c r="F146" t="str">
        <f>IF(ISBLANK(Table1[[#This Row],[Aircraft]]),"Unknown",Table1[[#This Row],[Aircraft]])</f>
        <v>A321</v>
      </c>
      <c r="G146" t="str">
        <f>IF(ISBLANK(Table1[[#This Row],[Traveller Type]]),"Business",Table1[[#This Row],[Traveller Type]])</f>
        <v>Couple Leisure</v>
      </c>
      <c r="H146" t="str">
        <f>IF(ISBLANK(Table1[[#This Row],[Seat Type]]),"Business Class",Table1[[#This Row],[Seat Type]])</f>
        <v>Economy Class</v>
      </c>
      <c r="I146" t="str">
        <f>IF(ISBLANK(Table1[[#This Row],[Route]]),"Not Specfied",Table1[[#This Row],[Route]])</f>
        <v>London to Lanzarote</v>
      </c>
      <c r="J146" s="7">
        <f>IF(ISBLANK(Table1[[#This Row],[Date Flown]]),"Not Available",Table1[[#This Row],[Date Flown]])</f>
        <v>44929</v>
      </c>
      <c r="K146" s="2" t="str">
        <f>IF(ISBLANK(Table1[[#This Row],[Trip Verified]]),"Not Verified",Table1[[#This Row],[Trip Verified]])</f>
        <v>Not Verified</v>
      </c>
    </row>
    <row r="147" spans="1:11" ht="21" customHeight="1" x14ac:dyDescent="0.25">
      <c r="A147">
        <v>1</v>
      </c>
      <c r="B147" t="str">
        <f>UPPER(LEFT(TRIM(CLEAN(Table1[[#This Row],[Header]])),1)) &amp; MID(TRIM(CLEAN(Table1[[#This Row],[Header]])),2,LEN(TRIM(CLEAN(Table1[[#This Row],[Header]])))-1)</f>
        <v>Changed our prepaid seats</v>
      </c>
      <c r="C147" t="str">
        <f>PROPER(Table1[[#This Row],[Author]])</f>
        <v>Derek Mcleod</v>
      </c>
      <c r="D147" s="5" t="s">
        <v>564</v>
      </c>
      <c r="E147" t="s">
        <v>13</v>
      </c>
      <c r="F147" t="str">
        <f>IF(ISBLANK(Table1[[#This Row],[Aircraft]]),"Unknown",Table1[[#This Row],[Aircraft]])</f>
        <v>Unknown</v>
      </c>
      <c r="G147" t="str">
        <f>IF(ISBLANK(Table1[[#This Row],[Traveller Type]]),"Business",Table1[[#This Row],[Traveller Type]])</f>
        <v>Couple Leisure</v>
      </c>
      <c r="H147" t="str">
        <f>IF(ISBLANK(Table1[[#This Row],[Seat Type]]),"Business Class",Table1[[#This Row],[Seat Type]])</f>
        <v>Economy Class</v>
      </c>
      <c r="I147" t="str">
        <f>IF(ISBLANK(Table1[[#This Row],[Route]]),"Not Specfied",Table1[[#This Row],[Route]])</f>
        <v>Marrakech to London Heathrow</v>
      </c>
      <c r="J147" s="7">
        <f>IF(ISBLANK(Table1[[#This Row],[Date Flown]]),"Not Available",Table1[[#This Row],[Date Flown]])</f>
        <v>44929</v>
      </c>
      <c r="K147" s="2" t="str">
        <f>IF(ISBLANK(Table1[[#This Row],[Trip Verified]]),"Not Verified",Table1[[#This Row],[Trip Verified]])</f>
        <v>Not Verified</v>
      </c>
    </row>
    <row r="148" spans="1:11" ht="21" customHeight="1" x14ac:dyDescent="0.25">
      <c r="A148">
        <v>1</v>
      </c>
      <c r="B148" t="str">
        <f>UPPER(LEFT(TRIM(CLEAN(Table1[[#This Row],[Header]])),1)) &amp; MID(TRIM(CLEAN(Table1[[#This Row],[Header]])),2,LEN(TRIM(CLEAN(Table1[[#This Row],[Header]])))-1)</f>
        <v>Made a complaint, nothing happened</v>
      </c>
      <c r="C148" t="str">
        <f>PROPER(Table1[[#This Row],[Author]])</f>
        <v>Mohammed Laidi</v>
      </c>
      <c r="D148" s="5" t="s">
        <v>568</v>
      </c>
      <c r="E148" t="s">
        <v>13</v>
      </c>
      <c r="F148" t="str">
        <f>IF(ISBLANK(Table1[[#This Row],[Aircraft]]),"Unknown",Table1[[#This Row],[Aircraft]])</f>
        <v>Unknown</v>
      </c>
      <c r="G148" t="str">
        <f>IF(ISBLANK(Table1[[#This Row],[Traveller Type]]),"Business",Table1[[#This Row],[Traveller Type]])</f>
        <v>Family Leisure</v>
      </c>
      <c r="H148" t="str">
        <f>IF(ISBLANK(Table1[[#This Row],[Seat Type]]),"Business Class",Table1[[#This Row],[Seat Type]])</f>
        <v>Economy Class</v>
      </c>
      <c r="I148" t="str">
        <f>IF(ISBLANK(Table1[[#This Row],[Route]]),"Not Specfied",Table1[[#This Row],[Route]])</f>
        <v>London to Algiers</v>
      </c>
      <c r="J148" s="7">
        <f>IF(ISBLANK(Table1[[#This Row],[Date Flown]]),"Not Available",Table1[[#This Row],[Date Flown]])</f>
        <v>44566</v>
      </c>
      <c r="K148" s="2" t="str">
        <f>IF(ISBLANK(Table1[[#This Row],[Trip Verified]]),"Not Verified",Table1[[#This Row],[Trip Verified]])</f>
        <v>Not Verified</v>
      </c>
    </row>
    <row r="149" spans="1:11" ht="21" customHeight="1" x14ac:dyDescent="0.25">
      <c r="A149">
        <v>1</v>
      </c>
      <c r="B149" t="str">
        <f>UPPER(LEFT(TRIM(CLEAN(Table1[[#This Row],[Header]])),1)) &amp; MID(TRIM(CLEAN(Table1[[#This Row],[Header]])),2,LEN(TRIM(CLEAN(Table1[[#This Row],[Header]])))-1)</f>
        <v>Every flight was delayed</v>
      </c>
      <c r="C149" t="str">
        <f>PROPER(Table1[[#This Row],[Author]])</f>
        <v>S Walder</v>
      </c>
      <c r="D149" s="5" t="s">
        <v>568</v>
      </c>
      <c r="E149" t="s">
        <v>571</v>
      </c>
      <c r="F149" t="str">
        <f>IF(ISBLANK(Table1[[#This Row],[Aircraft]]),"Unknown",Table1[[#This Row],[Aircraft]])</f>
        <v>Unknown</v>
      </c>
      <c r="G149" t="str">
        <f>IF(ISBLANK(Table1[[#This Row],[Traveller Type]]),"Business",Table1[[#This Row],[Traveller Type]])</f>
        <v>Couple Leisure</v>
      </c>
      <c r="H149" t="str">
        <f>IF(ISBLANK(Table1[[#This Row],[Seat Type]]),"Business Class",Table1[[#This Row],[Seat Type]])</f>
        <v>Economy Class</v>
      </c>
      <c r="I149" t="str">
        <f>IF(ISBLANK(Table1[[#This Row],[Route]]),"Not Specfied",Table1[[#This Row],[Route]])</f>
        <v>Miami to Munich via London</v>
      </c>
      <c r="J149" s="7">
        <f>IF(ISBLANK(Table1[[#This Row],[Date Flown]]),"Not Available",Table1[[#This Row],[Date Flown]])</f>
        <v>44929</v>
      </c>
      <c r="K149" s="2" t="str">
        <f>IF(ISBLANK(Table1[[#This Row],[Trip Verified]]),"Not Verified",Table1[[#This Row],[Trip Verified]])</f>
        <v>Verified</v>
      </c>
    </row>
    <row r="150" spans="1:11" ht="21" customHeight="1" x14ac:dyDescent="0.25">
      <c r="A150">
        <v>3</v>
      </c>
      <c r="B150" t="str">
        <f>UPPER(LEFT(TRIM(CLEAN(Table1[[#This Row],[Header]])),1)) &amp; MID(TRIM(CLEAN(Table1[[#This Row],[Header]])),2,LEN(TRIM(CLEAN(Table1[[#This Row],[Header]])))-1)</f>
        <v>How far the quality level has slid</v>
      </c>
      <c r="C150" t="str">
        <f>PROPER(Table1[[#This Row],[Author]])</f>
        <v>L Garson</v>
      </c>
      <c r="D150" s="5" t="s">
        <v>575</v>
      </c>
      <c r="E150" t="s">
        <v>43</v>
      </c>
      <c r="F150" t="str">
        <f>IF(ISBLANK(Table1[[#This Row],[Aircraft]]),"Unknown",Table1[[#This Row],[Aircraft]])</f>
        <v>Unknown</v>
      </c>
      <c r="G150" t="str">
        <f>IF(ISBLANK(Table1[[#This Row],[Traveller Type]]),"Business",Table1[[#This Row],[Traveller Type]])</f>
        <v>Business</v>
      </c>
      <c r="H150" t="str">
        <f>IF(ISBLANK(Table1[[#This Row],[Seat Type]]),"Business Class",Table1[[#This Row],[Seat Type]])</f>
        <v>Economy Class</v>
      </c>
      <c r="I150" t="str">
        <f>IF(ISBLANK(Table1[[#This Row],[Route]]),"Not Specfied",Table1[[#This Row],[Route]])</f>
        <v>New York to London</v>
      </c>
      <c r="J150" s="7">
        <f>IF(ISBLANK(Table1[[#This Row],[Date Flown]]),"Not Available",Table1[[#This Row],[Date Flown]])</f>
        <v>44929</v>
      </c>
      <c r="K150" s="2" t="str">
        <f>IF(ISBLANK(Table1[[#This Row],[Trip Verified]]),"Not Verified",Table1[[#This Row],[Trip Verified]])</f>
        <v>Verified</v>
      </c>
    </row>
    <row r="151" spans="1:11" ht="21" customHeight="1" x14ac:dyDescent="0.25">
      <c r="A151">
        <v>2</v>
      </c>
      <c r="B151" t="str">
        <f>UPPER(LEFT(TRIM(CLEAN(Table1[[#This Row],[Header]])),1)) &amp; MID(TRIM(CLEAN(Table1[[#This Row],[Header]])),2,LEN(TRIM(CLEAN(Table1[[#This Row],[Header]])))-1)</f>
        <v>Worst cabin experience ever</v>
      </c>
      <c r="C151" t="str">
        <f>PROPER(Table1[[#This Row],[Author]])</f>
        <v>J Billot</v>
      </c>
      <c r="D151" s="5" t="s">
        <v>575</v>
      </c>
      <c r="E151" t="s">
        <v>70</v>
      </c>
      <c r="F151" t="str">
        <f>IF(ISBLANK(Table1[[#This Row],[Aircraft]]),"Unknown",Table1[[#This Row],[Aircraft]])</f>
        <v>A321Neo</v>
      </c>
      <c r="G151" t="str">
        <f>IF(ISBLANK(Table1[[#This Row],[Traveller Type]]),"Business",Table1[[#This Row],[Traveller Type]])</f>
        <v>Couple Leisure</v>
      </c>
      <c r="H151" t="str">
        <f>IF(ISBLANK(Table1[[#This Row],[Seat Type]]),"Business Class",Table1[[#This Row],[Seat Type]])</f>
        <v>Economy Class</v>
      </c>
      <c r="I151" t="str">
        <f>IF(ISBLANK(Table1[[#This Row],[Route]]),"Not Specfied",Table1[[#This Row],[Route]])</f>
        <v>Cairo to London</v>
      </c>
      <c r="J151" s="7">
        <f>IF(ISBLANK(Table1[[#This Row],[Date Flown]]),"Not Available",Table1[[#This Row],[Date Flown]])</f>
        <v>44929</v>
      </c>
      <c r="K151" s="2" t="str">
        <f>IF(ISBLANK(Table1[[#This Row],[Trip Verified]]),"Not Verified",Table1[[#This Row],[Trip Verified]])</f>
        <v>Verified</v>
      </c>
    </row>
    <row r="152" spans="1:11" ht="21" customHeight="1" x14ac:dyDescent="0.25">
      <c r="A152">
        <v>8</v>
      </c>
      <c r="B152" t="str">
        <f>UPPER(LEFT(TRIM(CLEAN(Table1[[#This Row],[Header]])),1)) &amp; MID(TRIM(CLEAN(Table1[[#This Row],[Header]])),2,LEN(TRIM(CLEAN(Table1[[#This Row],[Header]])))-1)</f>
        <v>Very impressive and efficient</v>
      </c>
      <c r="C152" t="str">
        <f>PROPER(Table1[[#This Row],[Author]])</f>
        <v>L Higgs</v>
      </c>
      <c r="D152" s="5" t="s">
        <v>580</v>
      </c>
      <c r="E152" t="s">
        <v>581</v>
      </c>
      <c r="F152" t="str">
        <f>IF(ISBLANK(Table1[[#This Row],[Aircraft]]),"Unknown",Table1[[#This Row],[Aircraft]])</f>
        <v>Boeing 777</v>
      </c>
      <c r="G152" t="str">
        <f>IF(ISBLANK(Table1[[#This Row],[Traveller Type]]),"Business",Table1[[#This Row],[Traveller Type]])</f>
        <v>Solo Leisure</v>
      </c>
      <c r="H152" t="str">
        <f>IF(ISBLANK(Table1[[#This Row],[Seat Type]]),"Business Class",Table1[[#This Row],[Seat Type]])</f>
        <v>Premium Economy</v>
      </c>
      <c r="I152" t="str">
        <f>IF(ISBLANK(Table1[[#This Row],[Route]]),"Not Specfied",Table1[[#This Row],[Route]])</f>
        <v>Mumbai to Nassau via London</v>
      </c>
      <c r="J152" s="7">
        <f>IF(ISBLANK(Table1[[#This Row],[Date Flown]]),"Not Available",Table1[[#This Row],[Date Flown]])</f>
        <v>44929</v>
      </c>
      <c r="K152" s="2" t="str">
        <f>IF(ISBLANK(Table1[[#This Row],[Trip Verified]]),"Not Verified",Table1[[#This Row],[Trip Verified]])</f>
        <v>Verified</v>
      </c>
    </row>
    <row r="153" spans="1:11" ht="21" customHeight="1" x14ac:dyDescent="0.25">
      <c r="A153">
        <v>3</v>
      </c>
      <c r="B153" t="str">
        <f>UPPER(LEFT(TRIM(CLEAN(Table1[[#This Row],[Header]])),1)) &amp; MID(TRIM(CLEAN(Table1[[#This Row],[Header]])),2,LEN(TRIM(CLEAN(Table1[[#This Row],[Header]])))-1)</f>
        <v>We are done with BA</v>
      </c>
      <c r="C153" t="str">
        <f>PROPER(Table1[[#This Row],[Author]])</f>
        <v>D Vale</v>
      </c>
      <c r="D153" s="5" t="s">
        <v>580</v>
      </c>
      <c r="E153" t="s">
        <v>43</v>
      </c>
      <c r="F153" t="str">
        <f>IF(ISBLANK(Table1[[#This Row],[Aircraft]]),"Unknown",Table1[[#This Row],[Aircraft]])</f>
        <v>A380</v>
      </c>
      <c r="G153" t="str">
        <f>IF(ISBLANK(Table1[[#This Row],[Traveller Type]]),"Business",Table1[[#This Row],[Traveller Type]])</f>
        <v>Couple Leisure</v>
      </c>
      <c r="H153" t="str">
        <f>IF(ISBLANK(Table1[[#This Row],[Seat Type]]),"Business Class",Table1[[#This Row],[Seat Type]])</f>
        <v>First Class</v>
      </c>
      <c r="I153" t="str">
        <f>IF(ISBLANK(Table1[[#This Row],[Route]]),"Not Specfied",Table1[[#This Row],[Route]])</f>
        <v>Johannesburg to London</v>
      </c>
      <c r="J153" s="7">
        <f>IF(ISBLANK(Table1[[#This Row],[Date Flown]]),"Not Available",Table1[[#This Row],[Date Flown]])</f>
        <v>44929</v>
      </c>
      <c r="K153" s="2" t="str">
        <f>IF(ISBLANK(Table1[[#This Row],[Trip Verified]]),"Not Verified",Table1[[#This Row],[Trip Verified]])</f>
        <v>Verified</v>
      </c>
    </row>
    <row r="154" spans="1:11" ht="21" customHeight="1" x14ac:dyDescent="0.25">
      <c r="A154">
        <v>1</v>
      </c>
      <c r="B154" t="str">
        <f>UPPER(LEFT(TRIM(CLEAN(Table1[[#This Row],[Header]])),1)) &amp; MID(TRIM(CLEAN(Table1[[#This Row],[Header]])),2,LEN(TRIM(CLEAN(Table1[[#This Row],[Header]])))-1)</f>
        <v>I was left stranded at the airport</v>
      </c>
      <c r="C154" t="str">
        <f>PROPER(Table1[[#This Row],[Author]])</f>
        <v>Glen Patrizio</v>
      </c>
      <c r="D154" s="5" t="s">
        <v>588</v>
      </c>
      <c r="E154" t="s">
        <v>43</v>
      </c>
      <c r="F154" t="str">
        <f>IF(ISBLANK(Table1[[#This Row],[Aircraft]]),"Unknown",Table1[[#This Row],[Aircraft]])</f>
        <v>Unknown</v>
      </c>
      <c r="G154" t="str">
        <f>IF(ISBLANK(Table1[[#This Row],[Traveller Type]]),"Business",Table1[[#This Row],[Traveller Type]])</f>
        <v>Solo Leisure</v>
      </c>
      <c r="H154" t="str">
        <f>IF(ISBLANK(Table1[[#This Row],[Seat Type]]),"Business Class",Table1[[#This Row],[Seat Type]])</f>
        <v>Economy Class</v>
      </c>
      <c r="I154" t="str">
        <f>IF(ISBLANK(Table1[[#This Row],[Route]]),"Not Specfied",Table1[[#This Row],[Route]])</f>
        <v>Munich to London Heathrow</v>
      </c>
      <c r="J154" s="7">
        <f>IF(ISBLANK(Table1[[#This Row],[Date Flown]]),"Not Available",Table1[[#This Row],[Date Flown]])</f>
        <v>44929</v>
      </c>
      <c r="K154" s="2" t="str">
        <f>IF(ISBLANK(Table1[[#This Row],[Trip Verified]]),"Not Verified",Table1[[#This Row],[Trip Verified]])</f>
        <v>Not Verified</v>
      </c>
    </row>
    <row r="155" spans="1:11" ht="21" customHeight="1" x14ac:dyDescent="0.25">
      <c r="A155">
        <v>1</v>
      </c>
      <c r="B155" t="str">
        <f>UPPER(LEFT(TRIM(CLEAN(Table1[[#This Row],[Header]])),1)) &amp; MID(TRIM(CLEAN(Table1[[#This Row],[Header]])),2,LEN(TRIM(CLEAN(Table1[[#This Row],[Header]])))-1)</f>
        <v>I will never fly with them again</v>
      </c>
      <c r="C155" t="str">
        <f>PROPER(Table1[[#This Row],[Author]])</f>
        <v>C Lane</v>
      </c>
      <c r="D155" s="5" t="s">
        <v>588</v>
      </c>
      <c r="E155" t="s">
        <v>552</v>
      </c>
      <c r="F155" t="str">
        <f>IF(ISBLANK(Table1[[#This Row],[Aircraft]]),"Unknown",Table1[[#This Row],[Aircraft]])</f>
        <v>Unknown</v>
      </c>
      <c r="G155" t="str">
        <f>IF(ISBLANK(Table1[[#This Row],[Traveller Type]]),"Business",Table1[[#This Row],[Traveller Type]])</f>
        <v>Couple Leisure</v>
      </c>
      <c r="H155" t="str">
        <f>IF(ISBLANK(Table1[[#This Row],[Seat Type]]),"Business Class",Table1[[#This Row],[Seat Type]])</f>
        <v>Economy Class</v>
      </c>
      <c r="I155" t="str">
        <f>IF(ISBLANK(Table1[[#This Row],[Route]]),"Not Specfied",Table1[[#This Row],[Route]])</f>
        <v>Amsterdam to London</v>
      </c>
      <c r="J155" s="7">
        <f>IF(ISBLANK(Table1[[#This Row],[Date Flown]]),"Not Available",Table1[[#This Row],[Date Flown]])</f>
        <v>44929</v>
      </c>
      <c r="K155" s="2" t="str">
        <f>IF(ISBLANK(Table1[[#This Row],[Trip Verified]]),"Not Verified",Table1[[#This Row],[Trip Verified]])</f>
        <v>Verified</v>
      </c>
    </row>
    <row r="156" spans="1:11" ht="21" customHeight="1" x14ac:dyDescent="0.25">
      <c r="A156">
        <v>1</v>
      </c>
      <c r="B156" t="str">
        <f>UPPER(LEFT(TRIM(CLEAN(Table1[[#This Row],[Header]])),1)) &amp; MID(TRIM(CLEAN(Table1[[#This Row],[Header]])),2,LEN(TRIM(CLEAN(Table1[[#This Row],[Header]])))-1)</f>
        <v>A catalogue of failures</v>
      </c>
      <c r="C156" t="str">
        <f>PROPER(Table1[[#This Row],[Author]])</f>
        <v>G May</v>
      </c>
      <c r="D156" s="5" t="s">
        <v>594</v>
      </c>
      <c r="E156" t="s">
        <v>13</v>
      </c>
      <c r="F156" t="str">
        <f>IF(ISBLANK(Table1[[#This Row],[Aircraft]]),"Unknown",Table1[[#This Row],[Aircraft]])</f>
        <v>Unknown</v>
      </c>
      <c r="G156" t="str">
        <f>IF(ISBLANK(Table1[[#This Row],[Traveller Type]]),"Business",Table1[[#This Row],[Traveller Type]])</f>
        <v>Couple Leisure</v>
      </c>
      <c r="H156" t="str">
        <f>IF(ISBLANK(Table1[[#This Row],[Seat Type]]),"Business Class",Table1[[#This Row],[Seat Type]])</f>
        <v>Economy Class</v>
      </c>
      <c r="I156" t="str">
        <f>IF(ISBLANK(Table1[[#This Row],[Route]]),"Not Specfied",Table1[[#This Row],[Route]])</f>
        <v>Heathrow to Belfast City</v>
      </c>
      <c r="J156" s="7">
        <f>IF(ISBLANK(Table1[[#This Row],[Date Flown]]),"Not Available",Table1[[#This Row],[Date Flown]])</f>
        <v>44929</v>
      </c>
      <c r="K156" s="2" t="str">
        <f>IF(ISBLANK(Table1[[#This Row],[Trip Verified]]),"Not Verified",Table1[[#This Row],[Trip Verified]])</f>
        <v>Verified</v>
      </c>
    </row>
    <row r="157" spans="1:11" ht="21" customHeight="1" x14ac:dyDescent="0.25">
      <c r="A157">
        <v>7</v>
      </c>
      <c r="B157" t="str">
        <f>UPPER(LEFT(TRIM(CLEAN(Table1[[#This Row],[Header]])),1)) &amp; MID(TRIM(CLEAN(Table1[[#This Row],[Header]])),2,LEN(TRIM(CLEAN(Table1[[#This Row],[Header]])))-1)</f>
        <v>It's by no measure good</v>
      </c>
      <c r="C157" t="str">
        <f>PROPER(Table1[[#This Row],[Author]])</f>
        <v>A Ahmed</v>
      </c>
      <c r="D157" s="5" t="s">
        <v>598</v>
      </c>
      <c r="E157" t="s">
        <v>13</v>
      </c>
      <c r="F157" t="str">
        <f>IF(ISBLANK(Table1[[#This Row],[Aircraft]]),"Unknown",Table1[[#This Row],[Aircraft]])</f>
        <v>A320</v>
      </c>
      <c r="G157" t="str">
        <f>IF(ISBLANK(Table1[[#This Row],[Traveller Type]]),"Business",Table1[[#This Row],[Traveller Type]])</f>
        <v>Couple Leisure</v>
      </c>
      <c r="H157" t="str">
        <f>IF(ISBLANK(Table1[[#This Row],[Seat Type]]),"Business Class",Table1[[#This Row],[Seat Type]])</f>
        <v>Economy Class</v>
      </c>
      <c r="I157" t="str">
        <f>IF(ISBLANK(Table1[[#This Row],[Route]]),"Not Specfied",Table1[[#This Row],[Route]])</f>
        <v>Gatwick to Dubrovnik</v>
      </c>
      <c r="J157" s="7">
        <f>IF(ISBLANK(Table1[[#This Row],[Date Flown]]),"Not Available",Table1[[#This Row],[Date Flown]])</f>
        <v>44929</v>
      </c>
      <c r="K157" s="2" t="str">
        <f>IF(ISBLANK(Table1[[#This Row],[Trip Verified]]),"Not Verified",Table1[[#This Row],[Trip Verified]])</f>
        <v>Verified</v>
      </c>
    </row>
    <row r="158" spans="1:11" ht="21" customHeight="1" x14ac:dyDescent="0.25">
      <c r="A158">
        <v>1</v>
      </c>
      <c r="B158" t="str">
        <f>UPPER(LEFT(TRIM(CLEAN(Table1[[#This Row],[Header]])),1)) &amp; MID(TRIM(CLEAN(Table1[[#This Row],[Header]])),2,LEN(TRIM(CLEAN(Table1[[#This Row],[Header]])))-1)</f>
        <v>Avoid unless you have no other option</v>
      </c>
      <c r="C158" t="str">
        <f>PROPER(Table1[[#This Row],[Author]])</f>
        <v>S Paice</v>
      </c>
      <c r="D158" s="5" t="s">
        <v>598</v>
      </c>
      <c r="E158" t="s">
        <v>13</v>
      </c>
      <c r="F158" t="str">
        <f>IF(ISBLANK(Table1[[#This Row],[Aircraft]]),"Unknown",Table1[[#This Row],[Aircraft]])</f>
        <v>Unknown</v>
      </c>
      <c r="G158" t="str">
        <f>IF(ISBLANK(Table1[[#This Row],[Traveller Type]]),"Business",Table1[[#This Row],[Traveller Type]])</f>
        <v>Business</v>
      </c>
      <c r="H158" t="str">
        <f>IF(ISBLANK(Table1[[#This Row],[Seat Type]]),"Business Class",Table1[[#This Row],[Seat Type]])</f>
        <v>Economy Class</v>
      </c>
      <c r="I158" t="str">
        <f>IF(ISBLANK(Table1[[#This Row],[Route]]),"Not Specfied",Table1[[#This Row],[Route]])</f>
        <v>London Heathrow to Amsterdam</v>
      </c>
      <c r="J158" s="7">
        <f>IF(ISBLANK(Table1[[#This Row],[Date Flown]]),"Not Available",Table1[[#This Row],[Date Flown]])</f>
        <v>44929</v>
      </c>
      <c r="K158" s="2" t="str">
        <f>IF(ISBLANK(Table1[[#This Row],[Trip Verified]]),"Not Verified",Table1[[#This Row],[Trip Verified]])</f>
        <v>Not Verified</v>
      </c>
    </row>
    <row r="159" spans="1:11" ht="21" customHeight="1" x14ac:dyDescent="0.25">
      <c r="A159">
        <v>2</v>
      </c>
      <c r="B159" t="str">
        <f>UPPER(LEFT(TRIM(CLEAN(Table1[[#This Row],[Header]])),1)) &amp; MID(TRIM(CLEAN(Table1[[#This Row],[Header]])),2,LEN(TRIM(CLEAN(Table1[[#This Row],[Header]])))-1)</f>
        <v>Pathetically inefficient</v>
      </c>
      <c r="C159" t="str">
        <f>PROPER(Table1[[#This Row],[Author]])</f>
        <v>W Allen</v>
      </c>
      <c r="D159" s="5" t="s">
        <v>598</v>
      </c>
      <c r="E159" t="s">
        <v>13</v>
      </c>
      <c r="F159" t="str">
        <f>IF(ISBLANK(Table1[[#This Row],[Aircraft]]),"Unknown",Table1[[#This Row],[Aircraft]])</f>
        <v>Unknown</v>
      </c>
      <c r="G159" t="str">
        <f>IF(ISBLANK(Table1[[#This Row],[Traveller Type]]),"Business",Table1[[#This Row],[Traveller Type]])</f>
        <v>Solo Leisure</v>
      </c>
      <c r="H159" t="str">
        <f>IF(ISBLANK(Table1[[#This Row],[Seat Type]]),"Business Class",Table1[[#This Row],[Seat Type]])</f>
        <v>Economy Class</v>
      </c>
      <c r="I159" t="str">
        <f>IF(ISBLANK(Table1[[#This Row],[Route]]),"Not Specfied",Table1[[#This Row],[Route]])</f>
        <v>Zagreb to London Heathrow</v>
      </c>
      <c r="J159" s="7">
        <f>IF(ISBLANK(Table1[[#This Row],[Date Flown]]),"Not Available",Table1[[#This Row],[Date Flown]])</f>
        <v>44929</v>
      </c>
      <c r="K159" s="2" t="str">
        <f>IF(ISBLANK(Table1[[#This Row],[Trip Verified]]),"Not Verified",Table1[[#This Row],[Trip Verified]])</f>
        <v>Verified</v>
      </c>
    </row>
    <row r="160" spans="1:11" ht="21" customHeight="1" x14ac:dyDescent="0.25">
      <c r="A160">
        <v>1</v>
      </c>
      <c r="B160" t="str">
        <f>UPPER(LEFT(TRIM(CLEAN(Table1[[#This Row],[Header]])),1)) &amp; MID(TRIM(CLEAN(Table1[[#This Row],[Header]])),2,LEN(TRIM(CLEAN(Table1[[#This Row],[Header]])))-1)</f>
        <v>One of the worst experiences</v>
      </c>
      <c r="C160" t="str">
        <f>PROPER(Table1[[#This Row],[Author]])</f>
        <v>Martin Mccormack</v>
      </c>
      <c r="D160" s="5" t="s">
        <v>608</v>
      </c>
      <c r="E160" t="s">
        <v>489</v>
      </c>
      <c r="F160" t="str">
        <f>IF(ISBLANK(Table1[[#This Row],[Aircraft]]),"Unknown",Table1[[#This Row],[Aircraft]])</f>
        <v>Unknown</v>
      </c>
      <c r="G160" t="str">
        <f>IF(ISBLANK(Table1[[#This Row],[Traveller Type]]),"Business",Table1[[#This Row],[Traveller Type]])</f>
        <v>Solo Leisure</v>
      </c>
      <c r="H160" t="str">
        <f>IF(ISBLANK(Table1[[#This Row],[Seat Type]]),"Business Class",Table1[[#This Row],[Seat Type]])</f>
        <v>Economy Class</v>
      </c>
      <c r="I160" t="str">
        <f>IF(ISBLANK(Table1[[#This Row],[Route]]),"Not Specfied",Table1[[#This Row],[Route]])</f>
        <v>Dublin to Orlando via Heathrow</v>
      </c>
      <c r="J160" s="7">
        <f>IF(ISBLANK(Table1[[#This Row],[Date Flown]]),"Not Available",Table1[[#This Row],[Date Flown]])</f>
        <v>44573</v>
      </c>
      <c r="K160" s="2" t="str">
        <f>IF(ISBLANK(Table1[[#This Row],[Trip Verified]]),"Not Verified",Table1[[#This Row],[Trip Verified]])</f>
        <v>Not Verified</v>
      </c>
    </row>
    <row r="161" spans="1:11" ht="21" customHeight="1" x14ac:dyDescent="0.25">
      <c r="A161">
        <v>1</v>
      </c>
      <c r="B161" t="str">
        <f>UPPER(LEFT(TRIM(CLEAN(Table1[[#This Row],[Header]])),1)) &amp; MID(TRIM(CLEAN(Table1[[#This Row],[Header]])),2,LEN(TRIM(CLEAN(Table1[[#This Row],[Header]])))-1)</f>
        <v>A horror show of incompetence</v>
      </c>
      <c r="C161" t="str">
        <f>PROPER(Table1[[#This Row],[Author]])</f>
        <v>R Worton</v>
      </c>
      <c r="D161" s="5">
        <v>45263</v>
      </c>
      <c r="E161" t="s">
        <v>13</v>
      </c>
      <c r="F161" t="str">
        <f>IF(ISBLANK(Table1[[#This Row],[Aircraft]]),"Unknown",Table1[[#This Row],[Aircraft]])</f>
        <v>Unknown</v>
      </c>
      <c r="G161" t="str">
        <f>IF(ISBLANK(Table1[[#This Row],[Traveller Type]]),"Business",Table1[[#This Row],[Traveller Type]])</f>
        <v>Family Leisure</v>
      </c>
      <c r="H161" t="str">
        <f>IF(ISBLANK(Table1[[#This Row],[Seat Type]]),"Business Class",Table1[[#This Row],[Seat Type]])</f>
        <v>Economy Class</v>
      </c>
      <c r="I161" t="str">
        <f>IF(ISBLANK(Table1[[#This Row],[Route]]),"Not Specfied",Table1[[#This Row],[Route]])</f>
        <v>London Heathrow to Munich</v>
      </c>
      <c r="J161" s="7">
        <f>IF(ISBLANK(Table1[[#This Row],[Date Flown]]),"Not Available",Table1[[#This Row],[Date Flown]])</f>
        <v>44929</v>
      </c>
      <c r="K161" s="2" t="str">
        <f>IF(ISBLANK(Table1[[#This Row],[Trip Verified]]),"Not Verified",Table1[[#This Row],[Trip Verified]])</f>
        <v>Verified</v>
      </c>
    </row>
    <row r="162" spans="1:11" ht="21" customHeight="1" x14ac:dyDescent="0.25">
      <c r="A162">
        <v>2</v>
      </c>
      <c r="B162" t="str">
        <f>UPPER(LEFT(TRIM(CLEAN(Table1[[#This Row],[Header]])),1)) &amp; MID(TRIM(CLEAN(Table1[[#This Row],[Header]])),2,LEN(TRIM(CLEAN(Table1[[#This Row],[Header]])))-1)</f>
        <v>My baggage never arrived</v>
      </c>
      <c r="C162" t="str">
        <f>PROPER(Table1[[#This Row],[Author]])</f>
        <v>N Gale</v>
      </c>
      <c r="D162" s="5">
        <v>45263</v>
      </c>
      <c r="E162" t="s">
        <v>13</v>
      </c>
      <c r="F162" t="str">
        <f>IF(ISBLANK(Table1[[#This Row],[Aircraft]]),"Unknown",Table1[[#This Row],[Aircraft]])</f>
        <v>Unknown</v>
      </c>
      <c r="G162" t="str">
        <f>IF(ISBLANK(Table1[[#This Row],[Traveller Type]]),"Business",Table1[[#This Row],[Traveller Type]])</f>
        <v>Business</v>
      </c>
      <c r="H162" t="str">
        <f>IF(ISBLANK(Table1[[#This Row],[Seat Type]]),"Business Class",Table1[[#This Row],[Seat Type]])</f>
        <v>Business Class</v>
      </c>
      <c r="I162" t="str">
        <f>IF(ISBLANK(Table1[[#This Row],[Route]]),"Not Specfied",Table1[[#This Row],[Route]])</f>
        <v>London to Dubai</v>
      </c>
      <c r="J162" s="7">
        <f>IF(ISBLANK(Table1[[#This Row],[Date Flown]]),"Not Available",Table1[[#This Row],[Date Flown]])</f>
        <v>44573</v>
      </c>
      <c r="K162" s="2" t="str">
        <f>IF(ISBLANK(Table1[[#This Row],[Trip Verified]]),"Not Verified",Table1[[#This Row],[Trip Verified]])</f>
        <v>Not Verified</v>
      </c>
    </row>
    <row r="163" spans="1:11" ht="21" customHeight="1" x14ac:dyDescent="0.25">
      <c r="A163">
        <v>1</v>
      </c>
      <c r="B163" t="str">
        <f>UPPER(LEFT(TRIM(CLEAN(Table1[[#This Row],[Header]])),1)) &amp; MID(TRIM(CLEAN(Table1[[#This Row],[Header]])),2,LEN(TRIM(CLEAN(Table1[[#This Row],[Header]])))-1)</f>
        <v>What an absolute nightmare</v>
      </c>
      <c r="C163" t="str">
        <f>PROPER(Table1[[#This Row],[Author]])</f>
        <v>Monica Cullen</v>
      </c>
      <c r="D163" s="5">
        <v>45202</v>
      </c>
      <c r="E163" t="s">
        <v>130</v>
      </c>
      <c r="F163" t="str">
        <f>IF(ISBLANK(Table1[[#This Row],[Aircraft]]),"Unknown",Table1[[#This Row],[Aircraft]])</f>
        <v>Unknown</v>
      </c>
      <c r="G163" t="str">
        <f>IF(ISBLANK(Table1[[#This Row],[Traveller Type]]),"Business",Table1[[#This Row],[Traveller Type]])</f>
        <v>Family Leisure</v>
      </c>
      <c r="H163" t="str">
        <f>IF(ISBLANK(Table1[[#This Row],[Seat Type]]),"Business Class",Table1[[#This Row],[Seat Type]])</f>
        <v>Economy Class</v>
      </c>
      <c r="I163" t="str">
        <f>IF(ISBLANK(Table1[[#This Row],[Route]]),"Not Specfied",Table1[[#This Row],[Route]])</f>
        <v>Prague to London</v>
      </c>
      <c r="J163" s="7">
        <f>IF(ISBLANK(Table1[[#This Row],[Date Flown]]),"Not Available",Table1[[#This Row],[Date Flown]])</f>
        <v>44573</v>
      </c>
      <c r="K163" s="2" t="str">
        <f>IF(ISBLANK(Table1[[#This Row],[Trip Verified]]),"Not Verified",Table1[[#This Row],[Trip Verified]])</f>
        <v>Verified</v>
      </c>
    </row>
    <row r="164" spans="1:11" ht="21" customHeight="1" x14ac:dyDescent="0.25">
      <c r="A164">
        <v>1</v>
      </c>
      <c r="B164" t="str">
        <f>UPPER(LEFT(TRIM(CLEAN(Table1[[#This Row],[Header]])),1)) &amp; MID(TRIM(CLEAN(Table1[[#This Row],[Header]])),2,LEN(TRIM(CLEAN(Table1[[#This Row],[Header]])))-1)</f>
        <v>I detest British Airways</v>
      </c>
      <c r="C164" t="str">
        <f>PROPER(Table1[[#This Row],[Author]])</f>
        <v>Robert Davis</v>
      </c>
      <c r="D164" s="5">
        <v>45202</v>
      </c>
      <c r="E164" t="s">
        <v>13</v>
      </c>
      <c r="F164" t="str">
        <f>IF(ISBLANK(Table1[[#This Row],[Aircraft]]),"Unknown",Table1[[#This Row],[Aircraft]])</f>
        <v>Unknown</v>
      </c>
      <c r="G164" t="str">
        <f>IF(ISBLANK(Table1[[#This Row],[Traveller Type]]),"Business",Table1[[#This Row],[Traveller Type]])</f>
        <v>Business</v>
      </c>
      <c r="H164" t="str">
        <f>IF(ISBLANK(Table1[[#This Row],[Seat Type]]),"Business Class",Table1[[#This Row],[Seat Type]])</f>
        <v>Economy Class</v>
      </c>
      <c r="I164" t="str">
        <f>IF(ISBLANK(Table1[[#This Row],[Route]]),"Not Specfied",Table1[[#This Row],[Route]])</f>
        <v>Heathrow to Glasgow</v>
      </c>
      <c r="J164" s="7">
        <f>IF(ISBLANK(Table1[[#This Row],[Date Flown]]),"Not Available",Table1[[#This Row],[Date Flown]])</f>
        <v>44929</v>
      </c>
      <c r="K164" s="2" t="str">
        <f>IF(ISBLANK(Table1[[#This Row],[Trip Verified]]),"Not Verified",Table1[[#This Row],[Trip Verified]])</f>
        <v>Verified</v>
      </c>
    </row>
    <row r="165" spans="1:11" ht="21" customHeight="1" x14ac:dyDescent="0.25">
      <c r="A165">
        <v>8</v>
      </c>
      <c r="B165" t="str">
        <f>UPPER(LEFT(TRIM(CLEAN(Table1[[#This Row],[Header]])),1)) &amp; MID(TRIM(CLEAN(Table1[[#This Row],[Header]])),2,LEN(TRIM(CLEAN(Table1[[#This Row],[Header]])))-1)</f>
        <v>Clean aircraft, good crew, professional</v>
      </c>
      <c r="C165" t="str">
        <f>PROPER(Table1[[#This Row],[Author]])</f>
        <v>31 Reviews</v>
      </c>
      <c r="D165" s="5">
        <v>45172</v>
      </c>
      <c r="E165" t="s">
        <v>13</v>
      </c>
      <c r="F165" t="str">
        <f>IF(ISBLANK(Table1[[#This Row],[Aircraft]]),"Unknown",Table1[[#This Row],[Aircraft]])</f>
        <v>A321</v>
      </c>
      <c r="G165" t="str">
        <f>IF(ISBLANK(Table1[[#This Row],[Traveller Type]]),"Business",Table1[[#This Row],[Traveller Type]])</f>
        <v>Business</v>
      </c>
      <c r="H165" t="str">
        <f>IF(ISBLANK(Table1[[#This Row],[Seat Type]]),"Business Class",Table1[[#This Row],[Seat Type]])</f>
        <v>Economy Class</v>
      </c>
      <c r="I165" t="str">
        <f>IF(ISBLANK(Table1[[#This Row],[Route]]),"Not Specfied",Table1[[#This Row],[Route]])</f>
        <v>London Heathrow to Arlanda Stockholm</v>
      </c>
      <c r="J165" s="7">
        <f>IF(ISBLANK(Table1[[#This Row],[Date Flown]]),"Not Available",Table1[[#This Row],[Date Flown]])</f>
        <v>44929</v>
      </c>
      <c r="K165" s="2" t="str">
        <f>IF(ISBLANK(Table1[[#This Row],[Trip Verified]]),"Not Verified",Table1[[#This Row],[Trip Verified]])</f>
        <v>Verified</v>
      </c>
    </row>
    <row r="166" spans="1:11" ht="21" customHeight="1" x14ac:dyDescent="0.25">
      <c r="A166">
        <v>1</v>
      </c>
      <c r="B166" t="str">
        <f>UPPER(LEFT(TRIM(CLEAN(Table1[[#This Row],[Header]])),1)) &amp; MID(TRIM(CLEAN(Table1[[#This Row],[Header]])),2,LEN(TRIM(CLEAN(Table1[[#This Row],[Header]])))-1)</f>
        <v>This airline is horrible</v>
      </c>
      <c r="C166" t="str">
        <f>PROPER(Table1[[#This Row],[Author]])</f>
        <v>Larry Schwartz</v>
      </c>
      <c r="D166" s="5">
        <v>45141</v>
      </c>
      <c r="E166" t="s">
        <v>43</v>
      </c>
      <c r="F166" t="str">
        <f>IF(ISBLANK(Table1[[#This Row],[Aircraft]]),"Unknown",Table1[[#This Row],[Aircraft]])</f>
        <v>Unknown</v>
      </c>
      <c r="G166" t="str">
        <f>IF(ISBLANK(Table1[[#This Row],[Traveller Type]]),"Business",Table1[[#This Row],[Traveller Type]])</f>
        <v>Couple Leisure</v>
      </c>
      <c r="H166" t="str">
        <f>IF(ISBLANK(Table1[[#This Row],[Seat Type]]),"Business Class",Table1[[#This Row],[Seat Type]])</f>
        <v>Business Class</v>
      </c>
      <c r="I166" t="str">
        <f>IF(ISBLANK(Table1[[#This Row],[Route]]),"Not Specfied",Table1[[#This Row],[Route]])</f>
        <v>Portland to Tel Aviv via Heathrow</v>
      </c>
      <c r="J166" s="7">
        <f>IF(ISBLANK(Table1[[#This Row],[Date Flown]]),"Not Available",Table1[[#This Row],[Date Flown]])</f>
        <v>44929</v>
      </c>
      <c r="K166" s="2" t="str">
        <f>IF(ISBLANK(Table1[[#This Row],[Trip Verified]]),"Not Verified",Table1[[#This Row],[Trip Verified]])</f>
        <v>Not Verified</v>
      </c>
    </row>
    <row r="167" spans="1:11" ht="21" customHeight="1" x14ac:dyDescent="0.25">
      <c r="A167">
        <v>1</v>
      </c>
      <c r="B167" t="str">
        <f>UPPER(LEFT(TRIM(CLEAN(Table1[[#This Row],[Header]])),1)) &amp; MID(TRIM(CLEAN(Table1[[#This Row],[Header]])),2,LEN(TRIM(CLEAN(Table1[[#This Row],[Header]])))-1)</f>
        <v>Avoid flying British Airways</v>
      </c>
      <c r="C167" t="str">
        <f>PROPER(Table1[[#This Row],[Author]])</f>
        <v>Helen Thomson</v>
      </c>
      <c r="D167" s="5">
        <v>45080</v>
      </c>
      <c r="E167" t="s">
        <v>130</v>
      </c>
      <c r="F167" t="str">
        <f>IF(ISBLANK(Table1[[#This Row],[Aircraft]]),"Unknown",Table1[[#This Row],[Aircraft]])</f>
        <v>Unknown</v>
      </c>
      <c r="G167" t="str">
        <f>IF(ISBLANK(Table1[[#This Row],[Traveller Type]]),"Business",Table1[[#This Row],[Traveller Type]])</f>
        <v>Solo Leisure</v>
      </c>
      <c r="H167" t="str">
        <f>IF(ISBLANK(Table1[[#This Row],[Seat Type]]),"Business Class",Table1[[#This Row],[Seat Type]])</f>
        <v>Business Class</v>
      </c>
      <c r="I167" t="str">
        <f>IF(ISBLANK(Table1[[#This Row],[Route]]),"Not Specfied",Table1[[#This Row],[Route]])</f>
        <v>Heathrow to Milan Malpensa</v>
      </c>
      <c r="J167" s="7">
        <f>IF(ISBLANK(Table1[[#This Row],[Date Flown]]),"Not Available",Table1[[#This Row],[Date Flown]])</f>
        <v>44565</v>
      </c>
      <c r="K167" s="2" t="str">
        <f>IF(ISBLANK(Table1[[#This Row],[Trip Verified]]),"Not Verified",Table1[[#This Row],[Trip Verified]])</f>
        <v>Verified</v>
      </c>
    </row>
    <row r="168" spans="1:11" ht="21" customHeight="1" x14ac:dyDescent="0.25">
      <c r="A168">
        <v>2</v>
      </c>
      <c r="B168" t="str">
        <f>UPPER(LEFT(TRIM(CLEAN(Table1[[#This Row],[Header]])),1)) &amp; MID(TRIM(CLEAN(Table1[[#This Row],[Header]])),2,LEN(TRIM(CLEAN(Table1[[#This Row],[Header]])))-1)</f>
        <v>Had better treatment from Ryanair</v>
      </c>
      <c r="C168" t="str">
        <f>PROPER(Table1[[#This Row],[Author]])</f>
        <v>Farid Filsoof</v>
      </c>
      <c r="D168" s="5">
        <v>45019</v>
      </c>
      <c r="E168" t="s">
        <v>13</v>
      </c>
      <c r="F168" t="str">
        <f>IF(ISBLANK(Table1[[#This Row],[Aircraft]]),"Unknown",Table1[[#This Row],[Aircraft]])</f>
        <v>Unknown</v>
      </c>
      <c r="G168" t="str">
        <f>IF(ISBLANK(Table1[[#This Row],[Traveller Type]]),"Business",Table1[[#This Row],[Traveller Type]])</f>
        <v>Solo Leisure</v>
      </c>
      <c r="H168" t="str">
        <f>IF(ISBLANK(Table1[[#This Row],[Seat Type]]),"Business Class",Table1[[#This Row],[Seat Type]])</f>
        <v>Economy Class</v>
      </c>
      <c r="I168" t="str">
        <f>IF(ISBLANK(Table1[[#This Row],[Route]]),"Not Specfied",Table1[[#This Row],[Route]])</f>
        <v>London to Los Angeles</v>
      </c>
      <c r="J168" s="7">
        <f>IF(ISBLANK(Table1[[#This Row],[Date Flown]]),"Not Available",Table1[[#This Row],[Date Flown]])</f>
        <v>44929</v>
      </c>
      <c r="K168" s="2" t="str">
        <f>IF(ISBLANK(Table1[[#This Row],[Trip Verified]]),"Not Verified",Table1[[#This Row],[Trip Verified]])</f>
        <v>Verified</v>
      </c>
    </row>
    <row r="169" spans="1:11" ht="21" customHeight="1" x14ac:dyDescent="0.25">
      <c r="A169">
        <v>10</v>
      </c>
      <c r="B169" t="str">
        <f>UPPER(LEFT(TRIM(CLEAN(Table1[[#This Row],[Header]])),1)) &amp; MID(TRIM(CLEAN(Table1[[#This Row],[Header]])),2,LEN(TRIM(CLEAN(Table1[[#This Row],[Header]])))-1)</f>
        <v>Would happily fly them again</v>
      </c>
      <c r="C169" t="str">
        <f>PROPER(Table1[[#This Row],[Author]])</f>
        <v>M Kaminsky</v>
      </c>
      <c r="D169" s="5">
        <v>44960</v>
      </c>
      <c r="E169" t="s">
        <v>43</v>
      </c>
      <c r="F169" t="str">
        <f>IF(ISBLANK(Table1[[#This Row],[Aircraft]]),"Unknown",Table1[[#This Row],[Aircraft]])</f>
        <v>Boeing 777 / A320</v>
      </c>
      <c r="G169" t="str">
        <f>IF(ISBLANK(Table1[[#This Row],[Traveller Type]]),"Business",Table1[[#This Row],[Traveller Type]])</f>
        <v>Solo Leisure</v>
      </c>
      <c r="H169" t="str">
        <f>IF(ISBLANK(Table1[[#This Row],[Seat Type]]),"Business Class",Table1[[#This Row],[Seat Type]])</f>
        <v>Economy Class</v>
      </c>
      <c r="I169" t="str">
        <f>IF(ISBLANK(Table1[[#This Row],[Route]]),"Not Specfied",Table1[[#This Row],[Route]])</f>
        <v>New York to Istanbul via London</v>
      </c>
      <c r="J169" s="7">
        <f>IF(ISBLANK(Table1[[#This Row],[Date Flown]]),"Not Available",Table1[[#This Row],[Date Flown]])</f>
        <v>44929</v>
      </c>
      <c r="K169" s="2" t="str">
        <f>IF(ISBLANK(Table1[[#This Row],[Trip Verified]]),"Not Verified",Table1[[#This Row],[Trip Verified]])</f>
        <v>Verified</v>
      </c>
    </row>
    <row r="170" spans="1:11" ht="21" customHeight="1" x14ac:dyDescent="0.25">
      <c r="A170">
        <v>4</v>
      </c>
      <c r="B170" t="str">
        <f>UPPER(LEFT(TRIM(CLEAN(Table1[[#This Row],[Header]])),1)) &amp; MID(TRIM(CLEAN(Table1[[#This Row],[Header]])),2,LEN(TRIM(CLEAN(Table1[[#This Row],[Header]])))-1)</f>
        <v>One drink service on 10 hour flight</v>
      </c>
      <c r="C170" t="str">
        <f>PROPER(Table1[[#This Row],[Author]])</f>
        <v>L Howard</v>
      </c>
      <c r="D170" s="5">
        <v>44960</v>
      </c>
      <c r="E170" t="s">
        <v>13</v>
      </c>
      <c r="F170" t="str">
        <f>IF(ISBLANK(Table1[[#This Row],[Aircraft]]),"Unknown",Table1[[#This Row],[Aircraft]])</f>
        <v>Unknown</v>
      </c>
      <c r="G170" t="str">
        <f>IF(ISBLANK(Table1[[#This Row],[Traveller Type]]),"Business",Table1[[#This Row],[Traveller Type]])</f>
        <v>Couple Leisure</v>
      </c>
      <c r="H170" t="str">
        <f>IF(ISBLANK(Table1[[#This Row],[Seat Type]]),"Business Class",Table1[[#This Row],[Seat Type]])</f>
        <v>Premium Economy</v>
      </c>
      <c r="I170" t="str">
        <f>IF(ISBLANK(Table1[[#This Row],[Route]]),"Not Specfied",Table1[[#This Row],[Route]])</f>
        <v>London Heathrow to Las Vegas</v>
      </c>
      <c r="J170" s="7">
        <f>IF(ISBLANK(Table1[[#This Row],[Date Flown]]),"Not Available",Table1[[#This Row],[Date Flown]])</f>
        <v>44929</v>
      </c>
      <c r="K170" s="2" t="str">
        <f>IF(ISBLANK(Table1[[#This Row],[Trip Verified]]),"Not Verified",Table1[[#This Row],[Trip Verified]])</f>
        <v>Not Verified</v>
      </c>
    </row>
    <row r="171" spans="1:11" ht="21" customHeight="1" x14ac:dyDescent="0.25">
      <c r="A171">
        <v>1</v>
      </c>
      <c r="B171" t="str">
        <f>UPPER(LEFT(TRIM(CLEAN(Table1[[#This Row],[Header]])),1)) &amp; MID(TRIM(CLEAN(Table1[[#This Row],[Header]])),2,LEN(TRIM(CLEAN(Table1[[#This Row],[Header]])))-1)</f>
        <v>Squashed into regular seats</v>
      </c>
      <c r="C171" t="str">
        <f>PROPER(Table1[[#This Row],[Author]])</f>
        <v>Pam Schell</v>
      </c>
      <c r="D171" s="5" t="s">
        <v>642</v>
      </c>
      <c r="E171" t="s">
        <v>100</v>
      </c>
      <c r="F171" t="str">
        <f>IF(ISBLANK(Table1[[#This Row],[Aircraft]]),"Unknown",Table1[[#This Row],[Aircraft]])</f>
        <v>A321neo</v>
      </c>
      <c r="G171" t="str">
        <f>IF(ISBLANK(Table1[[#This Row],[Traveller Type]]),"Business",Table1[[#This Row],[Traveller Type]])</f>
        <v>Business</v>
      </c>
      <c r="H171" t="str">
        <f>IF(ISBLANK(Table1[[#This Row],[Seat Type]]),"Business Class",Table1[[#This Row],[Seat Type]])</f>
        <v>Business Class</v>
      </c>
      <c r="I171" t="str">
        <f>IF(ISBLANK(Table1[[#This Row],[Route]]),"Not Specfied",Table1[[#This Row],[Route]])</f>
        <v>London to Cairo</v>
      </c>
      <c r="J171" s="7">
        <f>IF(ISBLANK(Table1[[#This Row],[Date Flown]]),"Not Available",Table1[[#This Row],[Date Flown]])</f>
        <v>44927</v>
      </c>
      <c r="K171" s="2" t="str">
        <f>IF(ISBLANK(Table1[[#This Row],[Trip Verified]]),"Not Verified",Table1[[#This Row],[Trip Verified]])</f>
        <v>Verified</v>
      </c>
    </row>
    <row r="172" spans="1:11" ht="21" customHeight="1" x14ac:dyDescent="0.25">
      <c r="A172">
        <v>8</v>
      </c>
      <c r="B172" t="str">
        <f>UPPER(LEFT(TRIM(CLEAN(Table1[[#This Row],[Header]])),1)) &amp; MID(TRIM(CLEAN(Table1[[#This Row],[Header]])),2,LEN(TRIM(CLEAN(Table1[[#This Row],[Header]])))-1)</f>
        <v>Nice and professional crew</v>
      </c>
      <c r="C172" t="str">
        <f>PROPER(Table1[[#This Row],[Author]])</f>
        <v>Janeks Volkovs</v>
      </c>
      <c r="D172" s="5" t="s">
        <v>645</v>
      </c>
      <c r="E172" t="s">
        <v>13</v>
      </c>
      <c r="F172" t="str">
        <f>IF(ISBLANK(Table1[[#This Row],[Aircraft]]),"Unknown",Table1[[#This Row],[Aircraft]])</f>
        <v>Boeing 787</v>
      </c>
      <c r="G172" t="str">
        <f>IF(ISBLANK(Table1[[#This Row],[Traveller Type]]),"Business",Table1[[#This Row],[Traveller Type]])</f>
        <v>Solo Leisure</v>
      </c>
      <c r="H172" t="str">
        <f>IF(ISBLANK(Table1[[#This Row],[Seat Type]]),"Business Class",Table1[[#This Row],[Seat Type]])</f>
        <v>Economy Class</v>
      </c>
      <c r="I172" t="str">
        <f>IF(ISBLANK(Table1[[#This Row],[Route]]),"Not Specfied",Table1[[#This Row],[Route]])</f>
        <v xml:space="preserve">London Singapore </v>
      </c>
      <c r="J172" s="7">
        <f>IF(ISBLANK(Table1[[#This Row],[Date Flown]]),"Not Available",Table1[[#This Row],[Date Flown]])</f>
        <v>44928</v>
      </c>
      <c r="K172" s="2" t="str">
        <f>IF(ISBLANK(Table1[[#This Row],[Trip Verified]]),"Not Verified",Table1[[#This Row],[Trip Verified]])</f>
        <v>Verified</v>
      </c>
    </row>
    <row r="173" spans="1:11" ht="21" customHeight="1" x14ac:dyDescent="0.25">
      <c r="A173">
        <v>6</v>
      </c>
      <c r="B173" t="str">
        <f>UPPER(LEFT(TRIM(CLEAN(Table1[[#This Row],[Header]])),1)) &amp; MID(TRIM(CLEAN(Table1[[#This Row],[Header]])),2,LEN(TRIM(CLEAN(Table1[[#This Row],[Header]])))-1)</f>
        <v>Acceptable experience, nothing more</v>
      </c>
      <c r="C173" t="str">
        <f>PROPER(Table1[[#This Row],[Author]])</f>
        <v>37 Reviews</v>
      </c>
      <c r="D173" s="5" t="s">
        <v>645</v>
      </c>
      <c r="E173" t="s">
        <v>649</v>
      </c>
      <c r="F173" t="str">
        <f>IF(ISBLANK(Table1[[#This Row],[Aircraft]]),"Unknown",Table1[[#This Row],[Aircraft]])</f>
        <v>A380</v>
      </c>
      <c r="G173" t="str">
        <f>IF(ISBLANK(Table1[[#This Row],[Traveller Type]]),"Business",Table1[[#This Row],[Traveller Type]])</f>
        <v>Business</v>
      </c>
      <c r="H173" t="str">
        <f>IF(ISBLANK(Table1[[#This Row],[Seat Type]]),"Business Class",Table1[[#This Row],[Seat Type]])</f>
        <v>Business Class</v>
      </c>
      <c r="I173" t="str">
        <f>IF(ISBLANK(Table1[[#This Row],[Route]]),"Not Specfied",Table1[[#This Row],[Route]])</f>
        <v>London to Dubai</v>
      </c>
      <c r="J173" s="7">
        <f>IF(ISBLANK(Table1[[#This Row],[Date Flown]]),"Not Available",Table1[[#This Row],[Date Flown]])</f>
        <v>44928</v>
      </c>
      <c r="K173" s="2" t="str">
        <f>IF(ISBLANK(Table1[[#This Row],[Trip Verified]]),"Not Verified",Table1[[#This Row],[Trip Verified]])</f>
        <v>Verified</v>
      </c>
    </row>
    <row r="174" spans="1:11" ht="21" customHeight="1" x14ac:dyDescent="0.25">
      <c r="A174">
        <v>4</v>
      </c>
      <c r="B174" t="str">
        <f>UPPER(LEFT(TRIM(CLEAN(Table1[[#This Row],[Header]])),1)) &amp; MID(TRIM(CLEAN(Table1[[#This Row],[Header]])),2,LEN(TRIM(CLEAN(Table1[[#This Row],[Header]])))-1)</f>
        <v>They could not serve hot drinks</v>
      </c>
      <c r="C174" t="str">
        <f>PROPER(Table1[[#This Row],[Author]])</f>
        <v>R Mawani</v>
      </c>
      <c r="D174" s="5" t="s">
        <v>654</v>
      </c>
      <c r="E174" t="s">
        <v>305</v>
      </c>
      <c r="F174" t="str">
        <f>IF(ISBLANK(Table1[[#This Row],[Aircraft]]),"Unknown",Table1[[#This Row],[Aircraft]])</f>
        <v>A320</v>
      </c>
      <c r="G174" t="str">
        <f>IF(ISBLANK(Table1[[#This Row],[Traveller Type]]),"Business",Table1[[#This Row],[Traveller Type]])</f>
        <v>Couple Leisure</v>
      </c>
      <c r="H174" t="str">
        <f>IF(ISBLANK(Table1[[#This Row],[Seat Type]]),"Business Class",Table1[[#This Row],[Seat Type]])</f>
        <v>Economy Class</v>
      </c>
      <c r="I174" t="str">
        <f>IF(ISBLANK(Table1[[#This Row],[Route]]),"Not Specfied",Table1[[#This Row],[Route]])</f>
        <v xml:space="preserve">Faro to Gatwick </v>
      </c>
      <c r="J174" s="7">
        <f>IF(ISBLANK(Table1[[#This Row],[Date Flown]]),"Not Available",Table1[[#This Row],[Date Flown]])</f>
        <v>44928</v>
      </c>
      <c r="K174" s="2" t="str">
        <f>IF(ISBLANK(Table1[[#This Row],[Trip Verified]]),"Not Verified",Table1[[#This Row],[Trip Verified]])</f>
        <v>Verified</v>
      </c>
    </row>
    <row r="175" spans="1:11" ht="21" customHeight="1" x14ac:dyDescent="0.25">
      <c r="A175">
        <v>5</v>
      </c>
      <c r="B175" t="str">
        <f>UPPER(LEFT(TRIM(CLEAN(Table1[[#This Row],[Header]])),1)) &amp; MID(TRIM(CLEAN(Table1[[#This Row],[Header]])),2,LEN(TRIM(CLEAN(Table1[[#This Row],[Header]])))-1)</f>
        <v>Got virtually free tickets</v>
      </c>
      <c r="C175" t="str">
        <f>PROPER(Table1[[#This Row],[Author]])</f>
        <v>Chris Parker</v>
      </c>
      <c r="D175" s="5" t="s">
        <v>658</v>
      </c>
      <c r="E175" t="s">
        <v>13</v>
      </c>
      <c r="F175" t="str">
        <f>IF(ISBLANK(Table1[[#This Row],[Aircraft]]),"Unknown",Table1[[#This Row],[Aircraft]])</f>
        <v>A320</v>
      </c>
      <c r="G175" t="str">
        <f>IF(ISBLANK(Table1[[#This Row],[Traveller Type]]),"Business",Table1[[#This Row],[Traveller Type]])</f>
        <v>Family Leisure</v>
      </c>
      <c r="H175" t="str">
        <f>IF(ISBLANK(Table1[[#This Row],[Seat Type]]),"Business Class",Table1[[#This Row],[Seat Type]])</f>
        <v>Economy Class</v>
      </c>
      <c r="I175" t="str">
        <f>IF(ISBLANK(Table1[[#This Row],[Route]]),"Not Specfied",Table1[[#This Row],[Route]])</f>
        <v>Oslo to London</v>
      </c>
      <c r="J175" s="7">
        <f>IF(ISBLANK(Table1[[#This Row],[Date Flown]]),"Not Available",Table1[[#This Row],[Date Flown]])</f>
        <v>44928</v>
      </c>
      <c r="K175" s="2" t="str">
        <f>IF(ISBLANK(Table1[[#This Row],[Trip Verified]]),"Not Verified",Table1[[#This Row],[Trip Verified]])</f>
        <v>Verified</v>
      </c>
    </row>
    <row r="176" spans="1:11" ht="21" customHeight="1" x14ac:dyDescent="0.25">
      <c r="A176">
        <v>1</v>
      </c>
      <c r="B176" t="str">
        <f>UPPER(LEFT(TRIM(CLEAN(Table1[[#This Row],[Header]])),1)) &amp; MID(TRIM(CLEAN(Table1[[#This Row],[Header]])),2,LEN(TRIM(CLEAN(Table1[[#This Row],[Header]])))-1)</f>
        <v>Found the attitude appalling"</v>
      </c>
      <c r="C176" t="str">
        <f>PROPER(Table1[[#This Row],[Author]])</f>
        <v>C Barton</v>
      </c>
      <c r="D176" s="5" t="s">
        <v>658</v>
      </c>
      <c r="E176" t="s">
        <v>13</v>
      </c>
      <c r="F176" t="str">
        <f>IF(ISBLANK(Table1[[#This Row],[Aircraft]]),"Unknown",Table1[[#This Row],[Aircraft]])</f>
        <v>A320</v>
      </c>
      <c r="G176" t="str">
        <f>IF(ISBLANK(Table1[[#This Row],[Traveller Type]]),"Business",Table1[[#This Row],[Traveller Type]])</f>
        <v>Solo Leisure</v>
      </c>
      <c r="H176" t="str">
        <f>IF(ISBLANK(Table1[[#This Row],[Seat Type]]),"Business Class",Table1[[#This Row],[Seat Type]])</f>
        <v>Economy Class</v>
      </c>
      <c r="I176" t="str">
        <f>IF(ISBLANK(Table1[[#This Row],[Route]]),"Not Specfied",Table1[[#This Row],[Route]])</f>
        <v>London to Madrid</v>
      </c>
      <c r="J176" s="7">
        <f>IF(ISBLANK(Table1[[#This Row],[Date Flown]]),"Not Available",Table1[[#This Row],[Date Flown]])</f>
        <v>44928</v>
      </c>
      <c r="K176" s="2" t="str">
        <f>IF(ISBLANK(Table1[[#This Row],[Trip Verified]]),"Not Verified",Table1[[#This Row],[Trip Verified]])</f>
        <v>Verified</v>
      </c>
    </row>
    <row r="177" spans="1:11" ht="21" customHeight="1" x14ac:dyDescent="0.25">
      <c r="A177">
        <v>8</v>
      </c>
      <c r="B177" t="str">
        <f>UPPER(LEFT(TRIM(CLEAN(Table1[[#This Row],[Header]])),1)) &amp; MID(TRIM(CLEAN(Table1[[#This Row],[Header]])),2,LEN(TRIM(CLEAN(Table1[[#This Row],[Header]])))-1)</f>
        <v>Crew were really nice</v>
      </c>
      <c r="C177" t="str">
        <f>PROPER(Table1[[#This Row],[Author]])</f>
        <v>Abs Ahmed</v>
      </c>
      <c r="D177" s="5" t="s">
        <v>664</v>
      </c>
      <c r="E177" t="s">
        <v>13</v>
      </c>
      <c r="F177" t="str">
        <f>IF(ISBLANK(Table1[[#This Row],[Aircraft]]),"Unknown",Table1[[#This Row],[Aircraft]])</f>
        <v>Unknown</v>
      </c>
      <c r="G177" t="str">
        <f>IF(ISBLANK(Table1[[#This Row],[Traveller Type]]),"Business",Table1[[#This Row],[Traveller Type]])</f>
        <v>Couple Leisure</v>
      </c>
      <c r="H177" t="str">
        <f>IF(ISBLANK(Table1[[#This Row],[Seat Type]]),"Business Class",Table1[[#This Row],[Seat Type]])</f>
        <v>Economy Class</v>
      </c>
      <c r="I177" t="str">
        <f>IF(ISBLANK(Table1[[#This Row],[Route]]),"Not Specfied",Table1[[#This Row],[Route]])</f>
        <v>Islamabad to London</v>
      </c>
      <c r="J177" s="7">
        <f>IF(ISBLANK(Table1[[#This Row],[Date Flown]]),"Not Available",Table1[[#This Row],[Date Flown]])</f>
        <v>44928</v>
      </c>
      <c r="K177" s="2" t="str">
        <f>IF(ISBLANK(Table1[[#This Row],[Trip Verified]]),"Not Verified",Table1[[#This Row],[Trip Verified]])</f>
        <v>Verified</v>
      </c>
    </row>
    <row r="178" spans="1:11" ht="21" customHeight="1" x14ac:dyDescent="0.25">
      <c r="A178">
        <v>1</v>
      </c>
      <c r="B178" t="str">
        <f>UPPER(LEFT(TRIM(CLEAN(Table1[[#This Row],[Header]])),1)) &amp; MID(TRIM(CLEAN(Table1[[#This Row],[Header]])),2,LEN(TRIM(CLEAN(Table1[[#This Row],[Header]])))-1)</f>
        <v>Lots of cancellations and delays</v>
      </c>
      <c r="C178" t="str">
        <f>PROPER(Table1[[#This Row],[Author]])</f>
        <v>Arsham Parsi</v>
      </c>
      <c r="D178" s="5" t="s">
        <v>668</v>
      </c>
      <c r="E178" t="s">
        <v>100</v>
      </c>
      <c r="F178" t="str">
        <f>IF(ISBLANK(Table1[[#This Row],[Aircraft]]),"Unknown",Table1[[#This Row],[Aircraft]])</f>
        <v>Unknown</v>
      </c>
      <c r="G178" t="str">
        <f>IF(ISBLANK(Table1[[#This Row],[Traveller Type]]),"Business",Table1[[#This Row],[Traveller Type]])</f>
        <v>Couple Leisure</v>
      </c>
      <c r="H178" t="str">
        <f>IF(ISBLANK(Table1[[#This Row],[Seat Type]]),"Business Class",Table1[[#This Row],[Seat Type]])</f>
        <v>Economy Class</v>
      </c>
      <c r="I178" t="str">
        <f>IF(ISBLANK(Table1[[#This Row],[Route]]),"Not Specfied",Table1[[#This Row],[Route]])</f>
        <v>Edinburgh to London</v>
      </c>
      <c r="J178" s="7">
        <f>IF(ISBLANK(Table1[[#This Row],[Date Flown]]),"Not Available",Table1[[#This Row],[Date Flown]])</f>
        <v>44928</v>
      </c>
      <c r="K178" s="2" t="str">
        <f>IF(ISBLANK(Table1[[#This Row],[Trip Verified]]),"Not Verified",Table1[[#This Row],[Trip Verified]])</f>
        <v>Verified</v>
      </c>
    </row>
    <row r="179" spans="1:11" ht="21" customHeight="1" x14ac:dyDescent="0.25">
      <c r="A179">
        <v>9</v>
      </c>
      <c r="B179" t="str">
        <f>UPPER(LEFT(TRIM(CLEAN(Table1[[#This Row],[Header]])),1)) &amp; MID(TRIM(CLEAN(Table1[[#This Row],[Header]])),2,LEN(TRIM(CLEAN(Table1[[#This Row],[Header]])))-1)</f>
        <v>Overall, very happy with BA</v>
      </c>
      <c r="C179" t="str">
        <f>PROPER(Table1[[#This Row],[Author]])</f>
        <v>Keat Tan</v>
      </c>
      <c r="D179" s="5">
        <v>45109</v>
      </c>
      <c r="E179" t="s">
        <v>13</v>
      </c>
      <c r="F179" t="str">
        <f>IF(ISBLANK(Table1[[#This Row],[Aircraft]]),"Unknown",Table1[[#This Row],[Aircraft]])</f>
        <v>Boeing 787-9</v>
      </c>
      <c r="G179" t="str">
        <f>IF(ISBLANK(Table1[[#This Row],[Traveller Type]]),"Business",Table1[[#This Row],[Traveller Type]])</f>
        <v>Couple Leisure</v>
      </c>
      <c r="H179" t="str">
        <f>IF(ISBLANK(Table1[[#This Row],[Seat Type]]),"Business Class",Table1[[#This Row],[Seat Type]])</f>
        <v>Business Class</v>
      </c>
      <c r="I179" t="str">
        <f>IF(ISBLANK(Table1[[#This Row],[Route]]),"Not Specfied",Table1[[#This Row],[Route]])</f>
        <v>Mexico City to London</v>
      </c>
      <c r="J179" s="7">
        <f>IF(ISBLANK(Table1[[#This Row],[Date Flown]]),"Not Available",Table1[[#This Row],[Date Flown]])</f>
        <v>44928</v>
      </c>
      <c r="K179" s="2" t="str">
        <f>IF(ISBLANK(Table1[[#This Row],[Trip Verified]]),"Not Verified",Table1[[#This Row],[Trip Verified]])</f>
        <v>Verified</v>
      </c>
    </row>
    <row r="180" spans="1:11" ht="21" customHeight="1" x14ac:dyDescent="0.25">
      <c r="A180">
        <v>10</v>
      </c>
      <c r="B180" t="str">
        <f>UPPER(LEFT(TRIM(CLEAN(Table1[[#This Row],[Header]])),1)) &amp; MID(TRIM(CLEAN(Table1[[#This Row],[Header]])),2,LEN(TRIM(CLEAN(Table1[[#This Row],[Header]])))-1)</f>
        <v>The best airline I've flown with</v>
      </c>
      <c r="C180" t="str">
        <f>PROPER(Table1[[#This Row],[Author]])</f>
        <v>Adam Churchill</v>
      </c>
      <c r="D180" s="5">
        <v>45079</v>
      </c>
      <c r="E180" t="s">
        <v>231</v>
      </c>
      <c r="F180" t="str">
        <f>IF(ISBLANK(Table1[[#This Row],[Aircraft]]),"Unknown",Table1[[#This Row],[Aircraft]])</f>
        <v>A320</v>
      </c>
      <c r="G180" t="str">
        <f>IF(ISBLANK(Table1[[#This Row],[Traveller Type]]),"Business",Table1[[#This Row],[Traveller Type]])</f>
        <v>Solo Leisure</v>
      </c>
      <c r="H180" t="str">
        <f>IF(ISBLANK(Table1[[#This Row],[Seat Type]]),"Business Class",Table1[[#This Row],[Seat Type]])</f>
        <v>Economy Class</v>
      </c>
      <c r="I180" t="str">
        <f>IF(ISBLANK(Table1[[#This Row],[Route]]),"Not Specfied",Table1[[#This Row],[Route]])</f>
        <v>Palma to Gatwick</v>
      </c>
      <c r="J180" s="7">
        <f>IF(ISBLANK(Table1[[#This Row],[Date Flown]]),"Not Available",Table1[[#This Row],[Date Flown]])</f>
        <v>44927</v>
      </c>
      <c r="K180" s="2" t="str">
        <f>IF(ISBLANK(Table1[[#This Row],[Trip Verified]]),"Not Verified",Table1[[#This Row],[Trip Verified]])</f>
        <v>Verified</v>
      </c>
    </row>
    <row r="181" spans="1:11" ht="21" customHeight="1" x14ac:dyDescent="0.25">
      <c r="A181">
        <v>10</v>
      </c>
      <c r="B181" t="str">
        <f>UPPER(LEFT(TRIM(CLEAN(Table1[[#This Row],[Header]])),1)) &amp; MID(TRIM(CLEAN(Table1[[#This Row],[Header]])),2,LEN(TRIM(CLEAN(Table1[[#This Row],[Header]])))-1)</f>
        <v>So determined to help</v>
      </c>
      <c r="C181" t="str">
        <f>PROPER(Table1[[#This Row],[Author]])</f>
        <v>Maria Del Carmen Riesco Martin</v>
      </c>
      <c r="D181" s="5">
        <v>45018</v>
      </c>
      <c r="E181" t="s">
        <v>13</v>
      </c>
      <c r="F181" t="str">
        <f>IF(ISBLANK(Table1[[#This Row],[Aircraft]]),"Unknown",Table1[[#This Row],[Aircraft]])</f>
        <v>Unknown</v>
      </c>
      <c r="G181" t="str">
        <f>IF(ISBLANK(Table1[[#This Row],[Traveller Type]]),"Business",Table1[[#This Row],[Traveller Type]])</f>
        <v>Family Leisure</v>
      </c>
      <c r="H181" t="str">
        <f>IF(ISBLANK(Table1[[#This Row],[Seat Type]]),"Business Class",Table1[[#This Row],[Seat Type]])</f>
        <v>Economy Class</v>
      </c>
      <c r="I181" t="str">
        <f>IF(ISBLANK(Table1[[#This Row],[Route]]),"Not Specfied",Table1[[#This Row],[Route]])</f>
        <v>London to Madrid</v>
      </c>
      <c r="J181" s="7">
        <f>IF(ISBLANK(Table1[[#This Row],[Date Flown]]),"Not Available",Table1[[#This Row],[Date Flown]])</f>
        <v>44928</v>
      </c>
      <c r="K181" s="2" t="str">
        <f>IF(ISBLANK(Table1[[#This Row],[Trip Verified]]),"Not Verified",Table1[[#This Row],[Trip Verified]])</f>
        <v>Verified</v>
      </c>
    </row>
    <row r="182" spans="1:11" ht="21" customHeight="1" x14ac:dyDescent="0.25">
      <c r="A182">
        <v>2</v>
      </c>
      <c r="B182" t="str">
        <f>UPPER(LEFT(TRIM(CLEAN(Table1[[#This Row],[Header]])),1)) &amp; MID(TRIM(CLEAN(Table1[[#This Row],[Header]])),2,LEN(TRIM(CLEAN(Table1[[#This Row],[Header]])))-1)</f>
        <v>Catalogue of errors and inconveniences</v>
      </c>
      <c r="C182" t="str">
        <f>PROPER(Table1[[#This Row],[Author]])</f>
        <v>M Wilson</v>
      </c>
      <c r="D182" s="5" t="s">
        <v>678</v>
      </c>
      <c r="E182" t="s">
        <v>13</v>
      </c>
      <c r="F182" t="str">
        <f>IF(ISBLANK(Table1[[#This Row],[Aircraft]]),"Unknown",Table1[[#This Row],[Aircraft]])</f>
        <v>Unknown</v>
      </c>
      <c r="G182" t="str">
        <f>IF(ISBLANK(Table1[[#This Row],[Traveller Type]]),"Business",Table1[[#This Row],[Traveller Type]])</f>
        <v>Couple Leisure</v>
      </c>
      <c r="H182" t="str">
        <f>IF(ISBLANK(Table1[[#This Row],[Seat Type]]),"Business Class",Table1[[#This Row],[Seat Type]])</f>
        <v>Premium Economy</v>
      </c>
      <c r="I182" t="str">
        <f>IF(ISBLANK(Table1[[#This Row],[Route]]),"Not Specfied",Table1[[#This Row],[Route]])</f>
        <v>London to Buenos Aires</v>
      </c>
      <c r="J182" s="7">
        <f>IF(ISBLANK(Table1[[#This Row],[Date Flown]]),"Not Available",Table1[[#This Row],[Date Flown]])</f>
        <v>44927</v>
      </c>
      <c r="K182" s="2" t="str">
        <f>IF(ISBLANK(Table1[[#This Row],[Trip Verified]]),"Not Verified",Table1[[#This Row],[Trip Verified]])</f>
        <v>Verified</v>
      </c>
    </row>
    <row r="183" spans="1:11" ht="21" customHeight="1" x14ac:dyDescent="0.25">
      <c r="A183">
        <v>3</v>
      </c>
      <c r="B183" t="str">
        <f>UPPER(LEFT(TRIM(CLEAN(Table1[[#This Row],[Header]])),1)) &amp; MID(TRIM(CLEAN(Table1[[#This Row],[Header]])),2,LEN(TRIM(CLEAN(Table1[[#This Row],[Header]])))-1)</f>
        <v>No more BA for me</v>
      </c>
      <c r="C183" t="str">
        <f>PROPER(Table1[[#This Row],[Author]])</f>
        <v>Kathleen Lucey</v>
      </c>
      <c r="D183" s="5" t="s">
        <v>682</v>
      </c>
      <c r="E183" t="s">
        <v>13</v>
      </c>
      <c r="F183" t="str">
        <f>IF(ISBLANK(Table1[[#This Row],[Aircraft]]),"Unknown",Table1[[#This Row],[Aircraft]])</f>
        <v>Unknown</v>
      </c>
      <c r="G183" t="str">
        <f>IF(ISBLANK(Table1[[#This Row],[Traveller Type]]),"Business",Table1[[#This Row],[Traveller Type]])</f>
        <v>Solo Leisure</v>
      </c>
      <c r="H183" t="str">
        <f>IF(ISBLANK(Table1[[#This Row],[Seat Type]]),"Business Class",Table1[[#This Row],[Seat Type]])</f>
        <v>Economy Class</v>
      </c>
      <c r="I183" t="str">
        <f>IF(ISBLANK(Table1[[#This Row],[Route]]),"Not Specfied",Table1[[#This Row],[Route]])</f>
        <v>Faro to London</v>
      </c>
      <c r="J183" s="7">
        <f>IF(ISBLANK(Table1[[#This Row],[Date Flown]]),"Not Available",Table1[[#This Row],[Date Flown]])</f>
        <v>44927</v>
      </c>
      <c r="K183" s="2" t="str">
        <f>IF(ISBLANK(Table1[[#This Row],[Trip Verified]]),"Not Verified",Table1[[#This Row],[Trip Verified]])</f>
        <v>Verified</v>
      </c>
    </row>
    <row r="184" spans="1:11" ht="21" customHeight="1" x14ac:dyDescent="0.25">
      <c r="A184">
        <v>9</v>
      </c>
      <c r="B184" t="str">
        <f>UPPER(LEFT(TRIM(CLEAN(Table1[[#This Row],[Header]])),1)) &amp; MID(TRIM(CLEAN(Table1[[#This Row],[Header]])),2,LEN(TRIM(CLEAN(Table1[[#This Row],[Header]])))-1)</f>
        <v>Excellent service</v>
      </c>
      <c r="C184" t="str">
        <f>PROPER(Table1[[#This Row],[Author]])</f>
        <v>Ian Sinclair</v>
      </c>
      <c r="D184" s="5" t="s">
        <v>689</v>
      </c>
      <c r="E184" t="s">
        <v>13</v>
      </c>
      <c r="F184" t="str">
        <f>IF(ISBLANK(Table1[[#This Row],[Aircraft]]),"Unknown",Table1[[#This Row],[Aircraft]])</f>
        <v>A380</v>
      </c>
      <c r="G184" t="str">
        <f>IF(ISBLANK(Table1[[#This Row],[Traveller Type]]),"Business",Table1[[#This Row],[Traveller Type]])</f>
        <v>Solo Leisure</v>
      </c>
      <c r="H184" t="str">
        <f>IF(ISBLANK(Table1[[#This Row],[Seat Type]]),"Business Class",Table1[[#This Row],[Seat Type]])</f>
        <v>First Class</v>
      </c>
      <c r="I184" t="str">
        <f>IF(ISBLANK(Table1[[#This Row],[Route]]),"Not Specfied",Table1[[#This Row],[Route]])</f>
        <v>Heathrow to Johannesburg</v>
      </c>
      <c r="J184" s="7">
        <f>IF(ISBLANK(Table1[[#This Row],[Date Flown]]),"Not Available",Table1[[#This Row],[Date Flown]])</f>
        <v>44927</v>
      </c>
      <c r="K184" s="2" t="str">
        <f>IF(ISBLANK(Table1[[#This Row],[Trip Verified]]),"Not Verified",Table1[[#This Row],[Trip Verified]])</f>
        <v>Verified</v>
      </c>
    </row>
    <row r="185" spans="1:11" ht="21" customHeight="1" x14ac:dyDescent="0.25">
      <c r="A185">
        <v>9</v>
      </c>
      <c r="B185" t="str">
        <f>UPPER(LEFT(TRIM(CLEAN(Table1[[#This Row],[Header]])),1)) &amp; MID(TRIM(CLEAN(Table1[[#This Row],[Header]])),2,LEN(TRIM(CLEAN(Table1[[#This Row],[Header]])))-1)</f>
        <v>A really excellent journey</v>
      </c>
      <c r="C185" t="str">
        <f>PROPER(Table1[[#This Row],[Author]])</f>
        <v xml:space="preserve"> Horton</v>
      </c>
      <c r="D185" s="5" t="s">
        <v>694</v>
      </c>
      <c r="E185" t="s">
        <v>13</v>
      </c>
      <c r="F185" t="str">
        <f>IF(ISBLANK(Table1[[#This Row],[Aircraft]]),"Unknown",Table1[[#This Row],[Aircraft]])</f>
        <v>Boeing 777-300ER</v>
      </c>
      <c r="G185" t="str">
        <f>IF(ISBLANK(Table1[[#This Row],[Traveller Type]]),"Business",Table1[[#This Row],[Traveller Type]])</f>
        <v>Couple Leisure</v>
      </c>
      <c r="H185" t="str">
        <f>IF(ISBLANK(Table1[[#This Row],[Seat Type]]),"Business Class",Table1[[#This Row],[Seat Type]])</f>
        <v>Business Class</v>
      </c>
      <c r="I185" t="str">
        <f>IF(ISBLANK(Table1[[#This Row],[Route]]),"Not Specfied",Table1[[#This Row],[Route]])</f>
        <v>London to Male</v>
      </c>
      <c r="J185" s="7">
        <f>IF(ISBLANK(Table1[[#This Row],[Date Flown]]),"Not Available",Table1[[#This Row],[Date Flown]])</f>
        <v>44927</v>
      </c>
      <c r="K185" s="2" t="str">
        <f>IF(ISBLANK(Table1[[#This Row],[Trip Verified]]),"Not Verified",Table1[[#This Row],[Trip Verified]])</f>
        <v>Verified</v>
      </c>
    </row>
    <row r="186" spans="1:11" ht="21" customHeight="1" x14ac:dyDescent="0.25">
      <c r="A186">
        <v>2</v>
      </c>
      <c r="B186" t="str">
        <f>UPPER(LEFT(TRIM(CLEAN(Table1[[#This Row],[Header]])),1)) &amp; MID(TRIM(CLEAN(Table1[[#This Row],[Header]])),2,LEN(TRIM(CLEAN(Table1[[#This Row],[Header]])))-1)</f>
        <v>Flight was one of the worst</v>
      </c>
      <c r="C186" t="str">
        <f>PROPER(Table1[[#This Row],[Author]])</f>
        <v>Marian Benedikovic</v>
      </c>
      <c r="D186" s="5" t="s">
        <v>699</v>
      </c>
      <c r="E186" t="s">
        <v>13</v>
      </c>
      <c r="F186" t="str">
        <f>IF(ISBLANK(Table1[[#This Row],[Aircraft]]),"Unknown",Table1[[#This Row],[Aircraft]])</f>
        <v>Unknown</v>
      </c>
      <c r="G186" t="str">
        <f>IF(ISBLANK(Table1[[#This Row],[Traveller Type]]),"Business",Table1[[#This Row],[Traveller Type]])</f>
        <v>Solo Leisure</v>
      </c>
      <c r="H186" t="str">
        <f>IF(ISBLANK(Table1[[#This Row],[Seat Type]]),"Business Class",Table1[[#This Row],[Seat Type]])</f>
        <v>Business Class</v>
      </c>
      <c r="I186" t="str">
        <f>IF(ISBLANK(Table1[[#This Row],[Route]]),"Not Specfied",Table1[[#This Row],[Route]])</f>
        <v>London to Vienna</v>
      </c>
      <c r="J186" s="7">
        <f>IF(ISBLANK(Table1[[#This Row],[Date Flown]]),"Not Available",Table1[[#This Row],[Date Flown]])</f>
        <v>44573</v>
      </c>
      <c r="K186" s="2" t="str">
        <f>IF(ISBLANK(Table1[[#This Row],[Trip Verified]]),"Not Verified",Table1[[#This Row],[Trip Verified]])</f>
        <v>Verified</v>
      </c>
    </row>
    <row r="187" spans="1:11" ht="21" customHeight="1" x14ac:dyDescent="0.25">
      <c r="A187">
        <v>3</v>
      </c>
      <c r="B187" t="str">
        <f>UPPER(LEFT(TRIM(CLEAN(Table1[[#This Row],[Header]])),1)) &amp; MID(TRIM(CLEAN(Table1[[#This Row],[Header]])),2,LEN(TRIM(CLEAN(Table1[[#This Row],[Header]])))-1)</f>
        <v>There is a race to the bottom</v>
      </c>
      <c r="C187" t="str">
        <f>PROPER(Table1[[#This Row],[Author]])</f>
        <v>Thomas Kowalski</v>
      </c>
      <c r="D187" s="5" t="s">
        <v>702</v>
      </c>
      <c r="E187" t="s">
        <v>43</v>
      </c>
      <c r="F187" t="str">
        <f>IF(ISBLANK(Table1[[#This Row],[Aircraft]]),"Unknown",Table1[[#This Row],[Aircraft]])</f>
        <v>Unknown</v>
      </c>
      <c r="G187" t="str">
        <f>IF(ISBLANK(Table1[[#This Row],[Traveller Type]]),"Business",Table1[[#This Row],[Traveller Type]])</f>
        <v>Couple Leisure</v>
      </c>
      <c r="H187" t="str">
        <f>IF(ISBLANK(Table1[[#This Row],[Seat Type]]),"Business Class",Table1[[#This Row],[Seat Type]])</f>
        <v>Economy Class</v>
      </c>
      <c r="I187" t="str">
        <f>IF(ISBLANK(Table1[[#This Row],[Route]]),"Not Specfied",Table1[[#This Row],[Route]])</f>
        <v>Johannesburg to Los Angeles via London</v>
      </c>
      <c r="J187" s="7">
        <f>IF(ISBLANK(Table1[[#This Row],[Date Flown]]),"Not Available",Table1[[#This Row],[Date Flown]])</f>
        <v>44927</v>
      </c>
      <c r="K187" s="2" t="str">
        <f>IF(ISBLANK(Table1[[#This Row],[Trip Verified]]),"Not Verified",Table1[[#This Row],[Trip Verified]])</f>
        <v>Not Verified</v>
      </c>
    </row>
    <row r="188" spans="1:11" ht="21" customHeight="1" x14ac:dyDescent="0.25">
      <c r="A188">
        <v>2</v>
      </c>
      <c r="B188" t="str">
        <f>UPPER(LEFT(TRIM(CLEAN(Table1[[#This Row],[Header]])),1)) &amp; MID(TRIM(CLEAN(Table1[[#This Row],[Header]])),2,LEN(TRIM(CLEAN(Table1[[#This Row],[Header]])))-1)</f>
        <v>Need to cancel the ticket and rebook</v>
      </c>
      <c r="C188" t="str">
        <f>PROPER(Table1[[#This Row],[Author]])</f>
        <v>Reyes Diaz</v>
      </c>
      <c r="D188" s="5" t="s">
        <v>702</v>
      </c>
      <c r="E188" t="s">
        <v>13</v>
      </c>
      <c r="F188" t="str">
        <f>IF(ISBLANK(Table1[[#This Row],[Aircraft]]),"Unknown",Table1[[#This Row],[Aircraft]])</f>
        <v>Unknown</v>
      </c>
      <c r="G188" t="str">
        <f>IF(ISBLANK(Table1[[#This Row],[Traveller Type]]),"Business",Table1[[#This Row],[Traveller Type]])</f>
        <v>Solo Leisure</v>
      </c>
      <c r="H188" t="str">
        <f>IF(ISBLANK(Table1[[#This Row],[Seat Type]]),"Business Class",Table1[[#This Row],[Seat Type]])</f>
        <v>Economy Class</v>
      </c>
      <c r="I188" t="str">
        <f>IF(ISBLANK(Table1[[#This Row],[Route]]),"Not Specfied",Table1[[#This Row],[Route]])</f>
        <v>London Gatwick to Alicante</v>
      </c>
      <c r="J188" s="7">
        <f>IF(ISBLANK(Table1[[#This Row],[Date Flown]]),"Not Available",Table1[[#This Row],[Date Flown]])</f>
        <v>44927</v>
      </c>
      <c r="K188" s="2" t="str">
        <f>IF(ISBLANK(Table1[[#This Row],[Trip Verified]]),"Not Verified",Table1[[#This Row],[Trip Verified]])</f>
        <v>Not Verified</v>
      </c>
    </row>
    <row r="189" spans="1:11" ht="21" customHeight="1" x14ac:dyDescent="0.25">
      <c r="A189">
        <v>1</v>
      </c>
      <c r="B189" t="str">
        <f>UPPER(LEFT(TRIM(CLEAN(Table1[[#This Row],[Header]])),1)) &amp; MID(TRIM(CLEAN(Table1[[#This Row],[Header]])),2,LEN(TRIM(CLEAN(Table1[[#This Row],[Header]])))-1)</f>
        <v>You should let me use the lounge</v>
      </c>
      <c r="C189" t="str">
        <f>PROPER(Table1[[#This Row],[Author]])</f>
        <v>Jozef Kis</v>
      </c>
      <c r="D189" s="5" t="s">
        <v>709</v>
      </c>
      <c r="E189" t="s">
        <v>13</v>
      </c>
      <c r="F189" t="str">
        <f>IF(ISBLANK(Table1[[#This Row],[Aircraft]]),"Unknown",Table1[[#This Row],[Aircraft]])</f>
        <v>Unknown</v>
      </c>
      <c r="G189" t="str">
        <f>IF(ISBLANK(Table1[[#This Row],[Traveller Type]]),"Business",Table1[[#This Row],[Traveller Type]])</f>
        <v>Solo Leisure</v>
      </c>
      <c r="H189" t="str">
        <f>IF(ISBLANK(Table1[[#This Row],[Seat Type]]),"Business Class",Table1[[#This Row],[Seat Type]])</f>
        <v>Economy Class</v>
      </c>
      <c r="I189" t="str">
        <f>IF(ISBLANK(Table1[[#This Row],[Route]]),"Not Specfied",Table1[[#This Row],[Route]])</f>
        <v>Gatwick to Dublin</v>
      </c>
      <c r="J189" s="7">
        <f>IF(ISBLANK(Table1[[#This Row],[Date Flown]]),"Not Available",Table1[[#This Row],[Date Flown]])</f>
        <v>44927</v>
      </c>
      <c r="K189" s="2" t="str">
        <f>IF(ISBLANK(Table1[[#This Row],[Trip Verified]]),"Not Verified",Table1[[#This Row],[Trip Verified]])</f>
        <v>Verified</v>
      </c>
    </row>
    <row r="190" spans="1:11" ht="21" customHeight="1" x14ac:dyDescent="0.25">
      <c r="A190">
        <v>3</v>
      </c>
      <c r="B190" t="str">
        <f>UPPER(LEFT(TRIM(CLEAN(Table1[[#This Row],[Header]])),1)) &amp; MID(TRIM(CLEAN(Table1[[#This Row],[Header]])),2,LEN(TRIM(CLEAN(Table1[[#This Row],[Header]])))-1)</f>
        <v>I find BA incredibly tacky</v>
      </c>
      <c r="C190" t="str">
        <f>PROPER(Table1[[#This Row],[Author]])</f>
        <v>Sam Hassan</v>
      </c>
      <c r="D190" s="5" t="s">
        <v>715</v>
      </c>
      <c r="E190" t="s">
        <v>13</v>
      </c>
      <c r="F190" t="str">
        <f>IF(ISBLANK(Table1[[#This Row],[Aircraft]]),"Unknown",Table1[[#This Row],[Aircraft]])</f>
        <v>Unknown</v>
      </c>
      <c r="G190" t="str">
        <f>IF(ISBLANK(Table1[[#This Row],[Traveller Type]]),"Business",Table1[[#This Row],[Traveller Type]])</f>
        <v>Solo Leisure</v>
      </c>
      <c r="H190" t="str">
        <f>IF(ISBLANK(Table1[[#This Row],[Seat Type]]),"Business Class",Table1[[#This Row],[Seat Type]])</f>
        <v>Premium Economy</v>
      </c>
      <c r="I190" t="str">
        <f>IF(ISBLANK(Table1[[#This Row],[Route]]),"Not Specfied",Table1[[#This Row],[Route]])</f>
        <v xml:space="preserve">London Heathrow to Athens Greece </v>
      </c>
      <c r="J190" s="7">
        <f>IF(ISBLANK(Table1[[#This Row],[Date Flown]]),"Not Available",Table1[[#This Row],[Date Flown]])</f>
        <v>44565</v>
      </c>
      <c r="K190" s="2" t="str">
        <f>IF(ISBLANK(Table1[[#This Row],[Trip Verified]]),"Not Verified",Table1[[#This Row],[Trip Verified]])</f>
        <v>Not Verified</v>
      </c>
    </row>
    <row r="191" spans="1:11" ht="21" customHeight="1" x14ac:dyDescent="0.25">
      <c r="A191">
        <v>4</v>
      </c>
      <c r="B191" t="str">
        <f>UPPER(LEFT(TRIM(CLEAN(Table1[[#This Row],[Header]])),1)) &amp; MID(TRIM(CLEAN(Table1[[#This Row],[Header]])),2,LEN(TRIM(CLEAN(Table1[[#This Row],[Header]])))-1)</f>
        <v>This flight was so disappointing</v>
      </c>
      <c r="C191" t="str">
        <f>PROPER(Table1[[#This Row],[Author]])</f>
        <v>3 Reviews</v>
      </c>
      <c r="D191" s="5">
        <v>45170</v>
      </c>
      <c r="E191" t="s">
        <v>13</v>
      </c>
      <c r="F191" t="str">
        <f>IF(ISBLANK(Table1[[#This Row],[Aircraft]]),"Unknown",Table1[[#This Row],[Aircraft]])</f>
        <v>Boeing 777-200</v>
      </c>
      <c r="G191" t="str">
        <f>IF(ISBLANK(Table1[[#This Row],[Traveller Type]]),"Business",Table1[[#This Row],[Traveller Type]])</f>
        <v>Family Leisure</v>
      </c>
      <c r="H191" t="str">
        <f>IF(ISBLANK(Table1[[#This Row],[Seat Type]]),"Business Class",Table1[[#This Row],[Seat Type]])</f>
        <v>Economy Class</v>
      </c>
      <c r="I191" t="str">
        <f>IF(ISBLANK(Table1[[#This Row],[Route]]),"Not Specfied",Table1[[#This Row],[Route]])</f>
        <v>Atlanta to London</v>
      </c>
      <c r="J191" s="7">
        <f>IF(ISBLANK(Table1[[#This Row],[Date Flown]]),"Not Available",Table1[[#This Row],[Date Flown]])</f>
        <v>44927</v>
      </c>
      <c r="K191" s="2" t="str">
        <f>IF(ISBLANK(Table1[[#This Row],[Trip Verified]]),"Not Verified",Table1[[#This Row],[Trip Verified]])</f>
        <v>Verified</v>
      </c>
    </row>
    <row r="192" spans="1:11" ht="21" customHeight="1" x14ac:dyDescent="0.25">
      <c r="A192">
        <v>1</v>
      </c>
      <c r="B192" t="str">
        <f>UPPER(LEFT(TRIM(CLEAN(Table1[[#This Row],[Header]])),1)) &amp; MID(TRIM(CLEAN(Table1[[#This Row],[Header]])),2,LEN(TRIM(CLEAN(Table1[[#This Row],[Header]])))-1)</f>
        <v>The worst business class experience I've ever had</v>
      </c>
      <c r="C192" t="str">
        <f>PROPER(Table1[[#This Row],[Author]])</f>
        <v>G Jackson</v>
      </c>
      <c r="D192" s="5">
        <v>44958</v>
      </c>
      <c r="E192" t="s">
        <v>43</v>
      </c>
      <c r="F192" t="str">
        <f>IF(ISBLANK(Table1[[#This Row],[Aircraft]]),"Unknown",Table1[[#This Row],[Aircraft]])</f>
        <v>A320, A380</v>
      </c>
      <c r="G192" t="str">
        <f>IF(ISBLANK(Table1[[#This Row],[Traveller Type]]),"Business",Table1[[#This Row],[Traveller Type]])</f>
        <v>Family Leisure</v>
      </c>
      <c r="H192" t="str">
        <f>IF(ISBLANK(Table1[[#This Row],[Seat Type]]),"Business Class",Table1[[#This Row],[Seat Type]])</f>
        <v>Business Class</v>
      </c>
      <c r="I192" t="str">
        <f>IF(ISBLANK(Table1[[#This Row],[Route]]),"Not Specfied",Table1[[#This Row],[Route]])</f>
        <v>Vienna to Los Angeles via London Heathrow</v>
      </c>
      <c r="J192" s="7">
        <f>IF(ISBLANK(Table1[[#This Row],[Date Flown]]),"Not Available",Table1[[#This Row],[Date Flown]])</f>
        <v>44927</v>
      </c>
      <c r="K192" s="2" t="str">
        <f>IF(ISBLANK(Table1[[#This Row],[Trip Verified]]),"Not Verified",Table1[[#This Row],[Trip Verified]])</f>
        <v>Verified</v>
      </c>
    </row>
    <row r="193" spans="1:11" ht="21" customHeight="1" x14ac:dyDescent="0.25">
      <c r="A193">
        <v>2</v>
      </c>
      <c r="B193" t="str">
        <f>UPPER(LEFT(TRIM(CLEAN(Table1[[#This Row],[Header]])),1)) &amp; MID(TRIM(CLEAN(Table1[[#This Row],[Header]])),2,LEN(TRIM(CLEAN(Table1[[#This Row],[Header]])))-1)</f>
        <v>Not recommended for business class</v>
      </c>
      <c r="C193" t="str">
        <f>PROPER(Table1[[#This Row],[Author]])</f>
        <v>J Tucker</v>
      </c>
      <c r="D193" s="5">
        <v>44958</v>
      </c>
      <c r="E193" t="s">
        <v>43</v>
      </c>
      <c r="F193" t="str">
        <f>IF(ISBLANK(Table1[[#This Row],[Aircraft]]),"Unknown",Table1[[#This Row],[Aircraft]])</f>
        <v>Unknown</v>
      </c>
      <c r="G193" t="str">
        <f>IF(ISBLANK(Table1[[#This Row],[Traveller Type]]),"Business",Table1[[#This Row],[Traveller Type]])</f>
        <v>Business</v>
      </c>
      <c r="H193" t="str">
        <f>IF(ISBLANK(Table1[[#This Row],[Seat Type]]),"Business Class",Table1[[#This Row],[Seat Type]])</f>
        <v>Business Class</v>
      </c>
      <c r="I193" t="str">
        <f>IF(ISBLANK(Table1[[#This Row],[Route]]),"Not Specfied",Table1[[#This Row],[Route]])</f>
        <v>London to San francisco</v>
      </c>
      <c r="J193" s="7">
        <f>IF(ISBLANK(Table1[[#This Row],[Date Flown]]),"Not Available",Table1[[#This Row],[Date Flown]])</f>
        <v>44927</v>
      </c>
      <c r="K193" s="2" t="str">
        <f>IF(ISBLANK(Table1[[#This Row],[Trip Verified]]),"Not Verified",Table1[[#This Row],[Trip Verified]])</f>
        <v>Verified</v>
      </c>
    </row>
    <row r="194" spans="1:11" ht="21" customHeight="1" x14ac:dyDescent="0.25">
      <c r="A194">
        <v>4</v>
      </c>
      <c r="B194" t="str">
        <f>UPPER(LEFT(TRIM(CLEAN(Table1[[#This Row],[Header]])),1)) &amp; MID(TRIM(CLEAN(Table1[[#This Row],[Header]])),2,LEN(TRIM(CLEAN(Table1[[#This Row],[Header]])))-1)</f>
        <v>Having to pay to reserve a specific seat</v>
      </c>
      <c r="C194" t="str">
        <f>PROPER(Table1[[#This Row],[Author]])</f>
        <v>Stephen Segar</v>
      </c>
      <c r="D194" s="5" t="s">
        <v>729</v>
      </c>
      <c r="E194" t="s">
        <v>13</v>
      </c>
      <c r="F194" t="str">
        <f>IF(ISBLANK(Table1[[#This Row],[Aircraft]]),"Unknown",Table1[[#This Row],[Aircraft]])</f>
        <v>Boeing 777</v>
      </c>
      <c r="G194" t="str">
        <f>IF(ISBLANK(Table1[[#This Row],[Traveller Type]]),"Business",Table1[[#This Row],[Traveller Type]])</f>
        <v>Couple Leisure</v>
      </c>
      <c r="H194" t="str">
        <f>IF(ISBLANK(Table1[[#This Row],[Seat Type]]),"Business Class",Table1[[#This Row],[Seat Type]])</f>
        <v>Business Class</v>
      </c>
      <c r="I194" t="str">
        <f>IF(ISBLANK(Table1[[#This Row],[Route]]),"Not Specfied",Table1[[#This Row],[Route]])</f>
        <v>London to Barbados</v>
      </c>
      <c r="J194" s="7">
        <f>IF(ISBLANK(Table1[[#This Row],[Date Flown]]),"Not Available",Table1[[#This Row],[Date Flown]])</f>
        <v>44573</v>
      </c>
      <c r="K194" s="2" t="str">
        <f>IF(ISBLANK(Table1[[#This Row],[Trip Verified]]),"Not Verified",Table1[[#This Row],[Trip Verified]])</f>
        <v>Not Verified</v>
      </c>
    </row>
    <row r="195" spans="1:11" ht="21" customHeight="1" x14ac:dyDescent="0.25">
      <c r="A195">
        <v>1</v>
      </c>
      <c r="B195" t="str">
        <f>UPPER(LEFT(TRIM(CLEAN(Table1[[#This Row],[Header]])),1)) &amp; MID(TRIM(CLEAN(Table1[[#This Row],[Header]])),2,LEN(TRIM(CLEAN(Table1[[#This Row],[Header]])))-1)</f>
        <v>Minimal communication from their team</v>
      </c>
      <c r="C195" t="str">
        <f>PROPER(Table1[[#This Row],[Author]])</f>
        <v>S Marton</v>
      </c>
      <c r="D195" s="5" t="s">
        <v>731</v>
      </c>
      <c r="E195" t="s">
        <v>13</v>
      </c>
      <c r="F195" t="str">
        <f>IF(ISBLANK(Table1[[#This Row],[Aircraft]]),"Unknown",Table1[[#This Row],[Aircraft]])</f>
        <v>Unknown</v>
      </c>
      <c r="G195" t="str">
        <f>IF(ISBLANK(Table1[[#This Row],[Traveller Type]]),"Business",Table1[[#This Row],[Traveller Type]])</f>
        <v>Solo Leisure</v>
      </c>
      <c r="H195" t="str">
        <f>IF(ISBLANK(Table1[[#This Row],[Seat Type]]),"Business Class",Table1[[#This Row],[Seat Type]])</f>
        <v>Economy Class</v>
      </c>
      <c r="I195" t="str">
        <f>IF(ISBLANK(Table1[[#This Row],[Route]]),"Not Specfied",Table1[[#This Row],[Route]])</f>
        <v>London Heathrow to Frankfurt</v>
      </c>
      <c r="J195" s="7">
        <f>IF(ISBLANK(Table1[[#This Row],[Date Flown]]),"Not Available",Table1[[#This Row],[Date Flown]])</f>
        <v>44573</v>
      </c>
      <c r="K195" s="2" t="str">
        <f>IF(ISBLANK(Table1[[#This Row],[Trip Verified]]),"Not Verified",Table1[[#This Row],[Trip Verified]])</f>
        <v>Verified</v>
      </c>
    </row>
    <row r="196" spans="1:11" ht="21" customHeight="1" x14ac:dyDescent="0.25">
      <c r="A196">
        <v>1</v>
      </c>
      <c r="B196" t="str">
        <f>UPPER(LEFT(TRIM(CLEAN(Table1[[#This Row],[Header]])),1)) &amp; MID(TRIM(CLEAN(Table1[[#This Row],[Header]])),2,LEN(TRIM(CLEAN(Table1[[#This Row],[Header]])))-1)</f>
        <v>Felt misguided and misinformed</v>
      </c>
      <c r="C196" t="str">
        <f>PROPER(Table1[[#This Row],[Author]])</f>
        <v>D Bartul</v>
      </c>
      <c r="D196" s="5" t="s">
        <v>738</v>
      </c>
      <c r="E196" t="s">
        <v>100</v>
      </c>
      <c r="F196" t="str">
        <f>IF(ISBLANK(Table1[[#This Row],[Aircraft]]),"Unknown",Table1[[#This Row],[Aircraft]])</f>
        <v>Unknown</v>
      </c>
      <c r="G196" t="str">
        <f>IF(ISBLANK(Table1[[#This Row],[Traveller Type]]),"Business",Table1[[#This Row],[Traveller Type]])</f>
        <v>Family Leisure</v>
      </c>
      <c r="H196" t="str">
        <f>IF(ISBLANK(Table1[[#This Row],[Seat Type]]),"Business Class",Table1[[#This Row],[Seat Type]])</f>
        <v>Economy Class</v>
      </c>
      <c r="I196" t="str">
        <f>IF(ISBLANK(Table1[[#This Row],[Route]]),"Not Specfied",Table1[[#This Row],[Route]])</f>
        <v>Vancouver to Delhi via London</v>
      </c>
      <c r="J196" s="7">
        <f>IF(ISBLANK(Table1[[#This Row],[Date Flown]]),"Not Available",Table1[[#This Row],[Date Flown]])</f>
        <v>44573</v>
      </c>
      <c r="K196" s="2" t="str">
        <f>IF(ISBLANK(Table1[[#This Row],[Trip Verified]]),"Not Verified",Table1[[#This Row],[Trip Verified]])</f>
        <v>Verified</v>
      </c>
    </row>
    <row r="197" spans="1:11" ht="21" customHeight="1" x14ac:dyDescent="0.25">
      <c r="A197">
        <v>8</v>
      </c>
      <c r="B197" t="str">
        <f>UPPER(LEFT(TRIM(CLEAN(Table1[[#This Row],[Header]])),1)) &amp; MID(TRIM(CLEAN(Table1[[#This Row],[Header]])),2,LEN(TRIM(CLEAN(Table1[[#This Row],[Header]])))-1)</f>
        <v>Flight perfectly on time</v>
      </c>
      <c r="C197" t="str">
        <f>PROPER(Table1[[#This Row],[Author]])</f>
        <v>97 Reviews</v>
      </c>
      <c r="D197" s="5" t="s">
        <v>742</v>
      </c>
      <c r="E197" t="s">
        <v>70</v>
      </c>
      <c r="F197" t="str">
        <f>IF(ISBLANK(Table1[[#This Row],[Aircraft]]),"Unknown",Table1[[#This Row],[Aircraft]])</f>
        <v>A320</v>
      </c>
      <c r="G197" t="str">
        <f>IF(ISBLANK(Table1[[#This Row],[Traveller Type]]),"Business",Table1[[#This Row],[Traveller Type]])</f>
        <v>Couple Leisure</v>
      </c>
      <c r="H197" t="str">
        <f>IF(ISBLANK(Table1[[#This Row],[Seat Type]]),"Business Class",Table1[[#This Row],[Seat Type]])</f>
        <v>Economy Class</v>
      </c>
      <c r="I197" t="str">
        <f>IF(ISBLANK(Table1[[#This Row],[Route]]),"Not Specfied",Table1[[#This Row],[Route]])</f>
        <v>Marseille to London</v>
      </c>
      <c r="J197" s="7">
        <f>IF(ISBLANK(Table1[[#This Row],[Date Flown]]),"Not Available",Table1[[#This Row],[Date Flown]])</f>
        <v>44573</v>
      </c>
      <c r="K197" s="2" t="str">
        <f>IF(ISBLANK(Table1[[#This Row],[Trip Verified]]),"Not Verified",Table1[[#This Row],[Trip Verified]])</f>
        <v>Verified</v>
      </c>
    </row>
    <row r="198" spans="1:11" ht="21" customHeight="1" x14ac:dyDescent="0.25">
      <c r="A198">
        <v>3</v>
      </c>
      <c r="B198" t="str">
        <f>UPPER(LEFT(TRIM(CLEAN(Table1[[#This Row],[Header]])),1)) &amp; MID(TRIM(CLEAN(Table1[[#This Row],[Header]])),2,LEN(TRIM(CLEAN(Table1[[#This Row],[Header]])))-1)</f>
        <v>Treat your customers like idiots</v>
      </c>
      <c r="C198" t="str">
        <f>PROPER(Table1[[#This Row],[Author]])</f>
        <v>Amanda Edgar</v>
      </c>
      <c r="D198" s="5" t="s">
        <v>746</v>
      </c>
      <c r="E198" t="s">
        <v>13</v>
      </c>
      <c r="F198" t="str">
        <f>IF(ISBLANK(Table1[[#This Row],[Aircraft]]),"Unknown",Table1[[#This Row],[Aircraft]])</f>
        <v>Boeing 777-300</v>
      </c>
      <c r="G198" t="str">
        <f>IF(ISBLANK(Table1[[#This Row],[Traveller Type]]),"Business",Table1[[#This Row],[Traveller Type]])</f>
        <v>Couple Leisure</v>
      </c>
      <c r="H198" t="str">
        <f>IF(ISBLANK(Table1[[#This Row],[Seat Type]]),"Business Class",Table1[[#This Row],[Seat Type]])</f>
        <v>First Class</v>
      </c>
      <c r="I198" t="str">
        <f>IF(ISBLANK(Table1[[#This Row],[Route]]),"Not Specfied",Table1[[#This Row],[Route]])</f>
        <v>London to Male</v>
      </c>
      <c r="J198" s="7">
        <f>IF(ISBLANK(Table1[[#This Row],[Date Flown]]),"Not Available",Table1[[#This Row],[Date Flown]])</f>
        <v>44573</v>
      </c>
      <c r="K198" s="2" t="str">
        <f>IF(ISBLANK(Table1[[#This Row],[Trip Verified]]),"Not Verified",Table1[[#This Row],[Trip Verified]])</f>
        <v>Verified</v>
      </c>
    </row>
    <row r="199" spans="1:11" ht="21" customHeight="1" x14ac:dyDescent="0.25">
      <c r="A199">
        <v>1</v>
      </c>
      <c r="B199" t="str">
        <f>UPPER(LEFT(TRIM(CLEAN(Table1[[#This Row],[Header]])),1)) &amp; MID(TRIM(CLEAN(Table1[[#This Row],[Header]])),2,LEN(TRIM(CLEAN(Table1[[#This Row],[Header]])))-1)</f>
        <v>Cancelled only 4 hours before take off</v>
      </c>
      <c r="C199" t="str">
        <f>PROPER(Table1[[#This Row],[Author]])</f>
        <v>Andrew Wilkes</v>
      </c>
      <c r="D199" s="5" t="s">
        <v>749</v>
      </c>
      <c r="E199" t="s">
        <v>13</v>
      </c>
      <c r="F199" t="str">
        <f>IF(ISBLANK(Table1[[#This Row],[Aircraft]]),"Unknown",Table1[[#This Row],[Aircraft]])</f>
        <v>A320</v>
      </c>
      <c r="G199" t="str">
        <f>IF(ISBLANK(Table1[[#This Row],[Traveller Type]]),"Business",Table1[[#This Row],[Traveller Type]])</f>
        <v>Solo Leisure</v>
      </c>
      <c r="H199" t="str">
        <f>IF(ISBLANK(Table1[[#This Row],[Seat Type]]),"Business Class",Table1[[#This Row],[Seat Type]])</f>
        <v>Economy Class</v>
      </c>
      <c r="I199" t="str">
        <f>IF(ISBLANK(Table1[[#This Row],[Route]]),"Not Specfied",Table1[[#This Row],[Route]])</f>
        <v>Keflavik to London Heathrow</v>
      </c>
      <c r="J199" s="7">
        <f>IF(ISBLANK(Table1[[#This Row],[Date Flown]]),"Not Available",Table1[[#This Row],[Date Flown]])</f>
        <v>44573</v>
      </c>
      <c r="K199" s="2" t="str">
        <f>IF(ISBLANK(Table1[[#This Row],[Trip Verified]]),"Not Verified",Table1[[#This Row],[Trip Verified]])</f>
        <v>Not Verified</v>
      </c>
    </row>
    <row r="200" spans="1:11" ht="21" customHeight="1" x14ac:dyDescent="0.25">
      <c r="A200">
        <v>1</v>
      </c>
      <c r="B200" t="str">
        <f>UPPER(LEFT(TRIM(CLEAN(Table1[[#This Row],[Header]])),1)) &amp; MID(TRIM(CLEAN(Table1[[#This Row],[Header]])),2,LEN(TRIM(CLEAN(Table1[[#This Row],[Header]])))-1)</f>
        <v>Have to use other airlines now</v>
      </c>
      <c r="C200" t="str">
        <f>PROPER(Table1[[#This Row],[Author]])</f>
        <v>Nick Walker</v>
      </c>
      <c r="D200" s="5" t="s">
        <v>753</v>
      </c>
      <c r="E200" t="s">
        <v>13</v>
      </c>
      <c r="F200" t="str">
        <f>IF(ISBLANK(Table1[[#This Row],[Aircraft]]),"Unknown",Table1[[#This Row],[Aircraft]])</f>
        <v>Unknown</v>
      </c>
      <c r="G200" t="str">
        <f>IF(ISBLANK(Table1[[#This Row],[Traveller Type]]),"Business",Table1[[#This Row],[Traveller Type]])</f>
        <v>Business</v>
      </c>
      <c r="H200" t="str">
        <f>IF(ISBLANK(Table1[[#This Row],[Seat Type]]),"Business Class",Table1[[#This Row],[Seat Type]])</f>
        <v>Business Class</v>
      </c>
      <c r="I200" t="str">
        <f>IF(ISBLANK(Table1[[#This Row],[Route]]),"Not Specfied",Table1[[#This Row],[Route]])</f>
        <v>London Heathrow to Frankfurt</v>
      </c>
      <c r="J200" s="7">
        <f>IF(ISBLANK(Table1[[#This Row],[Date Flown]]),"Not Available",Table1[[#This Row],[Date Flown]])</f>
        <v>44571</v>
      </c>
      <c r="K200" s="2" t="str">
        <f>IF(ISBLANK(Table1[[#This Row],[Trip Verified]]),"Not Verified",Table1[[#This Row],[Trip Verified]])</f>
        <v>Not Verified</v>
      </c>
    </row>
    <row r="201" spans="1:11" ht="21" customHeight="1" x14ac:dyDescent="0.25">
      <c r="A201">
        <v>2</v>
      </c>
      <c r="B201" t="str">
        <f>UPPER(LEFT(TRIM(CLEAN(Table1[[#This Row],[Header]])),1)) &amp; MID(TRIM(CLEAN(Table1[[#This Row],[Header]])),2,LEN(TRIM(CLEAN(Table1[[#This Row],[Header]])))-1)</f>
        <v>My suitcase didnâ€™t arrive with me</v>
      </c>
      <c r="C201" t="str">
        <f>PROPER(Table1[[#This Row],[Author]])</f>
        <v>E King</v>
      </c>
      <c r="D201" s="5" t="s">
        <v>753</v>
      </c>
      <c r="E201" t="s">
        <v>13</v>
      </c>
      <c r="F201" t="str">
        <f>IF(ISBLANK(Table1[[#This Row],[Aircraft]]),"Unknown",Table1[[#This Row],[Aircraft]])</f>
        <v>Unknown</v>
      </c>
      <c r="G201" t="str">
        <f>IF(ISBLANK(Table1[[#This Row],[Traveller Type]]),"Business",Table1[[#This Row],[Traveller Type]])</f>
        <v>Solo Leisure</v>
      </c>
      <c r="H201" t="str">
        <f>IF(ISBLANK(Table1[[#This Row],[Seat Type]]),"Business Class",Table1[[#This Row],[Seat Type]])</f>
        <v>Economy Class</v>
      </c>
      <c r="I201" t="str">
        <f>IF(ISBLANK(Table1[[#This Row],[Route]]),"Not Specfied",Table1[[#This Row],[Route]])</f>
        <v>London Heathrow to Bangkok via Doha</v>
      </c>
      <c r="J201" s="7">
        <f>IF(ISBLANK(Table1[[#This Row],[Date Flown]]),"Not Available",Table1[[#This Row],[Date Flown]])</f>
        <v>44573</v>
      </c>
      <c r="K201" s="2" t="str">
        <f>IF(ISBLANK(Table1[[#This Row],[Trip Verified]]),"Not Verified",Table1[[#This Row],[Trip Verified]])</f>
        <v>Verified</v>
      </c>
    </row>
    <row r="202" spans="1:11" ht="21" customHeight="1" x14ac:dyDescent="0.25">
      <c r="A202">
        <v>2</v>
      </c>
      <c r="B202" t="str">
        <f>UPPER(LEFT(TRIM(CLEAN(Table1[[#This Row],[Header]])),1)) &amp; MID(TRIM(CLEAN(Table1[[#This Row],[Header]])),2,LEN(TRIM(CLEAN(Table1[[#This Row],[Header]])))-1)</f>
        <v>Cabin crew - Treated passengers as an inconvenience</v>
      </c>
      <c r="C202" t="str">
        <f>PROPER(Table1[[#This Row],[Author]])</f>
        <v>Richard Cowling</v>
      </c>
      <c r="D202" s="5" t="s">
        <v>753</v>
      </c>
      <c r="E202" t="s">
        <v>13</v>
      </c>
      <c r="F202" t="str">
        <f>IF(ISBLANK(Table1[[#This Row],[Aircraft]]),"Unknown",Table1[[#This Row],[Aircraft]])</f>
        <v>Unknown</v>
      </c>
      <c r="G202" t="str">
        <f>IF(ISBLANK(Table1[[#This Row],[Traveller Type]]),"Business",Table1[[#This Row],[Traveller Type]])</f>
        <v>Couple Leisure</v>
      </c>
      <c r="H202" t="str">
        <f>IF(ISBLANK(Table1[[#This Row],[Seat Type]]),"Business Class",Table1[[#This Row],[Seat Type]])</f>
        <v>Premium Economy</v>
      </c>
      <c r="I202" t="str">
        <f>IF(ISBLANK(Table1[[#This Row],[Route]]),"Not Specfied",Table1[[#This Row],[Route]])</f>
        <v>London Gatwick to Cancun</v>
      </c>
      <c r="J202" s="7">
        <f>IF(ISBLANK(Table1[[#This Row],[Date Flown]]),"Not Available",Table1[[#This Row],[Date Flown]])</f>
        <v>44572</v>
      </c>
      <c r="K202" s="2" t="str">
        <f>IF(ISBLANK(Table1[[#This Row],[Trip Verified]]),"Not Verified",Table1[[#This Row],[Trip Verified]])</f>
        <v>Not Verified</v>
      </c>
    </row>
    <row r="203" spans="1:11" ht="21" customHeight="1" x14ac:dyDescent="0.25">
      <c r="A203">
        <v>5</v>
      </c>
      <c r="B203" t="str">
        <f>UPPER(LEFT(TRIM(CLEAN(Table1[[#This Row],[Header]])),1)) &amp; MID(TRIM(CLEAN(Table1[[#This Row],[Header]])),2,LEN(TRIM(CLEAN(Table1[[#This Row],[Header]])))-1)</f>
        <v>Luggage was finally delivered on Thursday</v>
      </c>
      <c r="C203" t="str">
        <f>PROPER(Table1[[#This Row],[Author]])</f>
        <v>R Marton</v>
      </c>
      <c r="D203" s="5" t="s">
        <v>762</v>
      </c>
      <c r="E203" t="s">
        <v>43</v>
      </c>
      <c r="F203" t="str">
        <f>IF(ISBLANK(Table1[[#This Row],[Aircraft]]),"Unknown",Table1[[#This Row],[Aircraft]])</f>
        <v>Unknown</v>
      </c>
      <c r="G203" t="str">
        <f>IF(ISBLANK(Table1[[#This Row],[Traveller Type]]),"Business",Table1[[#This Row],[Traveller Type]])</f>
        <v>Solo Leisure</v>
      </c>
      <c r="H203" t="str">
        <f>IF(ISBLANK(Table1[[#This Row],[Seat Type]]),"Business Class",Table1[[#This Row],[Seat Type]])</f>
        <v>Premium Economy</v>
      </c>
      <c r="I203" t="str">
        <f>IF(ISBLANK(Table1[[#This Row],[Route]]),"Not Specfied",Table1[[#This Row],[Route]])</f>
        <v>London to Phoenix</v>
      </c>
      <c r="J203" s="7">
        <f>IF(ISBLANK(Table1[[#This Row],[Date Flown]]),"Not Available",Table1[[#This Row],[Date Flown]])</f>
        <v>44573</v>
      </c>
      <c r="K203" s="2" t="str">
        <f>IF(ISBLANK(Table1[[#This Row],[Trip Verified]]),"Not Verified",Table1[[#This Row],[Trip Verified]])</f>
        <v>Verified</v>
      </c>
    </row>
    <row r="204" spans="1:11" ht="21" customHeight="1" x14ac:dyDescent="0.25">
      <c r="A204">
        <v>6</v>
      </c>
      <c r="B204" t="str">
        <f>UPPER(LEFT(TRIM(CLEAN(Table1[[#This Row],[Header]])),1)) &amp; MID(TRIM(CLEAN(Table1[[#This Row],[Header]])),2,LEN(TRIM(CLEAN(Table1[[#This Row],[Header]])))-1)</f>
        <v>Improvements needed with their ground staff2</v>
      </c>
      <c r="C204" t="str">
        <f>PROPER(Table1[[#This Row],[Author]])</f>
        <v>S Ward</v>
      </c>
      <c r="D204" s="5" t="s">
        <v>766</v>
      </c>
      <c r="E204" t="s">
        <v>13</v>
      </c>
      <c r="F204" t="str">
        <f>IF(ISBLANK(Table1[[#This Row],[Aircraft]]),"Unknown",Table1[[#This Row],[Aircraft]])</f>
        <v>A321</v>
      </c>
      <c r="G204" t="str">
        <f>IF(ISBLANK(Table1[[#This Row],[Traveller Type]]),"Business",Table1[[#This Row],[Traveller Type]])</f>
        <v>Business</v>
      </c>
      <c r="H204" t="str">
        <f>IF(ISBLANK(Table1[[#This Row],[Seat Type]]),"Business Class",Table1[[#This Row],[Seat Type]])</f>
        <v>Business Class</v>
      </c>
      <c r="I204" t="str">
        <f>IF(ISBLANK(Table1[[#This Row],[Route]]),"Not Specfied",Table1[[#This Row],[Route]])</f>
        <v>London to Rome</v>
      </c>
      <c r="J204" s="7">
        <f>IF(ISBLANK(Table1[[#This Row],[Date Flown]]),"Not Available",Table1[[#This Row],[Date Flown]])</f>
        <v>44573</v>
      </c>
      <c r="K204" s="2" t="str">
        <f>IF(ISBLANK(Table1[[#This Row],[Trip Verified]]),"Not Verified",Table1[[#This Row],[Trip Verified]])</f>
        <v>Verified</v>
      </c>
    </row>
    <row r="205" spans="1:11" ht="21" customHeight="1" x14ac:dyDescent="0.25">
      <c r="A205">
        <v>1</v>
      </c>
      <c r="B205" t="str">
        <f>UPPER(LEFT(TRIM(CLEAN(Table1[[#This Row],[Header]])),1)) &amp; MID(TRIM(CLEAN(Table1[[#This Row],[Header]])),2,LEN(TRIM(CLEAN(Table1[[#This Row],[Header]])))-1)</f>
        <v>Appallingly uncomfortable flights</v>
      </c>
      <c r="C205" t="str">
        <f>PROPER(Table1[[#This Row],[Author]])</f>
        <v>Jeremy Archdale</v>
      </c>
      <c r="D205" s="5">
        <v>44907</v>
      </c>
      <c r="E205" t="s">
        <v>13</v>
      </c>
      <c r="F205" t="str">
        <f>IF(ISBLANK(Table1[[#This Row],[Aircraft]]),"Unknown",Table1[[#This Row],[Aircraft]])</f>
        <v>Boeing 777</v>
      </c>
      <c r="G205" t="str">
        <f>IF(ISBLANK(Table1[[#This Row],[Traveller Type]]),"Business",Table1[[#This Row],[Traveller Type]])</f>
        <v>Couple Leisure</v>
      </c>
      <c r="H205" t="str">
        <f>IF(ISBLANK(Table1[[#This Row],[Seat Type]]),"Business Class",Table1[[#This Row],[Seat Type]])</f>
        <v>Business Class</v>
      </c>
      <c r="I205" t="str">
        <f>IF(ISBLANK(Table1[[#This Row],[Route]]),"Not Specfied",Table1[[#This Row],[Route]])</f>
        <v>Barbados to London Heathrow</v>
      </c>
      <c r="J205" s="7">
        <f>IF(ISBLANK(Table1[[#This Row],[Date Flown]]),"Not Available",Table1[[#This Row],[Date Flown]])</f>
        <v>44573</v>
      </c>
      <c r="K205" s="2" t="str">
        <f>IF(ISBLANK(Table1[[#This Row],[Trip Verified]]),"Not Verified",Table1[[#This Row],[Trip Verified]])</f>
        <v>Verified</v>
      </c>
    </row>
    <row r="206" spans="1:11" ht="21" customHeight="1" x14ac:dyDescent="0.25">
      <c r="A206">
        <v>8</v>
      </c>
      <c r="B206" t="str">
        <f>UPPER(LEFT(TRIM(CLEAN(Table1[[#This Row],[Header]])),1)) &amp; MID(TRIM(CLEAN(Table1[[#This Row],[Header]])),2,LEN(TRIM(CLEAN(Table1[[#This Row],[Header]])))-1)</f>
        <v>Cabin crew very good</v>
      </c>
      <c r="C206" t="str">
        <f>PROPER(Table1[[#This Row],[Author]])</f>
        <v>Andrew Mortimer</v>
      </c>
      <c r="D206" s="5">
        <v>44907</v>
      </c>
      <c r="E206" t="s">
        <v>773</v>
      </c>
      <c r="F206" t="str">
        <f>IF(ISBLANK(Table1[[#This Row],[Aircraft]]),"Unknown",Table1[[#This Row],[Aircraft]])</f>
        <v>Boeing 777-200</v>
      </c>
      <c r="G206" t="str">
        <f>IF(ISBLANK(Table1[[#This Row],[Traveller Type]]),"Business",Table1[[#This Row],[Traveller Type]])</f>
        <v>Solo Leisure</v>
      </c>
      <c r="H206" t="str">
        <f>IF(ISBLANK(Table1[[#This Row],[Seat Type]]),"Business Class",Table1[[#This Row],[Seat Type]])</f>
        <v>Economy Class</v>
      </c>
      <c r="I206" t="str">
        <f>IF(ISBLANK(Table1[[#This Row],[Route]]),"Not Specfied",Table1[[#This Row],[Route]])</f>
        <v>Doha to  Gatwick</v>
      </c>
      <c r="J206" s="7">
        <f>IF(ISBLANK(Table1[[#This Row],[Date Flown]]),"Not Available",Table1[[#This Row],[Date Flown]])</f>
        <v>44572</v>
      </c>
      <c r="K206" s="2" t="str">
        <f>IF(ISBLANK(Table1[[#This Row],[Trip Verified]]),"Not Verified",Table1[[#This Row],[Trip Verified]])</f>
        <v>Not Verified</v>
      </c>
    </row>
    <row r="207" spans="1:11" ht="21" customHeight="1" x14ac:dyDescent="0.25">
      <c r="A207">
        <v>3</v>
      </c>
      <c r="B207" t="str">
        <f>UPPER(LEFT(TRIM(CLEAN(Table1[[#This Row],[Header]])),1)) &amp; MID(TRIM(CLEAN(Table1[[#This Row],[Header]])),2,LEN(TRIM(CLEAN(Table1[[#This Row],[Header]])))-1)</f>
        <v>Late and delayed</v>
      </c>
      <c r="C207" t="str">
        <f>PROPER(Table1[[#This Row],[Author]])</f>
        <v>C King</v>
      </c>
      <c r="D207" s="5">
        <v>44846</v>
      </c>
      <c r="E207" t="s">
        <v>13</v>
      </c>
      <c r="F207" t="str">
        <f>IF(ISBLANK(Table1[[#This Row],[Aircraft]]),"Unknown",Table1[[#This Row],[Aircraft]])</f>
        <v>A320</v>
      </c>
      <c r="G207" t="str">
        <f>IF(ISBLANK(Table1[[#This Row],[Traveller Type]]),"Business",Table1[[#This Row],[Traveller Type]])</f>
        <v>Business</v>
      </c>
      <c r="H207" t="str">
        <f>IF(ISBLANK(Table1[[#This Row],[Seat Type]]),"Business Class",Table1[[#This Row],[Seat Type]])</f>
        <v>Business Class</v>
      </c>
      <c r="I207" t="str">
        <f>IF(ISBLANK(Table1[[#This Row],[Route]]),"Not Specfied",Table1[[#This Row],[Route]])</f>
        <v>Glasgow to London</v>
      </c>
      <c r="J207" s="7">
        <f>IF(ISBLANK(Table1[[#This Row],[Date Flown]]),"Not Available",Table1[[#This Row],[Date Flown]])</f>
        <v>44573</v>
      </c>
      <c r="K207" s="2" t="str">
        <f>IF(ISBLANK(Table1[[#This Row],[Trip Verified]]),"Not Verified",Table1[[#This Row],[Trip Verified]])</f>
        <v>Verified</v>
      </c>
    </row>
    <row r="208" spans="1:11" ht="21" customHeight="1" x14ac:dyDescent="0.25">
      <c r="A208">
        <v>3</v>
      </c>
      <c r="B208" t="str">
        <f>UPPER(LEFT(TRIM(CLEAN(Table1[[#This Row],[Header]])),1)) &amp; MID(TRIM(CLEAN(Table1[[#This Row],[Header]])),2,LEN(TRIM(CLEAN(Table1[[#This Row],[Header]])))-1)</f>
        <v>No curtain between business and economy class</v>
      </c>
      <c r="C208" t="str">
        <f>PROPER(Table1[[#This Row],[Author]])</f>
        <v>A Lavochil</v>
      </c>
      <c r="D208" s="5">
        <v>44816</v>
      </c>
      <c r="E208" t="s">
        <v>780</v>
      </c>
      <c r="F208" t="str">
        <f>IF(ISBLANK(Table1[[#This Row],[Aircraft]]),"Unknown",Table1[[#This Row],[Aircraft]])</f>
        <v>A320</v>
      </c>
      <c r="G208" t="str">
        <f>IF(ISBLANK(Table1[[#This Row],[Traveller Type]]),"Business",Table1[[#This Row],[Traveller Type]])</f>
        <v>Solo Leisure</v>
      </c>
      <c r="H208" t="str">
        <f>IF(ISBLANK(Table1[[#This Row],[Seat Type]]),"Business Class",Table1[[#This Row],[Seat Type]])</f>
        <v>Business Class</v>
      </c>
      <c r="I208" t="str">
        <f>IF(ISBLANK(Table1[[#This Row],[Route]]),"Not Specfied",Table1[[#This Row],[Route]])</f>
        <v>London to Prague</v>
      </c>
      <c r="J208" s="7">
        <f>IF(ISBLANK(Table1[[#This Row],[Date Flown]]),"Not Available",Table1[[#This Row],[Date Flown]])</f>
        <v>44572</v>
      </c>
      <c r="K208" s="2" t="str">
        <f>IF(ISBLANK(Table1[[#This Row],[Trip Verified]]),"Not Verified",Table1[[#This Row],[Trip Verified]])</f>
        <v>Verified</v>
      </c>
    </row>
    <row r="209" spans="1:11" ht="21" customHeight="1" x14ac:dyDescent="0.25">
      <c r="A209">
        <v>4</v>
      </c>
      <c r="B209" t="str">
        <f>UPPER(LEFT(TRIM(CLEAN(Table1[[#This Row],[Header]])),1)) &amp; MID(TRIM(CLEAN(Table1[[#This Row],[Header]])),2,LEN(TRIM(CLEAN(Table1[[#This Row],[Header]])))-1)</f>
        <v>Electronics are very poor</v>
      </c>
      <c r="C209" t="str">
        <f>PROPER(Table1[[#This Row],[Author]])</f>
        <v>A Gateolis</v>
      </c>
      <c r="D209" s="5">
        <v>44816</v>
      </c>
      <c r="E209" t="s">
        <v>13</v>
      </c>
      <c r="F209" t="str">
        <f>IF(ISBLANK(Table1[[#This Row],[Aircraft]]),"Unknown",Table1[[#This Row],[Aircraft]])</f>
        <v>Unknown</v>
      </c>
      <c r="G209" t="str">
        <f>IF(ISBLANK(Table1[[#This Row],[Traveller Type]]),"Business",Table1[[#This Row],[Traveller Type]])</f>
        <v>Business</v>
      </c>
      <c r="H209" t="str">
        <f>IF(ISBLANK(Table1[[#This Row],[Seat Type]]),"Business Class",Table1[[#This Row],[Seat Type]])</f>
        <v>Business Class</v>
      </c>
      <c r="I209" t="str">
        <f>IF(ISBLANK(Table1[[#This Row],[Route]]),"Not Specfied",Table1[[#This Row],[Route]])</f>
        <v>London to Larnaca</v>
      </c>
      <c r="J209" s="7">
        <f>IF(ISBLANK(Table1[[#This Row],[Date Flown]]),"Not Available",Table1[[#This Row],[Date Flown]])</f>
        <v>44573</v>
      </c>
      <c r="K209" s="2" t="str">
        <f>IF(ISBLANK(Table1[[#This Row],[Trip Verified]]),"Not Verified",Table1[[#This Row],[Trip Verified]])</f>
        <v>Verified</v>
      </c>
    </row>
    <row r="210" spans="1:11" ht="21" customHeight="1" x14ac:dyDescent="0.25">
      <c r="A210">
        <v>3</v>
      </c>
      <c r="B210" t="str">
        <f>UPPER(LEFT(TRIM(CLEAN(Table1[[#This Row],[Header]])),1)) &amp; MID(TRIM(CLEAN(Table1[[#This Row],[Header]])),2,LEN(TRIM(CLEAN(Table1[[#This Row],[Header]])))-1)</f>
        <v>Couldn't even order any food / drink</v>
      </c>
      <c r="C210" t="str">
        <f>PROPER(Table1[[#This Row],[Author]])</f>
        <v>B Galanez</v>
      </c>
      <c r="D210" s="5">
        <v>44785</v>
      </c>
      <c r="E210" t="s">
        <v>13</v>
      </c>
      <c r="F210" t="str">
        <f>IF(ISBLANK(Table1[[#This Row],[Aircraft]]),"Unknown",Table1[[#This Row],[Aircraft]])</f>
        <v>Unknown</v>
      </c>
      <c r="G210" t="str">
        <f>IF(ISBLANK(Table1[[#This Row],[Traveller Type]]),"Business",Table1[[#This Row],[Traveller Type]])</f>
        <v>Family Leisure</v>
      </c>
      <c r="H210" t="str">
        <f>IF(ISBLANK(Table1[[#This Row],[Seat Type]]),"Business Class",Table1[[#This Row],[Seat Type]])</f>
        <v>Economy Class</v>
      </c>
      <c r="I210" t="str">
        <f>IF(ISBLANK(Table1[[#This Row],[Route]]),"Not Specfied",Table1[[#This Row],[Route]])</f>
        <v>Cairo to London</v>
      </c>
      <c r="J210" s="7">
        <f>IF(ISBLANK(Table1[[#This Row],[Date Flown]]),"Not Available",Table1[[#This Row],[Date Flown]])</f>
        <v>44573</v>
      </c>
      <c r="K210" s="2" t="str">
        <f>IF(ISBLANK(Table1[[#This Row],[Trip Verified]]),"Not Verified",Table1[[#This Row],[Trip Verified]])</f>
        <v>Verified</v>
      </c>
    </row>
    <row r="211" spans="1:11" ht="21" customHeight="1" x14ac:dyDescent="0.25">
      <c r="A211">
        <v>1</v>
      </c>
      <c r="B211" t="str">
        <f>UPPER(LEFT(TRIM(CLEAN(Table1[[#This Row],[Header]])),1)) &amp; MID(TRIM(CLEAN(Table1[[#This Row],[Header]])),2,LEN(TRIM(CLEAN(Table1[[#This Row],[Header]])))-1)</f>
        <v>My bag never showed up</v>
      </c>
      <c r="C211" t="str">
        <f>PROPER(Table1[[#This Row],[Author]])</f>
        <v>T Darsen</v>
      </c>
      <c r="D211" s="5">
        <v>44632</v>
      </c>
      <c r="E211" t="s">
        <v>43</v>
      </c>
      <c r="F211" t="str">
        <f>IF(ISBLANK(Table1[[#This Row],[Aircraft]]),"Unknown",Table1[[#This Row],[Aircraft]])</f>
        <v>Boeing 787-9</v>
      </c>
      <c r="G211" t="str">
        <f>IF(ISBLANK(Table1[[#This Row],[Traveller Type]]),"Business",Table1[[#This Row],[Traveller Type]])</f>
        <v>Business</v>
      </c>
      <c r="H211" t="str">
        <f>IF(ISBLANK(Table1[[#This Row],[Seat Type]]),"Business Class",Table1[[#This Row],[Seat Type]])</f>
        <v>Economy Class</v>
      </c>
      <c r="I211" t="str">
        <f>IF(ISBLANK(Table1[[#This Row],[Route]]),"Not Specfied",Table1[[#This Row],[Route]])</f>
        <v>Denver to London</v>
      </c>
      <c r="J211" s="7">
        <f>IF(ISBLANK(Table1[[#This Row],[Date Flown]]),"Not Available",Table1[[#This Row],[Date Flown]])</f>
        <v>44573</v>
      </c>
      <c r="K211" s="2" t="str">
        <f>IF(ISBLANK(Table1[[#This Row],[Trip Verified]]),"Not Verified",Table1[[#This Row],[Trip Verified]])</f>
        <v>Verified</v>
      </c>
    </row>
    <row r="212" spans="1:11" ht="21" customHeight="1" x14ac:dyDescent="0.25">
      <c r="A212">
        <v>2</v>
      </c>
      <c r="B212" t="str">
        <f>UPPER(LEFT(TRIM(CLEAN(Table1[[#This Row],[Header]])),1)) &amp; MID(TRIM(CLEAN(Table1[[#This Row],[Header]])),2,LEN(TRIM(CLEAN(Table1[[#This Row],[Header]])))-1)</f>
        <v>Extremely sub-par service</v>
      </c>
      <c r="C212" t="str">
        <f>PROPER(Table1[[#This Row],[Author]])</f>
        <v>S Si</v>
      </c>
      <c r="D212" s="5" t="s">
        <v>792</v>
      </c>
      <c r="E212" t="s">
        <v>43</v>
      </c>
      <c r="F212" t="str">
        <f>IF(ISBLANK(Table1[[#This Row],[Aircraft]]),"Unknown",Table1[[#This Row],[Aircraft]])</f>
        <v>A380</v>
      </c>
      <c r="G212" t="str">
        <f>IF(ISBLANK(Table1[[#This Row],[Traveller Type]]),"Business",Table1[[#This Row],[Traveller Type]])</f>
        <v>Solo Leisure</v>
      </c>
      <c r="H212" t="str">
        <f>IF(ISBLANK(Table1[[#This Row],[Seat Type]]),"Business Class",Table1[[#This Row],[Seat Type]])</f>
        <v>Economy Class</v>
      </c>
      <c r="I212" t="str">
        <f>IF(ISBLANK(Table1[[#This Row],[Route]]),"Not Specfied",Table1[[#This Row],[Route]])</f>
        <v>San Francisco to London</v>
      </c>
      <c r="J212" s="7">
        <f>IF(ISBLANK(Table1[[#This Row],[Date Flown]]),"Not Available",Table1[[#This Row],[Date Flown]])</f>
        <v>44572</v>
      </c>
      <c r="K212" s="2" t="str">
        <f>IF(ISBLANK(Table1[[#This Row],[Trip Verified]]),"Not Verified",Table1[[#This Row],[Trip Verified]])</f>
        <v>Verified</v>
      </c>
    </row>
    <row r="213" spans="1:11" ht="21" customHeight="1" x14ac:dyDescent="0.25">
      <c r="A213">
        <v>1</v>
      </c>
      <c r="B213" t="str">
        <f>UPPER(LEFT(TRIM(CLEAN(Table1[[#This Row],[Header]])),1)) &amp; MID(TRIM(CLEAN(Table1[[#This Row],[Header]])),2,LEN(TRIM(CLEAN(Table1[[#This Row],[Header]])))-1)</f>
        <v>Wouldn't let me check-in until 24 hours before</v>
      </c>
      <c r="C213" t="str">
        <f>PROPER(Table1[[#This Row],[Author]])</f>
        <v>M Beale</v>
      </c>
      <c r="D213" s="5" t="s">
        <v>796</v>
      </c>
      <c r="E213" t="s">
        <v>43</v>
      </c>
      <c r="F213" t="str">
        <f>IF(ISBLANK(Table1[[#This Row],[Aircraft]]),"Unknown",Table1[[#This Row],[Aircraft]])</f>
        <v>Unknown</v>
      </c>
      <c r="G213" t="str">
        <f>IF(ISBLANK(Table1[[#This Row],[Traveller Type]]),"Business",Table1[[#This Row],[Traveller Type]])</f>
        <v>Solo Leisure</v>
      </c>
      <c r="H213" t="str">
        <f>IF(ISBLANK(Table1[[#This Row],[Seat Type]]),"Business Class",Table1[[#This Row],[Seat Type]])</f>
        <v>Economy Class</v>
      </c>
      <c r="I213" t="str">
        <f>IF(ISBLANK(Table1[[#This Row],[Route]]),"Not Specfied",Table1[[#This Row],[Route]])</f>
        <v>Miami to Budapest via London</v>
      </c>
      <c r="J213" s="7">
        <f>IF(ISBLANK(Table1[[#This Row],[Date Flown]]),"Not Available",Table1[[#This Row],[Date Flown]])</f>
        <v>44572</v>
      </c>
      <c r="K213" s="2" t="str">
        <f>IF(ISBLANK(Table1[[#This Row],[Trip Verified]]),"Not Verified",Table1[[#This Row],[Trip Verified]])</f>
        <v>Verified</v>
      </c>
    </row>
    <row r="214" spans="1:11" ht="21" customHeight="1" x14ac:dyDescent="0.25">
      <c r="A214">
        <v>4</v>
      </c>
      <c r="B214" t="str">
        <f>UPPER(LEFT(TRIM(CLEAN(Table1[[#This Row],[Header]])),1)) &amp; MID(TRIM(CLEAN(Table1[[#This Row],[Header]])),2,LEN(TRIM(CLEAN(Table1[[#This Row],[Header]])))-1)</f>
        <v>Will honestly never fly them again if I can help it</v>
      </c>
      <c r="C214" t="str">
        <f>PROPER(Table1[[#This Row],[Author]])</f>
        <v>H Davidson</v>
      </c>
      <c r="D214" s="5" t="s">
        <v>800</v>
      </c>
      <c r="E214" t="s">
        <v>100</v>
      </c>
      <c r="F214" t="str">
        <f>IF(ISBLANK(Table1[[#This Row],[Aircraft]]),"Unknown",Table1[[#This Row],[Aircraft]])</f>
        <v>Unknown</v>
      </c>
      <c r="G214" t="str">
        <f>IF(ISBLANK(Table1[[#This Row],[Traveller Type]]),"Business",Table1[[#This Row],[Traveller Type]])</f>
        <v>Solo Leisure</v>
      </c>
      <c r="H214" t="str">
        <f>IF(ISBLANK(Table1[[#This Row],[Seat Type]]),"Business Class",Table1[[#This Row],[Seat Type]])</f>
        <v>Premium Economy</v>
      </c>
      <c r="I214" t="str">
        <f>IF(ISBLANK(Table1[[#This Row],[Route]]),"Not Specfied",Table1[[#This Row],[Route]])</f>
        <v>Amman Jordan to London UK (Heathrow)</v>
      </c>
      <c r="J214" s="7">
        <f>IF(ISBLANK(Table1[[#This Row],[Date Flown]]),"Not Available",Table1[[#This Row],[Date Flown]])</f>
        <v>44572</v>
      </c>
      <c r="K214" s="2" t="str">
        <f>IF(ISBLANK(Table1[[#This Row],[Trip Verified]]),"Not Verified",Table1[[#This Row],[Trip Verified]])</f>
        <v>Verified</v>
      </c>
    </row>
    <row r="215" spans="1:11" ht="21" customHeight="1" x14ac:dyDescent="0.25">
      <c r="A215">
        <v>1</v>
      </c>
      <c r="B215" t="str">
        <f>UPPER(LEFT(TRIM(CLEAN(Table1[[#This Row],[Header]])),1)) &amp; MID(TRIM(CLEAN(Table1[[#This Row],[Header]])),2,LEN(TRIM(CLEAN(Table1[[#This Row],[Header]])))-1)</f>
        <v>Very unprofessional for a renowned airline like BA</v>
      </c>
      <c r="C215" t="str">
        <f>PROPER(Table1[[#This Row],[Author]])</f>
        <v xml:space="preserve">Raneem Awad </v>
      </c>
      <c r="D215" s="5" t="s">
        <v>800</v>
      </c>
      <c r="E215" t="s">
        <v>43</v>
      </c>
      <c r="F215" t="str">
        <f>IF(ISBLANK(Table1[[#This Row],[Aircraft]]),"Unknown",Table1[[#This Row],[Aircraft]])</f>
        <v>Unknown</v>
      </c>
      <c r="G215" t="str">
        <f>IF(ISBLANK(Table1[[#This Row],[Traveller Type]]),"Business",Table1[[#This Row],[Traveller Type]])</f>
        <v>Solo Leisure</v>
      </c>
      <c r="H215" t="str">
        <f>IF(ISBLANK(Table1[[#This Row],[Seat Type]]),"Business Class",Table1[[#This Row],[Seat Type]])</f>
        <v>Economy Class</v>
      </c>
      <c r="I215" t="str">
        <f>IF(ISBLANK(Table1[[#This Row],[Route]]),"Not Specfied",Table1[[#This Row],[Route]])</f>
        <v>Dusseldorf to London via Los Angeles</v>
      </c>
      <c r="J215" s="7">
        <f>IF(ISBLANK(Table1[[#This Row],[Date Flown]]),"Not Available",Table1[[#This Row],[Date Flown]])</f>
        <v>44569</v>
      </c>
      <c r="K215" s="2" t="str">
        <f>IF(ISBLANK(Table1[[#This Row],[Trip Verified]]),"Not Verified",Table1[[#This Row],[Trip Verified]])</f>
        <v>Verified</v>
      </c>
    </row>
    <row r="216" spans="1:11" ht="21" customHeight="1" x14ac:dyDescent="0.25">
      <c r="A216">
        <v>1</v>
      </c>
      <c r="B216" t="str">
        <f>UPPER(LEFT(TRIM(CLEAN(Table1[[#This Row],[Header]])),1)) &amp; MID(TRIM(CLEAN(Table1[[#This Row],[Header]])),2,LEN(TRIM(CLEAN(Table1[[#This Row],[Header]])))-1)</f>
        <v>Very uncomfortable trip</v>
      </c>
      <c r="C216" t="str">
        <f>PROPER(Table1[[#This Row],[Author]])</f>
        <v>Flavia Malusardi</v>
      </c>
      <c r="D216" s="5">
        <v>44753</v>
      </c>
      <c r="E216" t="s">
        <v>38</v>
      </c>
      <c r="F216" t="str">
        <f>IF(ISBLANK(Table1[[#This Row],[Aircraft]]),"Unknown",Table1[[#This Row],[Aircraft]])</f>
        <v>Unknown</v>
      </c>
      <c r="G216" t="str">
        <f>IF(ISBLANK(Table1[[#This Row],[Traveller Type]]),"Business",Table1[[#This Row],[Traveller Type]])</f>
        <v>Solo Leisure</v>
      </c>
      <c r="H216" t="str">
        <f>IF(ISBLANK(Table1[[#This Row],[Seat Type]]),"Business Class",Table1[[#This Row],[Seat Type]])</f>
        <v>Economy Class</v>
      </c>
      <c r="I216" t="str">
        <f>IF(ISBLANK(Table1[[#This Row],[Route]]),"Not Specfied",Table1[[#This Row],[Route]])</f>
        <v xml:space="preserve">Milan to Dallas via London </v>
      </c>
      <c r="J216" s="7">
        <f>IF(ISBLANK(Table1[[#This Row],[Date Flown]]),"Not Available",Table1[[#This Row],[Date Flown]])</f>
        <v>44572</v>
      </c>
      <c r="K216" s="2" t="str">
        <f>IF(ISBLANK(Table1[[#This Row],[Trip Verified]]),"Not Verified",Table1[[#This Row],[Trip Verified]])</f>
        <v>Not Verified</v>
      </c>
    </row>
    <row r="217" spans="1:11" ht="21" customHeight="1" x14ac:dyDescent="0.25">
      <c r="A217">
        <v>5</v>
      </c>
      <c r="B217" t="str">
        <f>UPPER(LEFT(TRIM(CLEAN(Table1[[#This Row],[Header]])),1)) &amp; MID(TRIM(CLEAN(Table1[[#This Row],[Header]])),2,LEN(TRIM(CLEAN(Table1[[#This Row],[Header]])))-1)</f>
        <v>Rate this just as a mediocre journey</v>
      </c>
      <c r="C217" t="str">
        <f>PROPER(Table1[[#This Row],[Author]])</f>
        <v>28 Reviews</v>
      </c>
      <c r="D217" s="5">
        <v>44753</v>
      </c>
      <c r="E217" t="s">
        <v>811</v>
      </c>
      <c r="F217" t="str">
        <f>IF(ISBLANK(Table1[[#This Row],[Aircraft]]),"Unknown",Table1[[#This Row],[Aircraft]])</f>
        <v>Boeing 787-8</v>
      </c>
      <c r="G217" t="str">
        <f>IF(ISBLANK(Table1[[#This Row],[Traveller Type]]),"Business",Table1[[#This Row],[Traveller Type]])</f>
        <v>Solo Leisure</v>
      </c>
      <c r="H217" t="str">
        <f>IF(ISBLANK(Table1[[#This Row],[Seat Type]]),"Business Class",Table1[[#This Row],[Seat Type]])</f>
        <v>Economy Class</v>
      </c>
      <c r="I217" t="str">
        <f>IF(ISBLANK(Table1[[#This Row],[Route]]),"Not Specfied",Table1[[#This Row],[Route]])</f>
        <v>Baltimore to London Heathrow</v>
      </c>
      <c r="J217" s="7">
        <f>IF(ISBLANK(Table1[[#This Row],[Date Flown]]),"Not Available",Table1[[#This Row],[Date Flown]])</f>
        <v>44572</v>
      </c>
      <c r="K217" s="2" t="str">
        <f>IF(ISBLANK(Table1[[#This Row],[Trip Verified]]),"Not Verified",Table1[[#This Row],[Trip Verified]])</f>
        <v>Verified</v>
      </c>
    </row>
    <row r="218" spans="1:11" ht="21" customHeight="1" x14ac:dyDescent="0.25">
      <c r="A218">
        <v>1</v>
      </c>
      <c r="B218" t="str">
        <f>UPPER(LEFT(TRIM(CLEAN(Table1[[#This Row],[Header]])),1)) &amp; MID(TRIM(CLEAN(Table1[[#This Row],[Header]])),2,LEN(TRIM(CLEAN(Table1[[#This Row],[Header]])))-1)</f>
        <v>Baggage yet to be delivered after 5 weeks</v>
      </c>
      <c r="C218" t="str">
        <f>PROPER(Table1[[#This Row],[Author]])</f>
        <v>Iviano Ossuetta</v>
      </c>
      <c r="D218" s="5">
        <v>44692</v>
      </c>
      <c r="E218" t="s">
        <v>305</v>
      </c>
      <c r="F218" t="str">
        <f>IF(ISBLANK(Table1[[#This Row],[Aircraft]]),"Unknown",Table1[[#This Row],[Aircraft]])</f>
        <v>Unknown</v>
      </c>
      <c r="G218" t="str">
        <f>IF(ISBLANK(Table1[[#This Row],[Traveller Type]]),"Business",Table1[[#This Row],[Traveller Type]])</f>
        <v>Couple Leisure</v>
      </c>
      <c r="H218" t="str">
        <f>IF(ISBLANK(Table1[[#This Row],[Seat Type]]),"Business Class",Table1[[#This Row],[Seat Type]])</f>
        <v>Business Class</v>
      </c>
      <c r="I218" t="str">
        <f>IF(ISBLANK(Table1[[#This Row],[Route]]),"Not Specfied",Table1[[#This Row],[Route]])</f>
        <v>Dubai to Belfast via London</v>
      </c>
      <c r="J218" s="7">
        <f>IF(ISBLANK(Table1[[#This Row],[Date Flown]]),"Not Available",Table1[[#This Row],[Date Flown]])</f>
        <v>44571</v>
      </c>
      <c r="K218" s="2" t="str">
        <f>IF(ISBLANK(Table1[[#This Row],[Trip Verified]]),"Not Verified",Table1[[#This Row],[Trip Verified]])</f>
        <v>Verified</v>
      </c>
    </row>
    <row r="219" spans="1:11" ht="21" customHeight="1" x14ac:dyDescent="0.25">
      <c r="A219">
        <v>1</v>
      </c>
      <c r="B219" t="str">
        <f>UPPER(LEFT(TRIM(CLEAN(Table1[[#This Row],[Header]])),1)) &amp; MID(TRIM(CLEAN(Table1[[#This Row],[Header]])),2,LEN(TRIM(CLEAN(Table1[[#This Row],[Header]])))-1)</f>
        <v>Misplaced our luggage during our wedding trip</v>
      </c>
      <c r="C219" t="str">
        <f>PROPER(Table1[[#This Row],[Author]])</f>
        <v>Georgeta Costache</v>
      </c>
      <c r="D219" s="5" t="s">
        <v>818</v>
      </c>
      <c r="E219" t="s">
        <v>43</v>
      </c>
      <c r="F219" t="str">
        <f>IF(ISBLANK(Table1[[#This Row],[Aircraft]]),"Unknown",Table1[[#This Row],[Aircraft]])</f>
        <v>Unknown</v>
      </c>
      <c r="G219" t="str">
        <f>IF(ISBLANK(Table1[[#This Row],[Traveller Type]]),"Business",Table1[[#This Row],[Traveller Type]])</f>
        <v>Couple Leisure</v>
      </c>
      <c r="H219" t="str">
        <f>IF(ISBLANK(Table1[[#This Row],[Seat Type]]),"Business Class",Table1[[#This Row],[Seat Type]])</f>
        <v>Economy Class</v>
      </c>
      <c r="I219" t="str">
        <f>IF(ISBLANK(Table1[[#This Row],[Route]]),"Not Specfied",Table1[[#This Row],[Route]])</f>
        <v>Dallas to Bologna via London</v>
      </c>
      <c r="J219" s="7">
        <f>IF(ISBLANK(Table1[[#This Row],[Date Flown]]),"Not Available",Table1[[#This Row],[Date Flown]])</f>
        <v>44568</v>
      </c>
      <c r="K219" s="2" t="str">
        <f>IF(ISBLANK(Table1[[#This Row],[Trip Verified]]),"Not Verified",Table1[[#This Row],[Trip Verified]])</f>
        <v>Verified</v>
      </c>
    </row>
    <row r="220" spans="1:11" ht="21" customHeight="1" x14ac:dyDescent="0.25">
      <c r="A220">
        <v>1</v>
      </c>
      <c r="B220" t="str">
        <f>UPPER(LEFT(TRIM(CLEAN(Table1[[#This Row],[Header]])),1)) &amp; MID(TRIM(CLEAN(Table1[[#This Row],[Header]])),2,LEN(TRIM(CLEAN(Table1[[#This Row],[Header]])))-1)</f>
        <v>Zero faith in British Airways</v>
      </c>
      <c r="C220" t="str">
        <f>PROPER(Table1[[#This Row],[Author]])</f>
        <v>R Zhang</v>
      </c>
      <c r="D220" s="5" t="s">
        <v>818</v>
      </c>
      <c r="E220" t="s">
        <v>43</v>
      </c>
      <c r="F220" t="str">
        <f>IF(ISBLANK(Table1[[#This Row],[Aircraft]]),"Unknown",Table1[[#This Row],[Aircraft]])</f>
        <v>Unknown</v>
      </c>
      <c r="G220" t="str">
        <f>IF(ISBLANK(Table1[[#This Row],[Traveller Type]]),"Business",Table1[[#This Row],[Traveller Type]])</f>
        <v>Solo Leisure</v>
      </c>
      <c r="H220" t="str">
        <f>IF(ISBLANK(Table1[[#This Row],[Seat Type]]),"Business Class",Table1[[#This Row],[Seat Type]])</f>
        <v>Economy Class</v>
      </c>
      <c r="I220" t="str">
        <f>IF(ISBLANK(Table1[[#This Row],[Route]]),"Not Specfied",Table1[[#This Row],[Route]])</f>
        <v>San Francisco to London</v>
      </c>
      <c r="J220" s="7">
        <f>IF(ISBLANK(Table1[[#This Row],[Date Flown]]),"Not Available",Table1[[#This Row],[Date Flown]])</f>
        <v>44571</v>
      </c>
      <c r="K220" s="2" t="str">
        <f>IF(ISBLANK(Table1[[#This Row],[Trip Verified]]),"Not Verified",Table1[[#This Row],[Trip Verified]])</f>
        <v>Verified</v>
      </c>
    </row>
    <row r="221" spans="1:11" ht="21" customHeight="1" x14ac:dyDescent="0.25">
      <c r="A221">
        <v>9</v>
      </c>
      <c r="B221" t="str">
        <f>UPPER(LEFT(TRIM(CLEAN(Table1[[#This Row],[Header]])),1)) &amp; MID(TRIM(CLEAN(Table1[[#This Row],[Header]])),2,LEN(TRIM(CLEAN(Table1[[#This Row],[Header]])))-1)</f>
        <v>Has returned to full service</v>
      </c>
      <c r="C221" t="str">
        <f>PROPER(Table1[[#This Row],[Author]])</f>
        <v>Peter Pomeranze</v>
      </c>
      <c r="D221" s="5" t="s">
        <v>823</v>
      </c>
      <c r="E221" t="s">
        <v>43</v>
      </c>
      <c r="F221" t="str">
        <f>IF(ISBLANK(Table1[[#This Row],[Aircraft]]),"Unknown",Table1[[#This Row],[Aircraft]])</f>
        <v>A350-1000</v>
      </c>
      <c r="G221" t="str">
        <f>IF(ISBLANK(Table1[[#This Row],[Traveller Type]]),"Business",Table1[[#This Row],[Traveller Type]])</f>
        <v>Solo Leisure</v>
      </c>
      <c r="H221" t="str">
        <f>IF(ISBLANK(Table1[[#This Row],[Seat Type]]),"Business Class",Table1[[#This Row],[Seat Type]])</f>
        <v>Business Class</v>
      </c>
      <c r="I221" t="str">
        <f>IF(ISBLANK(Table1[[#This Row],[Route]]),"Not Specfied",Table1[[#This Row],[Route]])</f>
        <v>London to Los Angeles</v>
      </c>
      <c r="J221" s="7">
        <f>IF(ISBLANK(Table1[[#This Row],[Date Flown]]),"Not Available",Table1[[#This Row],[Date Flown]])</f>
        <v>44571</v>
      </c>
      <c r="K221" s="2" t="str">
        <f>IF(ISBLANK(Table1[[#This Row],[Trip Verified]]),"Not Verified",Table1[[#This Row],[Trip Verified]])</f>
        <v>Verified</v>
      </c>
    </row>
    <row r="222" spans="1:11" ht="21" customHeight="1" x14ac:dyDescent="0.25">
      <c r="A222">
        <v>3</v>
      </c>
      <c r="B222" t="str">
        <f>UPPER(LEFT(TRIM(CLEAN(Table1[[#This Row],[Header]])),1)) &amp; MID(TRIM(CLEAN(Table1[[#This Row],[Header]])),2,LEN(TRIM(CLEAN(Table1[[#This Row],[Header]])))-1)</f>
        <v>No attempt to provide fresh or hot foo</v>
      </c>
      <c r="C222" t="str">
        <f>PROPER(Table1[[#This Row],[Author]])</f>
        <v>P Marten</v>
      </c>
      <c r="D222" s="5" t="s">
        <v>829</v>
      </c>
      <c r="E222" t="s">
        <v>13</v>
      </c>
      <c r="F222" t="str">
        <f>IF(ISBLANK(Table1[[#This Row],[Aircraft]]),"Unknown",Table1[[#This Row],[Aircraft]])</f>
        <v>A320</v>
      </c>
      <c r="G222" t="str">
        <f>IF(ISBLANK(Table1[[#This Row],[Traveller Type]]),"Business",Table1[[#This Row],[Traveller Type]])</f>
        <v>Family Leisure</v>
      </c>
      <c r="H222" t="str">
        <f>IF(ISBLANK(Table1[[#This Row],[Seat Type]]),"Business Class",Table1[[#This Row],[Seat Type]])</f>
        <v>Economy Class</v>
      </c>
      <c r="I222" t="str">
        <f>IF(ISBLANK(Table1[[#This Row],[Route]]),"Not Specfied",Table1[[#This Row],[Route]])</f>
        <v>Larnaca to London</v>
      </c>
      <c r="J222" s="7">
        <f>IF(ISBLANK(Table1[[#This Row],[Date Flown]]),"Not Available",Table1[[#This Row],[Date Flown]])</f>
        <v>44571</v>
      </c>
      <c r="K222" s="2" t="str">
        <f>IF(ISBLANK(Table1[[#This Row],[Trip Verified]]),"Not Verified",Table1[[#This Row],[Trip Verified]])</f>
        <v>Verified</v>
      </c>
    </row>
    <row r="223" spans="1:11" ht="21" customHeight="1" x14ac:dyDescent="0.25">
      <c r="A223">
        <v>2</v>
      </c>
      <c r="B223" t="str">
        <f>UPPER(LEFT(TRIM(CLEAN(Table1[[#This Row],[Header]])),1)) &amp; MID(TRIM(CLEAN(Table1[[#This Row],[Header]])),2,LEN(TRIM(CLEAN(Table1[[#This Row],[Header]])))-1)</f>
        <v>Baggage took 3/4 hour to be delivered</v>
      </c>
      <c r="C223" t="str">
        <f>PROPER(Table1[[#This Row],[Author]])</f>
        <v>M Nettles</v>
      </c>
      <c r="D223" s="5" t="s">
        <v>833</v>
      </c>
      <c r="E223" t="s">
        <v>43</v>
      </c>
      <c r="F223" t="str">
        <f>IF(ISBLANK(Table1[[#This Row],[Aircraft]]),"Unknown",Table1[[#This Row],[Aircraft]])</f>
        <v>A380</v>
      </c>
      <c r="G223" t="str">
        <f>IF(ISBLANK(Table1[[#This Row],[Traveller Type]]),"Business",Table1[[#This Row],[Traveller Type]])</f>
        <v>Solo Leisure</v>
      </c>
      <c r="H223" t="str">
        <f>IF(ISBLANK(Table1[[#This Row],[Seat Type]]),"Business Class",Table1[[#This Row],[Seat Type]])</f>
        <v>Business Class</v>
      </c>
      <c r="I223" t="str">
        <f>IF(ISBLANK(Table1[[#This Row],[Route]]),"Not Specfied",Table1[[#This Row],[Route]])</f>
        <v>Madrid to San Francisco via London</v>
      </c>
      <c r="J223" s="7">
        <f>IF(ISBLANK(Table1[[#This Row],[Date Flown]]),"Not Available",Table1[[#This Row],[Date Flown]])</f>
        <v>44570</v>
      </c>
      <c r="K223" s="2" t="str">
        <f>IF(ISBLANK(Table1[[#This Row],[Trip Verified]]),"Not Verified",Table1[[#This Row],[Trip Verified]])</f>
        <v>Verified</v>
      </c>
    </row>
    <row r="224" spans="1:11" ht="21" customHeight="1" x14ac:dyDescent="0.25">
      <c r="A224">
        <v>1</v>
      </c>
      <c r="B224" t="str">
        <f>UPPER(LEFT(TRIM(CLEAN(Table1[[#This Row],[Header]])),1)) &amp; MID(TRIM(CLEAN(Table1[[#This Row],[Header]])),2,LEN(TRIM(CLEAN(Table1[[#This Row],[Header]])))-1)</f>
        <v>Very rude and unhelpful staff</v>
      </c>
      <c r="C224" t="str">
        <f>PROPER(Table1[[#This Row],[Author]])</f>
        <v>Ben Mallinson</v>
      </c>
      <c r="D224" s="5" t="s">
        <v>835</v>
      </c>
      <c r="E224" t="s">
        <v>13</v>
      </c>
      <c r="F224" t="str">
        <f>IF(ISBLANK(Table1[[#This Row],[Aircraft]]),"Unknown",Table1[[#This Row],[Aircraft]])</f>
        <v>A380</v>
      </c>
      <c r="G224" t="str">
        <f>IF(ISBLANK(Table1[[#This Row],[Traveller Type]]),"Business",Table1[[#This Row],[Traveller Type]])</f>
        <v>Couple Leisure</v>
      </c>
      <c r="H224" t="str">
        <f>IF(ISBLANK(Table1[[#This Row],[Seat Type]]),"Business Class",Table1[[#This Row],[Seat Type]])</f>
        <v>Economy Class</v>
      </c>
      <c r="I224" t="str">
        <f>IF(ISBLANK(Table1[[#This Row],[Route]]),"Not Specfied",Table1[[#This Row],[Route]])</f>
        <v>London to San Francisco</v>
      </c>
      <c r="J224" s="7">
        <f>IF(ISBLANK(Table1[[#This Row],[Date Flown]]),"Not Available",Table1[[#This Row],[Date Flown]])</f>
        <v>44571</v>
      </c>
      <c r="K224" s="2" t="str">
        <f>IF(ISBLANK(Table1[[#This Row],[Trip Verified]]),"Not Verified",Table1[[#This Row],[Trip Verified]])</f>
        <v>Verified</v>
      </c>
    </row>
    <row r="225" spans="1:11" ht="21" customHeight="1" x14ac:dyDescent="0.25">
      <c r="A225">
        <v>3</v>
      </c>
      <c r="B225" t="str">
        <f>UPPER(LEFT(TRIM(CLEAN(Table1[[#This Row],[Header]])),1)) &amp; MID(TRIM(CLEAN(Table1[[#This Row],[Header]])),2,LEN(TRIM(CLEAN(Table1[[#This Row],[Header]])))-1)</f>
        <v>Cabin crew were very helping</v>
      </c>
      <c r="C225" t="str">
        <f>PROPER(Table1[[#This Row],[Author]])</f>
        <v>Sumit Rajwar</v>
      </c>
      <c r="D225" s="5" t="s">
        <v>840</v>
      </c>
      <c r="E225" t="s">
        <v>13</v>
      </c>
      <c r="F225" t="str">
        <f>IF(ISBLANK(Table1[[#This Row],[Aircraft]]),"Unknown",Table1[[#This Row],[Aircraft]])</f>
        <v>Unknown</v>
      </c>
      <c r="G225" t="str">
        <f>IF(ISBLANK(Table1[[#This Row],[Traveller Type]]),"Business",Table1[[#This Row],[Traveller Type]])</f>
        <v>Solo Leisure</v>
      </c>
      <c r="H225" t="str">
        <f>IF(ISBLANK(Table1[[#This Row],[Seat Type]]),"Business Class",Table1[[#This Row],[Seat Type]])</f>
        <v>Economy Class</v>
      </c>
      <c r="I225" t="str">
        <f>IF(ISBLANK(Table1[[#This Row],[Route]]),"Not Specfied",Table1[[#This Row],[Route]])</f>
        <v>London to Delhi</v>
      </c>
      <c r="J225" s="7">
        <f>IF(ISBLANK(Table1[[#This Row],[Date Flown]]),"Not Available",Table1[[#This Row],[Date Flown]])</f>
        <v>44571</v>
      </c>
      <c r="K225" s="2" t="str">
        <f>IF(ISBLANK(Table1[[#This Row],[Trip Verified]]),"Not Verified",Table1[[#This Row],[Trip Verified]])</f>
        <v>Verified</v>
      </c>
    </row>
    <row r="226" spans="1:11" ht="21" customHeight="1" x14ac:dyDescent="0.25">
      <c r="A226">
        <v>1</v>
      </c>
      <c r="B226" t="str">
        <f>UPPER(LEFT(TRIM(CLEAN(Table1[[#This Row],[Header]])),1)) &amp; MID(TRIM(CLEAN(Table1[[#This Row],[Header]])),2,LEN(TRIM(CLEAN(Table1[[#This Row],[Header]])))-1)</f>
        <v>Hit the call button, no response for an hour</v>
      </c>
      <c r="C226" t="str">
        <f>PROPER(Table1[[#This Row],[Author]])</f>
        <v>Steven Solomon</v>
      </c>
      <c r="D226" s="5" t="s">
        <v>846</v>
      </c>
      <c r="E226" t="s">
        <v>43</v>
      </c>
      <c r="F226" t="str">
        <f>IF(ISBLANK(Table1[[#This Row],[Aircraft]]),"Unknown",Table1[[#This Row],[Aircraft]])</f>
        <v>A320neo</v>
      </c>
      <c r="G226" t="str">
        <f>IF(ISBLANK(Table1[[#This Row],[Traveller Type]]),"Business",Table1[[#This Row],[Traveller Type]])</f>
        <v>Couple Leisure</v>
      </c>
      <c r="H226" t="str">
        <f>IF(ISBLANK(Table1[[#This Row],[Seat Type]]),"Business Class",Table1[[#This Row],[Seat Type]])</f>
        <v>Economy Class</v>
      </c>
      <c r="I226" t="str">
        <f>IF(ISBLANK(Table1[[#This Row],[Route]]),"Not Specfied",Table1[[#This Row],[Route]])</f>
        <v>London to Cairo</v>
      </c>
      <c r="J226" s="7">
        <f>IF(ISBLANK(Table1[[#This Row],[Date Flown]]),"Not Available",Table1[[#This Row],[Date Flown]])</f>
        <v>44571</v>
      </c>
      <c r="K226" s="2" t="str">
        <f>IF(ISBLANK(Table1[[#This Row],[Trip Verified]]),"Not Verified",Table1[[#This Row],[Trip Verified]])</f>
        <v>Not Verified</v>
      </c>
    </row>
    <row r="227" spans="1:11" ht="21" customHeight="1" x14ac:dyDescent="0.25">
      <c r="A227">
        <v>10</v>
      </c>
      <c r="B227" t="str">
        <f>UPPER(LEFT(TRIM(CLEAN(Table1[[#This Row],[Header]])),1)) &amp; MID(TRIM(CLEAN(Table1[[#This Row],[Header]])),2,LEN(TRIM(CLEAN(Table1[[#This Row],[Header]])))-1)</f>
        <v>She was attentive, warm, friendly</v>
      </c>
      <c r="C227" t="str">
        <f>PROPER(Table1[[#This Row],[Author]])</f>
        <v>Adam Kirk</v>
      </c>
      <c r="D227" s="5" t="s">
        <v>849</v>
      </c>
      <c r="E227" t="s">
        <v>43</v>
      </c>
      <c r="F227" t="str">
        <f>IF(ISBLANK(Table1[[#This Row],[Aircraft]]),"Unknown",Table1[[#This Row],[Aircraft]])</f>
        <v>Boeing 777</v>
      </c>
      <c r="G227" t="str">
        <f>IF(ISBLANK(Table1[[#This Row],[Traveller Type]]),"Business",Table1[[#This Row],[Traveller Type]])</f>
        <v>Solo Leisure</v>
      </c>
      <c r="H227" t="str">
        <f>IF(ISBLANK(Table1[[#This Row],[Seat Type]]),"Business Class",Table1[[#This Row],[Seat Type]])</f>
        <v>Business Class</v>
      </c>
      <c r="I227" t="str">
        <f>IF(ISBLANK(Table1[[#This Row],[Route]]),"Not Specfied",Table1[[#This Row],[Route]])</f>
        <v>Orlando to London Gatwick</v>
      </c>
      <c r="J227" s="7">
        <f>IF(ISBLANK(Table1[[#This Row],[Date Flown]]),"Not Available",Table1[[#This Row],[Date Flown]])</f>
        <v>44571</v>
      </c>
      <c r="K227" s="2" t="str">
        <f>IF(ISBLANK(Table1[[#This Row],[Trip Verified]]),"Not Verified",Table1[[#This Row],[Trip Verified]])</f>
        <v>Verified</v>
      </c>
    </row>
    <row r="228" spans="1:11" ht="21" customHeight="1" x14ac:dyDescent="0.25">
      <c r="A228">
        <v>3</v>
      </c>
      <c r="B228" t="str">
        <f>UPPER(LEFT(TRIM(CLEAN(Table1[[#This Row],[Header]])),1)) &amp; MID(TRIM(CLEAN(Table1[[#This Row],[Header]])),2,LEN(TRIM(CLEAN(Table1[[#This Row],[Header]])))-1)</f>
        <v>I still found it underwhelming</v>
      </c>
      <c r="C228" t="str">
        <f>PROPER(Table1[[#This Row],[Author]])</f>
        <v>45 Reviews</v>
      </c>
      <c r="D228" s="5" t="s">
        <v>853</v>
      </c>
      <c r="E228" t="s">
        <v>43</v>
      </c>
      <c r="F228" t="str">
        <f>IF(ISBLANK(Table1[[#This Row],[Aircraft]]),"Unknown",Table1[[#This Row],[Aircraft]])</f>
        <v>A320-200</v>
      </c>
      <c r="G228" t="str">
        <f>IF(ISBLANK(Table1[[#This Row],[Traveller Type]]),"Business",Table1[[#This Row],[Traveller Type]])</f>
        <v>Solo Leisure</v>
      </c>
      <c r="H228" t="str">
        <f>IF(ISBLANK(Table1[[#This Row],[Seat Type]]),"Business Class",Table1[[#This Row],[Seat Type]])</f>
        <v>Business Class</v>
      </c>
      <c r="I228" t="str">
        <f>IF(ISBLANK(Table1[[#This Row],[Route]]),"Not Specfied",Table1[[#This Row],[Route]])</f>
        <v>Istanbul to London Heathrow</v>
      </c>
      <c r="J228" s="7">
        <f>IF(ISBLANK(Table1[[#This Row],[Date Flown]]),"Not Available",Table1[[#This Row],[Date Flown]])</f>
        <v>44570</v>
      </c>
      <c r="K228" s="2" t="str">
        <f>IF(ISBLANK(Table1[[#This Row],[Trip Verified]]),"Not Verified",Table1[[#This Row],[Trip Verified]])</f>
        <v>Verified</v>
      </c>
    </row>
    <row r="229" spans="1:11" ht="21" customHeight="1" x14ac:dyDescent="0.25">
      <c r="A229">
        <v>1</v>
      </c>
      <c r="B229" t="str">
        <f>UPPER(LEFT(TRIM(CLEAN(Table1[[#This Row],[Header]])),1)) &amp; MID(TRIM(CLEAN(Table1[[#This Row],[Header]])),2,LEN(TRIM(CLEAN(Table1[[#This Row],[Header]])))-1)</f>
        <v>I will never travel BA again</v>
      </c>
      <c r="C229" t="str">
        <f>PROPER(Table1[[#This Row],[Author]])</f>
        <v>Ida Johansson</v>
      </c>
      <c r="D229" s="5" t="s">
        <v>859</v>
      </c>
      <c r="E229" t="s">
        <v>860</v>
      </c>
      <c r="F229" t="str">
        <f>IF(ISBLANK(Table1[[#This Row],[Aircraft]]),"Unknown",Table1[[#This Row],[Aircraft]])</f>
        <v>Unknown</v>
      </c>
      <c r="G229" t="str">
        <f>IF(ISBLANK(Table1[[#This Row],[Traveller Type]]),"Business",Table1[[#This Row],[Traveller Type]])</f>
        <v>Business</v>
      </c>
      <c r="H229" t="str">
        <f>IF(ISBLANK(Table1[[#This Row],[Seat Type]]),"Business Class",Table1[[#This Row],[Seat Type]])</f>
        <v>Economy Class</v>
      </c>
      <c r="I229" t="str">
        <f>IF(ISBLANK(Table1[[#This Row],[Route]]),"Not Specfied",Table1[[#This Row],[Route]])</f>
        <v>Gothenburg to Jersey via London</v>
      </c>
      <c r="J229" s="7">
        <f>IF(ISBLANK(Table1[[#This Row],[Date Flown]]),"Not Available",Table1[[#This Row],[Date Flown]])</f>
        <v>44567</v>
      </c>
      <c r="K229" s="2" t="str">
        <f>IF(ISBLANK(Table1[[#This Row],[Trip Verified]]),"Not Verified",Table1[[#This Row],[Trip Verified]])</f>
        <v>Verified</v>
      </c>
    </row>
    <row r="230" spans="1:11" ht="21" customHeight="1" x14ac:dyDescent="0.25">
      <c r="A230">
        <v>10</v>
      </c>
      <c r="B230" t="str">
        <f>UPPER(LEFT(TRIM(CLEAN(Table1[[#This Row],[Header]])),1)) &amp; MID(TRIM(CLEAN(Table1[[#This Row],[Header]])),2,LEN(TRIM(CLEAN(Table1[[#This Row],[Header]])))-1)</f>
        <v>Couldnâ€™t fault anything"</v>
      </c>
      <c r="C230" t="str">
        <f>PROPER(Table1[[#This Row],[Author]])</f>
        <v>Jennifer Foster</v>
      </c>
      <c r="D230" s="5" t="s">
        <v>864</v>
      </c>
      <c r="E230" t="s">
        <v>13</v>
      </c>
      <c r="F230" t="str">
        <f>IF(ISBLANK(Table1[[#This Row],[Aircraft]]),"Unknown",Table1[[#This Row],[Aircraft]])</f>
        <v>Unknown</v>
      </c>
      <c r="G230" t="str">
        <f>IF(ISBLANK(Table1[[#This Row],[Traveller Type]]),"Business",Table1[[#This Row],[Traveller Type]])</f>
        <v>Solo Leisure</v>
      </c>
      <c r="H230" t="str">
        <f>IF(ISBLANK(Table1[[#This Row],[Seat Type]]),"Business Class",Table1[[#This Row],[Seat Type]])</f>
        <v>Premium Economy</v>
      </c>
      <c r="I230" t="str">
        <f>IF(ISBLANK(Table1[[#This Row],[Route]]),"Not Specfied",Table1[[#This Row],[Route]])</f>
        <v>Heathrow to Mexico City</v>
      </c>
      <c r="J230" s="7">
        <f>IF(ISBLANK(Table1[[#This Row],[Date Flown]]),"Not Available",Table1[[#This Row],[Date Flown]])</f>
        <v>44570</v>
      </c>
      <c r="K230" s="2" t="str">
        <f>IF(ISBLANK(Table1[[#This Row],[Trip Verified]]),"Not Verified",Table1[[#This Row],[Trip Verified]])</f>
        <v>Not Verified</v>
      </c>
    </row>
    <row r="231" spans="1:11" ht="21" customHeight="1" x14ac:dyDescent="0.25">
      <c r="A231">
        <v>10</v>
      </c>
      <c r="B231" t="str">
        <f>UPPER(LEFT(TRIM(CLEAN(Table1[[#This Row],[Header]])),1)) &amp; MID(TRIM(CLEAN(Table1[[#This Row],[Header]])),2,LEN(TRIM(CLEAN(Table1[[#This Row],[Header]])))-1)</f>
        <v>Personnel was just magnificent</v>
      </c>
      <c r="C231" t="str">
        <f>PROPER(Table1[[#This Row],[Author]])</f>
        <v>Gaspard De Laaf</v>
      </c>
      <c r="D231" s="5" t="s">
        <v>868</v>
      </c>
      <c r="E231" t="s">
        <v>552</v>
      </c>
      <c r="F231" t="str">
        <f>IF(ISBLANK(Table1[[#This Row],[Aircraft]]),"Unknown",Table1[[#This Row],[Aircraft]])</f>
        <v>Unknown</v>
      </c>
      <c r="G231" t="str">
        <f>IF(ISBLANK(Table1[[#This Row],[Traveller Type]]),"Business",Table1[[#This Row],[Traveller Type]])</f>
        <v>Solo Leisure</v>
      </c>
      <c r="H231" t="str">
        <f>IF(ISBLANK(Table1[[#This Row],[Seat Type]]),"Business Class",Table1[[#This Row],[Seat Type]])</f>
        <v>Economy Class</v>
      </c>
      <c r="I231" t="str">
        <f>IF(ISBLANK(Table1[[#This Row],[Route]]),"Not Specfied",Table1[[#This Row],[Route]])</f>
        <v>London to Tampa</v>
      </c>
      <c r="J231" s="7">
        <f>IF(ISBLANK(Table1[[#This Row],[Date Flown]]),"Not Available",Table1[[#This Row],[Date Flown]])</f>
        <v>44570</v>
      </c>
      <c r="K231" s="2" t="str">
        <f>IF(ISBLANK(Table1[[#This Row],[Trip Verified]]),"Not Verified",Table1[[#This Row],[Trip Verified]])</f>
        <v>Verified</v>
      </c>
    </row>
    <row r="232" spans="1:11" ht="21" customHeight="1" x14ac:dyDescent="0.25">
      <c r="A232">
        <v>4</v>
      </c>
      <c r="B232" t="str">
        <f>UPPER(LEFT(TRIM(CLEAN(Table1[[#This Row],[Header]])),1)) &amp; MID(TRIM(CLEAN(Table1[[#This Row],[Header]])),2,LEN(TRIM(CLEAN(Table1[[#This Row],[Header]])))-1)</f>
        <v>Should be more snacks on board</v>
      </c>
      <c r="C232" t="str">
        <f>PROPER(Table1[[#This Row],[Author]])</f>
        <v>Elizabeth Vaughan</v>
      </c>
      <c r="D232" s="5" t="s">
        <v>872</v>
      </c>
      <c r="E232" t="s">
        <v>130</v>
      </c>
      <c r="F232" t="str">
        <f>IF(ISBLANK(Table1[[#This Row],[Aircraft]]),"Unknown",Table1[[#This Row],[Aircraft]])</f>
        <v>Unknown</v>
      </c>
      <c r="G232" t="str">
        <f>IF(ISBLANK(Table1[[#This Row],[Traveller Type]]),"Business",Table1[[#This Row],[Traveller Type]])</f>
        <v>Solo Leisure</v>
      </c>
      <c r="H232" t="str">
        <f>IF(ISBLANK(Table1[[#This Row],[Seat Type]]),"Business Class",Table1[[#This Row],[Seat Type]])</f>
        <v>Economy Class</v>
      </c>
      <c r="I232" t="str">
        <f>IF(ISBLANK(Table1[[#This Row],[Route]]),"Not Specfied",Table1[[#This Row],[Route]])</f>
        <v>Sydney to London via Singapore</v>
      </c>
      <c r="J232" s="7">
        <f>IF(ISBLANK(Table1[[#This Row],[Date Flown]]),"Not Available",Table1[[#This Row],[Date Flown]])</f>
        <v>44570</v>
      </c>
      <c r="K232" s="2" t="str">
        <f>IF(ISBLANK(Table1[[#This Row],[Trip Verified]]),"Not Verified",Table1[[#This Row],[Trip Verified]])</f>
        <v>Not Verified</v>
      </c>
    </row>
    <row r="233" spans="1:11" ht="21" customHeight="1" x14ac:dyDescent="0.25">
      <c r="A233">
        <v>5</v>
      </c>
      <c r="B233" t="str">
        <f>UPPER(LEFT(TRIM(CLEAN(Table1[[#This Row],[Header]])),1)) &amp; MID(TRIM(CLEAN(Table1[[#This Row],[Header]])),2,LEN(TRIM(CLEAN(Table1[[#This Row],[Header]])))-1)</f>
        <v>Crew were friendly</v>
      </c>
      <c r="C233" t="str">
        <f>PROPER(Table1[[#This Row],[Author]])</f>
        <v>S Hearne</v>
      </c>
      <c r="D233" s="5" t="s">
        <v>875</v>
      </c>
      <c r="E233" t="s">
        <v>13</v>
      </c>
      <c r="F233" t="str">
        <f>IF(ISBLANK(Table1[[#This Row],[Aircraft]]),"Unknown",Table1[[#This Row],[Aircraft]])</f>
        <v>A320</v>
      </c>
      <c r="G233" t="str">
        <f>IF(ISBLANK(Table1[[#This Row],[Traveller Type]]),"Business",Table1[[#This Row],[Traveller Type]])</f>
        <v>Couple Leisure</v>
      </c>
      <c r="H233" t="str">
        <f>IF(ISBLANK(Table1[[#This Row],[Seat Type]]),"Business Class",Table1[[#This Row],[Seat Type]])</f>
        <v>Economy Class</v>
      </c>
      <c r="I233" t="str">
        <f>IF(ISBLANK(Table1[[#This Row],[Route]]),"Not Specfied",Table1[[#This Row],[Route]])</f>
        <v>London to Lisbon</v>
      </c>
      <c r="J233" s="7">
        <f>IF(ISBLANK(Table1[[#This Row],[Date Flown]]),"Not Available",Table1[[#This Row],[Date Flown]])</f>
        <v>44570</v>
      </c>
      <c r="K233" s="2" t="str">
        <f>IF(ISBLANK(Table1[[#This Row],[Trip Verified]]),"Not Verified",Table1[[#This Row],[Trip Verified]])</f>
        <v>Verified</v>
      </c>
    </row>
    <row r="234" spans="1:11" ht="21" customHeight="1" x14ac:dyDescent="0.25">
      <c r="A234">
        <v>1</v>
      </c>
      <c r="B234" t="str">
        <f>UPPER(LEFT(TRIM(CLEAN(Table1[[#This Row],[Header]])),1)) &amp; MID(TRIM(CLEAN(Table1[[#This Row],[Header]])),2,LEN(TRIM(CLEAN(Table1[[#This Row],[Header]])))-1)</f>
        <v>Very short leg space</v>
      </c>
      <c r="C234" t="str">
        <f>PROPER(Table1[[#This Row],[Author]])</f>
        <v>Shahid Habib</v>
      </c>
      <c r="D234" s="5">
        <v>44874</v>
      </c>
      <c r="E234" t="s">
        <v>43</v>
      </c>
      <c r="F234" t="str">
        <f>IF(ISBLANK(Table1[[#This Row],[Aircraft]]),"Unknown",Table1[[#This Row],[Aircraft]])</f>
        <v>Unknown</v>
      </c>
      <c r="G234" t="str">
        <f>IF(ISBLANK(Table1[[#This Row],[Traveller Type]]),"Business",Table1[[#This Row],[Traveller Type]])</f>
        <v>Business</v>
      </c>
      <c r="H234" t="str">
        <f>IF(ISBLANK(Table1[[#This Row],[Seat Type]]),"Business Class",Table1[[#This Row],[Seat Type]])</f>
        <v>Business Class</v>
      </c>
      <c r="I234" t="str">
        <f>IF(ISBLANK(Table1[[#This Row],[Route]]),"Not Specfied",Table1[[#This Row],[Route]])</f>
        <v>London to Istanbul</v>
      </c>
      <c r="J234" s="7">
        <f>IF(ISBLANK(Table1[[#This Row],[Date Flown]]),"Not Available",Table1[[#This Row],[Date Flown]])</f>
        <v>44570</v>
      </c>
      <c r="K234" s="2" t="str">
        <f>IF(ISBLANK(Table1[[#This Row],[Trip Verified]]),"Not Verified",Table1[[#This Row],[Trip Verified]])</f>
        <v>Verified</v>
      </c>
    </row>
    <row r="235" spans="1:11" ht="21" customHeight="1" x14ac:dyDescent="0.25">
      <c r="A235">
        <v>2</v>
      </c>
      <c r="B235" t="str">
        <f>UPPER(LEFT(TRIM(CLEAN(Table1[[#This Row],[Header]])),1)) &amp; MID(TRIM(CLEAN(Table1[[#This Row],[Header]])),2,LEN(TRIM(CLEAN(Table1[[#This Row],[Header]])))-1)</f>
        <v>Staff were no help and frankly rude</v>
      </c>
      <c r="C235" t="str">
        <f>PROPER(Table1[[#This Row],[Author]])</f>
        <v>Delphi Haigh</v>
      </c>
      <c r="D235" s="5">
        <v>44843</v>
      </c>
      <c r="E235" t="s">
        <v>13</v>
      </c>
      <c r="F235" t="str">
        <f>IF(ISBLANK(Table1[[#This Row],[Aircraft]]),"Unknown",Table1[[#This Row],[Aircraft]])</f>
        <v>Unknown</v>
      </c>
      <c r="G235" t="str">
        <f>IF(ISBLANK(Table1[[#This Row],[Traveller Type]]),"Business",Table1[[#This Row],[Traveller Type]])</f>
        <v>Couple Leisure</v>
      </c>
      <c r="H235" t="str">
        <f>IF(ISBLANK(Table1[[#This Row],[Seat Type]]),"Business Class",Table1[[#This Row],[Seat Type]])</f>
        <v>Economy Class</v>
      </c>
      <c r="I235" t="str">
        <f>IF(ISBLANK(Table1[[#This Row],[Route]]),"Not Specfied",Table1[[#This Row],[Route]])</f>
        <v>London to Manchester</v>
      </c>
      <c r="J235" s="7">
        <f>IF(ISBLANK(Table1[[#This Row],[Date Flown]]),"Not Available",Table1[[#This Row],[Date Flown]])</f>
        <v>44570</v>
      </c>
      <c r="K235" s="2" t="str">
        <f>IF(ISBLANK(Table1[[#This Row],[Trip Verified]]),"Not Verified",Table1[[#This Row],[Trip Verified]])</f>
        <v>Not Verified</v>
      </c>
    </row>
    <row r="236" spans="1:11" ht="21" customHeight="1" x14ac:dyDescent="0.25">
      <c r="A236">
        <v>2</v>
      </c>
      <c r="B236" t="str">
        <f>UPPER(LEFT(TRIM(CLEAN(Table1[[#This Row],[Header]])),1)) &amp; MID(TRIM(CLEAN(Table1[[#This Row],[Header]])),2,LEN(TRIM(CLEAN(Table1[[#This Row],[Header]])))-1)</f>
        <v>Flight was cancelled at the last minute</v>
      </c>
      <c r="C236" t="str">
        <f>PROPER(Table1[[#This Row],[Author]])</f>
        <v>Carlo Bell</v>
      </c>
      <c r="D236" s="5">
        <v>44751</v>
      </c>
      <c r="E236" t="s">
        <v>773</v>
      </c>
      <c r="F236" t="str">
        <f>IF(ISBLANK(Table1[[#This Row],[Aircraft]]),"Unknown",Table1[[#This Row],[Aircraft]])</f>
        <v>Boeing 777</v>
      </c>
      <c r="G236" t="str">
        <f>IF(ISBLANK(Table1[[#This Row],[Traveller Type]]),"Business",Table1[[#This Row],[Traveller Type]])</f>
        <v>Family Leisure</v>
      </c>
      <c r="H236" t="str">
        <f>IF(ISBLANK(Table1[[#This Row],[Seat Type]]),"Business Class",Table1[[#This Row],[Seat Type]])</f>
        <v>Economy Class</v>
      </c>
      <c r="I236" t="str">
        <f>IF(ISBLANK(Table1[[#This Row],[Route]]),"Not Specfied",Table1[[#This Row],[Route]])</f>
        <v>London to Rome</v>
      </c>
      <c r="J236" s="7">
        <f>IF(ISBLANK(Table1[[#This Row],[Date Flown]]),"Not Available",Table1[[#This Row],[Date Flown]])</f>
        <v>44569</v>
      </c>
      <c r="K236" s="2" t="str">
        <f>IF(ISBLANK(Table1[[#This Row],[Trip Verified]]),"Not Verified",Table1[[#This Row],[Trip Verified]])</f>
        <v>Not Verified</v>
      </c>
    </row>
    <row r="237" spans="1:11" ht="21" customHeight="1" x14ac:dyDescent="0.25">
      <c r="A237">
        <v>1</v>
      </c>
      <c r="B237" t="str">
        <f>UPPER(LEFT(TRIM(CLEAN(Table1[[#This Row],[Header]])),1)) &amp; MID(TRIM(CLEAN(Table1[[#This Row],[Header]])),2,LEN(TRIM(CLEAN(Table1[[#This Row],[Header]])))-1)</f>
        <v>Review is for BA booking system</v>
      </c>
      <c r="C237" t="str">
        <f>PROPER(Table1[[#This Row],[Author]])</f>
        <v>P Walker</v>
      </c>
      <c r="D237" s="5">
        <v>44721</v>
      </c>
      <c r="E237" t="s">
        <v>13</v>
      </c>
      <c r="F237" t="str">
        <f>IF(ISBLANK(Table1[[#This Row],[Aircraft]]),"Unknown",Table1[[#This Row],[Aircraft]])</f>
        <v>Unknown</v>
      </c>
      <c r="G237" t="str">
        <f>IF(ISBLANK(Table1[[#This Row],[Traveller Type]]),"Business",Table1[[#This Row],[Traveller Type]])</f>
        <v>Business</v>
      </c>
      <c r="H237" t="str">
        <f>IF(ISBLANK(Table1[[#This Row],[Seat Type]]),"Business Class",Table1[[#This Row],[Seat Type]])</f>
        <v>Economy Class</v>
      </c>
      <c r="I237" t="str">
        <f>IF(ISBLANK(Table1[[#This Row],[Route]]),"Not Specfied",Table1[[#This Row],[Route]])</f>
        <v>Heathrow to Tenerife</v>
      </c>
      <c r="J237" s="7">
        <f>IF(ISBLANK(Table1[[#This Row],[Date Flown]]),"Not Available",Table1[[#This Row],[Date Flown]])</f>
        <v>44207</v>
      </c>
      <c r="K237" s="2" t="str">
        <f>IF(ISBLANK(Table1[[#This Row],[Trip Verified]]),"Not Verified",Table1[[#This Row],[Trip Verified]])</f>
        <v>Not Verified</v>
      </c>
    </row>
    <row r="238" spans="1:11" ht="21" customHeight="1" x14ac:dyDescent="0.25">
      <c r="A238">
        <v>4</v>
      </c>
      <c r="B238" t="str">
        <f>UPPER(LEFT(TRIM(CLEAN(Table1[[#This Row],[Header]])),1)) &amp; MID(TRIM(CLEAN(Table1[[#This Row],[Header]])),2,LEN(TRIM(CLEAN(Table1[[#This Row],[Header]])))-1)</f>
        <v>I will not be flying BA again</v>
      </c>
      <c r="C238" t="str">
        <f>PROPER(Table1[[#This Row],[Author]])</f>
        <v>Carol Jones</v>
      </c>
      <c r="D238" s="5" t="s">
        <v>889</v>
      </c>
      <c r="E238" t="s">
        <v>13</v>
      </c>
      <c r="F238" t="str">
        <f>IF(ISBLANK(Table1[[#This Row],[Aircraft]]),"Unknown",Table1[[#This Row],[Aircraft]])</f>
        <v>Unknown</v>
      </c>
      <c r="G238" t="str">
        <f>IF(ISBLANK(Table1[[#This Row],[Traveller Type]]),"Business",Table1[[#This Row],[Traveller Type]])</f>
        <v>Couple Leisure</v>
      </c>
      <c r="H238" t="str">
        <f>IF(ISBLANK(Table1[[#This Row],[Seat Type]]),"Business Class",Table1[[#This Row],[Seat Type]])</f>
        <v>Economy Class</v>
      </c>
      <c r="I238" t="str">
        <f>IF(ISBLANK(Table1[[#This Row],[Route]]),"Not Specfied",Table1[[#This Row],[Route]])</f>
        <v>Manchester to Seattle via London</v>
      </c>
      <c r="J238" s="7">
        <f>IF(ISBLANK(Table1[[#This Row],[Date Flown]]),"Not Available",Table1[[#This Row],[Date Flown]])</f>
        <v>44569</v>
      </c>
      <c r="K238" s="2" t="str">
        <f>IF(ISBLANK(Table1[[#This Row],[Trip Verified]]),"Not Verified",Table1[[#This Row],[Trip Verified]])</f>
        <v>Verified</v>
      </c>
    </row>
    <row r="239" spans="1:11" ht="21" customHeight="1" x14ac:dyDescent="0.25">
      <c r="A239">
        <v>1</v>
      </c>
      <c r="B239" t="str">
        <f>UPPER(LEFT(TRIM(CLEAN(Table1[[#This Row],[Header]])),1)) &amp; MID(TRIM(CLEAN(Table1[[#This Row],[Header]])),2,LEN(TRIM(CLEAN(Table1[[#This Row],[Header]])))-1)</f>
        <v>Not been recompensed for our expenses</v>
      </c>
      <c r="C239" t="str">
        <f>PROPER(Table1[[#This Row],[Author]])</f>
        <v>E Garton</v>
      </c>
      <c r="D239" s="5" t="s">
        <v>893</v>
      </c>
      <c r="E239" t="s">
        <v>43</v>
      </c>
      <c r="F239" t="str">
        <f>IF(ISBLANK(Table1[[#This Row],[Aircraft]]),"Unknown",Table1[[#This Row],[Aircraft]])</f>
        <v>Unknown</v>
      </c>
      <c r="G239" t="str">
        <f>IF(ISBLANK(Table1[[#This Row],[Traveller Type]]),"Business",Table1[[#This Row],[Traveller Type]])</f>
        <v>Couple Leisure</v>
      </c>
      <c r="H239" t="str">
        <f>IF(ISBLANK(Table1[[#This Row],[Seat Type]]),"Business Class",Table1[[#This Row],[Seat Type]])</f>
        <v>Premium Economy</v>
      </c>
      <c r="I239" t="str">
        <f>IF(ISBLANK(Table1[[#This Row],[Route]]),"Not Specfied",Table1[[#This Row],[Route]])</f>
        <v>San Francisco to London</v>
      </c>
      <c r="J239" s="7">
        <f>IF(ISBLANK(Table1[[#This Row],[Date Flown]]),"Not Available",Table1[[#This Row],[Date Flown]])</f>
        <v>44565</v>
      </c>
      <c r="K239" s="2" t="str">
        <f>IF(ISBLANK(Table1[[#This Row],[Trip Verified]]),"Not Verified",Table1[[#This Row],[Trip Verified]])</f>
        <v>Verified</v>
      </c>
    </row>
    <row r="240" spans="1:11" ht="21" customHeight="1" x14ac:dyDescent="0.25">
      <c r="A240">
        <v>10</v>
      </c>
      <c r="B240" t="str">
        <f>UPPER(LEFT(TRIM(CLEAN(Table1[[#This Row],[Header]])),1)) &amp; MID(TRIM(CLEAN(Table1[[#This Row],[Header]])),2,LEN(TRIM(CLEAN(Table1[[#This Row],[Header]])))-1)</f>
        <v>She went above and beyond</v>
      </c>
      <c r="C240" t="str">
        <f>PROPER(Table1[[#This Row],[Author]])</f>
        <v>Alison Green</v>
      </c>
      <c r="D240" s="5" t="s">
        <v>896</v>
      </c>
      <c r="E240" t="s">
        <v>13</v>
      </c>
      <c r="F240" t="str">
        <f>IF(ISBLANK(Table1[[#This Row],[Aircraft]]),"Unknown",Table1[[#This Row],[Aircraft]])</f>
        <v>Unknown</v>
      </c>
      <c r="G240" t="str">
        <f>IF(ISBLANK(Table1[[#This Row],[Traveller Type]]),"Business",Table1[[#This Row],[Traveller Type]])</f>
        <v>Couple Leisure</v>
      </c>
      <c r="H240" t="str">
        <f>IF(ISBLANK(Table1[[#This Row],[Seat Type]]),"Business Class",Table1[[#This Row],[Seat Type]])</f>
        <v>Economy Class</v>
      </c>
      <c r="I240" t="str">
        <f>IF(ISBLANK(Table1[[#This Row],[Route]]),"Not Specfied",Table1[[#This Row],[Route]])</f>
        <v>Berlin to London City</v>
      </c>
      <c r="J240" s="7">
        <f>IF(ISBLANK(Table1[[#This Row],[Date Flown]]),"Not Available",Table1[[#This Row],[Date Flown]])</f>
        <v>44569</v>
      </c>
      <c r="K240" s="2" t="str">
        <f>IF(ISBLANK(Table1[[#This Row],[Trip Verified]]),"Not Verified",Table1[[#This Row],[Trip Verified]])</f>
        <v>Not Verified</v>
      </c>
    </row>
    <row r="241" spans="1:11" ht="21" customHeight="1" x14ac:dyDescent="0.25">
      <c r="A241">
        <v>1</v>
      </c>
      <c r="B241" t="str">
        <f>UPPER(LEFT(TRIM(CLEAN(Table1[[#This Row],[Header]])),1)) &amp; MID(TRIM(CLEAN(Table1[[#This Row],[Header]])),2,LEN(TRIM(CLEAN(Table1[[#This Row],[Header]])))-1)</f>
        <v>Philippines Airlines require a 24 hr negative covid test</v>
      </c>
      <c r="C241" t="str">
        <f>PROPER(Table1[[#This Row],[Author]])</f>
        <v>Raj Gharu</v>
      </c>
      <c r="D241" s="5" t="s">
        <v>900</v>
      </c>
      <c r="E241" t="s">
        <v>13</v>
      </c>
      <c r="F241" t="str">
        <f>IF(ISBLANK(Table1[[#This Row],[Aircraft]]),"Unknown",Table1[[#This Row],[Aircraft]])</f>
        <v>Unknown</v>
      </c>
      <c r="G241" t="str">
        <f>IF(ISBLANK(Table1[[#This Row],[Traveller Type]]),"Business",Table1[[#This Row],[Traveller Type]])</f>
        <v>Solo Leisure</v>
      </c>
      <c r="H241" t="str">
        <f>IF(ISBLANK(Table1[[#This Row],[Seat Type]]),"Business Class",Table1[[#This Row],[Seat Type]])</f>
        <v>Business Class</v>
      </c>
      <c r="I241" t="str">
        <f>IF(ISBLANK(Table1[[#This Row],[Route]]),"Not Specfied",Table1[[#This Row],[Route]])</f>
        <v>London to Manila via Singapore</v>
      </c>
      <c r="J241" s="7">
        <f>IF(ISBLANK(Table1[[#This Row],[Date Flown]]),"Not Available",Table1[[#This Row],[Date Flown]])</f>
        <v>44567</v>
      </c>
      <c r="K241" s="2" t="str">
        <f>IF(ISBLANK(Table1[[#This Row],[Trip Verified]]),"Not Verified",Table1[[#This Row],[Trip Verified]])</f>
        <v>Verified</v>
      </c>
    </row>
    <row r="242" spans="1:11" ht="21" customHeight="1" x14ac:dyDescent="0.25">
      <c r="A242">
        <v>1</v>
      </c>
      <c r="B242" t="str">
        <f>UPPER(LEFT(TRIM(CLEAN(Table1[[#This Row],[Header]])),1)) &amp; MID(TRIM(CLEAN(Table1[[#This Row],[Header]])),2,LEN(TRIM(CLEAN(Table1[[#This Row],[Header]])))-1)</f>
        <v>Not worth the risk of travelling with BA</v>
      </c>
      <c r="C242" t="str">
        <f>PROPER(Table1[[#This Row],[Author]])</f>
        <v>Christine Chapman</v>
      </c>
      <c r="D242" s="5" t="s">
        <v>904</v>
      </c>
      <c r="E242" t="s">
        <v>13</v>
      </c>
      <c r="F242" t="str">
        <f>IF(ISBLANK(Table1[[#This Row],[Aircraft]]),"Unknown",Table1[[#This Row],[Aircraft]])</f>
        <v>Unknown</v>
      </c>
      <c r="G242" t="str">
        <f>IF(ISBLANK(Table1[[#This Row],[Traveller Type]]),"Business",Table1[[#This Row],[Traveller Type]])</f>
        <v>Solo Leisure</v>
      </c>
      <c r="H242" t="str">
        <f>IF(ISBLANK(Table1[[#This Row],[Seat Type]]),"Business Class",Table1[[#This Row],[Seat Type]])</f>
        <v>Economy Class</v>
      </c>
      <c r="I242" t="str">
        <f>IF(ISBLANK(Table1[[#This Row],[Route]]),"Not Specfied",Table1[[#This Row],[Route]])</f>
        <v>London to Barcelona</v>
      </c>
      <c r="J242" s="7">
        <f>IF(ISBLANK(Table1[[#This Row],[Date Flown]]),"Not Available",Table1[[#This Row],[Date Flown]])</f>
        <v>44567</v>
      </c>
      <c r="K242" s="2" t="str">
        <f>IF(ISBLANK(Table1[[#This Row],[Trip Verified]]),"Not Verified",Table1[[#This Row],[Trip Verified]])</f>
        <v>Verified</v>
      </c>
    </row>
    <row r="243" spans="1:11" ht="21" customHeight="1" x14ac:dyDescent="0.25">
      <c r="A243">
        <v>1</v>
      </c>
      <c r="B243" t="str">
        <f>UPPER(LEFT(TRIM(CLEAN(Table1[[#This Row],[Header]])),1)) &amp; MID(TRIM(CLEAN(Table1[[#This Row],[Header]])),2,LEN(TRIM(CLEAN(Table1[[#This Row],[Header]])))-1)</f>
        <v>Cancelled my return flight</v>
      </c>
      <c r="C243" t="str">
        <f>PROPER(Table1[[#This Row],[Author]])</f>
        <v>N Ganovski</v>
      </c>
      <c r="D243" s="5" t="s">
        <v>907</v>
      </c>
      <c r="E243" t="s">
        <v>43</v>
      </c>
      <c r="F243" t="str">
        <f>IF(ISBLANK(Table1[[#This Row],[Aircraft]]),"Unknown",Table1[[#This Row],[Aircraft]])</f>
        <v>Unknown</v>
      </c>
      <c r="G243" t="str">
        <f>IF(ISBLANK(Table1[[#This Row],[Traveller Type]]),"Business",Table1[[#This Row],[Traveller Type]])</f>
        <v>Business</v>
      </c>
      <c r="H243" t="str">
        <f>IF(ISBLANK(Table1[[#This Row],[Seat Type]]),"Business Class",Table1[[#This Row],[Seat Type]])</f>
        <v>Business Class</v>
      </c>
      <c r="I243" t="str">
        <f>IF(ISBLANK(Table1[[#This Row],[Route]]),"Not Specfied",Table1[[#This Row],[Route]])</f>
        <v>Los Angeles to Thessaloniki via London</v>
      </c>
      <c r="J243" s="7">
        <f>IF(ISBLANK(Table1[[#This Row],[Date Flown]]),"Not Available",Table1[[#This Row],[Date Flown]])</f>
        <v>44567</v>
      </c>
      <c r="K243" s="2" t="str">
        <f>IF(ISBLANK(Table1[[#This Row],[Trip Verified]]),"Not Verified",Table1[[#This Row],[Trip Verified]])</f>
        <v>Verified</v>
      </c>
    </row>
    <row r="244" spans="1:11" ht="21" customHeight="1" x14ac:dyDescent="0.25">
      <c r="A244">
        <v>10</v>
      </c>
      <c r="B244" t="str">
        <f>UPPER(LEFT(TRIM(CLEAN(Table1[[#This Row],[Header]])),1)) &amp; MID(TRIM(CLEAN(Table1[[#This Row],[Header]])),2,LEN(TRIM(CLEAN(Table1[[#This Row],[Header]])))-1)</f>
        <v>Staff were so friendly"</v>
      </c>
      <c r="C244" t="str">
        <f>PROPER(Table1[[#This Row],[Author]])</f>
        <v>M Lane</v>
      </c>
      <c r="D244" s="5" t="s">
        <v>911</v>
      </c>
      <c r="E244" t="s">
        <v>489</v>
      </c>
      <c r="F244" t="str">
        <f>IF(ISBLANK(Table1[[#This Row],[Aircraft]]),"Unknown",Table1[[#This Row],[Aircraft]])</f>
        <v>Unknown</v>
      </c>
      <c r="G244" t="str">
        <f>IF(ISBLANK(Table1[[#This Row],[Traveller Type]]),"Business",Table1[[#This Row],[Traveller Type]])</f>
        <v>Couple Leisure</v>
      </c>
      <c r="H244" t="str">
        <f>IF(ISBLANK(Table1[[#This Row],[Seat Type]]),"Business Class",Table1[[#This Row],[Seat Type]])</f>
        <v>Economy Class</v>
      </c>
      <c r="I244" t="str">
        <f>IF(ISBLANK(Table1[[#This Row],[Route]]),"Not Specfied",Table1[[#This Row],[Route]])</f>
        <v>Boston to Dublin via London</v>
      </c>
      <c r="J244" s="7">
        <f>IF(ISBLANK(Table1[[#This Row],[Date Flown]]),"Not Available",Table1[[#This Row],[Date Flown]])</f>
        <v>44569</v>
      </c>
      <c r="K244" s="2" t="str">
        <f>IF(ISBLANK(Table1[[#This Row],[Trip Verified]]),"Not Verified",Table1[[#This Row],[Trip Verified]])</f>
        <v>Verified</v>
      </c>
    </row>
    <row r="245" spans="1:11" ht="21" customHeight="1" x14ac:dyDescent="0.25">
      <c r="A245">
        <v>10</v>
      </c>
      <c r="B245" t="str">
        <f>UPPER(LEFT(TRIM(CLEAN(Table1[[#This Row],[Header]])),1)) &amp; MID(TRIM(CLEAN(Table1[[#This Row],[Header]])),2,LEN(TRIM(CLEAN(Table1[[#This Row],[Header]])))-1)</f>
        <v>Amazing at her job</v>
      </c>
      <c r="C245" t="str">
        <f>PROPER(Table1[[#This Row],[Author]])</f>
        <v>Josephine Vega</v>
      </c>
      <c r="D245" s="5">
        <v>44842</v>
      </c>
      <c r="E245" t="s">
        <v>43</v>
      </c>
      <c r="F245" t="str">
        <f>IF(ISBLANK(Table1[[#This Row],[Aircraft]]),"Unknown",Table1[[#This Row],[Aircraft]])</f>
        <v>Unknown</v>
      </c>
      <c r="G245" t="str">
        <f>IF(ISBLANK(Table1[[#This Row],[Traveller Type]]),"Business",Table1[[#This Row],[Traveller Type]])</f>
        <v>Couple Leisure</v>
      </c>
      <c r="H245" t="str">
        <f>IF(ISBLANK(Table1[[#This Row],[Seat Type]]),"Business Class",Table1[[#This Row],[Seat Type]])</f>
        <v>Economy Class</v>
      </c>
      <c r="I245" t="str">
        <f>IF(ISBLANK(Table1[[#This Row],[Route]]),"Not Specfied",Table1[[#This Row],[Route]])</f>
        <v>London to New York</v>
      </c>
      <c r="J245" s="7">
        <f>IF(ISBLANK(Table1[[#This Row],[Date Flown]]),"Not Available",Table1[[#This Row],[Date Flown]])</f>
        <v>44568</v>
      </c>
      <c r="K245" s="2" t="str">
        <f>IF(ISBLANK(Table1[[#This Row],[Trip Verified]]),"Not Verified",Table1[[#This Row],[Trip Verified]])</f>
        <v>Not Verified</v>
      </c>
    </row>
    <row r="246" spans="1:11" ht="21" customHeight="1" x14ac:dyDescent="0.25">
      <c r="A246">
        <v>1</v>
      </c>
      <c r="B246" t="str">
        <f>UPPER(LEFT(TRIM(CLEAN(Table1[[#This Row],[Header]])),1)) &amp; MID(TRIM(CLEAN(Table1[[#This Row],[Header]])),2,LEN(TRIM(CLEAN(Table1[[#This Row],[Header]])))-1)</f>
        <v>No food available for the 4 year old</v>
      </c>
      <c r="C246" t="str">
        <f>PROPER(Table1[[#This Row],[Author]])</f>
        <v>Stan Van Wyk</v>
      </c>
      <c r="D246" s="5">
        <v>44659</v>
      </c>
      <c r="E246" t="s">
        <v>95</v>
      </c>
      <c r="F246" t="str">
        <f>IF(ISBLANK(Table1[[#This Row],[Aircraft]]),"Unknown",Table1[[#This Row],[Aircraft]])</f>
        <v>Boeing 777</v>
      </c>
      <c r="G246" t="str">
        <f>IF(ISBLANK(Table1[[#This Row],[Traveller Type]]),"Business",Table1[[#This Row],[Traveller Type]])</f>
        <v>Family Leisure</v>
      </c>
      <c r="H246" t="str">
        <f>IF(ISBLANK(Table1[[#This Row],[Seat Type]]),"Business Class",Table1[[#This Row],[Seat Type]])</f>
        <v>Economy Class</v>
      </c>
      <c r="I246" t="str">
        <f>IF(ISBLANK(Table1[[#This Row],[Route]]),"Not Specfied",Table1[[#This Row],[Route]])</f>
        <v>Cape Town to London Heathrow</v>
      </c>
      <c r="J246" s="7">
        <f>IF(ISBLANK(Table1[[#This Row],[Date Flown]]),"Not Available",Table1[[#This Row],[Date Flown]])</f>
        <v>44569</v>
      </c>
      <c r="K246" s="2" t="str">
        <f>IF(ISBLANK(Table1[[#This Row],[Trip Verified]]),"Not Verified",Table1[[#This Row],[Trip Verified]])</f>
        <v>Not Verified</v>
      </c>
    </row>
    <row r="247" spans="1:11" ht="21" customHeight="1" x14ac:dyDescent="0.25">
      <c r="A247">
        <v>8</v>
      </c>
      <c r="B247" t="str">
        <f>UPPER(LEFT(TRIM(CLEAN(Table1[[#This Row],[Header]])),1)) &amp; MID(TRIM(CLEAN(Table1[[#This Row],[Header]])),2,LEN(TRIM(CLEAN(Table1[[#This Row],[Header]])))-1)</f>
        <v>We had a nice flight</v>
      </c>
      <c r="C247" t="str">
        <f>PROPER(Table1[[#This Row],[Author]])</f>
        <v>William Ross</v>
      </c>
      <c r="D247" s="5" t="s">
        <v>920</v>
      </c>
      <c r="E247" t="s">
        <v>43</v>
      </c>
      <c r="F247" t="str">
        <f>IF(ISBLANK(Table1[[#This Row],[Aircraft]]),"Unknown",Table1[[#This Row],[Aircraft]])</f>
        <v>Unknown</v>
      </c>
      <c r="G247" t="str">
        <f>IF(ISBLANK(Table1[[#This Row],[Traveller Type]]),"Business",Table1[[#This Row],[Traveller Type]])</f>
        <v>Couple Leisure</v>
      </c>
      <c r="H247" t="str">
        <f>IF(ISBLANK(Table1[[#This Row],[Seat Type]]),"Business Class",Table1[[#This Row],[Seat Type]])</f>
        <v>Premium Economy</v>
      </c>
      <c r="I247" t="str">
        <f>IF(ISBLANK(Table1[[#This Row],[Route]]),"Not Specfied",Table1[[#This Row],[Route]])</f>
        <v>Dallas Ft Worth to London</v>
      </c>
      <c r="J247" s="7">
        <f>IF(ISBLANK(Table1[[#This Row],[Date Flown]]),"Not Available",Table1[[#This Row],[Date Flown]])</f>
        <v>44566</v>
      </c>
      <c r="K247" s="2" t="str">
        <f>IF(ISBLANK(Table1[[#This Row],[Trip Verified]]),"Not Verified",Table1[[#This Row],[Trip Verified]])</f>
        <v>Not Verified</v>
      </c>
    </row>
    <row r="248" spans="1:11" ht="21" customHeight="1" x14ac:dyDescent="0.25">
      <c r="A248">
        <v>1</v>
      </c>
      <c r="B248" t="str">
        <f>UPPER(LEFT(TRIM(CLEAN(Table1[[#This Row],[Header]])),1)) &amp; MID(TRIM(CLEAN(Table1[[#This Row],[Header]])),2,LEN(TRIM(CLEAN(Table1[[#This Row],[Header]])))-1)</f>
        <v>2 suitcases lost in 2 flights</v>
      </c>
      <c r="C248" t="str">
        <f>PROPER(Table1[[#This Row],[Author]])</f>
        <v>M Carena</v>
      </c>
      <c r="D248" s="5" t="s">
        <v>924</v>
      </c>
      <c r="E248" t="s">
        <v>13</v>
      </c>
      <c r="F248" t="str">
        <f>IF(ISBLANK(Table1[[#This Row],[Aircraft]]),"Unknown",Table1[[#This Row],[Aircraft]])</f>
        <v>Unknown</v>
      </c>
      <c r="G248" t="str">
        <f>IF(ISBLANK(Table1[[#This Row],[Traveller Type]]),"Business",Table1[[#This Row],[Traveller Type]])</f>
        <v>Family Leisure</v>
      </c>
      <c r="H248" t="str">
        <f>IF(ISBLANK(Table1[[#This Row],[Seat Type]]),"Business Class",Table1[[#This Row],[Seat Type]])</f>
        <v>Economy Class</v>
      </c>
      <c r="I248" t="str">
        <f>IF(ISBLANK(Table1[[#This Row],[Route]]),"Not Specfied",Table1[[#This Row],[Route]])</f>
        <v>London to Amsterdam</v>
      </c>
      <c r="J248" s="7">
        <f>IF(ISBLANK(Table1[[#This Row],[Date Flown]]),"Not Available",Table1[[#This Row],[Date Flown]])</f>
        <v>44568</v>
      </c>
      <c r="K248" s="2" t="str">
        <f>IF(ISBLANK(Table1[[#This Row],[Trip Verified]]),"Not Verified",Table1[[#This Row],[Trip Verified]])</f>
        <v>Verified</v>
      </c>
    </row>
    <row r="249" spans="1:11" ht="21" customHeight="1" x14ac:dyDescent="0.25">
      <c r="A249">
        <v>2</v>
      </c>
      <c r="B249" t="str">
        <f>UPPER(LEFT(TRIM(CLEAN(Table1[[#This Row],[Header]])),1)) &amp; MID(TRIM(CLEAN(Table1[[#This Row],[Header]])),2,LEN(TRIM(CLEAN(Table1[[#This Row],[Header]])))-1)</f>
        <v>I have not received my refund</v>
      </c>
      <c r="C249" t="str">
        <f>PROPER(Table1[[#This Row],[Author]])</f>
        <v>Lilian Nelson</v>
      </c>
      <c r="D249" s="5" t="s">
        <v>926</v>
      </c>
      <c r="E249" t="s">
        <v>930</v>
      </c>
      <c r="F249" t="str">
        <f>IF(ISBLANK(Table1[[#This Row],[Aircraft]]),"Unknown",Table1[[#This Row],[Aircraft]])</f>
        <v>Unknown</v>
      </c>
      <c r="G249" t="str">
        <f>IF(ISBLANK(Table1[[#This Row],[Traveller Type]]),"Business",Table1[[#This Row],[Traveller Type]])</f>
        <v>Solo Leisure</v>
      </c>
      <c r="H249" t="str">
        <f>IF(ISBLANK(Table1[[#This Row],[Seat Type]]),"Business Class",Table1[[#This Row],[Seat Type]])</f>
        <v>Economy Class</v>
      </c>
      <c r="I249" t="str">
        <f>IF(ISBLANK(Table1[[#This Row],[Route]]),"Not Specfied",Table1[[#This Row],[Route]])</f>
        <v>Accra to London</v>
      </c>
      <c r="J249" s="7">
        <f>IF(ISBLANK(Table1[[#This Row],[Date Flown]]),"Not Available",Table1[[#This Row],[Date Flown]])</f>
        <v>44207</v>
      </c>
      <c r="K249" s="2" t="str">
        <f>IF(ISBLANK(Table1[[#This Row],[Trip Verified]]),"Not Verified",Table1[[#This Row],[Trip Verified]])</f>
        <v>Verified</v>
      </c>
    </row>
    <row r="250" spans="1:11" ht="21" customHeight="1" x14ac:dyDescent="0.25">
      <c r="A250">
        <v>2</v>
      </c>
      <c r="B250" t="str">
        <f>UPPER(LEFT(TRIM(CLEAN(Table1[[#This Row],[Header]])),1)) &amp; MID(TRIM(CLEAN(Table1[[#This Row],[Header]])),2,LEN(TRIM(CLEAN(Table1[[#This Row],[Header]])))-1)</f>
        <v>Has taken a nosedive in my opinion</v>
      </c>
      <c r="C250" t="str">
        <f>PROPER(Table1[[#This Row],[Author]])</f>
        <v>Donald Haugh</v>
      </c>
      <c r="D250" s="5" t="s">
        <v>926</v>
      </c>
      <c r="E250" t="s">
        <v>43</v>
      </c>
      <c r="F250" t="str">
        <f>IF(ISBLANK(Table1[[#This Row],[Aircraft]]),"Unknown",Table1[[#This Row],[Aircraft]])</f>
        <v>Unknown</v>
      </c>
      <c r="G250" t="str">
        <f>IF(ISBLANK(Table1[[#This Row],[Traveller Type]]),"Business",Table1[[#This Row],[Traveller Type]])</f>
        <v>Solo Leisure</v>
      </c>
      <c r="H250" t="str">
        <f>IF(ISBLANK(Table1[[#This Row],[Seat Type]]),"Business Class",Table1[[#This Row],[Seat Type]])</f>
        <v>Economy Class</v>
      </c>
      <c r="I250" t="str">
        <f>IF(ISBLANK(Table1[[#This Row],[Route]]),"Not Specfied",Table1[[#This Row],[Route]])</f>
        <v>Nairobi to New York via London</v>
      </c>
      <c r="J250" s="7">
        <f>IF(ISBLANK(Table1[[#This Row],[Date Flown]]),"Not Available",Table1[[#This Row],[Date Flown]])</f>
        <v>44568</v>
      </c>
      <c r="K250" s="2" t="str">
        <f>IF(ISBLANK(Table1[[#This Row],[Trip Verified]]),"Not Verified",Table1[[#This Row],[Trip Verified]])</f>
        <v>Verified</v>
      </c>
    </row>
    <row r="251" spans="1:11" ht="21" customHeight="1" x14ac:dyDescent="0.25">
      <c r="A251">
        <v>1</v>
      </c>
      <c r="B251" t="str">
        <f>UPPER(LEFT(TRIM(CLEAN(Table1[[#This Row],[Header]])),1)) &amp; MID(TRIM(CLEAN(Table1[[#This Row],[Header]])),2,LEN(TRIM(CLEAN(Table1[[#This Row],[Header]])))-1)</f>
        <v>Managed to lose my luggage</v>
      </c>
      <c r="C251" t="str">
        <f>PROPER(Table1[[#This Row],[Author]])</f>
        <v>Frank Houiellebecq</v>
      </c>
      <c r="D251" s="5" t="s">
        <v>937</v>
      </c>
      <c r="E251" t="s">
        <v>13</v>
      </c>
      <c r="F251" t="str">
        <f>IF(ISBLANK(Table1[[#This Row],[Aircraft]]),"Unknown",Table1[[#This Row],[Aircraft]])</f>
        <v>A320</v>
      </c>
      <c r="G251" t="str">
        <f>IF(ISBLANK(Table1[[#This Row],[Traveller Type]]),"Business",Table1[[#This Row],[Traveller Type]])</f>
        <v>Solo Leisure</v>
      </c>
      <c r="H251" t="str">
        <f>IF(ISBLANK(Table1[[#This Row],[Seat Type]]),"Business Class",Table1[[#This Row],[Seat Type]])</f>
        <v>Economy Class</v>
      </c>
      <c r="I251" t="str">
        <f>IF(ISBLANK(Table1[[#This Row],[Route]]),"Not Specfied",Table1[[#This Row],[Route]])</f>
        <v>London to Amman</v>
      </c>
      <c r="J251" s="7">
        <f>IF(ISBLANK(Table1[[#This Row],[Date Flown]]),"Not Available",Table1[[#This Row],[Date Flown]])</f>
        <v>44566</v>
      </c>
      <c r="K251" s="2" t="str">
        <f>IF(ISBLANK(Table1[[#This Row],[Trip Verified]]),"Not Verified",Table1[[#This Row],[Trip Verified]])</f>
        <v>Verified</v>
      </c>
    </row>
    <row r="252" spans="1:11" ht="21" customHeight="1" x14ac:dyDescent="0.25">
      <c r="A252">
        <v>1</v>
      </c>
      <c r="B252" t="str">
        <f>UPPER(LEFT(TRIM(CLEAN(Table1[[#This Row],[Header]])),1)) &amp; MID(TRIM(CLEAN(Table1[[#This Row],[Header]])),2,LEN(TRIM(CLEAN(Table1[[#This Row],[Header]])))-1)</f>
        <v>Get us on a flight 5 days later</v>
      </c>
      <c r="C252" t="str">
        <f>PROPER(Table1[[#This Row],[Author]])</f>
        <v>T Payne</v>
      </c>
      <c r="D252" s="5" t="s">
        <v>937</v>
      </c>
      <c r="E252" t="s">
        <v>43</v>
      </c>
      <c r="F252" t="str">
        <f>IF(ISBLANK(Table1[[#This Row],[Aircraft]]),"Unknown",Table1[[#This Row],[Aircraft]])</f>
        <v>Unknown</v>
      </c>
      <c r="G252" t="str">
        <f>IF(ISBLANK(Table1[[#This Row],[Traveller Type]]),"Business",Table1[[#This Row],[Traveller Type]])</f>
        <v>Family Leisure</v>
      </c>
      <c r="H252" t="str">
        <f>IF(ISBLANK(Table1[[#This Row],[Seat Type]]),"Business Class",Table1[[#This Row],[Seat Type]])</f>
        <v>Economy Class</v>
      </c>
      <c r="I252" t="str">
        <f>IF(ISBLANK(Table1[[#This Row],[Route]]),"Not Specfied",Table1[[#This Row],[Route]])</f>
        <v>Edinburgh to Washington via London</v>
      </c>
      <c r="J252" s="7">
        <f>IF(ISBLANK(Table1[[#This Row],[Date Flown]]),"Not Available",Table1[[#This Row],[Date Flown]])</f>
        <v>44568</v>
      </c>
      <c r="K252" s="2" t="str">
        <f>IF(ISBLANK(Table1[[#This Row],[Trip Verified]]),"Not Verified",Table1[[#This Row],[Trip Verified]])</f>
        <v>Verified</v>
      </c>
    </row>
    <row r="253" spans="1:11" ht="21" customHeight="1" x14ac:dyDescent="0.25">
      <c r="A253">
        <v>1</v>
      </c>
      <c r="B253" t="str">
        <f>UPPER(LEFT(TRIM(CLEAN(Table1[[#This Row],[Header]])),1)) &amp; MID(TRIM(CLEAN(Table1[[#This Row],[Header]])),2,LEN(TRIM(CLEAN(Table1[[#This Row],[Header]])))-1)</f>
        <v>Refund process is non responsive</v>
      </c>
      <c r="C253" t="str">
        <f>PROPER(Table1[[#This Row],[Author]])</f>
        <v>Rene Verhoef</v>
      </c>
      <c r="D253" s="5" t="s">
        <v>943</v>
      </c>
      <c r="E253" t="s">
        <v>552</v>
      </c>
      <c r="F253" t="str">
        <f>IF(ISBLANK(Table1[[#This Row],[Aircraft]]),"Unknown",Table1[[#This Row],[Aircraft]])</f>
        <v>Unknown</v>
      </c>
      <c r="G253" t="str">
        <f>IF(ISBLANK(Table1[[#This Row],[Traveller Type]]),"Business",Table1[[#This Row],[Traveller Type]])</f>
        <v>Couple Leisure</v>
      </c>
      <c r="H253" t="str">
        <f>IF(ISBLANK(Table1[[#This Row],[Seat Type]]),"Business Class",Table1[[#This Row],[Seat Type]])</f>
        <v>Economy Class</v>
      </c>
      <c r="I253" t="str">
        <f>IF(ISBLANK(Table1[[#This Row],[Route]]),"Not Specfied",Table1[[#This Row],[Route]])</f>
        <v>Vancouver to Amsterdam via London</v>
      </c>
      <c r="J253" s="7">
        <f>IF(ISBLANK(Table1[[#This Row],[Date Flown]]),"Not Available",Table1[[#This Row],[Date Flown]])</f>
        <v>44567</v>
      </c>
      <c r="K253" s="2" t="str">
        <f>IF(ISBLANK(Table1[[#This Row],[Trip Verified]]),"Not Verified",Table1[[#This Row],[Trip Verified]])</f>
        <v>Not Verified</v>
      </c>
    </row>
    <row r="254" spans="1:11" ht="21" customHeight="1" x14ac:dyDescent="0.25">
      <c r="A254">
        <v>5</v>
      </c>
      <c r="B254" t="str">
        <f>UPPER(LEFT(TRIM(CLEAN(Table1[[#This Row],[Header]])),1)) &amp; MID(TRIM(CLEAN(Table1[[#This Row],[Header]])),2,LEN(TRIM(CLEAN(Table1[[#This Row],[Header]])))-1)</f>
        <v>Seat was very uncomfortable</v>
      </c>
      <c r="C254" t="str">
        <f>PROPER(Table1[[#This Row],[Author]])</f>
        <v>J Tydeman</v>
      </c>
      <c r="D254" s="5" t="s">
        <v>947</v>
      </c>
      <c r="E254" t="s">
        <v>13</v>
      </c>
      <c r="F254" t="str">
        <f>IF(ISBLANK(Table1[[#This Row],[Aircraft]]),"Unknown",Table1[[#This Row],[Aircraft]])</f>
        <v>A350-1000</v>
      </c>
      <c r="G254" t="str">
        <f>IF(ISBLANK(Table1[[#This Row],[Traveller Type]]),"Business",Table1[[#This Row],[Traveller Type]])</f>
        <v>Couple Leisure</v>
      </c>
      <c r="H254" t="str">
        <f>IF(ISBLANK(Table1[[#This Row],[Seat Type]]),"Business Class",Table1[[#This Row],[Seat Type]])</f>
        <v>Economy Class</v>
      </c>
      <c r="I254" t="str">
        <f>IF(ISBLANK(Table1[[#This Row],[Route]]),"Not Specfied",Table1[[#This Row],[Route]])</f>
        <v xml:space="preserve">Sao Paulo to Heathrow </v>
      </c>
      <c r="J254" s="7">
        <f>IF(ISBLANK(Table1[[#This Row],[Date Flown]]),"Not Available",Table1[[#This Row],[Date Flown]])</f>
        <v>44568</v>
      </c>
      <c r="K254" s="2" t="str">
        <f>IF(ISBLANK(Table1[[#This Row],[Trip Verified]]),"Not Verified",Table1[[#This Row],[Trip Verified]])</f>
        <v>Not Verified</v>
      </c>
    </row>
    <row r="255" spans="1:11" ht="21" customHeight="1" x14ac:dyDescent="0.25">
      <c r="A255">
        <v>5</v>
      </c>
      <c r="B255" t="str">
        <f>UPPER(LEFT(TRIM(CLEAN(Table1[[#This Row],[Header]])),1)) &amp; MID(TRIM(CLEAN(Table1[[#This Row],[Header]])),2,LEN(TRIM(CLEAN(Table1[[#This Row],[Header]])))-1)</f>
        <v>Let down by chaotic check-in and boarding</v>
      </c>
      <c r="C255" t="str">
        <f>PROPER(Table1[[#This Row],[Author]])</f>
        <v>Michael Little</v>
      </c>
      <c r="D255" s="5" t="s">
        <v>947</v>
      </c>
      <c r="E255" t="s">
        <v>130</v>
      </c>
      <c r="F255" t="str">
        <f>IF(ISBLANK(Table1[[#This Row],[Aircraft]]),"Unknown",Table1[[#This Row],[Aircraft]])</f>
        <v>A321</v>
      </c>
      <c r="G255" t="str">
        <f>IF(ISBLANK(Table1[[#This Row],[Traveller Type]]),"Business",Table1[[#This Row],[Traveller Type]])</f>
        <v>Couple Leisure</v>
      </c>
      <c r="H255" t="str">
        <f>IF(ISBLANK(Table1[[#This Row],[Seat Type]]),"Business Class",Table1[[#This Row],[Seat Type]])</f>
        <v>Economy Class</v>
      </c>
      <c r="I255" t="str">
        <f>IF(ISBLANK(Table1[[#This Row],[Route]]),"Not Specfied",Table1[[#This Row],[Route]])</f>
        <v>London to Reykjavik</v>
      </c>
      <c r="J255" s="7">
        <f>IF(ISBLANK(Table1[[#This Row],[Date Flown]]),"Not Available",Table1[[#This Row],[Date Flown]])</f>
        <v>44566</v>
      </c>
      <c r="K255" s="2" t="str">
        <f>IF(ISBLANK(Table1[[#This Row],[Trip Verified]]),"Not Verified",Table1[[#This Row],[Trip Verified]])</f>
        <v>Verified</v>
      </c>
    </row>
    <row r="256" spans="1:11" ht="21" customHeight="1" x14ac:dyDescent="0.25">
      <c r="A256">
        <v>1</v>
      </c>
      <c r="B256" t="str">
        <f>UPPER(LEFT(TRIM(CLEAN(Table1[[#This Row],[Header]])),1)) &amp; MID(TRIM(CLEAN(Table1[[#This Row],[Header]])),2,LEN(TRIM(CLEAN(Table1[[#This Row],[Header]])))-1)</f>
        <v>Become an absolute nightmare</v>
      </c>
      <c r="C256" t="str">
        <f>PROPER(Table1[[#This Row],[Author]])</f>
        <v>Mark Robinson</v>
      </c>
      <c r="D256" s="5" t="s">
        <v>954</v>
      </c>
      <c r="E256" t="s">
        <v>13</v>
      </c>
      <c r="F256" t="str">
        <f>IF(ISBLANK(Table1[[#This Row],[Aircraft]]),"Unknown",Table1[[#This Row],[Aircraft]])</f>
        <v>Unknown</v>
      </c>
      <c r="G256" t="str">
        <f>IF(ISBLANK(Table1[[#This Row],[Traveller Type]]),"Business",Table1[[#This Row],[Traveller Type]])</f>
        <v>Business</v>
      </c>
      <c r="H256" t="str">
        <f>IF(ISBLANK(Table1[[#This Row],[Seat Type]]),"Business Class",Table1[[#This Row],[Seat Type]])</f>
        <v>Business Class</v>
      </c>
      <c r="I256" t="str">
        <f>IF(ISBLANK(Table1[[#This Row],[Route]]),"Not Specfied",Table1[[#This Row],[Route]])</f>
        <v>London to Malaga</v>
      </c>
      <c r="J256" s="7">
        <f>IF(ISBLANK(Table1[[#This Row],[Date Flown]]),"Not Available",Table1[[#This Row],[Date Flown]])</f>
        <v>44568</v>
      </c>
      <c r="K256" s="2" t="str">
        <f>IF(ISBLANK(Table1[[#This Row],[Trip Verified]]),"Not Verified",Table1[[#This Row],[Trip Verified]])</f>
        <v>Verified</v>
      </c>
    </row>
    <row r="257" spans="1:11" ht="21" customHeight="1" x14ac:dyDescent="0.25">
      <c r="A257">
        <v>10</v>
      </c>
      <c r="B257" t="str">
        <f>UPPER(LEFT(TRIM(CLEAN(Table1[[#This Row],[Header]])),1)) &amp; MID(TRIM(CLEAN(Table1[[#This Row],[Header]])),2,LEN(TRIM(CLEAN(Table1[[#This Row],[Header]])))-1)</f>
        <v>Wonderful BA representative</v>
      </c>
      <c r="C257" t="str">
        <f>PROPER(Table1[[#This Row],[Author]])</f>
        <v>Matthew Sheedy</v>
      </c>
      <c r="D257" s="5">
        <v>44902</v>
      </c>
      <c r="E257" t="s">
        <v>100</v>
      </c>
      <c r="F257" t="str">
        <f>IF(ISBLANK(Table1[[#This Row],[Aircraft]]),"Unknown",Table1[[#This Row],[Aircraft]])</f>
        <v>Unknown</v>
      </c>
      <c r="G257" t="str">
        <f>IF(ISBLANK(Table1[[#This Row],[Traveller Type]]),"Business",Table1[[#This Row],[Traveller Type]])</f>
        <v>Couple Leisure</v>
      </c>
      <c r="H257" t="str">
        <f>IF(ISBLANK(Table1[[#This Row],[Seat Type]]),"Business Class",Table1[[#This Row],[Seat Type]])</f>
        <v>Business Class</v>
      </c>
      <c r="I257" t="str">
        <f>IF(ISBLANK(Table1[[#This Row],[Route]]),"Not Specfied",Table1[[#This Row],[Route]])</f>
        <v>London to Toronto</v>
      </c>
      <c r="J257" s="7">
        <f>IF(ISBLANK(Table1[[#This Row],[Date Flown]]),"Not Available",Table1[[#This Row],[Date Flown]])</f>
        <v>44568</v>
      </c>
      <c r="K257" s="2" t="str">
        <f>IF(ISBLANK(Table1[[#This Row],[Trip Verified]]),"Not Verified",Table1[[#This Row],[Trip Verified]])</f>
        <v>Not Verified</v>
      </c>
    </row>
    <row r="258" spans="1:11" ht="21" customHeight="1" x14ac:dyDescent="0.25">
      <c r="A258">
        <v>1</v>
      </c>
      <c r="B258" t="str">
        <f>UPPER(LEFT(TRIM(CLEAN(Table1[[#This Row],[Header]])),1)) &amp; MID(TRIM(CLEAN(Table1[[#This Row],[Header]])),2,LEN(TRIM(CLEAN(Table1[[#This Row],[Header]])))-1)</f>
        <v>Disappointed and angry</v>
      </c>
      <c r="C258" t="str">
        <f>PROPER(Table1[[#This Row],[Author]])</f>
        <v>Tanya Disselkoen</v>
      </c>
      <c r="D258" s="5">
        <v>44749</v>
      </c>
      <c r="E258" t="s">
        <v>43</v>
      </c>
      <c r="F258" t="str">
        <f>IF(ISBLANK(Table1[[#This Row],[Aircraft]]),"Unknown",Table1[[#This Row],[Aircraft]])</f>
        <v>Unknown</v>
      </c>
      <c r="G258" t="str">
        <f>IF(ISBLANK(Table1[[#This Row],[Traveller Type]]),"Business",Table1[[#This Row],[Traveller Type]])</f>
        <v>Family Leisure</v>
      </c>
      <c r="H258" t="str">
        <f>IF(ISBLANK(Table1[[#This Row],[Seat Type]]),"Business Class",Table1[[#This Row],[Seat Type]])</f>
        <v>Economy Class</v>
      </c>
      <c r="I258" t="str">
        <f>IF(ISBLANK(Table1[[#This Row],[Route]]),"Not Specfied",Table1[[#This Row],[Route]])</f>
        <v>Washington to London</v>
      </c>
      <c r="J258" s="7">
        <f>IF(ISBLANK(Table1[[#This Row],[Date Flown]]),"Not Available",Table1[[#This Row],[Date Flown]])</f>
        <v>44568</v>
      </c>
      <c r="K258" s="2" t="str">
        <f>IF(ISBLANK(Table1[[#This Row],[Trip Verified]]),"Not Verified",Table1[[#This Row],[Trip Verified]])</f>
        <v>Verified</v>
      </c>
    </row>
    <row r="259" spans="1:11" ht="21" customHeight="1" x14ac:dyDescent="0.25">
      <c r="A259">
        <v>2</v>
      </c>
      <c r="B259" t="str">
        <f>UPPER(LEFT(TRIM(CLEAN(Table1[[#This Row],[Header]])),1)) &amp; MID(TRIM(CLEAN(Table1[[#This Row],[Header]])),2,LEN(TRIM(CLEAN(Table1[[#This Row],[Header]])))-1)</f>
        <v>Lack of practical assistance</v>
      </c>
      <c r="C259" t="str">
        <f>PROPER(Table1[[#This Row],[Author]])</f>
        <v>Deanna Lacey</v>
      </c>
      <c r="D259" s="5">
        <v>44719</v>
      </c>
      <c r="E259" t="s">
        <v>43</v>
      </c>
      <c r="F259" t="str">
        <f>IF(ISBLANK(Table1[[#This Row],[Aircraft]]),"Unknown",Table1[[#This Row],[Aircraft]])</f>
        <v>Unknown</v>
      </c>
      <c r="G259" t="str">
        <f>IF(ISBLANK(Table1[[#This Row],[Traveller Type]]),"Business",Table1[[#This Row],[Traveller Type]])</f>
        <v>Solo Leisure</v>
      </c>
      <c r="H259" t="str">
        <f>IF(ISBLANK(Table1[[#This Row],[Seat Type]]),"Business Class",Table1[[#This Row],[Seat Type]])</f>
        <v>Premium Economy</v>
      </c>
      <c r="I259" t="str">
        <f>IF(ISBLANK(Table1[[#This Row],[Route]]),"Not Specfied",Table1[[#This Row],[Route]])</f>
        <v>Nairobi to New York via London</v>
      </c>
      <c r="J259" s="7">
        <f>IF(ISBLANK(Table1[[#This Row],[Date Flown]]),"Not Available",Table1[[#This Row],[Date Flown]])</f>
        <v>44568</v>
      </c>
      <c r="K259" s="2" t="str">
        <f>IF(ISBLANK(Table1[[#This Row],[Trip Verified]]),"Not Verified",Table1[[#This Row],[Trip Verified]])</f>
        <v>Not Verified</v>
      </c>
    </row>
    <row r="260" spans="1:11" ht="21" customHeight="1" x14ac:dyDescent="0.25">
      <c r="A260">
        <v>1</v>
      </c>
      <c r="B260" t="str">
        <f>UPPER(LEFT(TRIM(CLEAN(Table1[[#This Row],[Header]])),1)) &amp; MID(TRIM(CLEAN(Table1[[#This Row],[Header]])),2,LEN(TRIM(CLEAN(Table1[[#This Row],[Header]])))-1)</f>
        <v>They have no idea where our bags are</v>
      </c>
      <c r="C260" t="str">
        <f>PROPER(Table1[[#This Row],[Author]])</f>
        <v>J Gandre</v>
      </c>
      <c r="D260" s="5">
        <v>44719</v>
      </c>
      <c r="E260" t="s">
        <v>43</v>
      </c>
      <c r="F260" t="str">
        <f>IF(ISBLANK(Table1[[#This Row],[Aircraft]]),"Unknown",Table1[[#This Row],[Aircraft]])</f>
        <v>Embraer 190</v>
      </c>
      <c r="G260" t="str">
        <f>IF(ISBLANK(Table1[[#This Row],[Traveller Type]]),"Business",Table1[[#This Row],[Traveller Type]])</f>
        <v>Couple Leisure</v>
      </c>
      <c r="H260" t="str">
        <f>IF(ISBLANK(Table1[[#This Row],[Seat Type]]),"Business Class",Table1[[#This Row],[Seat Type]])</f>
        <v>Business Class</v>
      </c>
      <c r="I260" t="str">
        <f>IF(ISBLANK(Table1[[#This Row],[Route]]),"Not Specfied",Table1[[#This Row],[Route]])</f>
        <v>Dublin to London City</v>
      </c>
      <c r="J260" s="7">
        <f>IF(ISBLANK(Table1[[#This Row],[Date Flown]]),"Not Available",Table1[[#This Row],[Date Flown]])</f>
        <v>44568</v>
      </c>
      <c r="K260" s="2" t="str">
        <f>IF(ISBLANK(Table1[[#This Row],[Trip Verified]]),"Not Verified",Table1[[#This Row],[Trip Verified]])</f>
        <v>Not Verified</v>
      </c>
    </row>
    <row r="261" spans="1:11" ht="21" customHeight="1" x14ac:dyDescent="0.25">
      <c r="A261">
        <v>4</v>
      </c>
      <c r="B261" t="str">
        <f>UPPER(LEFT(TRIM(CLEAN(Table1[[#This Row],[Header]])),1)) &amp; MID(TRIM(CLEAN(Table1[[#This Row],[Header]])),2,LEN(TRIM(CLEAN(Table1[[#This Row],[Header]])))-1)</f>
        <v>Limited TV and movie selections</v>
      </c>
      <c r="C261" t="str">
        <f>PROPER(Table1[[#This Row],[Author]])</f>
        <v>H Munstinelli</v>
      </c>
      <c r="D261" s="5">
        <v>44658</v>
      </c>
      <c r="E261" t="s">
        <v>38</v>
      </c>
      <c r="F261" t="str">
        <f>IF(ISBLANK(Table1[[#This Row],[Aircraft]]),"Unknown",Table1[[#This Row],[Aircraft]])</f>
        <v>A320, Boeing 787</v>
      </c>
      <c r="G261" t="str">
        <f>IF(ISBLANK(Table1[[#This Row],[Traveller Type]]),"Business",Table1[[#This Row],[Traveller Type]])</f>
        <v>Solo Leisure</v>
      </c>
      <c r="H261" t="str">
        <f>IF(ISBLANK(Table1[[#This Row],[Seat Type]]),"Business Class",Table1[[#This Row],[Seat Type]])</f>
        <v>Premium Economy</v>
      </c>
      <c r="I261" t="str">
        <f>IF(ISBLANK(Table1[[#This Row],[Route]]),"Not Specfied",Table1[[#This Row],[Route]])</f>
        <v>Venice to Baltimore via London Heathrow</v>
      </c>
      <c r="J261" s="7">
        <f>IF(ISBLANK(Table1[[#This Row],[Date Flown]]),"Not Available",Table1[[#This Row],[Date Flown]])</f>
        <v>44568</v>
      </c>
      <c r="K261" s="2" t="str">
        <f>IF(ISBLANK(Table1[[#This Row],[Trip Verified]]),"Not Verified",Table1[[#This Row],[Trip Verified]])</f>
        <v>Not Verified</v>
      </c>
    </row>
    <row r="262" spans="1:11" ht="21" customHeight="1" x14ac:dyDescent="0.25">
      <c r="A262">
        <v>1</v>
      </c>
      <c r="B262" t="str">
        <f>UPPER(LEFT(TRIM(CLEAN(Table1[[#This Row],[Header]])),1)) &amp; MID(TRIM(CLEAN(Table1[[#This Row],[Header]])),2,LEN(TRIM(CLEAN(Table1[[#This Row],[Header]])))-1)</f>
        <v>Seat reservation fees are non refundable</v>
      </c>
      <c r="C262" t="str">
        <f>PROPER(Table1[[#This Row],[Author]])</f>
        <v>Gerald Kirby</v>
      </c>
      <c r="D262" s="5">
        <v>44658</v>
      </c>
      <c r="E262" t="s">
        <v>43</v>
      </c>
      <c r="F262" t="str">
        <f>IF(ISBLANK(Table1[[#This Row],[Aircraft]]),"Unknown",Table1[[#This Row],[Aircraft]])</f>
        <v>Unknown</v>
      </c>
      <c r="G262" t="str">
        <f>IF(ISBLANK(Table1[[#This Row],[Traveller Type]]),"Business",Table1[[#This Row],[Traveller Type]])</f>
        <v>Couple Leisure</v>
      </c>
      <c r="H262" t="str">
        <f>IF(ISBLANK(Table1[[#This Row],[Seat Type]]),"Business Class",Table1[[#This Row],[Seat Type]])</f>
        <v>Premium Economy</v>
      </c>
      <c r="I262" t="str">
        <f>IF(ISBLANK(Table1[[#This Row],[Route]]),"Not Specfied",Table1[[#This Row],[Route]])</f>
        <v>London to Nairobi</v>
      </c>
      <c r="J262" s="7">
        <f>IF(ISBLANK(Table1[[#This Row],[Date Flown]]),"Not Available",Table1[[#This Row],[Date Flown]])</f>
        <v>44567</v>
      </c>
      <c r="K262" s="2" t="str">
        <f>IF(ISBLANK(Table1[[#This Row],[Trip Verified]]),"Not Verified",Table1[[#This Row],[Trip Verified]])</f>
        <v>Not Verified</v>
      </c>
    </row>
    <row r="263" spans="1:11" ht="21" customHeight="1" x14ac:dyDescent="0.25">
      <c r="A263">
        <v>6</v>
      </c>
      <c r="B263" t="str">
        <f>UPPER(LEFT(TRIM(CLEAN(Table1[[#This Row],[Header]])),1)) &amp; MID(TRIM(CLEAN(Table1[[#This Row],[Header]])),2,LEN(TRIM(CLEAN(Table1[[#This Row],[Header]])))-1)</f>
        <v>Cabin crew seemed to really struggle with service</v>
      </c>
      <c r="C263" t="str">
        <f>PROPER(Table1[[#This Row],[Author]])</f>
        <v>Nigel Forfar</v>
      </c>
      <c r="D263" s="5" t="s">
        <v>973</v>
      </c>
      <c r="E263" t="s">
        <v>95</v>
      </c>
      <c r="F263" t="str">
        <f>IF(ISBLANK(Table1[[#This Row],[Aircraft]]),"Unknown",Table1[[#This Row],[Aircraft]])</f>
        <v>A350</v>
      </c>
      <c r="G263" t="str">
        <f>IF(ISBLANK(Table1[[#This Row],[Traveller Type]]),"Business",Table1[[#This Row],[Traveller Type]])</f>
        <v>Couple Leisure</v>
      </c>
      <c r="H263" t="str">
        <f>IF(ISBLANK(Table1[[#This Row],[Seat Type]]),"Business Class",Table1[[#This Row],[Seat Type]])</f>
        <v>Economy Class</v>
      </c>
      <c r="I263" t="str">
        <f>IF(ISBLANK(Table1[[#This Row],[Route]]),"Not Specfied",Table1[[#This Row],[Route]])</f>
        <v>London Heathrow to Johannesburg</v>
      </c>
      <c r="J263" s="7">
        <f>IF(ISBLANK(Table1[[#This Row],[Date Flown]]),"Not Available",Table1[[#This Row],[Date Flown]])</f>
        <v>44567</v>
      </c>
      <c r="K263" s="2" t="str">
        <f>IF(ISBLANK(Table1[[#This Row],[Trip Verified]]),"Not Verified",Table1[[#This Row],[Trip Verified]])</f>
        <v>Verified</v>
      </c>
    </row>
    <row r="264" spans="1:11" ht="21" customHeight="1" x14ac:dyDescent="0.25">
      <c r="A264">
        <v>1</v>
      </c>
      <c r="B264" t="str">
        <f>UPPER(LEFT(TRIM(CLEAN(Table1[[#This Row],[Header]])),1)) &amp; MID(TRIM(CLEAN(Table1[[#This Row],[Header]])),2,LEN(TRIM(CLEAN(Table1[[#This Row],[Header]])))-1)</f>
        <v>Overall not happy at all</v>
      </c>
      <c r="C264" t="str">
        <f>PROPER(Table1[[#This Row],[Author]])</f>
        <v>Katie Mcdonald</v>
      </c>
      <c r="D264" s="5" t="s">
        <v>973</v>
      </c>
      <c r="E264" t="s">
        <v>489</v>
      </c>
      <c r="F264" t="str">
        <f>IF(ISBLANK(Table1[[#This Row],[Aircraft]]),"Unknown",Table1[[#This Row],[Aircraft]])</f>
        <v>Unknown</v>
      </c>
      <c r="G264" t="str">
        <f>IF(ISBLANK(Table1[[#This Row],[Traveller Type]]),"Business",Table1[[#This Row],[Traveller Type]])</f>
        <v>Family Leisure</v>
      </c>
      <c r="H264" t="str">
        <f>IF(ISBLANK(Table1[[#This Row],[Seat Type]]),"Business Class",Table1[[#This Row],[Seat Type]])</f>
        <v>Economy Class</v>
      </c>
      <c r="I264" t="str">
        <f>IF(ISBLANK(Table1[[#This Row],[Route]]),"Not Specfied",Table1[[#This Row],[Route]])</f>
        <v>Belfast to London</v>
      </c>
      <c r="J264" s="7">
        <f>IF(ISBLANK(Table1[[#This Row],[Date Flown]]),"Not Available",Table1[[#This Row],[Date Flown]])</f>
        <v>44567</v>
      </c>
      <c r="K264" s="2" t="str">
        <f>IF(ISBLANK(Table1[[#This Row],[Trip Verified]]),"Not Verified",Table1[[#This Row],[Trip Verified]])</f>
        <v>Not Verified</v>
      </c>
    </row>
    <row r="265" spans="1:11" ht="21" customHeight="1" x14ac:dyDescent="0.25">
      <c r="A265">
        <v>1</v>
      </c>
      <c r="B265" t="str">
        <f>UPPER(LEFT(TRIM(CLEAN(Table1[[#This Row],[Header]])),1)) &amp; MID(TRIM(CLEAN(Table1[[#This Row],[Header]])),2,LEN(TRIM(CLEAN(Table1[[#This Row],[Header]])))-1)</f>
        <v>Do not allow free seat selection</v>
      </c>
      <c r="C265" t="str">
        <f>PROPER(Table1[[#This Row],[Author]])</f>
        <v>Paul Mayer</v>
      </c>
      <c r="D265" s="5" t="s">
        <v>979</v>
      </c>
      <c r="E265" t="s">
        <v>43</v>
      </c>
      <c r="F265" t="str">
        <f>IF(ISBLANK(Table1[[#This Row],[Aircraft]]),"Unknown",Table1[[#This Row],[Aircraft]])</f>
        <v>Unknown</v>
      </c>
      <c r="G265" t="str">
        <f>IF(ISBLANK(Table1[[#This Row],[Traveller Type]]),"Business",Table1[[#This Row],[Traveller Type]])</f>
        <v>Family Leisure</v>
      </c>
      <c r="H265" t="str">
        <f>IF(ISBLANK(Table1[[#This Row],[Seat Type]]),"Business Class",Table1[[#This Row],[Seat Type]])</f>
        <v>Business Class</v>
      </c>
      <c r="I265" t="str">
        <f>IF(ISBLANK(Table1[[#This Row],[Route]]),"Not Specfied",Table1[[#This Row],[Route]])</f>
        <v>Not Specfied</v>
      </c>
      <c r="J265" s="7">
        <f>IF(ISBLANK(Table1[[#This Row],[Date Flown]]),"Not Available",Table1[[#This Row],[Date Flown]])</f>
        <v>44567</v>
      </c>
      <c r="K265" s="2" t="str">
        <f>IF(ISBLANK(Table1[[#This Row],[Trip Verified]]),"Not Verified",Table1[[#This Row],[Trip Verified]])</f>
        <v>Not Verified</v>
      </c>
    </row>
    <row r="266" spans="1:11" ht="21" customHeight="1" x14ac:dyDescent="0.25">
      <c r="A266">
        <v>1</v>
      </c>
      <c r="B266" t="str">
        <f>UPPER(LEFT(TRIM(CLEAN(Table1[[#This Row],[Header]])),1)) &amp; MID(TRIM(CLEAN(Table1[[#This Row],[Header]])),2,LEN(TRIM(CLEAN(Table1[[#This Row],[Header]])))-1)</f>
        <v>Really not fair to just take our money!</v>
      </c>
      <c r="C266" t="str">
        <f>PROPER(Table1[[#This Row],[Author]])</f>
        <v>Michael Ganey</v>
      </c>
      <c r="D266" s="5" t="s">
        <v>982</v>
      </c>
      <c r="E266" t="s">
        <v>130</v>
      </c>
      <c r="F266" t="str">
        <f>IF(ISBLANK(Table1[[#This Row],[Aircraft]]),"Unknown",Table1[[#This Row],[Aircraft]])</f>
        <v>Unknown</v>
      </c>
      <c r="G266" t="str">
        <f>IF(ISBLANK(Table1[[#This Row],[Traveller Type]]),"Business",Table1[[#This Row],[Traveller Type]])</f>
        <v>Couple Leisure</v>
      </c>
      <c r="H266" t="str">
        <f>IF(ISBLANK(Table1[[#This Row],[Seat Type]]),"Business Class",Table1[[#This Row],[Seat Type]])</f>
        <v>Economy Class</v>
      </c>
      <c r="I266" t="str">
        <f>IF(ISBLANK(Table1[[#This Row],[Route]]),"Not Specfied",Table1[[#This Row],[Route]])</f>
        <v>London to Paris</v>
      </c>
      <c r="J266" s="7">
        <f>IF(ISBLANK(Table1[[#This Row],[Date Flown]]),"Not Available",Table1[[#This Row],[Date Flown]])</f>
        <v>44203</v>
      </c>
      <c r="K266" s="2" t="str">
        <f>IF(ISBLANK(Table1[[#This Row],[Trip Verified]]),"Not Verified",Table1[[#This Row],[Trip Verified]])</f>
        <v>Not Verified</v>
      </c>
    </row>
    <row r="267" spans="1:11" ht="21" customHeight="1" x14ac:dyDescent="0.25">
      <c r="A267">
        <v>1</v>
      </c>
      <c r="B267" t="str">
        <f>UPPER(LEFT(TRIM(CLEAN(Table1[[#This Row],[Header]])),1)) &amp; MID(TRIM(CLEAN(Table1[[#This Row],[Header]])),2,LEN(TRIM(CLEAN(Table1[[#This Row],[Header]])))-1)</f>
        <v>Flight was delayed over 6 hours</v>
      </c>
      <c r="C267" t="str">
        <f>PROPER(Table1[[#This Row],[Author]])</f>
        <v>Amira Ali</v>
      </c>
      <c r="D267" s="5" t="s">
        <v>983</v>
      </c>
      <c r="E267" t="s">
        <v>100</v>
      </c>
      <c r="F267" t="str">
        <f>IF(ISBLANK(Table1[[#This Row],[Aircraft]]),"Unknown",Table1[[#This Row],[Aircraft]])</f>
        <v>Unknown</v>
      </c>
      <c r="G267" t="str">
        <f>IF(ISBLANK(Table1[[#This Row],[Traveller Type]]),"Business",Table1[[#This Row],[Traveller Type]])</f>
        <v>Family Leisure</v>
      </c>
      <c r="H267" t="str">
        <f>IF(ISBLANK(Table1[[#This Row],[Seat Type]]),"Business Class",Table1[[#This Row],[Seat Type]])</f>
        <v>Economy Class</v>
      </c>
      <c r="I267" t="str">
        <f>IF(ISBLANK(Table1[[#This Row],[Route]]),"Not Specfied",Table1[[#This Row],[Route]])</f>
        <v>Edmonton to Cairo</v>
      </c>
      <c r="J267" s="7">
        <f>IF(ISBLANK(Table1[[#This Row],[Date Flown]]),"Not Available",Table1[[#This Row],[Date Flown]])</f>
        <v>44567</v>
      </c>
      <c r="K267" s="2" t="str">
        <f>IF(ISBLANK(Table1[[#This Row],[Trip Verified]]),"Not Verified",Table1[[#This Row],[Trip Verified]])</f>
        <v>Not Verified</v>
      </c>
    </row>
    <row r="268" spans="1:11" ht="21" customHeight="1" x14ac:dyDescent="0.25">
      <c r="A268">
        <v>1</v>
      </c>
      <c r="B268" t="str">
        <f>UPPER(LEFT(TRIM(CLEAN(Table1[[#This Row],[Header]])),1)) &amp; MID(TRIM(CLEAN(Table1[[#This Row],[Header]])),2,LEN(TRIM(CLEAN(Table1[[#This Row],[Header]])))-1)</f>
        <v>No respect with the customer!</v>
      </c>
      <c r="C268" t="str">
        <f>PROPER(Table1[[#This Row],[Author]])</f>
        <v>Andreia Costa</v>
      </c>
      <c r="D268" s="5" t="s">
        <v>983</v>
      </c>
      <c r="E268" t="s">
        <v>552</v>
      </c>
      <c r="F268" t="str">
        <f>IF(ISBLANK(Table1[[#This Row],[Aircraft]]),"Unknown",Table1[[#This Row],[Aircraft]])</f>
        <v>Unknown</v>
      </c>
      <c r="G268" t="str">
        <f>IF(ISBLANK(Table1[[#This Row],[Traveller Type]]),"Business",Table1[[#This Row],[Traveller Type]])</f>
        <v>Couple Leisure</v>
      </c>
      <c r="H268" t="str">
        <f>IF(ISBLANK(Table1[[#This Row],[Seat Type]]),"Business Class",Table1[[#This Row],[Seat Type]])</f>
        <v>Premium Economy</v>
      </c>
      <c r="I268" t="str">
        <f>IF(ISBLANK(Table1[[#This Row],[Route]]),"Not Specfied",Table1[[#This Row],[Route]])</f>
        <v>Amsterdam to Montreal via London</v>
      </c>
      <c r="J268" s="7">
        <f>IF(ISBLANK(Table1[[#This Row],[Date Flown]]),"Not Available",Table1[[#This Row],[Date Flown]])</f>
        <v>44567</v>
      </c>
      <c r="K268" s="2" t="str">
        <f>IF(ISBLANK(Table1[[#This Row],[Trip Verified]]),"Not Verified",Table1[[#This Row],[Trip Verified]])</f>
        <v>Not Verified</v>
      </c>
    </row>
    <row r="269" spans="1:11" ht="21" customHeight="1" x14ac:dyDescent="0.25">
      <c r="A269">
        <v>1</v>
      </c>
      <c r="B269" t="str">
        <f>UPPER(LEFT(TRIM(CLEAN(Table1[[#This Row],[Header]])),1)) &amp; MID(TRIM(CLEAN(Table1[[#This Row],[Header]])),2,LEN(TRIM(CLEAN(Table1[[#This Row],[Header]])))-1)</f>
        <v>BA cancelled my flight, I never got on it</v>
      </c>
      <c r="C269" t="str">
        <f>PROPER(Table1[[#This Row],[Author]])</f>
        <v>James Pang</v>
      </c>
      <c r="D269" s="5" t="s">
        <v>992</v>
      </c>
      <c r="E269" t="s">
        <v>212</v>
      </c>
      <c r="F269" t="str">
        <f>IF(ISBLANK(Table1[[#This Row],[Aircraft]]),"Unknown",Table1[[#This Row],[Aircraft]])</f>
        <v>Unknown</v>
      </c>
      <c r="G269" t="str">
        <f>IF(ISBLANK(Table1[[#This Row],[Traveller Type]]),"Business",Table1[[#This Row],[Traveller Type]])</f>
        <v>Solo Leisure</v>
      </c>
      <c r="H269" t="str">
        <f>IF(ISBLANK(Table1[[#This Row],[Seat Type]]),"Business Class",Table1[[#This Row],[Seat Type]])</f>
        <v>Economy Class</v>
      </c>
      <c r="I269" t="str">
        <f>IF(ISBLANK(Table1[[#This Row],[Route]]),"Not Specfied",Table1[[#This Row],[Route]])</f>
        <v>Hong Kong to London</v>
      </c>
      <c r="J269" s="7">
        <f>IF(ISBLANK(Table1[[#This Row],[Date Flown]]),"Not Available",Table1[[#This Row],[Date Flown]])</f>
        <v>44565</v>
      </c>
      <c r="K269" s="2" t="str">
        <f>IF(ISBLANK(Table1[[#This Row],[Trip Verified]]),"Not Verified",Table1[[#This Row],[Trip Verified]])</f>
        <v>Verified</v>
      </c>
    </row>
    <row r="270" spans="1:11" ht="21" customHeight="1" x14ac:dyDescent="0.25">
      <c r="A270">
        <v>1</v>
      </c>
      <c r="B270" t="str">
        <f>UPPER(LEFT(TRIM(CLEAN(Table1[[#This Row],[Header]])),1)) &amp; MID(TRIM(CLEAN(Table1[[#This Row],[Header]])),2,LEN(TRIM(CLEAN(Table1[[#This Row],[Header]])))-1)</f>
        <v>Think twice to take BA in the future</v>
      </c>
      <c r="C270" t="str">
        <f>PROPER(Table1[[#This Row],[Author]])</f>
        <v>N Gan</v>
      </c>
      <c r="D270" s="5" t="s">
        <v>992</v>
      </c>
      <c r="E270" t="s">
        <v>860</v>
      </c>
      <c r="F270" t="str">
        <f>IF(ISBLANK(Table1[[#This Row],[Aircraft]]),"Unknown",Table1[[#This Row],[Aircraft]])</f>
        <v>Unknown</v>
      </c>
      <c r="G270" t="str">
        <f>IF(ISBLANK(Table1[[#This Row],[Traveller Type]]),"Business",Table1[[#This Row],[Traveller Type]])</f>
        <v>Family Leisure</v>
      </c>
      <c r="H270" t="str">
        <f>IF(ISBLANK(Table1[[#This Row],[Seat Type]]),"Business Class",Table1[[#This Row],[Seat Type]])</f>
        <v>Economy Class</v>
      </c>
      <c r="I270" t="str">
        <f>IF(ISBLANK(Table1[[#This Row],[Route]]),"Not Specfied",Table1[[#This Row],[Route]])</f>
        <v>Belfast to London</v>
      </c>
      <c r="J270" s="7">
        <f>IF(ISBLANK(Table1[[#This Row],[Date Flown]]),"Not Available",Table1[[#This Row],[Date Flown]])</f>
        <v>44567</v>
      </c>
      <c r="K270" s="2" t="str">
        <f>IF(ISBLANK(Table1[[#This Row],[Trip Verified]]),"Not Verified",Table1[[#This Row],[Trip Verified]])</f>
        <v>Verified</v>
      </c>
    </row>
    <row r="271" spans="1:11" ht="21" customHeight="1" x14ac:dyDescent="0.25">
      <c r="A271">
        <v>4</v>
      </c>
      <c r="B271" t="str">
        <f>UPPER(LEFT(TRIM(CLEAN(Table1[[#This Row],[Header]])),1)) &amp; MID(TRIM(CLEAN(Table1[[#This Row],[Header]])),2,LEN(TRIM(CLEAN(Table1[[#This Row],[Header]])))-1)</f>
        <v>I guess BA has selected the lowest budget option</v>
      </c>
      <c r="C271" t="str">
        <f>PROPER(Table1[[#This Row],[Author]])</f>
        <v>Kemal Can</v>
      </c>
      <c r="D271" s="5" t="s">
        <v>997</v>
      </c>
      <c r="E271" t="s">
        <v>13</v>
      </c>
      <c r="F271" t="str">
        <f>IF(ISBLANK(Table1[[#This Row],[Aircraft]]),"Unknown",Table1[[#This Row],[Aircraft]])</f>
        <v>A350</v>
      </c>
      <c r="G271" t="str">
        <f>IF(ISBLANK(Table1[[#This Row],[Traveller Type]]),"Business",Table1[[#This Row],[Traveller Type]])</f>
        <v>Business</v>
      </c>
      <c r="H271" t="str">
        <f>IF(ISBLANK(Table1[[#This Row],[Seat Type]]),"Business Class",Table1[[#This Row],[Seat Type]])</f>
        <v>Economy Class</v>
      </c>
      <c r="I271" t="str">
        <f>IF(ISBLANK(Table1[[#This Row],[Route]]),"Not Specfied",Table1[[#This Row],[Route]])</f>
        <v>London to Johannesburg</v>
      </c>
      <c r="J271" s="7">
        <f>IF(ISBLANK(Table1[[#This Row],[Date Flown]]),"Not Available",Table1[[#This Row],[Date Flown]])</f>
        <v>44567</v>
      </c>
      <c r="K271" s="2" t="str">
        <f>IF(ISBLANK(Table1[[#This Row],[Trip Verified]]),"Not Verified",Table1[[#This Row],[Trip Verified]])</f>
        <v>Not Verified</v>
      </c>
    </row>
    <row r="272" spans="1:11" ht="21" customHeight="1" x14ac:dyDescent="0.25">
      <c r="A272">
        <v>4</v>
      </c>
      <c r="B272" t="str">
        <f>UPPER(LEFT(TRIM(CLEAN(Table1[[#This Row],[Header]])),1)) &amp; MID(TRIM(CLEAN(Table1[[#This Row],[Header]])),2,LEN(TRIM(CLEAN(Table1[[#This Row],[Header]])))-1)</f>
        <v>Food choice and quality was poor</v>
      </c>
      <c r="C272" t="str">
        <f>PROPER(Table1[[#This Row],[Author]])</f>
        <v>Simon Fowler</v>
      </c>
      <c r="D272" s="5" t="s">
        <v>998</v>
      </c>
      <c r="E272" t="s">
        <v>13</v>
      </c>
      <c r="F272" t="str">
        <f>IF(ISBLANK(Table1[[#This Row],[Aircraft]]),"Unknown",Table1[[#This Row],[Aircraft]])</f>
        <v>Unknown</v>
      </c>
      <c r="G272" t="str">
        <f>IF(ISBLANK(Table1[[#This Row],[Traveller Type]]),"Business",Table1[[#This Row],[Traveller Type]])</f>
        <v>Couple Leisure</v>
      </c>
      <c r="H272" t="str">
        <f>IF(ISBLANK(Table1[[#This Row],[Seat Type]]),"Business Class",Table1[[#This Row],[Seat Type]])</f>
        <v>Business Class</v>
      </c>
      <c r="I272" t="str">
        <f>IF(ISBLANK(Table1[[#This Row],[Route]]),"Not Specfied",Table1[[#This Row],[Route]])</f>
        <v>Portland to London</v>
      </c>
      <c r="J272" s="7">
        <f>IF(ISBLANK(Table1[[#This Row],[Date Flown]]),"Not Available",Table1[[#This Row],[Date Flown]])</f>
        <v>44567</v>
      </c>
      <c r="K272" s="2" t="str">
        <f>IF(ISBLANK(Table1[[#This Row],[Trip Verified]]),"Not Verified",Table1[[#This Row],[Trip Verified]])</f>
        <v>Verified</v>
      </c>
    </row>
    <row r="273" spans="1:11" ht="21" customHeight="1" x14ac:dyDescent="0.25">
      <c r="A273">
        <v>1</v>
      </c>
      <c r="B273" t="str">
        <f>UPPER(LEFT(TRIM(CLEAN(Table1[[#This Row],[Header]])),1)) &amp; MID(TRIM(CLEAN(Table1[[#This Row],[Header]])),2,LEN(TRIM(CLEAN(Table1[[#This Row],[Header]])))-1)</f>
        <v>Right now do not use British Airways</v>
      </c>
      <c r="C273" t="str">
        <f>PROPER(Table1[[#This Row],[Author]])</f>
        <v>David Stewart</v>
      </c>
      <c r="D273" s="5" t="s">
        <v>1004</v>
      </c>
      <c r="E273" t="s">
        <v>43</v>
      </c>
      <c r="F273" t="str">
        <f>IF(ISBLANK(Table1[[#This Row],[Aircraft]]),"Unknown",Table1[[#This Row],[Aircraft]])</f>
        <v>Unknown</v>
      </c>
      <c r="G273" t="str">
        <f>IF(ISBLANK(Table1[[#This Row],[Traveller Type]]),"Business",Table1[[#This Row],[Traveller Type]])</f>
        <v>Couple Leisure</v>
      </c>
      <c r="H273" t="str">
        <f>IF(ISBLANK(Table1[[#This Row],[Seat Type]]),"Business Class",Table1[[#This Row],[Seat Type]])</f>
        <v>Economy Class</v>
      </c>
      <c r="I273" t="str">
        <f>IF(ISBLANK(Table1[[#This Row],[Route]]),"Not Specfied",Table1[[#This Row],[Route]])</f>
        <v>Boston to Edinburgh via Heathrow</v>
      </c>
      <c r="J273" s="7">
        <f>IF(ISBLANK(Table1[[#This Row],[Date Flown]]),"Not Available",Table1[[#This Row],[Date Flown]])</f>
        <v>44567</v>
      </c>
      <c r="K273" s="2" t="str">
        <f>IF(ISBLANK(Table1[[#This Row],[Trip Verified]]),"Not Verified",Table1[[#This Row],[Trip Verified]])</f>
        <v>Not Verified</v>
      </c>
    </row>
    <row r="274" spans="1:11" ht="21" customHeight="1" x14ac:dyDescent="0.25">
      <c r="A274">
        <v>1</v>
      </c>
      <c r="B274" t="str">
        <f>UPPER(LEFT(TRIM(CLEAN(Table1[[#This Row],[Header]])),1)) &amp; MID(TRIM(CLEAN(Table1[[#This Row],[Header]])),2,LEN(TRIM(CLEAN(Table1[[#This Row],[Header]])))-1)</f>
        <v>Never use this company again</v>
      </c>
      <c r="C274" t="str">
        <f>PROPER(Table1[[#This Row],[Author]])</f>
        <v>H Schock</v>
      </c>
      <c r="D274" s="5" t="s">
        <v>1008</v>
      </c>
      <c r="E274" t="s">
        <v>100</v>
      </c>
      <c r="F274" t="str">
        <f>IF(ISBLANK(Table1[[#This Row],[Aircraft]]),"Unknown",Table1[[#This Row],[Aircraft]])</f>
        <v>Unknown</v>
      </c>
      <c r="G274" t="str">
        <f>IF(ISBLANK(Table1[[#This Row],[Traveller Type]]),"Business",Table1[[#This Row],[Traveller Type]])</f>
        <v>Couple Leisure</v>
      </c>
      <c r="H274" t="str">
        <f>IF(ISBLANK(Table1[[#This Row],[Seat Type]]),"Business Class",Table1[[#This Row],[Seat Type]])</f>
        <v>Economy Class</v>
      </c>
      <c r="I274" t="str">
        <f>IF(ISBLANK(Table1[[#This Row],[Route]]),"Not Specfied",Table1[[#This Row],[Route]])</f>
        <v>Edmonton to Santorini via Toronto / London</v>
      </c>
      <c r="J274" s="7">
        <f>IF(ISBLANK(Table1[[#This Row],[Date Flown]]),"Not Available",Table1[[#This Row],[Date Flown]])</f>
        <v>44567</v>
      </c>
      <c r="K274" s="2" t="str">
        <f>IF(ISBLANK(Table1[[#This Row],[Trip Verified]]),"Not Verified",Table1[[#This Row],[Trip Verified]])</f>
        <v>Not Verified</v>
      </c>
    </row>
    <row r="275" spans="1:11" ht="21" customHeight="1" x14ac:dyDescent="0.25">
      <c r="A275">
        <v>4</v>
      </c>
      <c r="B275" t="str">
        <f>UPPER(LEFT(TRIM(CLEAN(Table1[[#This Row],[Header]])),1)) &amp; MID(TRIM(CLEAN(Table1[[#This Row],[Header]])),2,LEN(TRIM(CLEAN(Table1[[#This Row],[Header]])))-1)</f>
        <v>A fairly disappointing experience</v>
      </c>
      <c r="C275" t="str">
        <f>PROPER(Table1[[#This Row],[Author]])</f>
        <v>S Han</v>
      </c>
      <c r="D275" s="5" t="s">
        <v>1012</v>
      </c>
      <c r="E275" t="s">
        <v>100</v>
      </c>
      <c r="F275" t="str">
        <f>IF(ISBLANK(Table1[[#This Row],[Aircraft]]),"Unknown",Table1[[#This Row],[Aircraft]])</f>
        <v>A380</v>
      </c>
      <c r="G275" t="str">
        <f>IF(ISBLANK(Table1[[#This Row],[Traveller Type]]),"Business",Table1[[#This Row],[Traveller Type]])</f>
        <v>Solo Leisure</v>
      </c>
      <c r="H275" t="str">
        <f>IF(ISBLANK(Table1[[#This Row],[Seat Type]]),"Business Class",Table1[[#This Row],[Seat Type]])</f>
        <v>Economy Class</v>
      </c>
      <c r="I275" t="str">
        <f>IF(ISBLANK(Table1[[#This Row],[Route]]),"Not Specfied",Table1[[#This Row],[Route]])</f>
        <v>Vancouver to London</v>
      </c>
      <c r="J275" s="7">
        <f>IF(ISBLANK(Table1[[#This Row],[Date Flown]]),"Not Available",Table1[[#This Row],[Date Flown]])</f>
        <v>44567</v>
      </c>
      <c r="K275" s="2" t="str">
        <f>IF(ISBLANK(Table1[[#This Row],[Trip Verified]]),"Not Verified",Table1[[#This Row],[Trip Verified]])</f>
        <v>Verified</v>
      </c>
    </row>
    <row r="276" spans="1:11" ht="21" customHeight="1" x14ac:dyDescent="0.25">
      <c r="A276">
        <v>2</v>
      </c>
      <c r="B276" t="str">
        <f>UPPER(LEFT(TRIM(CLEAN(Table1[[#This Row],[Header]])),1)) &amp; MID(TRIM(CLEAN(Table1[[#This Row],[Header]])),2,LEN(TRIM(CLEAN(Table1[[#This Row],[Header]])))-1)</f>
        <v>Had to hand in my hand luggage</v>
      </c>
      <c r="C276" t="str">
        <f>PROPER(Table1[[#This Row],[Author]])</f>
        <v>G Gregory</v>
      </c>
      <c r="D276" s="5" t="s">
        <v>1016</v>
      </c>
      <c r="E276" t="s">
        <v>552</v>
      </c>
      <c r="F276" t="str">
        <f>IF(ISBLANK(Table1[[#This Row],[Aircraft]]),"Unknown",Table1[[#This Row],[Aircraft]])</f>
        <v>Unknown</v>
      </c>
      <c r="G276" t="str">
        <f>IF(ISBLANK(Table1[[#This Row],[Traveller Type]]),"Business",Table1[[#This Row],[Traveller Type]])</f>
        <v>Business</v>
      </c>
      <c r="H276" t="str">
        <f>IF(ISBLANK(Table1[[#This Row],[Seat Type]]),"Business Class",Table1[[#This Row],[Seat Type]])</f>
        <v>Economy Class</v>
      </c>
      <c r="I276" t="str">
        <f>IF(ISBLANK(Table1[[#This Row],[Route]]),"Not Specfied",Table1[[#This Row],[Route]])</f>
        <v>London to Amsterdam</v>
      </c>
      <c r="J276" s="7">
        <f>IF(ISBLANK(Table1[[#This Row],[Date Flown]]),"Not Available",Table1[[#This Row],[Date Flown]])</f>
        <v>44567</v>
      </c>
      <c r="K276" s="2" t="str">
        <f>IF(ISBLANK(Table1[[#This Row],[Trip Verified]]),"Not Verified",Table1[[#This Row],[Trip Verified]])</f>
        <v>Verified</v>
      </c>
    </row>
    <row r="277" spans="1:11" ht="21" customHeight="1" x14ac:dyDescent="0.25">
      <c r="A277">
        <v>5</v>
      </c>
      <c r="B277" t="str">
        <f>UPPER(LEFT(TRIM(CLEAN(Table1[[#This Row],[Header]])),1)) &amp; MID(TRIM(CLEAN(Table1[[#This Row],[Header]])),2,LEN(TRIM(CLEAN(Table1[[#This Row],[Header]])))-1)</f>
        <v>BA are putting the 'economy' back in premium economy</v>
      </c>
      <c r="C277" t="str">
        <f>PROPER(Table1[[#This Row],[Author]])</f>
        <v>S Gray</v>
      </c>
      <c r="D277" s="5" t="s">
        <v>1019</v>
      </c>
      <c r="E277" t="s">
        <v>13</v>
      </c>
      <c r="F277" t="str">
        <f>IF(ISBLANK(Table1[[#This Row],[Aircraft]]),"Unknown",Table1[[#This Row],[Aircraft]])</f>
        <v>Boeing 777</v>
      </c>
      <c r="G277" t="str">
        <f>IF(ISBLANK(Table1[[#This Row],[Traveller Type]]),"Business",Table1[[#This Row],[Traveller Type]])</f>
        <v>Couple Leisure</v>
      </c>
      <c r="H277" t="str">
        <f>IF(ISBLANK(Table1[[#This Row],[Seat Type]]),"Business Class",Table1[[#This Row],[Seat Type]])</f>
        <v>Premium Economy</v>
      </c>
      <c r="I277" t="str">
        <f>IF(ISBLANK(Table1[[#This Row],[Route]]),"Not Specfied",Table1[[#This Row],[Route]])</f>
        <v>Cancun to London Gatwick</v>
      </c>
      <c r="J277" s="7">
        <f>IF(ISBLANK(Table1[[#This Row],[Date Flown]]),"Not Available",Table1[[#This Row],[Date Flown]])</f>
        <v>44567</v>
      </c>
      <c r="K277" s="2" t="str">
        <f>IF(ISBLANK(Table1[[#This Row],[Trip Verified]]),"Not Verified",Table1[[#This Row],[Trip Verified]])</f>
        <v>Not Verified</v>
      </c>
    </row>
    <row r="278" spans="1:11" ht="21" customHeight="1" x14ac:dyDescent="0.25">
      <c r="A278">
        <v>4</v>
      </c>
      <c r="B278" t="str">
        <f>UPPER(LEFT(TRIM(CLEAN(Table1[[#This Row],[Header]])),1)) &amp; MID(TRIM(CLEAN(Table1[[#This Row],[Header]])),2,LEN(TRIM(CLEAN(Table1[[#This Row],[Header]])))-1)</f>
        <v>No information where my luggage is</v>
      </c>
      <c r="C278" t="str">
        <f>PROPER(Table1[[#This Row],[Author]])</f>
        <v>N Rochon</v>
      </c>
      <c r="D278" s="5" t="s">
        <v>1023</v>
      </c>
      <c r="E278" t="s">
        <v>75</v>
      </c>
      <c r="F278" t="str">
        <f>IF(ISBLANK(Table1[[#This Row],[Aircraft]]),"Unknown",Table1[[#This Row],[Aircraft]])</f>
        <v>Unknown</v>
      </c>
      <c r="G278" t="str">
        <f>IF(ISBLANK(Table1[[#This Row],[Traveller Type]]),"Business",Table1[[#This Row],[Traveller Type]])</f>
        <v>Couple Leisure</v>
      </c>
      <c r="H278" t="str">
        <f>IF(ISBLANK(Table1[[#This Row],[Seat Type]]),"Business Class",Table1[[#This Row],[Seat Type]])</f>
        <v>Economy Class</v>
      </c>
      <c r="I278" t="str">
        <f>IF(ISBLANK(Table1[[#This Row],[Route]]),"Not Specfied",Table1[[#This Row],[Route]])</f>
        <v>Phoenix to Hamburg via London</v>
      </c>
      <c r="J278" s="7">
        <f>IF(ISBLANK(Table1[[#This Row],[Date Flown]]),"Not Available",Table1[[#This Row],[Date Flown]])</f>
        <v>44567</v>
      </c>
      <c r="K278" s="2" t="str">
        <f>IF(ISBLANK(Table1[[#This Row],[Trip Verified]]),"Not Verified",Table1[[#This Row],[Trip Verified]])</f>
        <v>Not Verified</v>
      </c>
    </row>
    <row r="279" spans="1:11" ht="21" customHeight="1" x14ac:dyDescent="0.25">
      <c r="A279">
        <v>1</v>
      </c>
      <c r="B279" t="str">
        <f>UPPER(LEFT(TRIM(CLEAN(Table1[[#This Row],[Header]])),1)) &amp; MID(TRIM(CLEAN(Table1[[#This Row],[Header]])),2,LEN(TRIM(CLEAN(Table1[[#This Row],[Header]])))-1)</f>
        <v>This airline is a complete disaster</v>
      </c>
      <c r="C279" t="str">
        <f>PROPER(Table1[[#This Row],[Author]])</f>
        <v>Price Johnson</v>
      </c>
      <c r="D279" s="5">
        <v>44871</v>
      </c>
      <c r="E279" t="s">
        <v>43</v>
      </c>
      <c r="F279" t="str">
        <f>IF(ISBLANK(Table1[[#This Row],[Aircraft]]),"Unknown",Table1[[#This Row],[Aircraft]])</f>
        <v>Unknown</v>
      </c>
      <c r="G279" t="str">
        <f>IF(ISBLANK(Table1[[#This Row],[Traveller Type]]),"Business",Table1[[#This Row],[Traveller Type]])</f>
        <v>Family Leisure</v>
      </c>
      <c r="H279" t="str">
        <f>IF(ISBLANK(Table1[[#This Row],[Seat Type]]),"Business Class",Table1[[#This Row],[Seat Type]])</f>
        <v>Business Class</v>
      </c>
      <c r="I279" t="str">
        <f>IF(ISBLANK(Table1[[#This Row],[Route]]),"Not Specfied",Table1[[#This Row],[Route]])</f>
        <v>Dallas Fort-Worth to Toulouse via London</v>
      </c>
      <c r="J279" s="7">
        <f>IF(ISBLANK(Table1[[#This Row],[Date Flown]]),"Not Available",Table1[[#This Row],[Date Flown]])</f>
        <v>44567</v>
      </c>
      <c r="K279" s="2" t="str">
        <f>IF(ISBLANK(Table1[[#This Row],[Trip Verified]]),"Not Verified",Table1[[#This Row],[Trip Verified]])</f>
        <v>Verified</v>
      </c>
    </row>
    <row r="280" spans="1:11" ht="21" customHeight="1" x14ac:dyDescent="0.25">
      <c r="A280">
        <v>10</v>
      </c>
      <c r="B280" t="str">
        <f>UPPER(LEFT(TRIM(CLEAN(Table1[[#This Row],[Header]])),1)) &amp; MID(TRIM(CLEAN(Table1[[#This Row],[Header]])),2,LEN(TRIM(CLEAN(Table1[[#This Row],[Header]])))-1)</f>
        <v>The nicest crew I've ever had</v>
      </c>
      <c r="C280" t="str">
        <f>PROPER(Table1[[#This Row],[Author]])</f>
        <v>12 Reviews</v>
      </c>
      <c r="D280" s="5">
        <v>44779</v>
      </c>
      <c r="E280" t="s">
        <v>13</v>
      </c>
      <c r="F280" t="str">
        <f>IF(ISBLANK(Table1[[#This Row],[Aircraft]]),"Unknown",Table1[[#This Row],[Aircraft]])</f>
        <v>A320</v>
      </c>
      <c r="G280" t="str">
        <f>IF(ISBLANK(Table1[[#This Row],[Traveller Type]]),"Business",Table1[[#This Row],[Traveller Type]])</f>
        <v>Couple Leisure</v>
      </c>
      <c r="H280" t="str">
        <f>IF(ISBLANK(Table1[[#This Row],[Seat Type]]),"Business Class",Table1[[#This Row],[Seat Type]])</f>
        <v>Business Class</v>
      </c>
      <c r="I280" t="str">
        <f>IF(ISBLANK(Table1[[#This Row],[Route]]),"Not Specfied",Table1[[#This Row],[Route]])</f>
        <v>London to Thira</v>
      </c>
      <c r="J280" s="7">
        <f>IF(ISBLANK(Table1[[#This Row],[Date Flown]]),"Not Available",Table1[[#This Row],[Date Flown]])</f>
        <v>44567</v>
      </c>
      <c r="K280" s="2" t="str">
        <f>IF(ISBLANK(Table1[[#This Row],[Trip Verified]]),"Not Verified",Table1[[#This Row],[Trip Verified]])</f>
        <v>Verified</v>
      </c>
    </row>
    <row r="281" spans="1:11" ht="21" customHeight="1" x14ac:dyDescent="0.25">
      <c r="A281">
        <v>10</v>
      </c>
      <c r="B281" t="str">
        <f>UPPER(LEFT(TRIM(CLEAN(Table1[[#This Row],[Header]])),1)) &amp; MID(TRIM(CLEAN(Table1[[#This Row],[Header]])),2,LEN(TRIM(CLEAN(Table1[[#This Row],[Header]])))-1)</f>
        <v>She went above and beyond</v>
      </c>
      <c r="C281" t="str">
        <f>PROPER(Table1[[#This Row],[Author]])</f>
        <v>Munazza Razaq</v>
      </c>
      <c r="D281" s="5">
        <v>44718</v>
      </c>
      <c r="E281" t="s">
        <v>13</v>
      </c>
      <c r="F281" t="str">
        <f>IF(ISBLANK(Table1[[#This Row],[Aircraft]]),"Unknown",Table1[[#This Row],[Aircraft]])</f>
        <v>Unknown</v>
      </c>
      <c r="G281" t="str">
        <f>IF(ISBLANK(Table1[[#This Row],[Traveller Type]]),"Business",Table1[[#This Row],[Traveller Type]])</f>
        <v>Family Leisure</v>
      </c>
      <c r="H281" t="str">
        <f>IF(ISBLANK(Table1[[#This Row],[Seat Type]]),"Business Class",Table1[[#This Row],[Seat Type]])</f>
        <v>Economy Class</v>
      </c>
      <c r="I281" t="str">
        <f>IF(ISBLANK(Table1[[#This Row],[Route]]),"Not Specfied",Table1[[#This Row],[Route]])</f>
        <v>Islamabad to Manchester via Gatwick</v>
      </c>
      <c r="J281" s="7">
        <f>IF(ISBLANK(Table1[[#This Row],[Date Flown]]),"Not Available",Table1[[#This Row],[Date Flown]])</f>
        <v>44565</v>
      </c>
      <c r="K281" s="2" t="str">
        <f>IF(ISBLANK(Table1[[#This Row],[Trip Verified]]),"Not Verified",Table1[[#This Row],[Trip Verified]])</f>
        <v>Verified</v>
      </c>
    </row>
    <row r="282" spans="1:11" ht="21" customHeight="1" x14ac:dyDescent="0.25">
      <c r="A282">
        <v>9</v>
      </c>
      <c r="B282" t="str">
        <f>UPPER(LEFT(TRIM(CLEAN(Table1[[#This Row],[Header]])),1)) &amp; MID(TRIM(CLEAN(Table1[[#This Row],[Header]])),2,LEN(TRIM(CLEAN(Table1[[#This Row],[Header]])))-1)</f>
        <v>Overall it was a great flight</v>
      </c>
      <c r="C282" t="str">
        <f>PROPER(Table1[[#This Row],[Author]])</f>
        <v>Daniel Cook</v>
      </c>
      <c r="D282" s="5">
        <v>44598</v>
      </c>
      <c r="E282" t="s">
        <v>13</v>
      </c>
      <c r="F282" t="str">
        <f>IF(ISBLANK(Table1[[#This Row],[Aircraft]]),"Unknown",Table1[[#This Row],[Aircraft]])</f>
        <v>Boeing 777-300ER</v>
      </c>
      <c r="G282" t="str">
        <f>IF(ISBLANK(Table1[[#This Row],[Traveller Type]]),"Business",Table1[[#This Row],[Traveller Type]])</f>
        <v>Business</v>
      </c>
      <c r="H282" t="str">
        <f>IF(ISBLANK(Table1[[#This Row],[Seat Type]]),"Business Class",Table1[[#This Row],[Seat Type]])</f>
        <v>Economy Class</v>
      </c>
      <c r="I282" t="str">
        <f>IF(ISBLANK(Table1[[#This Row],[Route]]),"Not Specfied",Table1[[#This Row],[Route]])</f>
        <v>London to Boston</v>
      </c>
      <c r="J282" s="7">
        <f>IF(ISBLANK(Table1[[#This Row],[Date Flown]]),"Not Available",Table1[[#This Row],[Date Flown]])</f>
        <v>44566</v>
      </c>
      <c r="K282" s="2" t="str">
        <f>IF(ISBLANK(Table1[[#This Row],[Trip Verified]]),"Not Verified",Table1[[#This Row],[Trip Verified]])</f>
        <v>Verified</v>
      </c>
    </row>
    <row r="283" spans="1:11" ht="21" customHeight="1" x14ac:dyDescent="0.25">
      <c r="A283">
        <v>9</v>
      </c>
      <c r="B283" t="str">
        <f>UPPER(LEFT(TRIM(CLEAN(Table1[[#This Row],[Header]])),1)) &amp; MID(TRIM(CLEAN(Table1[[#This Row],[Header]])),2,LEN(TRIM(CLEAN(Table1[[#This Row],[Header]])))-1)</f>
        <v>Provide a hassle free flight to my son</v>
      </c>
      <c r="C283" t="str">
        <f>PROPER(Table1[[#This Row],[Author]])</f>
        <v>Manan Ghosh</v>
      </c>
      <c r="D283" s="5">
        <v>44598</v>
      </c>
      <c r="E283" t="s">
        <v>95</v>
      </c>
      <c r="F283" t="str">
        <f>IF(ISBLANK(Table1[[#This Row],[Aircraft]]),"Unknown",Table1[[#This Row],[Aircraft]])</f>
        <v>Unknown</v>
      </c>
      <c r="G283" t="str">
        <f>IF(ISBLANK(Table1[[#This Row],[Traveller Type]]),"Business",Table1[[#This Row],[Traveller Type]])</f>
        <v>Solo Leisure</v>
      </c>
      <c r="H283" t="str">
        <f>IF(ISBLANK(Table1[[#This Row],[Seat Type]]),"Business Class",Table1[[#This Row],[Seat Type]])</f>
        <v>Economy Class</v>
      </c>
      <c r="I283" t="str">
        <f>IF(ISBLANK(Table1[[#This Row],[Route]]),"Not Specfied",Table1[[#This Row],[Route]])</f>
        <v>Johannesburg to Toronto via London</v>
      </c>
      <c r="J283" s="7">
        <f>IF(ISBLANK(Table1[[#This Row],[Date Flown]]),"Not Available",Table1[[#This Row],[Date Flown]])</f>
        <v>44566</v>
      </c>
      <c r="K283" s="2" t="str">
        <f>IF(ISBLANK(Table1[[#This Row],[Trip Verified]]),"Not Verified",Table1[[#This Row],[Trip Verified]])</f>
        <v>Not Verified</v>
      </c>
    </row>
    <row r="284" spans="1:11" ht="21" customHeight="1" x14ac:dyDescent="0.25">
      <c r="A284">
        <v>1</v>
      </c>
      <c r="B284" t="str">
        <f>UPPER(LEFT(TRIM(CLEAN(Table1[[#This Row],[Header]])),1)) &amp; MID(TRIM(CLEAN(Table1[[#This Row],[Header]])),2,LEN(TRIM(CLEAN(Table1[[#This Row],[Header]])))-1)</f>
        <v>Finally agreed to refund my baggage charge</v>
      </c>
      <c r="C284" t="str">
        <f>PROPER(Table1[[#This Row],[Author]])</f>
        <v>F Keele</v>
      </c>
      <c r="D284" s="5">
        <v>44567</v>
      </c>
      <c r="E284" t="s">
        <v>13</v>
      </c>
      <c r="F284" t="str">
        <f>IF(ISBLANK(Table1[[#This Row],[Aircraft]]),"Unknown",Table1[[#This Row],[Aircraft]])</f>
        <v>Unknown</v>
      </c>
      <c r="G284" t="str">
        <f>IF(ISBLANK(Table1[[#This Row],[Traveller Type]]),"Business",Table1[[#This Row],[Traveller Type]])</f>
        <v>Couple Leisure</v>
      </c>
      <c r="H284" t="str">
        <f>IF(ISBLANK(Table1[[#This Row],[Seat Type]]),"Business Class",Table1[[#This Row],[Seat Type]])</f>
        <v>Economy Class</v>
      </c>
      <c r="I284" t="str">
        <f>IF(ISBLANK(Table1[[#This Row],[Route]]),"Not Specfied",Table1[[#This Row],[Route]])</f>
        <v>Zurich to London</v>
      </c>
      <c r="J284" s="7">
        <f>IF(ISBLANK(Table1[[#This Row],[Date Flown]]),"Not Available",Table1[[#This Row],[Date Flown]])</f>
        <v>44563</v>
      </c>
      <c r="K284" s="2" t="str">
        <f>IF(ISBLANK(Table1[[#This Row],[Trip Verified]]),"Not Verified",Table1[[#This Row],[Trip Verified]])</f>
        <v>Verified</v>
      </c>
    </row>
    <row r="285" spans="1:11" ht="21" customHeight="1" x14ac:dyDescent="0.25">
      <c r="A285">
        <v>8</v>
      </c>
      <c r="B285" t="str">
        <f>UPPER(LEFT(TRIM(CLEAN(Table1[[#This Row],[Header]])),1)) &amp; MID(TRIM(CLEAN(Table1[[#This Row],[Header]])),2,LEN(TRIM(CLEAN(Table1[[#This Row],[Header]])))-1)</f>
        <v>Crew were good but lacked the personal touch</v>
      </c>
      <c r="C285" t="str">
        <f>PROPER(Table1[[#This Row],[Author]])</f>
        <v>Ken Howie</v>
      </c>
      <c r="D285" s="5" t="s">
        <v>1043</v>
      </c>
      <c r="E285" t="s">
        <v>95</v>
      </c>
      <c r="F285" t="str">
        <f>IF(ISBLANK(Table1[[#This Row],[Aircraft]]),"Unknown",Table1[[#This Row],[Aircraft]])</f>
        <v>Boeing 777</v>
      </c>
      <c r="G285" t="str">
        <f>IF(ISBLANK(Table1[[#This Row],[Traveller Type]]),"Business",Table1[[#This Row],[Traveller Type]])</f>
        <v>Couple Leisure</v>
      </c>
      <c r="H285" t="str">
        <f>IF(ISBLANK(Table1[[#This Row],[Seat Type]]),"Business Class",Table1[[#This Row],[Seat Type]])</f>
        <v>Business Class</v>
      </c>
      <c r="I285" t="str">
        <f>IF(ISBLANK(Table1[[#This Row],[Route]]),"Not Specfied",Table1[[#This Row],[Route]])</f>
        <v>Johannesburg to London Heathrow</v>
      </c>
      <c r="J285" s="7">
        <f>IF(ISBLANK(Table1[[#This Row],[Date Flown]]),"Not Available",Table1[[#This Row],[Date Flown]])</f>
        <v>44565</v>
      </c>
      <c r="K285" s="2" t="str">
        <f>IF(ISBLANK(Table1[[#This Row],[Trip Verified]]),"Not Verified",Table1[[#This Row],[Trip Verified]])</f>
        <v>Not Verified</v>
      </c>
    </row>
    <row r="286" spans="1:11" ht="21" customHeight="1" x14ac:dyDescent="0.25">
      <c r="A286">
        <v>1</v>
      </c>
      <c r="B286" t="str">
        <f>UPPER(LEFT(TRIM(CLEAN(Table1[[#This Row],[Header]])),1)) &amp; MID(TRIM(CLEAN(Table1[[#This Row],[Header]])),2,LEN(TRIM(CLEAN(Table1[[#This Row],[Header]])))-1)</f>
        <v>Do not recommend this airline</v>
      </c>
      <c r="C286" t="str">
        <f>PROPER(Table1[[#This Row],[Author]])</f>
        <v>S Tharen</v>
      </c>
      <c r="D286" s="5" t="s">
        <v>1043</v>
      </c>
      <c r="E286" t="s">
        <v>82</v>
      </c>
      <c r="F286" t="str">
        <f>IF(ISBLANK(Table1[[#This Row],[Aircraft]]),"Unknown",Table1[[#This Row],[Aircraft]])</f>
        <v>Unknown</v>
      </c>
      <c r="G286" t="str">
        <f>IF(ISBLANK(Table1[[#This Row],[Traveller Type]]),"Business",Table1[[#This Row],[Traveller Type]])</f>
        <v>Couple Leisure</v>
      </c>
      <c r="H286" t="str">
        <f>IF(ISBLANK(Table1[[#This Row],[Seat Type]]),"Business Class",Table1[[#This Row],[Seat Type]])</f>
        <v>Business Class</v>
      </c>
      <c r="I286" t="str">
        <f>IF(ISBLANK(Table1[[#This Row],[Route]]),"Not Specfied",Table1[[#This Row],[Route]])</f>
        <v>Miami to Zurich via London</v>
      </c>
      <c r="J286" s="7">
        <f>IF(ISBLANK(Table1[[#This Row],[Date Flown]]),"Not Available",Table1[[#This Row],[Date Flown]])</f>
        <v>44566</v>
      </c>
      <c r="K286" s="2" t="str">
        <f>IF(ISBLANK(Table1[[#This Row],[Trip Verified]]),"Not Verified",Table1[[#This Row],[Trip Verified]])</f>
        <v>Verified</v>
      </c>
    </row>
    <row r="287" spans="1:11" ht="21" customHeight="1" x14ac:dyDescent="0.25">
      <c r="A287">
        <v>1</v>
      </c>
      <c r="B287" t="str">
        <f>UPPER(LEFT(TRIM(CLEAN(Table1[[#This Row],[Header]])),1)) &amp; MID(TRIM(CLEAN(Table1[[#This Row],[Header]])),2,LEN(TRIM(CLEAN(Table1[[#This Row],[Header]])))-1)</f>
        <v>I will never use them again</v>
      </c>
      <c r="C287" t="str">
        <f>PROPER(Table1[[#This Row],[Author]])</f>
        <v>Wayne Connolly</v>
      </c>
      <c r="D287" s="5" t="s">
        <v>1043</v>
      </c>
      <c r="E287" t="s">
        <v>13</v>
      </c>
      <c r="F287" t="str">
        <f>IF(ISBLANK(Table1[[#This Row],[Aircraft]]),"Unknown",Table1[[#This Row],[Aircraft]])</f>
        <v>Boeing 777-300</v>
      </c>
      <c r="G287" t="str">
        <f>IF(ISBLANK(Table1[[#This Row],[Traveller Type]]),"Business",Table1[[#This Row],[Traveller Type]])</f>
        <v>Family Leisure</v>
      </c>
      <c r="H287" t="str">
        <f>IF(ISBLANK(Table1[[#This Row],[Seat Type]]),"Business Class",Table1[[#This Row],[Seat Type]])</f>
        <v>Economy Class</v>
      </c>
      <c r="I287" t="str">
        <f>IF(ISBLANK(Table1[[#This Row],[Route]]),"Not Specfied",Table1[[#This Row],[Route]])</f>
        <v xml:space="preserve">Bridgetown to London </v>
      </c>
      <c r="J287" s="7">
        <f>IF(ISBLANK(Table1[[#This Row],[Date Flown]]),"Not Available",Table1[[#This Row],[Date Flown]])</f>
        <v>44566</v>
      </c>
      <c r="K287" s="2" t="str">
        <f>IF(ISBLANK(Table1[[#This Row],[Trip Verified]]),"Not Verified",Table1[[#This Row],[Trip Verified]])</f>
        <v>Verified</v>
      </c>
    </row>
    <row r="288" spans="1:11" ht="21" customHeight="1" x14ac:dyDescent="0.25">
      <c r="A288">
        <v>2</v>
      </c>
      <c r="B288" t="str">
        <f>UPPER(LEFT(TRIM(CLEAN(Table1[[#This Row],[Header]])),1)) &amp; MID(TRIM(CLEAN(Table1[[#This Row],[Header]])),2,LEN(TRIM(CLEAN(Table1[[#This Row],[Header]])))-1)</f>
        <v>Economy style with an unsold middle seat</v>
      </c>
      <c r="C288" t="str">
        <f>PROPER(Table1[[#This Row],[Author]])</f>
        <v>B Owen</v>
      </c>
      <c r="D288" s="5" t="s">
        <v>1053</v>
      </c>
      <c r="E288" t="s">
        <v>13</v>
      </c>
      <c r="F288" t="str">
        <f>IF(ISBLANK(Table1[[#This Row],[Aircraft]]),"Unknown",Table1[[#This Row],[Aircraft]])</f>
        <v>Unknown</v>
      </c>
      <c r="G288" t="str">
        <f>IF(ISBLANK(Table1[[#This Row],[Traveller Type]]),"Business",Table1[[#This Row],[Traveller Type]])</f>
        <v>Couple Leisure</v>
      </c>
      <c r="H288" t="str">
        <f>IF(ISBLANK(Table1[[#This Row],[Seat Type]]),"Business Class",Table1[[#This Row],[Seat Type]])</f>
        <v>Business Class</v>
      </c>
      <c r="I288" t="str">
        <f>IF(ISBLANK(Table1[[#This Row],[Route]]),"Not Specfied",Table1[[#This Row],[Route]])</f>
        <v>Dubrovnik to London</v>
      </c>
      <c r="J288" s="7">
        <f>IF(ISBLANK(Table1[[#This Row],[Date Flown]]),"Not Available",Table1[[#This Row],[Date Flown]])</f>
        <v>44566</v>
      </c>
      <c r="K288" s="2" t="str">
        <f>IF(ISBLANK(Table1[[#This Row],[Trip Verified]]),"Not Verified",Table1[[#This Row],[Trip Verified]])</f>
        <v>Not Verified</v>
      </c>
    </row>
    <row r="289" spans="1:11" ht="21" customHeight="1" x14ac:dyDescent="0.25">
      <c r="A289">
        <v>1</v>
      </c>
      <c r="B289" t="str">
        <f>UPPER(LEFT(TRIM(CLEAN(Table1[[#This Row],[Header]])),1)) &amp; MID(TRIM(CLEAN(Table1[[#This Row],[Header]])),2,LEN(TRIM(CLEAN(Table1[[#This Row],[Header]])))-1)</f>
        <v>Amsterdam is the worst airport I have experienced</v>
      </c>
      <c r="C289" t="str">
        <f>PROPER(Table1[[#This Row],[Author]])</f>
        <v>Sarah Lorimer Turner</v>
      </c>
      <c r="D289" s="5" t="s">
        <v>1057</v>
      </c>
      <c r="E289" t="s">
        <v>1058</v>
      </c>
      <c r="F289" t="str">
        <f>IF(ISBLANK(Table1[[#This Row],[Aircraft]]),"Unknown",Table1[[#This Row],[Aircraft]])</f>
        <v>Unknown</v>
      </c>
      <c r="G289" t="str">
        <f>IF(ISBLANK(Table1[[#This Row],[Traveller Type]]),"Business",Table1[[#This Row],[Traveller Type]])</f>
        <v>Couple Leisure</v>
      </c>
      <c r="H289" t="str">
        <f>IF(ISBLANK(Table1[[#This Row],[Seat Type]]),"Business Class",Table1[[#This Row],[Seat Type]])</f>
        <v>Economy Class</v>
      </c>
      <c r="I289" t="str">
        <f>IF(ISBLANK(Table1[[#This Row],[Route]]),"Not Specfied",Table1[[#This Row],[Route]])</f>
        <v>Amsterdam to London</v>
      </c>
      <c r="J289" s="7">
        <f>IF(ISBLANK(Table1[[#This Row],[Date Flown]]),"Not Available",Table1[[#This Row],[Date Flown]])</f>
        <v>44566</v>
      </c>
      <c r="K289" s="2" t="str">
        <f>IF(ISBLANK(Table1[[#This Row],[Trip Verified]]),"Not Verified",Table1[[#This Row],[Trip Verified]])</f>
        <v>Verified</v>
      </c>
    </row>
    <row r="290" spans="1:11" ht="21" customHeight="1" x14ac:dyDescent="0.25">
      <c r="A290">
        <v>1</v>
      </c>
      <c r="B290" t="str">
        <f>UPPER(LEFT(TRIM(CLEAN(Table1[[#This Row],[Header]])),1)) &amp; MID(TRIM(CLEAN(Table1[[#This Row],[Header]])),2,LEN(TRIM(CLEAN(Table1[[#This Row],[Header]])))-1)</f>
        <v>Battling a long overdue refund</v>
      </c>
      <c r="C290" t="str">
        <f>PROPER(Table1[[#This Row],[Author]])</f>
        <v>Lizzy Keough</v>
      </c>
      <c r="D290" s="5" t="s">
        <v>1061</v>
      </c>
      <c r="E290" t="s">
        <v>13</v>
      </c>
      <c r="F290" t="str">
        <f>IF(ISBLANK(Table1[[#This Row],[Aircraft]]),"Unknown",Table1[[#This Row],[Aircraft]])</f>
        <v>Unknown</v>
      </c>
      <c r="G290" t="str">
        <f>IF(ISBLANK(Table1[[#This Row],[Traveller Type]]),"Business",Table1[[#This Row],[Traveller Type]])</f>
        <v>Solo Leisure</v>
      </c>
      <c r="H290" t="str">
        <f>IF(ISBLANK(Table1[[#This Row],[Seat Type]]),"Business Class",Table1[[#This Row],[Seat Type]])</f>
        <v>Economy Class</v>
      </c>
      <c r="I290" t="str">
        <f>IF(ISBLANK(Table1[[#This Row],[Route]]),"Not Specfied",Table1[[#This Row],[Route]])</f>
        <v>London to Geneva</v>
      </c>
      <c r="J290" s="7">
        <f>IF(ISBLANK(Table1[[#This Row],[Date Flown]]),"Not Available",Table1[[#This Row],[Date Flown]])</f>
        <v>44564</v>
      </c>
      <c r="K290" s="2" t="str">
        <f>IF(ISBLANK(Table1[[#This Row],[Trip Verified]]),"Not Verified",Table1[[#This Row],[Trip Verified]])</f>
        <v>Not Verified</v>
      </c>
    </row>
    <row r="291" spans="1:11" ht="21" customHeight="1" x14ac:dyDescent="0.25">
      <c r="A291">
        <v>3</v>
      </c>
      <c r="B291" t="str">
        <f>UPPER(LEFT(TRIM(CLEAN(Table1[[#This Row],[Header]])),1)) &amp; MID(TRIM(CLEAN(Table1[[#This Row],[Header]])),2,LEN(TRIM(CLEAN(Table1[[#This Row],[Header]])))-1)</f>
        <v>One excuse after another with BA these days</v>
      </c>
      <c r="C291" t="str">
        <f>PROPER(Table1[[#This Row],[Author]])</f>
        <v>Gary Mccartan</v>
      </c>
      <c r="D291" s="5" t="s">
        <v>1061</v>
      </c>
      <c r="E291" t="s">
        <v>13</v>
      </c>
      <c r="F291" t="str">
        <f>IF(ISBLANK(Table1[[#This Row],[Aircraft]]),"Unknown",Table1[[#This Row],[Aircraft]])</f>
        <v>A320</v>
      </c>
      <c r="G291" t="str">
        <f>IF(ISBLANK(Table1[[#This Row],[Traveller Type]]),"Business",Table1[[#This Row],[Traveller Type]])</f>
        <v>Solo Leisure</v>
      </c>
      <c r="H291" t="str">
        <f>IF(ISBLANK(Table1[[#This Row],[Seat Type]]),"Business Class",Table1[[#This Row],[Seat Type]])</f>
        <v>Economy Class</v>
      </c>
      <c r="I291" t="str">
        <f>IF(ISBLANK(Table1[[#This Row],[Route]]),"Not Specfied",Table1[[#This Row],[Route]])</f>
        <v>London Heathrow to Malaga</v>
      </c>
      <c r="J291" s="7">
        <f>IF(ISBLANK(Table1[[#This Row],[Date Flown]]),"Not Available",Table1[[#This Row],[Date Flown]])</f>
        <v>44566</v>
      </c>
      <c r="K291" s="2" t="str">
        <f>IF(ISBLANK(Table1[[#This Row],[Trip Verified]]),"Not Verified",Table1[[#This Row],[Trip Verified]])</f>
        <v>Verified</v>
      </c>
    </row>
    <row r="292" spans="1:11" ht="21" customHeight="1" x14ac:dyDescent="0.25">
      <c r="A292">
        <v>2</v>
      </c>
      <c r="B292" t="str">
        <f>UPPER(LEFT(TRIM(CLEAN(Table1[[#This Row],[Header]])),1)) &amp; MID(TRIM(CLEAN(Table1[[#This Row],[Header]])),2,LEN(TRIM(CLEAN(Table1[[#This Row],[Header]])))-1)</f>
        <v>Cancelled connection flight</v>
      </c>
      <c r="C292" t="str">
        <f>PROPER(Table1[[#This Row],[Author]])</f>
        <v>M Mueller</v>
      </c>
      <c r="D292" s="5">
        <v>44870</v>
      </c>
      <c r="E292" t="s">
        <v>75</v>
      </c>
      <c r="F292" t="str">
        <f>IF(ISBLANK(Table1[[#This Row],[Aircraft]]),"Unknown",Table1[[#This Row],[Aircraft]])</f>
        <v>Unknown</v>
      </c>
      <c r="G292" t="str">
        <f>IF(ISBLANK(Table1[[#This Row],[Traveller Type]]),"Business",Table1[[#This Row],[Traveller Type]])</f>
        <v>Solo Leisure</v>
      </c>
      <c r="H292" t="str">
        <f>IF(ISBLANK(Table1[[#This Row],[Seat Type]]),"Business Class",Table1[[#This Row],[Seat Type]])</f>
        <v>Economy Class</v>
      </c>
      <c r="I292" t="str">
        <f>IF(ISBLANK(Table1[[#This Row],[Route]]),"Not Specfied",Table1[[#This Row],[Route]])</f>
        <v>Basel to Johannesburg via London</v>
      </c>
      <c r="J292" s="7">
        <f>IF(ISBLANK(Table1[[#This Row],[Date Flown]]),"Not Available",Table1[[#This Row],[Date Flown]])</f>
        <v>44566</v>
      </c>
      <c r="K292" s="2" t="str">
        <f>IF(ISBLANK(Table1[[#This Row],[Trip Verified]]),"Not Verified",Table1[[#This Row],[Trip Verified]])</f>
        <v>Not Verified</v>
      </c>
    </row>
    <row r="293" spans="1:11" ht="21" customHeight="1" x14ac:dyDescent="0.25">
      <c r="A293">
        <v>4</v>
      </c>
      <c r="B293" t="str">
        <f>UPPER(LEFT(TRIM(CLEAN(Table1[[#This Row],[Header]])),1)) &amp; MID(TRIM(CLEAN(Table1[[#This Row],[Header]])),2,LEN(TRIM(CLEAN(Table1[[#This Row],[Header]])))-1)</f>
        <v>No cabin divider in the aircraft</v>
      </c>
      <c r="C293" t="str">
        <f>PROPER(Table1[[#This Row],[Author]])</f>
        <v>G Karakis</v>
      </c>
      <c r="D293" s="5">
        <v>44870</v>
      </c>
      <c r="E293" t="s">
        <v>13</v>
      </c>
      <c r="F293" t="str">
        <f>IF(ISBLANK(Table1[[#This Row],[Aircraft]]),"Unknown",Table1[[#This Row],[Aircraft]])</f>
        <v>A320</v>
      </c>
      <c r="G293" t="str">
        <f>IF(ISBLANK(Table1[[#This Row],[Traveller Type]]),"Business",Table1[[#This Row],[Traveller Type]])</f>
        <v>Couple Leisure</v>
      </c>
      <c r="H293" t="str">
        <f>IF(ISBLANK(Table1[[#This Row],[Seat Type]]),"Business Class",Table1[[#This Row],[Seat Type]])</f>
        <v>Business Class</v>
      </c>
      <c r="I293" t="str">
        <f>IF(ISBLANK(Table1[[#This Row],[Route]]),"Not Specfied",Table1[[#This Row],[Route]])</f>
        <v>Athens to London</v>
      </c>
      <c r="J293" s="7">
        <f>IF(ISBLANK(Table1[[#This Row],[Date Flown]]),"Not Available",Table1[[#This Row],[Date Flown]])</f>
        <v>44566</v>
      </c>
      <c r="K293" s="2" t="str">
        <f>IF(ISBLANK(Table1[[#This Row],[Trip Verified]]),"Not Verified",Table1[[#This Row],[Trip Verified]])</f>
        <v>Verified</v>
      </c>
    </row>
    <row r="294" spans="1:11" ht="21" customHeight="1" x14ac:dyDescent="0.25">
      <c r="A294">
        <v>1</v>
      </c>
      <c r="B294" t="str">
        <f>UPPER(LEFT(TRIM(CLEAN(Table1[[#This Row],[Header]])),1)) &amp; MID(TRIM(CLEAN(Table1[[#This Row],[Header]])),2,LEN(TRIM(CLEAN(Table1[[#This Row],[Header]])))-1)</f>
        <v>Decline in customer service</v>
      </c>
      <c r="C294" t="str">
        <f>PROPER(Table1[[#This Row],[Author]])</f>
        <v>Tyler Speer</v>
      </c>
      <c r="D294" s="5">
        <v>44778</v>
      </c>
      <c r="E294" t="s">
        <v>43</v>
      </c>
      <c r="F294" t="str">
        <f>IF(ISBLANK(Table1[[#This Row],[Aircraft]]),"Unknown",Table1[[#This Row],[Aircraft]])</f>
        <v>Unknown</v>
      </c>
      <c r="G294" t="str">
        <f>IF(ISBLANK(Table1[[#This Row],[Traveller Type]]),"Business",Table1[[#This Row],[Traveller Type]])</f>
        <v>Business</v>
      </c>
      <c r="H294" t="str">
        <f>IF(ISBLANK(Table1[[#This Row],[Seat Type]]),"Business Class",Table1[[#This Row],[Seat Type]])</f>
        <v>Economy Class</v>
      </c>
      <c r="I294" t="str">
        <f>IF(ISBLANK(Table1[[#This Row],[Route]]),"Not Specfied",Table1[[#This Row],[Route]])</f>
        <v>Glasgow to New York</v>
      </c>
      <c r="J294" s="7">
        <f>IF(ISBLANK(Table1[[#This Row],[Date Flown]]),"Not Available",Table1[[#This Row],[Date Flown]])</f>
        <v>44566</v>
      </c>
      <c r="K294" s="2" t="str">
        <f>IF(ISBLANK(Table1[[#This Row],[Trip Verified]]),"Not Verified",Table1[[#This Row],[Trip Verified]])</f>
        <v>Not Verified</v>
      </c>
    </row>
    <row r="295" spans="1:11" ht="21" customHeight="1" x14ac:dyDescent="0.25">
      <c r="A295">
        <v>3</v>
      </c>
      <c r="B295" t="str">
        <f>UPPER(LEFT(TRIM(CLEAN(Table1[[#This Row],[Header]])),1)) &amp; MID(TRIM(CLEAN(Table1[[#This Row],[Header]])),2,LEN(TRIM(CLEAN(Table1[[#This Row],[Header]])))-1)</f>
        <v>Iâ€™m extremely frustrated</v>
      </c>
      <c r="C295" t="str">
        <f>PROPER(Table1[[#This Row],[Author]])</f>
        <v>Hjb Byers</v>
      </c>
      <c r="D295" s="5">
        <v>44686</v>
      </c>
      <c r="E295" t="s">
        <v>13</v>
      </c>
      <c r="F295" t="str">
        <f>IF(ISBLANK(Table1[[#This Row],[Aircraft]]),"Unknown",Table1[[#This Row],[Aircraft]])</f>
        <v>Unknown</v>
      </c>
      <c r="G295" t="str">
        <f>IF(ISBLANK(Table1[[#This Row],[Traveller Type]]),"Business",Table1[[#This Row],[Traveller Type]])</f>
        <v>Solo Leisure</v>
      </c>
      <c r="H295" t="str">
        <f>IF(ISBLANK(Table1[[#This Row],[Seat Type]]),"Business Class",Table1[[#This Row],[Seat Type]])</f>
        <v>Economy Class</v>
      </c>
      <c r="I295" t="str">
        <f>IF(ISBLANK(Table1[[#This Row],[Route]]),"Not Specfied",Table1[[#This Row],[Route]])</f>
        <v>London Heathrow to Los Angeles</v>
      </c>
      <c r="J295" s="7">
        <f>IF(ISBLANK(Table1[[#This Row],[Date Flown]]),"Not Available",Table1[[#This Row],[Date Flown]])</f>
        <v>44566</v>
      </c>
      <c r="K295" s="2" t="str">
        <f>IF(ISBLANK(Table1[[#This Row],[Trip Verified]]),"Not Verified",Table1[[#This Row],[Trip Verified]])</f>
        <v>Not Verified</v>
      </c>
    </row>
    <row r="296" spans="1:11" ht="21" customHeight="1" x14ac:dyDescent="0.25">
      <c r="A296">
        <v>2</v>
      </c>
      <c r="B296" t="str">
        <f>UPPER(LEFT(TRIM(CLEAN(Table1[[#This Row],[Header]])),1)) &amp; MID(TRIM(CLEAN(Table1[[#This Row],[Header]])),2,LEN(TRIM(CLEAN(Table1[[#This Row],[Header]])))-1)</f>
        <v>Upgrade had been given away to someone else</v>
      </c>
      <c r="C296" t="str">
        <f>PROPER(Table1[[#This Row],[Author]])</f>
        <v>J Barson</v>
      </c>
      <c r="D296" s="5">
        <v>44656</v>
      </c>
      <c r="E296" t="s">
        <v>43</v>
      </c>
      <c r="F296" t="str">
        <f>IF(ISBLANK(Table1[[#This Row],[Aircraft]]),"Unknown",Table1[[#This Row],[Aircraft]])</f>
        <v>Unknown</v>
      </c>
      <c r="G296" t="str">
        <f>IF(ISBLANK(Table1[[#This Row],[Traveller Type]]),"Business",Table1[[#This Row],[Traveller Type]])</f>
        <v>Solo Leisure</v>
      </c>
      <c r="H296" t="str">
        <f>IF(ISBLANK(Table1[[#This Row],[Seat Type]]),"Business Class",Table1[[#This Row],[Seat Type]])</f>
        <v>Economy Class</v>
      </c>
      <c r="I296" t="str">
        <f>IF(ISBLANK(Table1[[#This Row],[Route]]),"Not Specfied",Table1[[#This Row],[Route]])</f>
        <v>Los Angeles to London</v>
      </c>
      <c r="J296" s="7">
        <f>IF(ISBLANK(Table1[[#This Row],[Date Flown]]),"Not Available",Table1[[#This Row],[Date Flown]])</f>
        <v>44566</v>
      </c>
      <c r="K296" s="2" t="str">
        <f>IF(ISBLANK(Table1[[#This Row],[Trip Verified]]),"Not Verified",Table1[[#This Row],[Trip Verified]])</f>
        <v>Verified</v>
      </c>
    </row>
    <row r="297" spans="1:11" ht="21" customHeight="1" x14ac:dyDescent="0.25">
      <c r="A297">
        <v>1</v>
      </c>
      <c r="B297" t="str">
        <f>UPPER(LEFT(TRIM(CLEAN(Table1[[#This Row],[Header]])),1)) &amp; MID(TRIM(CLEAN(Table1[[#This Row],[Header]])),2,LEN(TRIM(CLEAN(Table1[[#This Row],[Header]])))-1)</f>
        <v>Discrepancy with the baggage allowance</v>
      </c>
      <c r="C297" t="str">
        <f>PROPER(Table1[[#This Row],[Author]])</f>
        <v>Kirsty Henderson</v>
      </c>
      <c r="D297" s="5" t="s">
        <v>1081</v>
      </c>
      <c r="E297" t="s">
        <v>1082</v>
      </c>
      <c r="F297" t="str">
        <f>IF(ISBLANK(Table1[[#This Row],[Aircraft]]),"Unknown",Table1[[#This Row],[Aircraft]])</f>
        <v>Boeing 777</v>
      </c>
      <c r="G297" t="str">
        <f>IF(ISBLANK(Table1[[#This Row],[Traveller Type]]),"Business",Table1[[#This Row],[Traveller Type]])</f>
        <v>Solo Leisure</v>
      </c>
      <c r="H297" t="str">
        <f>IF(ISBLANK(Table1[[#This Row],[Seat Type]]),"Business Class",Table1[[#This Row],[Seat Type]])</f>
        <v>Economy Class</v>
      </c>
      <c r="I297" t="str">
        <f>IF(ISBLANK(Table1[[#This Row],[Route]]),"Not Specfied",Table1[[#This Row],[Route]])</f>
        <v>London to Cape Town</v>
      </c>
      <c r="J297" s="7">
        <f>IF(ISBLANK(Table1[[#This Row],[Date Flown]]),"Not Available",Table1[[#This Row],[Date Flown]])</f>
        <v>44565</v>
      </c>
      <c r="K297" s="2" t="str">
        <f>IF(ISBLANK(Table1[[#This Row],[Trip Verified]]),"Not Verified",Table1[[#This Row],[Trip Verified]])</f>
        <v>Not Verified</v>
      </c>
    </row>
    <row r="298" spans="1:11" ht="21" customHeight="1" x14ac:dyDescent="0.25">
      <c r="A298">
        <v>10</v>
      </c>
      <c r="B298" t="str">
        <f>UPPER(LEFT(TRIM(CLEAN(Table1[[#This Row],[Header]])),1)) &amp; MID(TRIM(CLEAN(Table1[[#This Row],[Header]])),2,LEN(TRIM(CLEAN(Table1[[#This Row],[Header]])))-1)</f>
        <v>Thank you for the great service</v>
      </c>
      <c r="C298" t="str">
        <f>PROPER(Table1[[#This Row],[Author]])</f>
        <v>C Barteres</v>
      </c>
      <c r="D298" s="5" t="s">
        <v>1081</v>
      </c>
      <c r="E298" t="s">
        <v>1085</v>
      </c>
      <c r="F298" t="str">
        <f>IF(ISBLANK(Table1[[#This Row],[Aircraft]]),"Unknown",Table1[[#This Row],[Aircraft]])</f>
        <v>Unknown</v>
      </c>
      <c r="G298" t="str">
        <f>IF(ISBLANK(Table1[[#This Row],[Traveller Type]]),"Business",Table1[[#This Row],[Traveller Type]])</f>
        <v>Solo Leisure</v>
      </c>
      <c r="H298" t="str">
        <f>IF(ISBLANK(Table1[[#This Row],[Seat Type]]),"Business Class",Table1[[#This Row],[Seat Type]])</f>
        <v>Economy Class</v>
      </c>
      <c r="I298" t="str">
        <f>IF(ISBLANK(Table1[[#This Row],[Route]]),"Not Specfied",Table1[[#This Row],[Route]])</f>
        <v>SÃ£o Paulo to Milan via London</v>
      </c>
      <c r="J298" s="7">
        <f>IF(ISBLANK(Table1[[#This Row],[Date Flown]]),"Not Available",Table1[[#This Row],[Date Flown]])</f>
        <v>44565</v>
      </c>
      <c r="K298" s="2" t="str">
        <f>IF(ISBLANK(Table1[[#This Row],[Trip Verified]]),"Not Verified",Table1[[#This Row],[Trip Verified]])</f>
        <v>Verified</v>
      </c>
    </row>
    <row r="299" spans="1:11" ht="21" customHeight="1" x14ac:dyDescent="0.25">
      <c r="A299">
        <v>8</v>
      </c>
      <c r="B299" t="str">
        <f>UPPER(LEFT(TRIM(CLEAN(Table1[[#This Row],[Header]])),1)) &amp; MID(TRIM(CLEAN(Table1[[#This Row],[Header]])),2,LEN(TRIM(CLEAN(Table1[[#This Row],[Header]])))-1)</f>
        <v>Food was first class, nothing was too much for the staff</v>
      </c>
      <c r="C299" t="str">
        <f>PROPER(Table1[[#This Row],[Author]])</f>
        <v>W Gordon</v>
      </c>
      <c r="D299" s="5" t="s">
        <v>1089</v>
      </c>
      <c r="E299" t="s">
        <v>1090</v>
      </c>
      <c r="F299" t="str">
        <f>IF(ISBLANK(Table1[[#This Row],[Aircraft]]),"Unknown",Table1[[#This Row],[Aircraft]])</f>
        <v>A321 Neo</v>
      </c>
      <c r="G299" t="str">
        <f>IF(ISBLANK(Table1[[#This Row],[Traveller Type]]),"Business",Table1[[#This Row],[Traveller Type]])</f>
        <v>Family Leisure</v>
      </c>
      <c r="H299" t="str">
        <f>IF(ISBLANK(Table1[[#This Row],[Seat Type]]),"Business Class",Table1[[#This Row],[Seat Type]])</f>
        <v>Business Class</v>
      </c>
      <c r="I299" t="str">
        <f>IF(ISBLANK(Table1[[#This Row],[Route]]),"Not Specfied",Table1[[#This Row],[Route]])</f>
        <v>Madrid to London Heathrow</v>
      </c>
      <c r="J299" s="7">
        <f>IF(ISBLANK(Table1[[#This Row],[Date Flown]]),"Not Available",Table1[[#This Row],[Date Flown]])</f>
        <v>44565</v>
      </c>
      <c r="K299" s="2" t="str">
        <f>IF(ISBLANK(Table1[[#This Row],[Trip Verified]]),"Not Verified",Table1[[#This Row],[Trip Verified]])</f>
        <v>Verified</v>
      </c>
    </row>
    <row r="300" spans="1:11" ht="21" customHeight="1" x14ac:dyDescent="0.25">
      <c r="A300">
        <v>10</v>
      </c>
      <c r="B300" t="str">
        <f>UPPER(LEFT(TRIM(CLEAN(Table1[[#This Row],[Header]])),1)) &amp; MID(TRIM(CLEAN(Table1[[#This Row],[Header]])),2,LEN(TRIM(CLEAN(Table1[[#This Row],[Header]])))-1)</f>
        <v>Overall a very pleasant trip</v>
      </c>
      <c r="C300" t="str">
        <f>PROPER(Table1[[#This Row],[Author]])</f>
        <v>Leslie Percy</v>
      </c>
      <c r="D300" s="5" t="s">
        <v>1095</v>
      </c>
      <c r="E300" t="s">
        <v>13</v>
      </c>
      <c r="F300" t="str">
        <f>IF(ISBLANK(Table1[[#This Row],[Aircraft]]),"Unknown",Table1[[#This Row],[Aircraft]])</f>
        <v>A320</v>
      </c>
      <c r="G300" t="str">
        <f>IF(ISBLANK(Table1[[#This Row],[Traveller Type]]),"Business",Table1[[#This Row],[Traveller Type]])</f>
        <v>Couple Leisure</v>
      </c>
      <c r="H300" t="str">
        <f>IF(ISBLANK(Table1[[#This Row],[Seat Type]]),"Business Class",Table1[[#This Row],[Seat Type]])</f>
        <v>Business Class</v>
      </c>
      <c r="I300" t="str">
        <f>IF(ISBLANK(Table1[[#This Row],[Route]]),"Not Specfied",Table1[[#This Row],[Route]])</f>
        <v>Dubrovnik to London Heathrow</v>
      </c>
      <c r="J300" s="7">
        <f>IF(ISBLANK(Table1[[#This Row],[Date Flown]]),"Not Available",Table1[[#This Row],[Date Flown]])</f>
        <v>44565</v>
      </c>
      <c r="K300" s="2" t="str">
        <f>IF(ISBLANK(Table1[[#This Row],[Trip Verified]]),"Not Verified",Table1[[#This Row],[Trip Verified]])</f>
        <v>Not Verified</v>
      </c>
    </row>
    <row r="301" spans="1:11" ht="21" customHeight="1" x14ac:dyDescent="0.25">
      <c r="A301">
        <v>1</v>
      </c>
      <c r="B301" t="str">
        <f>UPPER(LEFT(TRIM(CLEAN(Table1[[#This Row],[Header]])),1)) &amp; MID(TRIM(CLEAN(Table1[[#This Row],[Header]])),2,LEN(TRIM(CLEAN(Table1[[#This Row],[Header]])))-1)</f>
        <v>Have lost all patience with this airline</v>
      </c>
      <c r="C301" t="str">
        <f>PROPER(Table1[[#This Row],[Author]])</f>
        <v>K Marishan</v>
      </c>
      <c r="D301" s="5" t="s">
        <v>1099</v>
      </c>
      <c r="E301" t="s">
        <v>13</v>
      </c>
      <c r="F301" t="str">
        <f>IF(ISBLANK(Table1[[#This Row],[Aircraft]]),"Unknown",Table1[[#This Row],[Aircraft]])</f>
        <v>Unknown</v>
      </c>
      <c r="G301" t="str">
        <f>IF(ISBLANK(Table1[[#This Row],[Traveller Type]]),"Business",Table1[[#This Row],[Traveller Type]])</f>
        <v>Business</v>
      </c>
      <c r="H301" t="str">
        <f>IF(ISBLANK(Table1[[#This Row],[Seat Type]]),"Business Class",Table1[[#This Row],[Seat Type]])</f>
        <v>Business Class</v>
      </c>
      <c r="I301" t="str">
        <f>IF(ISBLANK(Table1[[#This Row],[Route]]),"Not Specfied",Table1[[#This Row],[Route]])</f>
        <v>London to Aberdeen</v>
      </c>
      <c r="J301" s="7">
        <f>IF(ISBLANK(Table1[[#This Row],[Date Flown]]),"Not Available",Table1[[#This Row],[Date Flown]])</f>
        <v>44565</v>
      </c>
      <c r="K301" s="2" t="str">
        <f>IF(ISBLANK(Table1[[#This Row],[Trip Verified]]),"Not Verified",Table1[[#This Row],[Trip Verified]])</f>
        <v>Verified</v>
      </c>
    </row>
    <row r="302" spans="1:11" ht="21" customHeight="1" x14ac:dyDescent="0.25">
      <c r="A302">
        <v>1</v>
      </c>
      <c r="B302" t="str">
        <f>UPPER(LEFT(TRIM(CLEAN(Table1[[#This Row],[Header]])),1)) &amp; MID(TRIM(CLEAN(Table1[[#This Row],[Header]])),2,LEN(TRIM(CLEAN(Table1[[#This Row],[Header]])))-1)</f>
        <v>BA have no intention of resolving this</v>
      </c>
      <c r="C302" t="str">
        <f>PROPER(Table1[[#This Row],[Author]])</f>
        <v>Paul Macinnes</v>
      </c>
      <c r="D302" s="5" t="s">
        <v>1103</v>
      </c>
      <c r="E302" t="s">
        <v>13</v>
      </c>
      <c r="F302" t="str">
        <f>IF(ISBLANK(Table1[[#This Row],[Aircraft]]),"Unknown",Table1[[#This Row],[Aircraft]])</f>
        <v>A320</v>
      </c>
      <c r="G302" t="str">
        <f>IF(ISBLANK(Table1[[#This Row],[Traveller Type]]),"Business",Table1[[#This Row],[Traveller Type]])</f>
        <v>Solo Leisure</v>
      </c>
      <c r="H302" t="str">
        <f>IF(ISBLANK(Table1[[#This Row],[Seat Type]]),"Business Class",Table1[[#This Row],[Seat Type]])</f>
        <v>Business Class</v>
      </c>
      <c r="I302" t="str">
        <f>IF(ISBLANK(Table1[[#This Row],[Route]]),"Not Specfied",Table1[[#This Row],[Route]])</f>
        <v>Pisa to London Heathrow</v>
      </c>
      <c r="J302" s="7">
        <f>IF(ISBLANK(Table1[[#This Row],[Date Flown]]),"Not Available",Table1[[#This Row],[Date Flown]])</f>
        <v>44564</v>
      </c>
      <c r="K302" s="2" t="str">
        <f>IF(ISBLANK(Table1[[#This Row],[Trip Verified]]),"Not Verified",Table1[[#This Row],[Trip Verified]])</f>
        <v>Verified</v>
      </c>
    </row>
    <row r="303" spans="1:11" ht="21" customHeight="1" x14ac:dyDescent="0.25">
      <c r="A303">
        <v>1</v>
      </c>
      <c r="B303" t="str">
        <f>UPPER(LEFT(TRIM(CLEAN(Table1[[#This Row],[Header]])),1)) &amp; MID(TRIM(CLEAN(Table1[[#This Row],[Header]])),2,LEN(TRIM(CLEAN(Table1[[#This Row],[Header]])))-1)</f>
        <v>Absolutely shocking service</v>
      </c>
      <c r="C303" t="str">
        <f>PROPER(Table1[[#This Row],[Author]])</f>
        <v>Charmaine Williams</v>
      </c>
      <c r="D303" s="5" t="s">
        <v>1107</v>
      </c>
      <c r="E303" t="s">
        <v>95</v>
      </c>
      <c r="F303" t="str">
        <f>IF(ISBLANK(Table1[[#This Row],[Aircraft]]),"Unknown",Table1[[#This Row],[Aircraft]])</f>
        <v>Boeing 737 800</v>
      </c>
      <c r="G303" t="str">
        <f>IF(ISBLANK(Table1[[#This Row],[Traveller Type]]),"Business",Table1[[#This Row],[Traveller Type]])</f>
        <v>Couple Leisure</v>
      </c>
      <c r="H303" t="str">
        <f>IF(ISBLANK(Table1[[#This Row],[Seat Type]]),"Business Class",Table1[[#This Row],[Seat Type]])</f>
        <v>Economy Class</v>
      </c>
      <c r="I303" t="str">
        <f>IF(ISBLANK(Table1[[#This Row],[Route]]),"Not Specfied",Table1[[#This Row],[Route]])</f>
        <v>Johannesburg to Durban</v>
      </c>
      <c r="J303" s="7">
        <f>IF(ISBLANK(Table1[[#This Row],[Date Flown]]),"Not Available",Table1[[#This Row],[Date Flown]])</f>
        <v>44565</v>
      </c>
      <c r="K303" s="2" t="str">
        <f>IF(ISBLANK(Table1[[#This Row],[Trip Verified]]),"Not Verified",Table1[[#This Row],[Trip Verified]])</f>
        <v>Not Verified</v>
      </c>
    </row>
    <row r="304" spans="1:11" ht="21" customHeight="1" x14ac:dyDescent="0.25">
      <c r="A304">
        <v>1</v>
      </c>
      <c r="B304" t="str">
        <f>UPPER(LEFT(TRIM(CLEAN(Table1[[#This Row],[Header]])),1)) &amp; MID(TRIM(CLEAN(Table1[[#This Row],[Header]])),2,LEN(TRIM(CLEAN(Table1[[#This Row],[Header]])))-1)</f>
        <v>Was a really bad experience</v>
      </c>
      <c r="C304" t="str">
        <f>PROPER(Table1[[#This Row],[Author]])</f>
        <v>Rolf Linden</v>
      </c>
      <c r="D304" s="5" t="s">
        <v>1107</v>
      </c>
      <c r="E304" t="s">
        <v>477</v>
      </c>
      <c r="F304" t="str">
        <f>IF(ISBLANK(Table1[[#This Row],[Aircraft]]),"Unknown",Table1[[#This Row],[Aircraft]])</f>
        <v>A320</v>
      </c>
      <c r="G304" t="str">
        <f>IF(ISBLANK(Table1[[#This Row],[Traveller Type]]),"Business",Table1[[#This Row],[Traveller Type]])</f>
        <v>Couple Leisure</v>
      </c>
      <c r="H304" t="str">
        <f>IF(ISBLANK(Table1[[#This Row],[Seat Type]]),"Business Class",Table1[[#This Row],[Seat Type]])</f>
        <v>Economy Class</v>
      </c>
      <c r="I304" t="str">
        <f>IF(ISBLANK(Table1[[#This Row],[Route]]),"Not Specfied",Table1[[#This Row],[Route]])</f>
        <v>Gothenburg to Manchester via London</v>
      </c>
      <c r="J304" s="7">
        <f>IF(ISBLANK(Table1[[#This Row],[Date Flown]]),"Not Available",Table1[[#This Row],[Date Flown]])</f>
        <v>44565</v>
      </c>
      <c r="K304" s="2" t="str">
        <f>IF(ISBLANK(Table1[[#This Row],[Trip Verified]]),"Not Verified",Table1[[#This Row],[Trip Verified]])</f>
        <v>Not Verified</v>
      </c>
    </row>
    <row r="305" spans="1:11" ht="21" customHeight="1" x14ac:dyDescent="0.25">
      <c r="A305">
        <v>9</v>
      </c>
      <c r="B305" t="str">
        <f>UPPER(LEFT(TRIM(CLEAN(Table1[[#This Row],[Header]])),1)) &amp; MID(TRIM(CLEAN(Table1[[#This Row],[Header]])),2,LEN(TRIM(CLEAN(Table1[[#This Row],[Header]])))-1)</f>
        <v>Lots of space and privacy, very good seat</v>
      </c>
      <c r="C305" t="str">
        <f>PROPER(Table1[[#This Row],[Author]])</f>
        <v>Guy Senior</v>
      </c>
      <c r="D305" s="5" t="s">
        <v>1107</v>
      </c>
      <c r="E305" t="s">
        <v>13</v>
      </c>
      <c r="F305" t="str">
        <f>IF(ISBLANK(Table1[[#This Row],[Aircraft]]),"Unknown",Table1[[#This Row],[Aircraft]])</f>
        <v>Boeing 787</v>
      </c>
      <c r="G305" t="str">
        <f>IF(ISBLANK(Table1[[#This Row],[Traveller Type]]),"Business",Table1[[#This Row],[Traveller Type]])</f>
        <v>Solo Leisure</v>
      </c>
      <c r="H305" t="str">
        <f>IF(ISBLANK(Table1[[#This Row],[Seat Type]]),"Business Class",Table1[[#This Row],[Seat Type]])</f>
        <v>Business Class</v>
      </c>
      <c r="I305" t="str">
        <f>IF(ISBLANK(Table1[[#This Row],[Route]]),"Not Specfied",Table1[[#This Row],[Route]])</f>
        <v>Chicago to London</v>
      </c>
      <c r="J305" s="7">
        <f>IF(ISBLANK(Table1[[#This Row],[Date Flown]]),"Not Available",Table1[[#This Row],[Date Flown]])</f>
        <v>44564</v>
      </c>
      <c r="K305" s="2" t="str">
        <f>IF(ISBLANK(Table1[[#This Row],[Trip Verified]]),"Not Verified",Table1[[#This Row],[Trip Verified]])</f>
        <v>Not Verified</v>
      </c>
    </row>
    <row r="306" spans="1:11" ht="21" customHeight="1" x14ac:dyDescent="0.25">
      <c r="A306">
        <v>1</v>
      </c>
      <c r="B306" t="str">
        <f>UPPER(LEFT(TRIM(CLEAN(Table1[[#This Row],[Header]])),1)) &amp; MID(TRIM(CLEAN(Table1[[#This Row],[Header]])),2,LEN(TRIM(CLEAN(Table1[[#This Row],[Header]])))-1)</f>
        <v>Been an appalling experience</v>
      </c>
      <c r="C306" t="str">
        <f>PROPER(Table1[[#This Row],[Author]])</f>
        <v>Christy Chang</v>
      </c>
      <c r="D306" s="5" t="s">
        <v>1118</v>
      </c>
      <c r="E306" t="s">
        <v>305</v>
      </c>
      <c r="F306" t="str">
        <f>IF(ISBLANK(Table1[[#This Row],[Aircraft]]),"Unknown",Table1[[#This Row],[Aircraft]])</f>
        <v>Unknown</v>
      </c>
      <c r="G306" t="str">
        <f>IF(ISBLANK(Table1[[#This Row],[Traveller Type]]),"Business",Table1[[#This Row],[Traveller Type]])</f>
        <v>Couple Leisure</v>
      </c>
      <c r="H306" t="str">
        <f>IF(ISBLANK(Table1[[#This Row],[Seat Type]]),"Business Class",Table1[[#This Row],[Seat Type]])</f>
        <v>Economy Class</v>
      </c>
      <c r="I306" t="str">
        <f>IF(ISBLANK(Table1[[#This Row],[Route]]),"Not Specfied",Table1[[#This Row],[Route]])</f>
        <v>Riyadh to Nice via London</v>
      </c>
      <c r="J306" s="7">
        <f>IF(ISBLANK(Table1[[#This Row],[Date Flown]]),"Not Available",Table1[[#This Row],[Date Flown]])</f>
        <v>44565</v>
      </c>
      <c r="K306" s="2" t="str">
        <f>IF(ISBLANK(Table1[[#This Row],[Trip Verified]]),"Not Verified",Table1[[#This Row],[Trip Verified]])</f>
        <v>Verified</v>
      </c>
    </row>
    <row r="307" spans="1:11" ht="21" customHeight="1" x14ac:dyDescent="0.25">
      <c r="A307">
        <v>1</v>
      </c>
      <c r="B307" t="str">
        <f>UPPER(LEFT(TRIM(CLEAN(Table1[[#This Row],[Header]])),1)) &amp; MID(TRIM(CLEAN(Table1[[#This Row],[Header]])),2,LEN(TRIM(CLEAN(Table1[[#This Row],[Header]])))-1)</f>
        <v>Such terrible customer service</v>
      </c>
      <c r="C307" t="str">
        <f>PROPER(Table1[[#This Row],[Author]])</f>
        <v>K Fama</v>
      </c>
      <c r="D307" s="5" t="s">
        <v>1122</v>
      </c>
      <c r="E307" t="s">
        <v>130</v>
      </c>
      <c r="F307" t="str">
        <f>IF(ISBLANK(Table1[[#This Row],[Aircraft]]),"Unknown",Table1[[#This Row],[Aircraft]])</f>
        <v>Unknown</v>
      </c>
      <c r="G307" t="str">
        <f>IF(ISBLANK(Table1[[#This Row],[Traveller Type]]),"Business",Table1[[#This Row],[Traveller Type]])</f>
        <v>Couple Leisure</v>
      </c>
      <c r="H307" t="str">
        <f>IF(ISBLANK(Table1[[#This Row],[Seat Type]]),"Business Class",Table1[[#This Row],[Seat Type]])</f>
        <v>Business Class</v>
      </c>
      <c r="I307" t="str">
        <f>IF(ISBLANK(Table1[[#This Row],[Route]]),"Not Specfied",Table1[[#This Row],[Route]])</f>
        <v>London to Glasgow</v>
      </c>
      <c r="J307" s="7">
        <f>IF(ISBLANK(Table1[[#This Row],[Date Flown]]),"Not Available",Table1[[#This Row],[Date Flown]])</f>
        <v>44565</v>
      </c>
      <c r="K307" s="2" t="str">
        <f>IF(ISBLANK(Table1[[#This Row],[Trip Verified]]),"Not Verified",Table1[[#This Row],[Trip Verified]])</f>
        <v>Verified</v>
      </c>
    </row>
    <row r="308" spans="1:11" ht="21" customHeight="1" x14ac:dyDescent="0.25">
      <c r="A308">
        <v>10</v>
      </c>
      <c r="B308" t="str">
        <f>UPPER(LEFT(TRIM(CLEAN(Table1[[#This Row],[Header]])),1)) &amp; MID(TRIM(CLEAN(Table1[[#This Row],[Header]])),2,LEN(TRIM(CLEAN(Table1[[#This Row],[Header]])))-1)</f>
        <v>Shout out to the help desk at Heathrow</v>
      </c>
      <c r="C308" t="str">
        <f>PROPER(Table1[[#This Row],[Author]])</f>
        <v>Bruce Derr</v>
      </c>
      <c r="D308" s="5">
        <v>44899</v>
      </c>
      <c r="E308" t="s">
        <v>43</v>
      </c>
      <c r="F308" t="str">
        <f>IF(ISBLANK(Table1[[#This Row],[Aircraft]]),"Unknown",Table1[[#This Row],[Aircraft]])</f>
        <v>Unknown</v>
      </c>
      <c r="G308" t="str">
        <f>IF(ISBLANK(Table1[[#This Row],[Traveller Type]]),"Business",Table1[[#This Row],[Traveller Type]])</f>
        <v>Couple Leisure</v>
      </c>
      <c r="H308" t="str">
        <f>IF(ISBLANK(Table1[[#This Row],[Seat Type]]),"Business Class",Table1[[#This Row],[Seat Type]])</f>
        <v>Economy Class</v>
      </c>
      <c r="I308" t="str">
        <f>IF(ISBLANK(Table1[[#This Row],[Route]]),"Not Specfied",Table1[[#This Row],[Route]])</f>
        <v>Nice to Dallas via London</v>
      </c>
      <c r="J308" s="7">
        <f>IF(ISBLANK(Table1[[#This Row],[Date Flown]]),"Not Available",Table1[[#This Row],[Date Flown]])</f>
        <v>44565</v>
      </c>
      <c r="K308" s="2" t="str">
        <f>IF(ISBLANK(Table1[[#This Row],[Trip Verified]]),"Not Verified",Table1[[#This Row],[Trip Verified]])</f>
        <v>Not Verified</v>
      </c>
    </row>
    <row r="309" spans="1:11" ht="21" customHeight="1" x14ac:dyDescent="0.25">
      <c r="A309">
        <v>3</v>
      </c>
      <c r="B309" t="str">
        <f>UPPER(LEFT(TRIM(CLEAN(Table1[[#This Row],[Header]])),1)) &amp; MID(TRIM(CLEAN(Table1[[#This Row],[Header]])),2,LEN(TRIM(CLEAN(Table1[[#This Row],[Header]])))-1)</f>
        <v>Disgraceful that a full fare paying passenger should be treated like this</v>
      </c>
      <c r="C309" t="str">
        <f>PROPER(Table1[[#This Row],[Author]])</f>
        <v>Nicholas Coveyduck</v>
      </c>
      <c r="D309" s="5">
        <v>44777</v>
      </c>
      <c r="E309" t="s">
        <v>70</v>
      </c>
      <c r="F309" t="str">
        <f>IF(ISBLANK(Table1[[#This Row],[Aircraft]]),"Unknown",Table1[[#This Row],[Aircraft]])</f>
        <v>A320 / Boeing 777</v>
      </c>
      <c r="G309" t="str">
        <f>IF(ISBLANK(Table1[[#This Row],[Traveller Type]]),"Business",Table1[[#This Row],[Traveller Type]])</f>
        <v>Couple Leisure</v>
      </c>
      <c r="H309" t="str">
        <f>IF(ISBLANK(Table1[[#This Row],[Seat Type]]),"Business Class",Table1[[#This Row],[Seat Type]])</f>
        <v>Business Class</v>
      </c>
      <c r="I309" t="str">
        <f>IF(ISBLANK(Table1[[#This Row],[Route]]),"Not Specfied",Table1[[#This Row],[Route]])</f>
        <v>Phoenix to Paris via London</v>
      </c>
      <c r="J309" s="7">
        <f>IF(ISBLANK(Table1[[#This Row],[Date Flown]]),"Not Available",Table1[[#This Row],[Date Flown]])</f>
        <v>44565</v>
      </c>
      <c r="K309" s="2" t="str">
        <f>IF(ISBLANK(Table1[[#This Row],[Trip Verified]]),"Not Verified",Table1[[#This Row],[Trip Verified]])</f>
        <v>Verified</v>
      </c>
    </row>
    <row r="310" spans="1:11" ht="21" customHeight="1" x14ac:dyDescent="0.25">
      <c r="A310">
        <v>1</v>
      </c>
      <c r="B310" t="str">
        <f>UPPER(LEFT(TRIM(CLEAN(Table1[[#This Row],[Header]])),1)) &amp; MID(TRIM(CLEAN(Table1[[#This Row],[Header]])),2,LEN(TRIM(CLEAN(Table1[[#This Row],[Header]])))-1)</f>
        <v>Most terrible airline Iâ€™ve dealt with</v>
      </c>
      <c r="C310" t="str">
        <f>PROPER(Table1[[#This Row],[Author]])</f>
        <v>Gilbert Matni</v>
      </c>
      <c r="D310" s="5">
        <v>44746</v>
      </c>
      <c r="E310" t="s">
        <v>43</v>
      </c>
      <c r="F310" t="str">
        <f>IF(ISBLANK(Table1[[#This Row],[Aircraft]]),"Unknown",Table1[[#This Row],[Aircraft]])</f>
        <v>Unknown</v>
      </c>
      <c r="G310" t="str">
        <f>IF(ISBLANK(Table1[[#This Row],[Traveller Type]]),"Business",Table1[[#This Row],[Traveller Type]])</f>
        <v>Couple Leisure</v>
      </c>
      <c r="H310" t="str">
        <f>IF(ISBLANK(Table1[[#This Row],[Seat Type]]),"Business Class",Table1[[#This Row],[Seat Type]])</f>
        <v>Economy Class</v>
      </c>
      <c r="I310" t="str">
        <f>IF(ISBLANK(Table1[[#This Row],[Route]]),"Not Specfied",Table1[[#This Row],[Route]])</f>
        <v>Santorini to Los Angeles via London</v>
      </c>
      <c r="J310" s="7">
        <f>IF(ISBLANK(Table1[[#This Row],[Date Flown]]),"Not Available",Table1[[#This Row],[Date Flown]])</f>
        <v>44565</v>
      </c>
      <c r="K310" s="2" t="str">
        <f>IF(ISBLANK(Table1[[#This Row],[Trip Verified]]),"Not Verified",Table1[[#This Row],[Trip Verified]])</f>
        <v>Verified</v>
      </c>
    </row>
    <row r="311" spans="1:11" ht="21" customHeight="1" x14ac:dyDescent="0.25">
      <c r="A311">
        <v>2</v>
      </c>
      <c r="B311" t="str">
        <f>UPPER(LEFT(TRIM(CLEAN(Table1[[#This Row],[Header]])),1)) &amp; MID(TRIM(CLEAN(Table1[[#This Row],[Header]])),2,LEN(TRIM(CLEAN(Table1[[#This Row],[Header]])))-1)</f>
        <v>Caused our family extreme stress and disappointment</v>
      </c>
      <c r="C311" t="str">
        <f>PROPER(Table1[[#This Row],[Author]])</f>
        <v>D Meares</v>
      </c>
      <c r="D311" s="5">
        <v>44716</v>
      </c>
      <c r="E311" t="s">
        <v>13</v>
      </c>
      <c r="F311" t="str">
        <f>IF(ISBLANK(Table1[[#This Row],[Aircraft]]),"Unknown",Table1[[#This Row],[Aircraft]])</f>
        <v>Unknown</v>
      </c>
      <c r="G311" t="str">
        <f>IF(ISBLANK(Table1[[#This Row],[Traveller Type]]),"Business",Table1[[#This Row],[Traveller Type]])</f>
        <v>Family Leisure</v>
      </c>
      <c r="H311" t="str">
        <f>IF(ISBLANK(Table1[[#This Row],[Seat Type]]),"Business Class",Table1[[#This Row],[Seat Type]])</f>
        <v>Business Class</v>
      </c>
      <c r="I311" t="str">
        <f>IF(ISBLANK(Table1[[#This Row],[Route]]),"Not Specfied",Table1[[#This Row],[Route]])</f>
        <v>London to Tokyo</v>
      </c>
      <c r="J311" s="7">
        <f>IF(ISBLANK(Table1[[#This Row],[Date Flown]]),"Not Available",Table1[[#This Row],[Date Flown]])</f>
        <v>44567</v>
      </c>
      <c r="K311" s="2" t="str">
        <f>IF(ISBLANK(Table1[[#This Row],[Trip Verified]]),"Not Verified",Table1[[#This Row],[Trip Verified]])</f>
        <v>Verified</v>
      </c>
    </row>
    <row r="312" spans="1:11" ht="21" customHeight="1" x14ac:dyDescent="0.25">
      <c r="A312">
        <v>9</v>
      </c>
      <c r="B312" t="str">
        <f>UPPER(LEFT(TRIM(CLEAN(Table1[[#This Row],[Header]])),1)) &amp; MID(TRIM(CLEAN(Table1[[#This Row],[Header]])),2,LEN(TRIM(CLEAN(Table1[[#This Row],[Header]])))-1)</f>
        <v>A virtually flawless experience</v>
      </c>
      <c r="C312" t="str">
        <f>PROPER(Table1[[#This Row],[Author]])</f>
        <v>David Stones</v>
      </c>
      <c r="D312" s="5">
        <v>44716</v>
      </c>
      <c r="E312" t="s">
        <v>13</v>
      </c>
      <c r="F312" t="str">
        <f>IF(ISBLANK(Table1[[#This Row],[Aircraft]]),"Unknown",Table1[[#This Row],[Aircraft]])</f>
        <v>Embraer</v>
      </c>
      <c r="G312" t="str">
        <f>IF(ISBLANK(Table1[[#This Row],[Traveller Type]]),"Business",Table1[[#This Row],[Traveller Type]])</f>
        <v>Solo Leisure</v>
      </c>
      <c r="H312" t="str">
        <f>IF(ISBLANK(Table1[[#This Row],[Seat Type]]),"Business Class",Table1[[#This Row],[Seat Type]])</f>
        <v>Business Class</v>
      </c>
      <c r="I312" t="str">
        <f>IF(ISBLANK(Table1[[#This Row],[Route]]),"Not Specfied",Table1[[#This Row],[Route]])</f>
        <v>Edinburgh to London City</v>
      </c>
      <c r="J312" s="7">
        <f>IF(ISBLANK(Table1[[#This Row],[Date Flown]]),"Not Available",Table1[[#This Row],[Date Flown]])</f>
        <v>44565</v>
      </c>
      <c r="K312" s="2" t="str">
        <f>IF(ISBLANK(Table1[[#This Row],[Trip Verified]]),"Not Verified",Table1[[#This Row],[Trip Verified]])</f>
        <v>Not Verified</v>
      </c>
    </row>
    <row r="313" spans="1:11" ht="21" customHeight="1" x14ac:dyDescent="0.25">
      <c r="A313">
        <v>8</v>
      </c>
      <c r="B313" t="str">
        <f>UPPER(LEFT(TRIM(CLEAN(Table1[[#This Row],[Header]])),1)) &amp; MID(TRIM(CLEAN(Table1[[#This Row],[Header]])),2,LEN(TRIM(CLEAN(Table1[[#This Row],[Header]])))-1)</f>
        <v>New Club Suites are amazing</v>
      </c>
      <c r="C313" t="str">
        <f>PROPER(Table1[[#This Row],[Author]])</f>
        <v xml:space="preserve">B Dozza </v>
      </c>
      <c r="D313" s="5">
        <v>44716</v>
      </c>
      <c r="E313" t="s">
        <v>13</v>
      </c>
      <c r="F313" t="str">
        <f>IF(ISBLANK(Table1[[#This Row],[Aircraft]]),"Unknown",Table1[[#This Row],[Aircraft]])</f>
        <v>Boeing 777-200ER</v>
      </c>
      <c r="G313" t="str">
        <f>IF(ISBLANK(Table1[[#This Row],[Traveller Type]]),"Business",Table1[[#This Row],[Traveller Type]])</f>
        <v>Solo Leisure</v>
      </c>
      <c r="H313" t="str">
        <f>IF(ISBLANK(Table1[[#This Row],[Seat Type]]),"Business Class",Table1[[#This Row],[Seat Type]])</f>
        <v>Business Class</v>
      </c>
      <c r="I313" t="str">
        <f>IF(ISBLANK(Table1[[#This Row],[Route]]),"Not Specfied",Table1[[#This Row],[Route]])</f>
        <v>Vancouver to London</v>
      </c>
      <c r="J313" s="7">
        <f>IF(ISBLANK(Table1[[#This Row],[Date Flown]]),"Not Available",Table1[[#This Row],[Date Flown]])</f>
        <v>44564</v>
      </c>
      <c r="K313" s="2" t="str">
        <f>IF(ISBLANK(Table1[[#This Row],[Trip Verified]]),"Not Verified",Table1[[#This Row],[Trip Verified]])</f>
        <v>Not Verified</v>
      </c>
    </row>
    <row r="314" spans="1:11" ht="21" customHeight="1" x14ac:dyDescent="0.25">
      <c r="A314">
        <v>1</v>
      </c>
      <c r="B314" t="str">
        <f>UPPER(LEFT(TRIM(CLEAN(Table1[[#This Row],[Header]])),1)) &amp; MID(TRIM(CLEAN(Table1[[#This Row],[Header]])),2,LEN(TRIM(CLEAN(Table1[[#This Row],[Header]])))-1)</f>
        <v>Still no refunds 3 months on</v>
      </c>
      <c r="C314" t="str">
        <f>PROPER(Table1[[#This Row],[Author]])</f>
        <v>G Meaden</v>
      </c>
      <c r="D314" s="5">
        <v>44655</v>
      </c>
      <c r="E314" t="s">
        <v>13</v>
      </c>
      <c r="F314" t="str">
        <f>IF(ISBLANK(Table1[[#This Row],[Aircraft]]),"Unknown",Table1[[#This Row],[Aircraft]])</f>
        <v>A320</v>
      </c>
      <c r="G314" t="str">
        <f>IF(ISBLANK(Table1[[#This Row],[Traveller Type]]),"Business",Table1[[#This Row],[Traveller Type]])</f>
        <v>Business</v>
      </c>
      <c r="H314" t="str">
        <f>IF(ISBLANK(Table1[[#This Row],[Seat Type]]),"Business Class",Table1[[#This Row],[Seat Type]])</f>
        <v>Business Class</v>
      </c>
      <c r="I314" t="str">
        <f>IF(ISBLANK(Table1[[#This Row],[Route]]),"Not Specfied",Table1[[#This Row],[Route]])</f>
        <v>London to Barcelona</v>
      </c>
      <c r="J314" s="7">
        <f>IF(ISBLANK(Table1[[#This Row],[Date Flown]]),"Not Available",Table1[[#This Row],[Date Flown]])</f>
        <v>44565</v>
      </c>
      <c r="K314" s="2" t="str">
        <f>IF(ISBLANK(Table1[[#This Row],[Trip Verified]]),"Not Verified",Table1[[#This Row],[Trip Verified]])</f>
        <v>Verified</v>
      </c>
    </row>
    <row r="315" spans="1:11" ht="21" customHeight="1" x14ac:dyDescent="0.25">
      <c r="A315">
        <v>1</v>
      </c>
      <c r="B315" t="str">
        <f>UPPER(LEFT(TRIM(CLEAN(Table1[[#This Row],[Header]])),1)) &amp; MID(TRIM(CLEAN(Table1[[#This Row],[Header]])),2,LEN(TRIM(CLEAN(Table1[[#This Row],[Header]])))-1)</f>
        <v>Spent an hour checking in</v>
      </c>
      <c r="C315" t="str">
        <f>PROPER(Table1[[#This Row],[Author]])</f>
        <v>Haydn Robinson</v>
      </c>
      <c r="D315" s="5">
        <v>44655</v>
      </c>
      <c r="E315" t="s">
        <v>13</v>
      </c>
      <c r="F315" t="str">
        <f>IF(ISBLANK(Table1[[#This Row],[Aircraft]]),"Unknown",Table1[[#This Row],[Aircraft]])</f>
        <v>Unknown</v>
      </c>
      <c r="G315" t="str">
        <f>IF(ISBLANK(Table1[[#This Row],[Traveller Type]]),"Business",Table1[[#This Row],[Traveller Type]])</f>
        <v>Business</v>
      </c>
      <c r="H315" t="str">
        <f>IF(ISBLANK(Table1[[#This Row],[Seat Type]]),"Business Class",Table1[[#This Row],[Seat Type]])</f>
        <v>Economy Class</v>
      </c>
      <c r="I315" t="str">
        <f>IF(ISBLANK(Table1[[#This Row],[Route]]),"Not Specfied",Table1[[#This Row],[Route]])</f>
        <v>Heathrow to Bologna</v>
      </c>
      <c r="J315" s="7">
        <f>IF(ISBLANK(Table1[[#This Row],[Date Flown]]),"Not Available",Table1[[#This Row],[Date Flown]])</f>
        <v>44565</v>
      </c>
      <c r="K315" s="2" t="str">
        <f>IF(ISBLANK(Table1[[#This Row],[Trip Verified]]),"Not Verified",Table1[[#This Row],[Trip Verified]])</f>
        <v>Not Verified</v>
      </c>
    </row>
    <row r="316" spans="1:11" ht="21" customHeight="1" x14ac:dyDescent="0.25">
      <c r="A316">
        <v>5</v>
      </c>
      <c r="B316" t="str">
        <f>UPPER(LEFT(TRIM(CLEAN(Table1[[#This Row],[Header]])),1)) &amp; MID(TRIM(CLEAN(Table1[[#This Row],[Header]])),2,LEN(TRIM(CLEAN(Table1[[#This Row],[Header]])))-1)</f>
        <v>Onboard 10/10, getting to be onboard 1/10</v>
      </c>
      <c r="C316" t="str">
        <f>PROPER(Table1[[#This Row],[Author]])</f>
        <v>Jeff Michel</v>
      </c>
      <c r="D316" s="5">
        <v>44624</v>
      </c>
      <c r="E316" t="s">
        <v>82</v>
      </c>
      <c r="F316" t="str">
        <f>IF(ISBLANK(Table1[[#This Row],[Aircraft]]),"Unknown",Table1[[#This Row],[Aircraft]])</f>
        <v>A320</v>
      </c>
      <c r="G316" t="str">
        <f>IF(ISBLANK(Table1[[#This Row],[Traveller Type]]),"Business",Table1[[#This Row],[Traveller Type]])</f>
        <v>Business</v>
      </c>
      <c r="H316" t="str">
        <f>IF(ISBLANK(Table1[[#This Row],[Seat Type]]),"Business Class",Table1[[#This Row],[Seat Type]])</f>
        <v>Business Class</v>
      </c>
      <c r="I316" t="str">
        <f>IF(ISBLANK(Table1[[#This Row],[Route]]),"Not Specfied",Table1[[#This Row],[Route]])</f>
        <v>Geneva to London</v>
      </c>
      <c r="J316" s="7">
        <f>IF(ISBLANK(Table1[[#This Row],[Date Flown]]),"Not Available",Table1[[#This Row],[Date Flown]])</f>
        <v>44565</v>
      </c>
      <c r="K316" s="2" t="str">
        <f>IF(ISBLANK(Table1[[#This Row],[Trip Verified]]),"Not Verified",Table1[[#This Row],[Trip Verified]])</f>
        <v>Verified</v>
      </c>
    </row>
    <row r="317" spans="1:11" ht="21" customHeight="1" x14ac:dyDescent="0.25">
      <c r="A317">
        <v>2</v>
      </c>
      <c r="B317" t="str">
        <f>UPPER(LEFT(TRIM(CLEAN(Table1[[#This Row],[Header]])),1)) &amp; MID(TRIM(CLEAN(Table1[[#This Row],[Header]])),2,LEN(TRIM(CLEAN(Table1[[#This Row],[Header]])))-1)</f>
        <v>Food and service appalling</v>
      </c>
      <c r="C317" t="str">
        <f>PROPER(Table1[[#This Row],[Author]])</f>
        <v>M Keare</v>
      </c>
      <c r="D317" s="5">
        <v>44624</v>
      </c>
      <c r="E317" t="s">
        <v>130</v>
      </c>
      <c r="F317" t="str">
        <f>IF(ISBLANK(Table1[[#This Row],[Aircraft]]),"Unknown",Table1[[#This Row],[Aircraft]])</f>
        <v>Unknown</v>
      </c>
      <c r="G317" t="str">
        <f>IF(ISBLANK(Table1[[#This Row],[Traveller Type]]),"Business",Table1[[#This Row],[Traveller Type]])</f>
        <v>Solo Leisure</v>
      </c>
      <c r="H317" t="str">
        <f>IF(ISBLANK(Table1[[#This Row],[Seat Type]]),"Business Class",Table1[[#This Row],[Seat Type]])</f>
        <v>Economy Class</v>
      </c>
      <c r="I317" t="str">
        <f>IF(ISBLANK(Table1[[#This Row],[Route]]),"Not Specfied",Table1[[#This Row],[Route]])</f>
        <v>London to Singapore</v>
      </c>
      <c r="J317" s="7">
        <f>IF(ISBLANK(Table1[[#This Row],[Date Flown]]),"Not Available",Table1[[#This Row],[Date Flown]])</f>
        <v>44565</v>
      </c>
      <c r="K317" s="2" t="str">
        <f>IF(ISBLANK(Table1[[#This Row],[Trip Verified]]),"Not Verified",Table1[[#This Row],[Trip Verified]])</f>
        <v>Verified</v>
      </c>
    </row>
    <row r="318" spans="1:11" ht="21" customHeight="1" x14ac:dyDescent="0.25">
      <c r="A318">
        <v>4</v>
      </c>
      <c r="B318" t="str">
        <f>UPPER(LEFT(TRIM(CLEAN(Table1[[#This Row],[Header]])),1)) &amp; MID(TRIM(CLEAN(Table1[[#This Row],[Header]])),2,LEN(TRIM(CLEAN(Table1[[#This Row],[Header]])))-1)</f>
        <v>You can and need to do better than this</v>
      </c>
      <c r="C318" t="str">
        <f>PROPER(Table1[[#This Row],[Author]])</f>
        <v>Frances Firmin</v>
      </c>
      <c r="D318" s="5">
        <v>44596</v>
      </c>
      <c r="E318" t="s">
        <v>13</v>
      </c>
      <c r="F318" t="str">
        <f>IF(ISBLANK(Table1[[#This Row],[Aircraft]]),"Unknown",Table1[[#This Row],[Aircraft]])</f>
        <v>Boeing 777</v>
      </c>
      <c r="G318" t="str">
        <f>IF(ISBLANK(Table1[[#This Row],[Traveller Type]]),"Business",Table1[[#This Row],[Traveller Type]])</f>
        <v>Couple Leisure</v>
      </c>
      <c r="H318" t="str">
        <f>IF(ISBLANK(Table1[[#This Row],[Seat Type]]),"Business Class",Table1[[#This Row],[Seat Type]])</f>
        <v>Business Class</v>
      </c>
      <c r="I318" t="str">
        <f>IF(ISBLANK(Table1[[#This Row],[Route]]),"Not Specfied",Table1[[#This Row],[Route]])</f>
        <v>Cape Town to London Heathrow</v>
      </c>
      <c r="J318" s="7">
        <f>IF(ISBLANK(Table1[[#This Row],[Date Flown]]),"Not Available",Table1[[#This Row],[Date Flown]])</f>
        <v>44564</v>
      </c>
      <c r="K318" s="2" t="str">
        <f>IF(ISBLANK(Table1[[#This Row],[Trip Verified]]),"Not Verified",Table1[[#This Row],[Trip Verified]])</f>
        <v>Not Verified</v>
      </c>
    </row>
    <row r="319" spans="1:11" ht="21" customHeight="1" x14ac:dyDescent="0.25">
      <c r="A319">
        <v>2</v>
      </c>
      <c r="B319" t="str">
        <f>UPPER(LEFT(TRIM(CLEAN(Table1[[#This Row],[Header]])),1)) &amp; MID(TRIM(CLEAN(Table1[[#This Row],[Header]])),2,LEN(TRIM(CLEAN(Table1[[#This Row],[Header]])))-1)</f>
        <v>The limited food served was bland</v>
      </c>
      <c r="C319" t="str">
        <f>PROPER(Table1[[#This Row],[Author]])</f>
        <v>Edwin Roelink</v>
      </c>
      <c r="D319" s="5" t="s">
        <v>1157</v>
      </c>
      <c r="E319" t="s">
        <v>13</v>
      </c>
      <c r="F319" t="str">
        <f>IF(ISBLANK(Table1[[#This Row],[Aircraft]]),"Unknown",Table1[[#This Row],[Aircraft]])</f>
        <v>Unknown</v>
      </c>
      <c r="G319" t="str">
        <f>IF(ISBLANK(Table1[[#This Row],[Traveller Type]]),"Business",Table1[[#This Row],[Traveller Type]])</f>
        <v>Couple Leisure</v>
      </c>
      <c r="H319" t="str">
        <f>IF(ISBLANK(Table1[[#This Row],[Seat Type]]),"Business Class",Table1[[#This Row],[Seat Type]])</f>
        <v>Economy Class</v>
      </c>
      <c r="I319" t="str">
        <f>IF(ISBLANK(Table1[[#This Row],[Route]]),"Not Specfied",Table1[[#This Row],[Route]])</f>
        <v>Sydney to Heathrow</v>
      </c>
      <c r="J319" s="7">
        <f>IF(ISBLANK(Table1[[#This Row],[Date Flown]]),"Not Available",Table1[[#This Row],[Date Flown]])</f>
        <v>44564</v>
      </c>
      <c r="K319" s="2" t="str">
        <f>IF(ISBLANK(Table1[[#This Row],[Trip Verified]]),"Not Verified",Table1[[#This Row],[Trip Verified]])</f>
        <v>Not Verified</v>
      </c>
    </row>
    <row r="320" spans="1:11" ht="21" customHeight="1" x14ac:dyDescent="0.25">
      <c r="A320">
        <v>1</v>
      </c>
      <c r="B320" t="str">
        <f>UPPER(LEFT(TRIM(CLEAN(Table1[[#This Row],[Header]])),1)) &amp; MID(TRIM(CLEAN(Table1[[#This Row],[Header]])),2,LEN(TRIM(CLEAN(Table1[[#This Row],[Header]])))-1)</f>
        <v>There is no customer support</v>
      </c>
      <c r="C320" t="str">
        <f>PROPER(Table1[[#This Row],[Author]])</f>
        <v>Shaun Woodard</v>
      </c>
      <c r="D320" s="5" t="s">
        <v>1161</v>
      </c>
      <c r="E320" t="s">
        <v>43</v>
      </c>
      <c r="F320" t="str">
        <f>IF(ISBLANK(Table1[[#This Row],[Aircraft]]),"Unknown",Table1[[#This Row],[Aircraft]])</f>
        <v>Unknown</v>
      </c>
      <c r="G320" t="str">
        <f>IF(ISBLANK(Table1[[#This Row],[Traveller Type]]),"Business",Table1[[#This Row],[Traveller Type]])</f>
        <v>Couple Leisure</v>
      </c>
      <c r="H320" t="str">
        <f>IF(ISBLANK(Table1[[#This Row],[Seat Type]]),"Business Class",Table1[[#This Row],[Seat Type]])</f>
        <v>Economy Class</v>
      </c>
      <c r="I320" t="str">
        <f>IF(ISBLANK(Table1[[#This Row],[Route]]),"Not Specfied",Table1[[#This Row],[Route]])</f>
        <v>Austin to London via Dublin</v>
      </c>
      <c r="J320" s="7">
        <f>IF(ISBLANK(Table1[[#This Row],[Date Flown]]),"Not Available",Table1[[#This Row],[Date Flown]])</f>
        <v>44564</v>
      </c>
      <c r="K320" s="2" t="str">
        <f>IF(ISBLANK(Table1[[#This Row],[Trip Verified]]),"Not Verified",Table1[[#This Row],[Trip Verified]])</f>
        <v>Not Verified</v>
      </c>
    </row>
    <row r="321" spans="1:11" ht="21" customHeight="1" x14ac:dyDescent="0.25">
      <c r="A321">
        <v>4</v>
      </c>
      <c r="B321" t="str">
        <f>UPPER(LEFT(TRIM(CLEAN(Table1[[#This Row],[Header]])),1)) &amp; MID(TRIM(CLEAN(Table1[[#This Row],[Header]])),2,LEN(TRIM(CLEAN(Table1[[#This Row],[Header]])))-1)</f>
        <v>I couldnâ€™t check in online</v>
      </c>
      <c r="C321" t="str">
        <f>PROPER(Table1[[#This Row],[Author]])</f>
        <v>C Layne</v>
      </c>
      <c r="D321" s="5" t="s">
        <v>1163</v>
      </c>
      <c r="E321" t="s">
        <v>13</v>
      </c>
      <c r="F321" t="str">
        <f>IF(ISBLANK(Table1[[#This Row],[Aircraft]]),"Unknown",Table1[[#This Row],[Aircraft]])</f>
        <v>Unknown</v>
      </c>
      <c r="G321" t="str">
        <f>IF(ISBLANK(Table1[[#This Row],[Traveller Type]]),"Business",Table1[[#This Row],[Traveller Type]])</f>
        <v>Couple Leisure</v>
      </c>
      <c r="H321" t="str">
        <f>IF(ISBLANK(Table1[[#This Row],[Seat Type]]),"Business Class",Table1[[#This Row],[Seat Type]])</f>
        <v>Economy Class</v>
      </c>
      <c r="I321" t="str">
        <f>IF(ISBLANK(Table1[[#This Row],[Route]]),"Not Specfied",Table1[[#This Row],[Route]])</f>
        <v>London Heathrow to Funchal</v>
      </c>
      <c r="J321" s="7">
        <f>IF(ISBLANK(Table1[[#This Row],[Date Flown]]),"Not Available",Table1[[#This Row],[Date Flown]])</f>
        <v>44564</v>
      </c>
      <c r="K321" s="2" t="str">
        <f>IF(ISBLANK(Table1[[#This Row],[Trip Verified]]),"Not Verified",Table1[[#This Row],[Trip Verified]])</f>
        <v>Verified</v>
      </c>
    </row>
    <row r="322" spans="1:11" ht="21" customHeight="1" x14ac:dyDescent="0.25">
      <c r="A322">
        <v>1</v>
      </c>
      <c r="B322" t="str">
        <f>UPPER(LEFT(TRIM(CLEAN(Table1[[#This Row],[Header]])),1)) &amp; MID(TRIM(CLEAN(Table1[[#This Row],[Header]])),2,LEN(TRIM(CLEAN(Table1[[#This Row],[Header]])))-1)</f>
        <v>Flight to Antalya in May 2022 was cancelled</v>
      </c>
      <c r="C322" t="str">
        <f>PROPER(Table1[[#This Row],[Author]])</f>
        <v>R Stalorova</v>
      </c>
      <c r="D322" s="5" t="s">
        <v>1163</v>
      </c>
      <c r="E322" t="s">
        <v>13</v>
      </c>
      <c r="F322" t="str">
        <f>IF(ISBLANK(Table1[[#This Row],[Aircraft]]),"Unknown",Table1[[#This Row],[Aircraft]])</f>
        <v>Unknown</v>
      </c>
      <c r="G322" t="str">
        <f>IF(ISBLANK(Table1[[#This Row],[Traveller Type]]),"Business",Table1[[#This Row],[Traveller Type]])</f>
        <v>Couple Leisure</v>
      </c>
      <c r="H322" t="str">
        <f>IF(ISBLANK(Table1[[#This Row],[Seat Type]]),"Business Class",Table1[[#This Row],[Seat Type]])</f>
        <v>Economy Class</v>
      </c>
      <c r="I322" t="str">
        <f>IF(ISBLANK(Table1[[#This Row],[Route]]),"Not Specfied",Table1[[#This Row],[Route]])</f>
        <v>Gatwick to Antalya</v>
      </c>
      <c r="J322" s="7">
        <f>IF(ISBLANK(Table1[[#This Row],[Date Flown]]),"Not Available",Table1[[#This Row],[Date Flown]])</f>
        <v>44564</v>
      </c>
      <c r="K322" s="2" t="str">
        <f>IF(ISBLANK(Table1[[#This Row],[Trip Verified]]),"Not Verified",Table1[[#This Row],[Trip Verified]])</f>
        <v>Verified</v>
      </c>
    </row>
    <row r="323" spans="1:11" ht="21" customHeight="1" x14ac:dyDescent="0.25">
      <c r="A323">
        <v>2</v>
      </c>
      <c r="B323" t="str">
        <f>UPPER(LEFT(TRIM(CLEAN(Table1[[#This Row],[Header]])),1)) &amp; MID(TRIM(CLEAN(Table1[[#This Row],[Header]])),2,LEN(TRIM(CLEAN(Table1[[#This Row],[Header]])))-1)</f>
        <v>If I had the option I would not fly BA</v>
      </c>
      <c r="C323" t="str">
        <f>PROPER(Table1[[#This Row],[Author]])</f>
        <v>S Sathe</v>
      </c>
      <c r="D323" s="5" t="s">
        <v>1172</v>
      </c>
      <c r="E323" t="s">
        <v>13</v>
      </c>
      <c r="F323" t="str">
        <f>IF(ISBLANK(Table1[[#This Row],[Aircraft]]),"Unknown",Table1[[#This Row],[Aircraft]])</f>
        <v>Boeing 787-9</v>
      </c>
      <c r="G323" t="str">
        <f>IF(ISBLANK(Table1[[#This Row],[Traveller Type]]),"Business",Table1[[#This Row],[Traveller Type]])</f>
        <v>Couple Leisure</v>
      </c>
      <c r="H323" t="str">
        <f>IF(ISBLANK(Table1[[#This Row],[Seat Type]]),"Business Class",Table1[[#This Row],[Seat Type]])</f>
        <v>Economy Class</v>
      </c>
      <c r="I323" t="str">
        <f>IF(ISBLANK(Table1[[#This Row],[Route]]),"Not Specfied",Table1[[#This Row],[Route]])</f>
        <v>London to Austin</v>
      </c>
      <c r="J323" s="7">
        <f>IF(ISBLANK(Table1[[#This Row],[Date Flown]]),"Not Available",Table1[[#This Row],[Date Flown]])</f>
        <v>44564</v>
      </c>
      <c r="K323" s="2" t="str">
        <f>IF(ISBLANK(Table1[[#This Row],[Trip Verified]]),"Not Verified",Table1[[#This Row],[Trip Verified]])</f>
        <v>Not Verified</v>
      </c>
    </row>
    <row r="324" spans="1:11" ht="21" customHeight="1" x14ac:dyDescent="0.25">
      <c r="A324">
        <v>4</v>
      </c>
      <c r="B324" t="str">
        <f>UPPER(LEFT(TRIM(CLEAN(Table1[[#This Row],[Header]])),1)) &amp; MID(TRIM(CLEAN(Table1[[#This Row],[Header]])),2,LEN(TRIM(CLEAN(Table1[[#This Row],[Header]])))-1)</f>
        <v>The food was awful</v>
      </c>
      <c r="C324" t="str">
        <f>PROPER(Table1[[#This Row],[Author]])</f>
        <v>D Frankish</v>
      </c>
      <c r="D324" s="5" t="s">
        <v>1176</v>
      </c>
      <c r="E324" t="s">
        <v>13</v>
      </c>
      <c r="F324" t="str">
        <f>IF(ISBLANK(Table1[[#This Row],[Aircraft]]),"Unknown",Table1[[#This Row],[Aircraft]])</f>
        <v>Unknown</v>
      </c>
      <c r="G324" t="str">
        <f>IF(ISBLANK(Table1[[#This Row],[Traveller Type]]),"Business",Table1[[#This Row],[Traveller Type]])</f>
        <v>Couple Leisure</v>
      </c>
      <c r="H324" t="str">
        <f>IF(ISBLANK(Table1[[#This Row],[Seat Type]]),"Business Class",Table1[[#This Row],[Seat Type]])</f>
        <v>Premium Economy</v>
      </c>
      <c r="I324" t="str">
        <f>IF(ISBLANK(Table1[[#This Row],[Route]]),"Not Specfied",Table1[[#This Row],[Route]])</f>
        <v>Dubai to Heathrow</v>
      </c>
      <c r="J324" s="7">
        <f>IF(ISBLANK(Table1[[#This Row],[Date Flown]]),"Not Available",Table1[[#This Row],[Date Flown]])</f>
        <v>44564</v>
      </c>
      <c r="K324" s="2" t="str">
        <f>IF(ISBLANK(Table1[[#This Row],[Trip Verified]]),"Not Verified",Table1[[#This Row],[Trip Verified]])</f>
        <v>Not Verified</v>
      </c>
    </row>
    <row r="325" spans="1:11" ht="21" customHeight="1" x14ac:dyDescent="0.25">
      <c r="A325">
        <v>3</v>
      </c>
      <c r="B325" t="str">
        <f>UPPER(LEFT(TRIM(CLEAN(Table1[[#This Row],[Header]])),1)) &amp; MID(TRIM(CLEAN(Table1[[#This Row],[Header]])),2,LEN(TRIM(CLEAN(Table1[[#This Row],[Header]])))-1)</f>
        <v>Really canâ€™t believe they have the audacity to call this First Class</v>
      </c>
      <c r="C325" t="str">
        <f>PROPER(Table1[[#This Row],[Author]])</f>
        <v>P Gough</v>
      </c>
      <c r="D325" s="5" t="s">
        <v>1180</v>
      </c>
      <c r="E325" t="s">
        <v>13</v>
      </c>
      <c r="F325" t="str">
        <f>IF(ISBLANK(Table1[[#This Row],[Aircraft]]),"Unknown",Table1[[#This Row],[Aircraft]])</f>
        <v>Boeing 787-900</v>
      </c>
      <c r="G325" t="str">
        <f>IF(ISBLANK(Table1[[#This Row],[Traveller Type]]),"Business",Table1[[#This Row],[Traveller Type]])</f>
        <v>Solo Leisure</v>
      </c>
      <c r="H325" t="str">
        <f>IF(ISBLANK(Table1[[#This Row],[Seat Type]]),"Business Class",Table1[[#This Row],[Seat Type]])</f>
        <v>First Class</v>
      </c>
      <c r="I325" t="str">
        <f>IF(ISBLANK(Table1[[#This Row],[Route]]),"Not Specfied",Table1[[#This Row],[Route]])</f>
        <v>Singapore to London</v>
      </c>
      <c r="J325" s="7">
        <f>IF(ISBLANK(Table1[[#This Row],[Date Flown]]),"Not Available",Table1[[#This Row],[Date Flown]])</f>
        <v>44564</v>
      </c>
      <c r="K325" s="2" t="str">
        <f>IF(ISBLANK(Table1[[#This Row],[Trip Verified]]),"Not Verified",Table1[[#This Row],[Trip Verified]])</f>
        <v>Verified</v>
      </c>
    </row>
    <row r="326" spans="1:11" ht="21" customHeight="1" x14ac:dyDescent="0.25">
      <c r="A326">
        <v>3</v>
      </c>
      <c r="B326" t="str">
        <f>UPPER(LEFT(TRIM(CLEAN(Table1[[#This Row],[Header]])),1)) &amp; MID(TRIM(CLEAN(Table1[[#This Row],[Header]])),2,LEN(TRIM(CLEAN(Table1[[#This Row],[Header]])))-1)</f>
        <v>Overall very medium experience</v>
      </c>
      <c r="C326" t="str">
        <f>PROPER(Table1[[#This Row],[Author]])</f>
        <v>Thomas Kelly</v>
      </c>
      <c r="D326" s="5" t="s">
        <v>1184</v>
      </c>
      <c r="E326" t="s">
        <v>13</v>
      </c>
      <c r="F326" t="str">
        <f>IF(ISBLANK(Table1[[#This Row],[Aircraft]]),"Unknown",Table1[[#This Row],[Aircraft]])</f>
        <v>A350</v>
      </c>
      <c r="G326" t="str">
        <f>IF(ISBLANK(Table1[[#This Row],[Traveller Type]]),"Business",Table1[[#This Row],[Traveller Type]])</f>
        <v>Family Leisure</v>
      </c>
      <c r="H326" t="str">
        <f>IF(ISBLANK(Table1[[#This Row],[Seat Type]]),"Business Class",Table1[[#This Row],[Seat Type]])</f>
        <v>Economy Class</v>
      </c>
      <c r="I326" t="str">
        <f>IF(ISBLANK(Table1[[#This Row],[Route]]),"Not Specfied",Table1[[#This Row],[Route]])</f>
        <v>Dublin to Dubai via London</v>
      </c>
      <c r="J326" s="7">
        <f>IF(ISBLANK(Table1[[#This Row],[Date Flown]]),"Not Available",Table1[[#This Row],[Date Flown]])</f>
        <v>44564</v>
      </c>
      <c r="K326" s="2" t="str">
        <f>IF(ISBLANK(Table1[[#This Row],[Trip Verified]]),"Not Verified",Table1[[#This Row],[Trip Verified]])</f>
        <v>Verified</v>
      </c>
    </row>
    <row r="327" spans="1:11" ht="21" customHeight="1" x14ac:dyDescent="0.25">
      <c r="A327">
        <v>4</v>
      </c>
      <c r="B327" t="str">
        <f>UPPER(LEFT(TRIM(CLEAN(Table1[[#This Row],[Header]])),1)) &amp; MID(TRIM(CLEAN(Table1[[#This Row],[Header]])),2,LEN(TRIM(CLEAN(Table1[[#This Row],[Header]])))-1)</f>
        <v>Never use BA again for a long haul flight</v>
      </c>
      <c r="C327" t="str">
        <f>PROPER(Table1[[#This Row],[Author]])</f>
        <v>J Holt</v>
      </c>
      <c r="D327" s="5" t="s">
        <v>1188</v>
      </c>
      <c r="E327" t="s">
        <v>13</v>
      </c>
      <c r="F327" t="str">
        <f>IF(ISBLANK(Table1[[#This Row],[Aircraft]]),"Unknown",Table1[[#This Row],[Aircraft]])</f>
        <v>Unknown</v>
      </c>
      <c r="G327" t="str">
        <f>IF(ISBLANK(Table1[[#This Row],[Traveller Type]]),"Business",Table1[[#This Row],[Traveller Type]])</f>
        <v>Couple Leisure</v>
      </c>
      <c r="H327" t="str">
        <f>IF(ISBLANK(Table1[[#This Row],[Seat Type]]),"Business Class",Table1[[#This Row],[Seat Type]])</f>
        <v>Premium Economy</v>
      </c>
      <c r="I327" t="str">
        <f>IF(ISBLANK(Table1[[#This Row],[Route]]),"Not Specfied",Table1[[#This Row],[Route]])</f>
        <v>Male to London</v>
      </c>
      <c r="J327" s="7">
        <f>IF(ISBLANK(Table1[[#This Row],[Date Flown]]),"Not Available",Table1[[#This Row],[Date Flown]])</f>
        <v>44564</v>
      </c>
      <c r="K327" s="2" t="str">
        <f>IF(ISBLANK(Table1[[#This Row],[Trip Verified]]),"Not Verified",Table1[[#This Row],[Trip Verified]])</f>
        <v>Not Verified</v>
      </c>
    </row>
    <row r="328" spans="1:11" ht="21" customHeight="1" x14ac:dyDescent="0.25">
      <c r="A328">
        <v>1</v>
      </c>
      <c r="B328" t="str">
        <f>UPPER(LEFT(TRIM(CLEAN(Table1[[#This Row],[Header]])),1)) &amp; MID(TRIM(CLEAN(Table1[[#This Row],[Header]])),2,LEN(TRIM(CLEAN(Table1[[#This Row],[Header]])))-1)</f>
        <v>Can't be reached on the phone</v>
      </c>
      <c r="C328" t="str">
        <f>PROPER(Table1[[#This Row],[Author]])</f>
        <v>A Burran</v>
      </c>
      <c r="D328" s="5">
        <v>44868</v>
      </c>
      <c r="E328" t="s">
        <v>13</v>
      </c>
      <c r="F328" t="str">
        <f>IF(ISBLANK(Table1[[#This Row],[Aircraft]]),"Unknown",Table1[[#This Row],[Aircraft]])</f>
        <v>Unknown</v>
      </c>
      <c r="G328" t="str">
        <f>IF(ISBLANK(Table1[[#This Row],[Traveller Type]]),"Business",Table1[[#This Row],[Traveller Type]])</f>
        <v>Business</v>
      </c>
      <c r="H328" t="str">
        <f>IF(ISBLANK(Table1[[#This Row],[Seat Type]]),"Business Class",Table1[[#This Row],[Seat Type]])</f>
        <v>Economy Class</v>
      </c>
      <c r="I328" t="str">
        <f>IF(ISBLANK(Table1[[#This Row],[Route]]),"Not Specfied",Table1[[#This Row],[Route]])</f>
        <v>Copenhagen to London</v>
      </c>
      <c r="J328" s="7">
        <f>IF(ISBLANK(Table1[[#This Row],[Date Flown]]),"Not Available",Table1[[#This Row],[Date Flown]])</f>
        <v>44564</v>
      </c>
      <c r="K328" s="2" t="str">
        <f>IF(ISBLANK(Table1[[#This Row],[Trip Verified]]),"Not Verified",Table1[[#This Row],[Trip Verified]])</f>
        <v>Verified</v>
      </c>
    </row>
    <row r="329" spans="1:11" ht="21" customHeight="1" x14ac:dyDescent="0.25">
      <c r="A329">
        <v>1</v>
      </c>
      <c r="B329" t="str">
        <f>UPPER(LEFT(TRIM(CLEAN(Table1[[#This Row],[Header]])),1)) &amp; MID(TRIM(CLEAN(Table1[[#This Row],[Header]])),2,LEN(TRIM(CLEAN(Table1[[#This Row],[Header]])))-1)</f>
        <v>Downgraded at airport check in</v>
      </c>
      <c r="C329" t="str">
        <f>PROPER(Table1[[#This Row],[Author]])</f>
        <v>Rachel Mercado</v>
      </c>
      <c r="D329" s="5">
        <v>44868</v>
      </c>
      <c r="E329" t="s">
        <v>43</v>
      </c>
      <c r="F329" t="str">
        <f>IF(ISBLANK(Table1[[#This Row],[Aircraft]]),"Unknown",Table1[[#This Row],[Aircraft]])</f>
        <v>Unknown</v>
      </c>
      <c r="G329" t="str">
        <f>IF(ISBLANK(Table1[[#This Row],[Traveller Type]]),"Business",Table1[[#This Row],[Traveller Type]])</f>
        <v>Family Leisure</v>
      </c>
      <c r="H329" t="str">
        <f>IF(ISBLANK(Table1[[#This Row],[Seat Type]]),"Business Class",Table1[[#This Row],[Seat Type]])</f>
        <v>Premium Economy</v>
      </c>
      <c r="I329" t="str">
        <f>IF(ISBLANK(Table1[[#This Row],[Route]]),"Not Specfied",Table1[[#This Row],[Route]])</f>
        <v>New York to London</v>
      </c>
      <c r="J329" s="7">
        <f>IF(ISBLANK(Table1[[#This Row],[Date Flown]]),"Not Available",Table1[[#This Row],[Date Flown]])</f>
        <v>44564</v>
      </c>
      <c r="K329" s="2" t="str">
        <f>IF(ISBLANK(Table1[[#This Row],[Trip Verified]]),"Not Verified",Table1[[#This Row],[Trip Verified]])</f>
        <v>Verified</v>
      </c>
    </row>
    <row r="330" spans="1:11" ht="21" customHeight="1" x14ac:dyDescent="0.25">
      <c r="A330">
        <v>1</v>
      </c>
      <c r="B330" t="str">
        <f>UPPER(LEFT(TRIM(CLEAN(Table1[[#This Row],[Header]])),1)) &amp; MID(TRIM(CLEAN(Table1[[#This Row],[Header]])),2,LEN(TRIM(CLEAN(Table1[[#This Row],[Header]])))-1)</f>
        <v>Worst customer service</v>
      </c>
      <c r="C330" t="str">
        <f>PROPER(Table1[[#This Row],[Author]])</f>
        <v>S Collins</v>
      </c>
      <c r="D330" s="5">
        <v>44715</v>
      </c>
      <c r="E330" t="s">
        <v>43</v>
      </c>
      <c r="F330" t="str">
        <f>IF(ISBLANK(Table1[[#This Row],[Aircraft]]),"Unknown",Table1[[#This Row],[Aircraft]])</f>
        <v>Unknown</v>
      </c>
      <c r="G330" t="str">
        <f>IF(ISBLANK(Table1[[#This Row],[Traveller Type]]),"Business",Table1[[#This Row],[Traveller Type]])</f>
        <v>Family Leisure</v>
      </c>
      <c r="H330" t="str">
        <f>IF(ISBLANK(Table1[[#This Row],[Seat Type]]),"Business Class",Table1[[#This Row],[Seat Type]])</f>
        <v>Economy Class</v>
      </c>
      <c r="I330" t="str">
        <f>IF(ISBLANK(Table1[[#This Row],[Route]]),"Not Specfied",Table1[[#This Row],[Route]])</f>
        <v>Athens to Boston via London</v>
      </c>
      <c r="J330" s="7">
        <f>IF(ISBLANK(Table1[[#This Row],[Date Flown]]),"Not Available",Table1[[#This Row],[Date Flown]])</f>
        <v>44206</v>
      </c>
      <c r="K330" s="2" t="str">
        <f>IF(ISBLANK(Table1[[#This Row],[Trip Verified]]),"Not Verified",Table1[[#This Row],[Trip Verified]])</f>
        <v>Verified</v>
      </c>
    </row>
    <row r="331" spans="1:11" ht="21" customHeight="1" x14ac:dyDescent="0.25">
      <c r="A331">
        <v>1</v>
      </c>
      <c r="B331" t="str">
        <f>UPPER(LEFT(TRIM(CLEAN(Table1[[#This Row],[Header]])),1)) &amp; MID(TRIM(CLEAN(Table1[[#This Row],[Header]])),2,LEN(TRIM(CLEAN(Table1[[#This Row],[Header]])))-1)</f>
        <v>The most shambolic customer support</v>
      </c>
      <c r="C331" t="str">
        <f>PROPER(Table1[[#This Row],[Author]])</f>
        <v>John Oberlin-Harris</v>
      </c>
      <c r="D331" s="5">
        <v>44654</v>
      </c>
      <c r="E331" t="s">
        <v>13</v>
      </c>
      <c r="F331" t="str">
        <f>IF(ISBLANK(Table1[[#This Row],[Aircraft]]),"Unknown",Table1[[#This Row],[Aircraft]])</f>
        <v>Unknown</v>
      </c>
      <c r="G331" t="str">
        <f>IF(ISBLANK(Table1[[#This Row],[Traveller Type]]),"Business",Table1[[#This Row],[Traveller Type]])</f>
        <v>Business</v>
      </c>
      <c r="H331" t="str">
        <f>IF(ISBLANK(Table1[[#This Row],[Seat Type]]),"Business Class",Table1[[#This Row],[Seat Type]])</f>
        <v>Business Class</v>
      </c>
      <c r="I331" t="str">
        <f>IF(ISBLANK(Table1[[#This Row],[Route]]),"Not Specfied",Table1[[#This Row],[Route]])</f>
        <v>Bangalore to London</v>
      </c>
      <c r="J331" s="7">
        <f>IF(ISBLANK(Table1[[#This Row],[Date Flown]]),"Not Available",Table1[[#This Row],[Date Flown]])</f>
        <v>44564</v>
      </c>
      <c r="K331" s="2" t="str">
        <f>IF(ISBLANK(Table1[[#This Row],[Trip Verified]]),"Not Verified",Table1[[#This Row],[Trip Verified]])</f>
        <v>Verified</v>
      </c>
    </row>
    <row r="332" spans="1:11" ht="21" customHeight="1" x14ac:dyDescent="0.25">
      <c r="A332">
        <v>5</v>
      </c>
      <c r="B332" t="str">
        <f>UPPER(LEFT(TRIM(CLEAN(Table1[[#This Row],[Header]])),1)) &amp; MID(TRIM(CLEAN(Table1[[#This Row],[Header]])),2,LEN(TRIM(CLEAN(Table1[[#This Row],[Header]])))-1)</f>
        <v>Continues to go downhill</v>
      </c>
      <c r="C332" t="str">
        <f>PROPER(Table1[[#This Row],[Author]])</f>
        <v>B Malten</v>
      </c>
      <c r="D332" s="5">
        <v>44595</v>
      </c>
      <c r="E332" t="s">
        <v>13</v>
      </c>
      <c r="F332" t="str">
        <f>IF(ISBLANK(Table1[[#This Row],[Aircraft]]),"Unknown",Table1[[#This Row],[Aircraft]])</f>
        <v>A320</v>
      </c>
      <c r="G332" t="str">
        <f>IF(ISBLANK(Table1[[#This Row],[Traveller Type]]),"Business",Table1[[#This Row],[Traveller Type]])</f>
        <v>Couple Leisure</v>
      </c>
      <c r="H332" t="str">
        <f>IF(ISBLANK(Table1[[#This Row],[Seat Type]]),"Business Class",Table1[[#This Row],[Seat Type]])</f>
        <v>Business Class</v>
      </c>
      <c r="I332" t="str">
        <f>IF(ISBLANK(Table1[[#This Row],[Route]]),"Not Specfied",Table1[[#This Row],[Route]])</f>
        <v>Lisbon to London</v>
      </c>
      <c r="J332" s="7">
        <f>IF(ISBLANK(Table1[[#This Row],[Date Flown]]),"Not Available",Table1[[#This Row],[Date Flown]])</f>
        <v>44563</v>
      </c>
      <c r="K332" s="2" t="str">
        <f>IF(ISBLANK(Table1[[#This Row],[Trip Verified]]),"Not Verified",Table1[[#This Row],[Trip Verified]])</f>
        <v>Verified</v>
      </c>
    </row>
    <row r="333" spans="1:11" ht="21" customHeight="1" x14ac:dyDescent="0.25">
      <c r="A333">
        <v>1</v>
      </c>
      <c r="B333" t="str">
        <f>UPPER(LEFT(TRIM(CLEAN(Table1[[#This Row],[Header]])),1)) &amp; MID(TRIM(CLEAN(Table1[[#This Row],[Header]])),2,LEN(TRIM(CLEAN(Table1[[#This Row],[Header]])))-1)</f>
        <v>Got it all wrong with 6 hours delay</v>
      </c>
      <c r="C333" t="str">
        <f>PROPER(Table1[[#This Row],[Author]])</f>
        <v>D Gorles</v>
      </c>
      <c r="D333" s="5" t="s">
        <v>1206</v>
      </c>
      <c r="E333" t="s">
        <v>290</v>
      </c>
      <c r="F333" t="str">
        <f>IF(ISBLANK(Table1[[#This Row],[Aircraft]]),"Unknown",Table1[[#This Row],[Aircraft]])</f>
        <v>A322</v>
      </c>
      <c r="G333" t="str">
        <f>IF(ISBLANK(Table1[[#This Row],[Traveller Type]]),"Business",Table1[[#This Row],[Traveller Type]])</f>
        <v>Business</v>
      </c>
      <c r="H333" t="str">
        <f>IF(ISBLANK(Table1[[#This Row],[Seat Type]]),"Business Class",Table1[[#This Row],[Seat Type]])</f>
        <v>Economy Class</v>
      </c>
      <c r="I333" t="str">
        <f>IF(ISBLANK(Table1[[#This Row],[Route]]),"Not Specfied",Table1[[#This Row],[Route]])</f>
        <v>London to Athens</v>
      </c>
      <c r="J333" s="7">
        <f>IF(ISBLANK(Table1[[#This Row],[Date Flown]]),"Not Available",Table1[[#This Row],[Date Flown]])</f>
        <v>44563</v>
      </c>
      <c r="K333" s="2" t="str">
        <f>IF(ISBLANK(Table1[[#This Row],[Trip Verified]]),"Not Verified",Table1[[#This Row],[Trip Verified]])</f>
        <v>Verified</v>
      </c>
    </row>
    <row r="334" spans="1:11" ht="21" customHeight="1" x14ac:dyDescent="0.25">
      <c r="A334">
        <v>1</v>
      </c>
      <c r="B334" t="str">
        <f>UPPER(LEFT(TRIM(CLEAN(Table1[[#This Row],[Header]])),1)) &amp; MID(TRIM(CLEAN(Table1[[#This Row],[Header]])),2,LEN(TRIM(CLEAN(Table1[[#This Row],[Header]])))-1)</f>
        <v>Could not rebook via BAâ€™s website</v>
      </c>
      <c r="C334" t="str">
        <f>PROPER(Table1[[#This Row],[Author]])</f>
        <v>Graham Law</v>
      </c>
      <c r="D334" s="5" t="s">
        <v>1211</v>
      </c>
      <c r="E334" t="s">
        <v>13</v>
      </c>
      <c r="F334" t="str">
        <f>IF(ISBLANK(Table1[[#This Row],[Aircraft]]),"Unknown",Table1[[#This Row],[Aircraft]])</f>
        <v>Unknown</v>
      </c>
      <c r="G334" t="str">
        <f>IF(ISBLANK(Table1[[#This Row],[Traveller Type]]),"Business",Table1[[#This Row],[Traveller Type]])</f>
        <v>Solo Leisure</v>
      </c>
      <c r="H334" t="str">
        <f>IF(ISBLANK(Table1[[#This Row],[Seat Type]]),"Business Class",Table1[[#This Row],[Seat Type]])</f>
        <v>Economy Class</v>
      </c>
      <c r="I334" t="str">
        <f>IF(ISBLANK(Table1[[#This Row],[Route]]),"Not Specfied",Table1[[#This Row],[Route]])</f>
        <v>London to Edinburgh</v>
      </c>
      <c r="J334" s="7">
        <f>IF(ISBLANK(Table1[[#This Row],[Date Flown]]),"Not Available",Table1[[#This Row],[Date Flown]])</f>
        <v>44563</v>
      </c>
      <c r="K334" s="2" t="str">
        <f>IF(ISBLANK(Table1[[#This Row],[Trip Verified]]),"Not Verified",Table1[[#This Row],[Trip Verified]])</f>
        <v>Not Verified</v>
      </c>
    </row>
    <row r="335" spans="1:11" ht="21" customHeight="1" x14ac:dyDescent="0.25">
      <c r="A335">
        <v>1</v>
      </c>
      <c r="B335" t="str">
        <f>UPPER(LEFT(TRIM(CLEAN(Table1[[#This Row],[Header]])),1)) &amp; MID(TRIM(CLEAN(Table1[[#This Row],[Header]])),2,LEN(TRIM(CLEAN(Table1[[#This Row],[Header]])))-1)</f>
        <v>Minimal leg room in economy</v>
      </c>
      <c r="C335" t="str">
        <f>PROPER(Table1[[#This Row],[Author]])</f>
        <v>S Meade</v>
      </c>
      <c r="D335" s="5" t="s">
        <v>1214</v>
      </c>
      <c r="E335" t="s">
        <v>13</v>
      </c>
      <c r="F335" t="str">
        <f>IF(ISBLANK(Table1[[#This Row],[Aircraft]]),"Unknown",Table1[[#This Row],[Aircraft]])</f>
        <v>Unknown</v>
      </c>
      <c r="G335" t="str">
        <f>IF(ISBLANK(Table1[[#This Row],[Traveller Type]]),"Business",Table1[[#This Row],[Traveller Type]])</f>
        <v>Couple Leisure</v>
      </c>
      <c r="H335" t="str">
        <f>IF(ISBLANK(Table1[[#This Row],[Seat Type]]),"Business Class",Table1[[#This Row],[Seat Type]])</f>
        <v>Economy Class</v>
      </c>
      <c r="I335" t="str">
        <f>IF(ISBLANK(Table1[[#This Row],[Route]]),"Not Specfied",Table1[[#This Row],[Route]])</f>
        <v xml:space="preserve">Accra to London </v>
      </c>
      <c r="J335" s="7">
        <f>IF(ISBLANK(Table1[[#This Row],[Date Flown]]),"Not Available",Table1[[#This Row],[Date Flown]])</f>
        <v>44562</v>
      </c>
      <c r="K335" s="2" t="str">
        <f>IF(ISBLANK(Table1[[#This Row],[Trip Verified]]),"Not Verified",Table1[[#This Row],[Trip Verified]])</f>
        <v>Verified</v>
      </c>
    </row>
    <row r="336" spans="1:11" ht="21" customHeight="1" x14ac:dyDescent="0.25">
      <c r="A336">
        <v>2</v>
      </c>
      <c r="B336" t="str">
        <f>UPPER(LEFT(TRIM(CLEAN(Table1[[#This Row],[Header]])),1)) &amp; MID(TRIM(CLEAN(Table1[[#This Row],[Header]])),2,LEN(TRIM(CLEAN(Table1[[#This Row],[Header]])))-1)</f>
        <v>Very disengaged management model</v>
      </c>
      <c r="C336" t="str">
        <f>PROPER(Table1[[#This Row],[Author]])</f>
        <v>David Houlihan</v>
      </c>
      <c r="D336" s="5" t="s">
        <v>1218</v>
      </c>
      <c r="E336" t="s">
        <v>305</v>
      </c>
      <c r="F336" t="str">
        <f>IF(ISBLANK(Table1[[#This Row],[Aircraft]]),"Unknown",Table1[[#This Row],[Aircraft]])</f>
        <v>A320</v>
      </c>
      <c r="G336" t="str">
        <f>IF(ISBLANK(Table1[[#This Row],[Traveller Type]]),"Business",Table1[[#This Row],[Traveller Type]])</f>
        <v>Business</v>
      </c>
      <c r="H336" t="str">
        <f>IF(ISBLANK(Table1[[#This Row],[Seat Type]]),"Business Class",Table1[[#This Row],[Seat Type]])</f>
        <v>Business Class</v>
      </c>
      <c r="I336" t="str">
        <f>IF(ISBLANK(Table1[[#This Row],[Route]]),"Not Specfied",Table1[[#This Row],[Route]])</f>
        <v>Dublin to London</v>
      </c>
      <c r="J336" s="7">
        <f>IF(ISBLANK(Table1[[#This Row],[Date Flown]]),"Not Available",Table1[[#This Row],[Date Flown]])</f>
        <v>44563</v>
      </c>
      <c r="K336" s="2" t="str">
        <f>IF(ISBLANK(Table1[[#This Row],[Trip Verified]]),"Not Verified",Table1[[#This Row],[Trip Verified]])</f>
        <v>Not Verified</v>
      </c>
    </row>
    <row r="337" spans="1:11" ht="21" customHeight="1" x14ac:dyDescent="0.25">
      <c r="A337">
        <v>10</v>
      </c>
      <c r="B337" t="str">
        <f>UPPER(LEFT(TRIM(CLEAN(Table1[[#This Row],[Header]])),1)) &amp; MID(TRIM(CLEAN(Table1[[#This Row],[Header]])),2,LEN(TRIM(CLEAN(Table1[[#This Row],[Header]])))-1)</f>
        <v>Such a nice employee</v>
      </c>
      <c r="C337" t="str">
        <f>PROPER(Table1[[#This Row],[Author]])</f>
        <v>M Peale</v>
      </c>
      <c r="D337" s="5">
        <v>44775</v>
      </c>
      <c r="E337" t="s">
        <v>100</v>
      </c>
      <c r="F337" t="str">
        <f>IF(ISBLANK(Table1[[#This Row],[Aircraft]]),"Unknown",Table1[[#This Row],[Aircraft]])</f>
        <v>Unknown</v>
      </c>
      <c r="G337" t="str">
        <f>IF(ISBLANK(Table1[[#This Row],[Traveller Type]]),"Business",Table1[[#This Row],[Traveller Type]])</f>
        <v>Couple Leisure</v>
      </c>
      <c r="H337" t="str">
        <f>IF(ISBLANK(Table1[[#This Row],[Seat Type]]),"Business Class",Table1[[#This Row],[Seat Type]])</f>
        <v>Economy Class</v>
      </c>
      <c r="I337" t="str">
        <f>IF(ISBLANK(Table1[[#This Row],[Route]]),"Not Specfied",Table1[[#This Row],[Route]])</f>
        <v>MontrÃ©al to Dubai via London</v>
      </c>
      <c r="J337" s="7">
        <f>IF(ISBLANK(Table1[[#This Row],[Date Flown]]),"Not Available",Table1[[#This Row],[Date Flown]])</f>
        <v>44563</v>
      </c>
      <c r="K337" s="2" t="str">
        <f>IF(ISBLANK(Table1[[#This Row],[Trip Verified]]),"Not Verified",Table1[[#This Row],[Trip Verified]])</f>
        <v>Verified</v>
      </c>
    </row>
    <row r="338" spans="1:11" ht="21" customHeight="1" x14ac:dyDescent="0.25">
      <c r="A338">
        <v>8</v>
      </c>
      <c r="B338" t="str">
        <f>UPPER(LEFT(TRIM(CLEAN(Table1[[#This Row],[Header]])),1)) &amp; MID(TRIM(CLEAN(Table1[[#This Row],[Header]])),2,LEN(TRIM(CLEAN(Table1[[#This Row],[Header]])))-1)</f>
        <v>Think that BA are getting their mojo back again</v>
      </c>
      <c r="C338" t="str">
        <f>PROPER(Table1[[#This Row],[Author]])</f>
        <v>Caleb Lowe</v>
      </c>
      <c r="D338" s="5">
        <v>44563</v>
      </c>
      <c r="E338" t="s">
        <v>13</v>
      </c>
      <c r="F338" t="str">
        <f>IF(ISBLANK(Table1[[#This Row],[Aircraft]]),"Unknown",Table1[[#This Row],[Aircraft]])</f>
        <v>Boeing 787-9</v>
      </c>
      <c r="G338" t="str">
        <f>IF(ISBLANK(Table1[[#This Row],[Traveller Type]]),"Business",Table1[[#This Row],[Traveller Type]])</f>
        <v>Couple Leisure</v>
      </c>
      <c r="H338" t="str">
        <f>IF(ISBLANK(Table1[[#This Row],[Seat Type]]),"Business Class",Table1[[#This Row],[Seat Type]])</f>
        <v>Business Class</v>
      </c>
      <c r="I338" t="str">
        <f>IF(ISBLANK(Table1[[#This Row],[Route]]),"Not Specfied",Table1[[#This Row],[Route]])</f>
        <v>Atlanta to Belfast via Heathrow</v>
      </c>
      <c r="J338" s="7">
        <f>IF(ISBLANK(Table1[[#This Row],[Date Flown]]),"Not Available",Table1[[#This Row],[Date Flown]])</f>
        <v>44562</v>
      </c>
      <c r="K338" s="2" t="str">
        <f>IF(ISBLANK(Table1[[#This Row],[Trip Verified]]),"Not Verified",Table1[[#This Row],[Trip Verified]])</f>
        <v>Not Verified</v>
      </c>
    </row>
    <row r="339" spans="1:11" ht="21" customHeight="1" x14ac:dyDescent="0.25">
      <c r="A339">
        <v>5</v>
      </c>
      <c r="B339" t="str">
        <f>UPPER(LEFT(TRIM(CLEAN(Table1[[#This Row],[Header]])),1)) &amp; MID(TRIM(CLEAN(Table1[[#This Row],[Header]])),2,LEN(TRIM(CLEAN(Table1[[#This Row],[Header]])))-1)</f>
        <v>BA has a lot to do to regain its standing</v>
      </c>
      <c r="C339" t="str">
        <f>PROPER(Table1[[#This Row],[Author]])</f>
        <v>John Prescott</v>
      </c>
      <c r="D339" s="5" t="s">
        <v>1225</v>
      </c>
      <c r="E339" t="s">
        <v>13</v>
      </c>
      <c r="F339" t="str">
        <f>IF(ISBLANK(Table1[[#This Row],[Aircraft]]),"Unknown",Table1[[#This Row],[Aircraft]])</f>
        <v>Boeing 777</v>
      </c>
      <c r="G339" t="str">
        <f>IF(ISBLANK(Table1[[#This Row],[Traveller Type]]),"Business",Table1[[#This Row],[Traveller Type]])</f>
        <v>Couple Leisure</v>
      </c>
      <c r="H339" t="str">
        <f>IF(ISBLANK(Table1[[#This Row],[Seat Type]]),"Business Class",Table1[[#This Row],[Seat Type]])</f>
        <v>Business Class</v>
      </c>
      <c r="I339" t="str">
        <f>IF(ISBLANK(Table1[[#This Row],[Route]]),"Not Specfied",Table1[[#This Row],[Route]])</f>
        <v>London Heathrow to Orlando</v>
      </c>
      <c r="J339" s="7">
        <f>IF(ISBLANK(Table1[[#This Row],[Date Flown]]),"Not Available",Table1[[#This Row],[Date Flown]])</f>
        <v>44562</v>
      </c>
      <c r="K339" s="2" t="str">
        <f>IF(ISBLANK(Table1[[#This Row],[Trip Verified]]),"Not Verified",Table1[[#This Row],[Trip Verified]])</f>
        <v>Verified</v>
      </c>
    </row>
    <row r="340" spans="1:11" ht="21" customHeight="1" x14ac:dyDescent="0.25">
      <c r="A340">
        <v>1</v>
      </c>
      <c r="B340" t="str">
        <f>UPPER(LEFT(TRIM(CLEAN(Table1[[#This Row],[Header]])),1)) &amp; MID(TRIM(CLEAN(Table1[[#This Row],[Header]])),2,LEN(TRIM(CLEAN(Table1[[#This Row],[Header]])))-1)</f>
        <v>Utterly appalling company</v>
      </c>
      <c r="C340" t="str">
        <f>PROPER(Table1[[#This Row],[Author]])</f>
        <v>T Rigby</v>
      </c>
      <c r="D340" s="5" t="s">
        <v>1231</v>
      </c>
      <c r="E340" t="s">
        <v>13</v>
      </c>
      <c r="F340" t="str">
        <f>IF(ISBLANK(Table1[[#This Row],[Aircraft]]),"Unknown",Table1[[#This Row],[Aircraft]])</f>
        <v>A380</v>
      </c>
      <c r="G340" t="str">
        <f>IF(ISBLANK(Table1[[#This Row],[Traveller Type]]),"Business",Table1[[#This Row],[Traveller Type]])</f>
        <v>Couple Leisure</v>
      </c>
      <c r="H340" t="str">
        <f>IF(ISBLANK(Table1[[#This Row],[Seat Type]]),"Business Class",Table1[[#This Row],[Seat Type]])</f>
        <v>Economy Class</v>
      </c>
      <c r="I340" t="str">
        <f>IF(ISBLANK(Table1[[#This Row],[Route]]),"Not Specfied",Table1[[#This Row],[Route]])</f>
        <v>London Heathrow to Dubai</v>
      </c>
      <c r="J340" s="7">
        <f>IF(ISBLANK(Table1[[#This Row],[Date Flown]]),"Not Available",Table1[[#This Row],[Date Flown]])</f>
        <v>44562</v>
      </c>
      <c r="K340" s="2" t="str">
        <f>IF(ISBLANK(Table1[[#This Row],[Trip Verified]]),"Not Verified",Table1[[#This Row],[Trip Verified]])</f>
        <v>Not Verified</v>
      </c>
    </row>
    <row r="341" spans="1:11" ht="21" customHeight="1" x14ac:dyDescent="0.25">
      <c r="A341">
        <v>3</v>
      </c>
      <c r="B341" t="str">
        <f>UPPER(LEFT(TRIM(CLEAN(Table1[[#This Row],[Header]])),1)) &amp; MID(TRIM(CLEAN(Table1[[#This Row],[Header]])),2,LEN(TRIM(CLEAN(Table1[[#This Row],[Header]])))-1)</f>
        <v>I said I wanted 20-25% back off my holiday</v>
      </c>
      <c r="C341" t="str">
        <f>PROPER(Table1[[#This Row],[Author]])</f>
        <v>Thomas Scrivens</v>
      </c>
      <c r="D341" s="5">
        <v>44896</v>
      </c>
      <c r="E341" t="s">
        <v>13</v>
      </c>
      <c r="F341" t="str">
        <f>IF(ISBLANK(Table1[[#This Row],[Aircraft]]),"Unknown",Table1[[#This Row],[Aircraft]])</f>
        <v>Unknown</v>
      </c>
      <c r="G341" t="str">
        <f>IF(ISBLANK(Table1[[#This Row],[Traveller Type]]),"Business",Table1[[#This Row],[Traveller Type]])</f>
        <v>Solo Leisure</v>
      </c>
      <c r="H341" t="str">
        <f>IF(ISBLANK(Table1[[#This Row],[Seat Type]]),"Business Class",Table1[[#This Row],[Seat Type]])</f>
        <v>Economy Class</v>
      </c>
      <c r="I341" t="str">
        <f>IF(ISBLANK(Table1[[#This Row],[Route]]),"Not Specfied",Table1[[#This Row],[Route]])</f>
        <v>New York to Newcastle via London</v>
      </c>
      <c r="J341" s="7">
        <f>IF(ISBLANK(Table1[[#This Row],[Date Flown]]),"Not Available",Table1[[#This Row],[Date Flown]])</f>
        <v>44207</v>
      </c>
      <c r="K341" s="2" t="str">
        <f>IF(ISBLANK(Table1[[#This Row],[Trip Verified]]),"Not Verified",Table1[[#This Row],[Trip Verified]])</f>
        <v>Not Verified</v>
      </c>
    </row>
    <row r="342" spans="1:11" ht="21" customHeight="1" x14ac:dyDescent="0.25">
      <c r="A342">
        <v>10</v>
      </c>
      <c r="B342" t="str">
        <f>UPPER(LEFT(TRIM(CLEAN(Table1[[#This Row],[Header]])),1)) &amp; MID(TRIM(CLEAN(Table1[[#This Row],[Header]])),2,LEN(TRIM(CLEAN(Table1[[#This Row],[Header]])))-1)</f>
        <v>Staff was very kind and friendly</v>
      </c>
      <c r="C342" t="str">
        <f>PROPER(Table1[[#This Row],[Author]])</f>
        <v>Sonto Mtolo</v>
      </c>
      <c r="D342" s="5">
        <v>44835</v>
      </c>
      <c r="E342" t="s">
        <v>95</v>
      </c>
      <c r="F342" t="str">
        <f>IF(ISBLANK(Table1[[#This Row],[Aircraft]]),"Unknown",Table1[[#This Row],[Aircraft]])</f>
        <v>Unknown</v>
      </c>
      <c r="G342" t="str">
        <f>IF(ISBLANK(Table1[[#This Row],[Traveller Type]]),"Business",Table1[[#This Row],[Traveller Type]])</f>
        <v>Solo Leisure</v>
      </c>
      <c r="H342" t="str">
        <f>IF(ISBLANK(Table1[[#This Row],[Seat Type]]),"Business Class",Table1[[#This Row],[Seat Type]])</f>
        <v>Economy Class</v>
      </c>
      <c r="I342" t="str">
        <f>IF(ISBLANK(Table1[[#This Row],[Route]]),"Not Specfied",Table1[[#This Row],[Route]])</f>
        <v>Durban to Cape Town</v>
      </c>
      <c r="J342" s="7">
        <f>IF(ISBLANK(Table1[[#This Row],[Date Flown]]),"Not Available",Table1[[#This Row],[Date Flown]])</f>
        <v>44562</v>
      </c>
      <c r="K342" s="2" t="str">
        <f>IF(ISBLANK(Table1[[#This Row],[Trip Verified]]),"Not Verified",Table1[[#This Row],[Trip Verified]])</f>
        <v>Verified</v>
      </c>
    </row>
    <row r="343" spans="1:11" ht="21" customHeight="1" x14ac:dyDescent="0.25">
      <c r="A343">
        <v>1</v>
      </c>
      <c r="B343" t="str">
        <f>UPPER(LEFT(TRIM(CLEAN(Table1[[#This Row],[Header]])),1)) &amp; MID(TRIM(CLEAN(Table1[[#This Row],[Header]])),2,LEN(TRIM(CLEAN(Table1[[#This Row],[Header]])))-1)</f>
        <v>Complete disregard for your passengers</v>
      </c>
      <c r="C343" t="str">
        <f>PROPER(Table1[[#This Row],[Author]])</f>
        <v>G Thanidhar</v>
      </c>
      <c r="D343" s="5">
        <v>44805</v>
      </c>
      <c r="E343" t="s">
        <v>43</v>
      </c>
      <c r="F343" t="str">
        <f>IF(ISBLANK(Table1[[#This Row],[Aircraft]]),"Unknown",Table1[[#This Row],[Aircraft]])</f>
        <v>Unknown</v>
      </c>
      <c r="G343" t="str">
        <f>IF(ISBLANK(Table1[[#This Row],[Traveller Type]]),"Business",Table1[[#This Row],[Traveller Type]])</f>
        <v>Solo Leisure</v>
      </c>
      <c r="H343" t="str">
        <f>IF(ISBLANK(Table1[[#This Row],[Seat Type]]),"Business Class",Table1[[#This Row],[Seat Type]])</f>
        <v>Business Class</v>
      </c>
      <c r="I343" t="str">
        <f>IF(ISBLANK(Table1[[#This Row],[Route]]),"Not Specfied",Table1[[#This Row],[Route]])</f>
        <v>Bangalore to Detroit via London</v>
      </c>
      <c r="J343" s="7">
        <f>IF(ISBLANK(Table1[[#This Row],[Date Flown]]),"Not Available",Table1[[#This Row],[Date Flown]])</f>
        <v>44562</v>
      </c>
      <c r="K343" s="2" t="str">
        <f>IF(ISBLANK(Table1[[#This Row],[Trip Verified]]),"Not Verified",Table1[[#This Row],[Trip Verified]])</f>
        <v>Verified</v>
      </c>
    </row>
    <row r="344" spans="1:11" ht="21" customHeight="1" x14ac:dyDescent="0.25">
      <c r="A344">
        <v>3</v>
      </c>
      <c r="B344" t="str">
        <f>UPPER(LEFT(TRIM(CLEAN(Table1[[#This Row],[Header]])),1)) &amp; MID(TRIM(CLEAN(Table1[[#This Row],[Header]])),2,LEN(TRIM(CLEAN(Table1[[#This Row],[Header]])))-1)</f>
        <v>Decline into a sub-par service</v>
      </c>
      <c r="C344" t="str">
        <f>PROPER(Table1[[#This Row],[Author]])</f>
        <v>C Heale</v>
      </c>
      <c r="D344" s="5">
        <v>44805</v>
      </c>
      <c r="E344" t="s">
        <v>13</v>
      </c>
      <c r="F344" t="str">
        <f>IF(ISBLANK(Table1[[#This Row],[Aircraft]]),"Unknown",Table1[[#This Row],[Aircraft]])</f>
        <v>Unknown</v>
      </c>
      <c r="G344" t="str">
        <f>IF(ISBLANK(Table1[[#This Row],[Traveller Type]]),"Business",Table1[[#This Row],[Traveller Type]])</f>
        <v>Business</v>
      </c>
      <c r="H344" t="str">
        <f>IF(ISBLANK(Table1[[#This Row],[Seat Type]]),"Business Class",Table1[[#This Row],[Seat Type]])</f>
        <v>Economy Class</v>
      </c>
      <c r="I344" t="str">
        <f>IF(ISBLANK(Table1[[#This Row],[Route]]),"Not Specfied",Table1[[#This Row],[Route]])</f>
        <v>New York to London</v>
      </c>
      <c r="J344" s="7">
        <f>IF(ISBLANK(Table1[[#This Row],[Date Flown]]),"Not Available",Table1[[#This Row],[Date Flown]])</f>
        <v>44562</v>
      </c>
      <c r="K344" s="2" t="str">
        <f>IF(ISBLANK(Table1[[#This Row],[Trip Verified]]),"Not Verified",Table1[[#This Row],[Trip Verified]])</f>
        <v>Verified</v>
      </c>
    </row>
    <row r="345" spans="1:11" ht="21" customHeight="1" x14ac:dyDescent="0.25">
      <c r="A345">
        <v>1</v>
      </c>
      <c r="B345" t="str">
        <f>UPPER(LEFT(TRIM(CLEAN(Table1[[#This Row],[Header]])),1)) &amp; MID(TRIM(CLEAN(Table1[[#This Row],[Header]])),2,LEN(TRIM(CLEAN(Table1[[#This Row],[Header]])))-1)</f>
        <v>Very basic generic airline</v>
      </c>
      <c r="C345" t="str">
        <f>PROPER(Table1[[#This Row],[Author]])</f>
        <v>S Bartan</v>
      </c>
      <c r="D345" s="5">
        <v>44805</v>
      </c>
      <c r="E345" t="s">
        <v>43</v>
      </c>
      <c r="F345" t="str">
        <f>IF(ISBLANK(Table1[[#This Row],[Aircraft]]),"Unknown",Table1[[#This Row],[Aircraft]])</f>
        <v>Unknown</v>
      </c>
      <c r="G345" t="str">
        <f>IF(ISBLANK(Table1[[#This Row],[Traveller Type]]),"Business",Table1[[#This Row],[Traveller Type]])</f>
        <v>Business</v>
      </c>
      <c r="H345" t="str">
        <f>IF(ISBLANK(Table1[[#This Row],[Seat Type]]),"Business Class",Table1[[#This Row],[Seat Type]])</f>
        <v>Economy Class</v>
      </c>
      <c r="I345" t="str">
        <f>IF(ISBLANK(Table1[[#This Row],[Route]]),"Not Specfied",Table1[[#This Row],[Route]])</f>
        <v xml:space="preserve">Las Vegas to London </v>
      </c>
      <c r="J345" s="7">
        <f>IF(ISBLANK(Table1[[#This Row],[Date Flown]]),"Not Available",Table1[[#This Row],[Date Flown]])</f>
        <v>44562</v>
      </c>
      <c r="K345" s="2" t="str">
        <f>IF(ISBLANK(Table1[[#This Row],[Trip Verified]]),"Not Verified",Table1[[#This Row],[Trip Verified]])</f>
        <v>Verified</v>
      </c>
    </row>
    <row r="346" spans="1:11" ht="21" customHeight="1" x14ac:dyDescent="0.25">
      <c r="A346">
        <v>1</v>
      </c>
      <c r="B346" t="str">
        <f>UPPER(LEFT(TRIM(CLEAN(Table1[[#This Row],[Header]])),1)) &amp; MID(TRIM(CLEAN(Table1[[#This Row],[Header]])),2,LEN(TRIM(CLEAN(Table1[[#This Row],[Header]])))-1)</f>
        <v>Doors cannot close till take off</v>
      </c>
      <c r="C346" t="str">
        <f>PROPER(Table1[[#This Row],[Author]])</f>
        <v>M Kalsiman</v>
      </c>
      <c r="D346" s="5">
        <v>44743</v>
      </c>
      <c r="E346" t="s">
        <v>305</v>
      </c>
      <c r="F346" t="str">
        <f>IF(ISBLANK(Table1[[#This Row],[Aircraft]]),"Unknown",Table1[[#This Row],[Aircraft]])</f>
        <v>Unknown</v>
      </c>
      <c r="G346" t="str">
        <f>IF(ISBLANK(Table1[[#This Row],[Traveller Type]]),"Business",Table1[[#This Row],[Traveller Type]])</f>
        <v>Couple Leisure</v>
      </c>
      <c r="H346" t="str">
        <f>IF(ISBLANK(Table1[[#This Row],[Seat Type]]),"Business Class",Table1[[#This Row],[Seat Type]])</f>
        <v>Business Class</v>
      </c>
      <c r="I346" t="str">
        <f>IF(ISBLANK(Table1[[#This Row],[Route]]),"Not Specfied",Table1[[#This Row],[Route]])</f>
        <v>London to Dubai</v>
      </c>
      <c r="J346" s="7">
        <f>IF(ISBLANK(Table1[[#This Row],[Date Flown]]),"Not Available",Table1[[#This Row],[Date Flown]])</f>
        <v>44206</v>
      </c>
      <c r="K346" s="2" t="str">
        <f>IF(ISBLANK(Table1[[#This Row],[Trip Verified]]),"Not Verified",Table1[[#This Row],[Trip Verified]])</f>
        <v>Verified</v>
      </c>
    </row>
    <row r="347" spans="1:11" ht="21" customHeight="1" x14ac:dyDescent="0.25">
      <c r="A347">
        <v>3</v>
      </c>
      <c r="B347" t="str">
        <f>UPPER(LEFT(TRIM(CLEAN(Table1[[#This Row],[Header]])),1)) &amp; MID(TRIM(CLEAN(Table1[[#This Row],[Header]])),2,LEN(TRIM(CLEAN(Table1[[#This Row],[Header]])))-1)</f>
        <v>Sort ground service at Warsaw Airport</v>
      </c>
      <c r="C347" t="str">
        <f>PROPER(Table1[[#This Row],[Author]])</f>
        <v>A Wojcik</v>
      </c>
      <c r="D347" s="5">
        <v>44713</v>
      </c>
      <c r="E347" t="s">
        <v>13</v>
      </c>
      <c r="F347" t="str">
        <f>IF(ISBLANK(Table1[[#This Row],[Aircraft]]),"Unknown",Table1[[#This Row],[Aircraft]])</f>
        <v>Unknown</v>
      </c>
      <c r="G347" t="str">
        <f>IF(ISBLANK(Table1[[#This Row],[Traveller Type]]),"Business",Table1[[#This Row],[Traveller Type]])</f>
        <v>Family Leisure</v>
      </c>
      <c r="H347" t="str">
        <f>IF(ISBLANK(Table1[[#This Row],[Seat Type]]),"Business Class",Table1[[#This Row],[Seat Type]])</f>
        <v>Economy Class</v>
      </c>
      <c r="I347" t="str">
        <f>IF(ISBLANK(Table1[[#This Row],[Route]]),"Not Specfied",Table1[[#This Row],[Route]])</f>
        <v>Warsaw to London</v>
      </c>
      <c r="J347" s="7">
        <f>IF(ISBLANK(Table1[[#This Row],[Date Flown]]),"Not Available",Table1[[#This Row],[Date Flown]])</f>
        <v>44208</v>
      </c>
      <c r="K347" s="2" t="str">
        <f>IF(ISBLANK(Table1[[#This Row],[Trip Verified]]),"Not Verified",Table1[[#This Row],[Trip Verified]])</f>
        <v>Not Verified</v>
      </c>
    </row>
    <row r="348" spans="1:11" ht="21" customHeight="1" x14ac:dyDescent="0.25">
      <c r="A348">
        <v>3</v>
      </c>
      <c r="B348" t="str">
        <f>UPPER(LEFT(TRIM(CLEAN(Table1[[#This Row],[Header]])),1)) &amp; MID(TRIM(CLEAN(Table1[[#This Row],[Header]])),2,LEN(TRIM(CLEAN(Table1[[#This Row],[Header]])))-1)</f>
        <v>A pretty poor show by BA</v>
      </c>
      <c r="C348" t="str">
        <f>PROPER(Table1[[#This Row],[Author]])</f>
        <v>R Teel</v>
      </c>
      <c r="D348" s="5">
        <v>44713</v>
      </c>
      <c r="E348" t="s">
        <v>13</v>
      </c>
      <c r="F348" t="str">
        <f>IF(ISBLANK(Table1[[#This Row],[Aircraft]]),"Unknown",Table1[[#This Row],[Aircraft]])</f>
        <v>A319</v>
      </c>
      <c r="G348" t="str">
        <f>IF(ISBLANK(Table1[[#This Row],[Traveller Type]]),"Business",Table1[[#This Row],[Traveller Type]])</f>
        <v>Business</v>
      </c>
      <c r="H348" t="str">
        <f>IF(ISBLANK(Table1[[#This Row],[Seat Type]]),"Business Class",Table1[[#This Row],[Seat Type]])</f>
        <v>Business Class</v>
      </c>
      <c r="I348" t="str">
        <f>IF(ISBLANK(Table1[[#This Row],[Route]]),"Not Specfied",Table1[[#This Row],[Route]])</f>
        <v>Glasgow to London Heathrow</v>
      </c>
      <c r="J348" s="7">
        <f>IF(ISBLANK(Table1[[#This Row],[Date Flown]]),"Not Available",Table1[[#This Row],[Date Flown]])</f>
        <v>44208</v>
      </c>
      <c r="K348" s="2" t="str">
        <f>IF(ISBLANK(Table1[[#This Row],[Trip Verified]]),"Not Verified",Table1[[#This Row],[Trip Verified]])</f>
        <v>Verified</v>
      </c>
    </row>
    <row r="349" spans="1:11" ht="21" customHeight="1" x14ac:dyDescent="0.25">
      <c r="A349">
        <v>1</v>
      </c>
      <c r="B349" t="str">
        <f>UPPER(LEFT(TRIM(CLEAN(Table1[[#This Row],[Header]])),1)) &amp; MID(TRIM(CLEAN(Table1[[#This Row],[Header]])),2,LEN(TRIM(CLEAN(Table1[[#This Row],[Header]])))-1)</f>
        <v>They've yet to respond</v>
      </c>
      <c r="C349" t="str">
        <f>PROPER(Table1[[#This Row],[Author]])</f>
        <v>S Harsun</v>
      </c>
      <c r="D349" s="5" t="s">
        <v>1258</v>
      </c>
      <c r="E349" t="s">
        <v>43</v>
      </c>
      <c r="F349" t="str">
        <f>IF(ISBLANK(Table1[[#This Row],[Aircraft]]),"Unknown",Table1[[#This Row],[Aircraft]])</f>
        <v>Unknown</v>
      </c>
      <c r="G349" t="str">
        <f>IF(ISBLANK(Table1[[#This Row],[Traveller Type]]),"Business",Table1[[#This Row],[Traveller Type]])</f>
        <v>Solo Leisure</v>
      </c>
      <c r="H349" t="str">
        <f>IF(ISBLANK(Table1[[#This Row],[Seat Type]]),"Business Class",Table1[[#This Row],[Seat Type]])</f>
        <v>Premium Economy</v>
      </c>
      <c r="I349" t="str">
        <f>IF(ISBLANK(Table1[[#This Row],[Route]]),"Not Specfied",Table1[[#This Row],[Route]])</f>
        <v>London to Tampa</v>
      </c>
      <c r="J349" s="7">
        <f>IF(ISBLANK(Table1[[#This Row],[Date Flown]]),"Not Available",Table1[[#This Row],[Date Flown]])</f>
        <v>44207</v>
      </c>
      <c r="K349" s="2" t="str">
        <f>IF(ISBLANK(Table1[[#This Row],[Trip Verified]]),"Not Verified",Table1[[#This Row],[Trip Verified]])</f>
        <v>Verified</v>
      </c>
    </row>
    <row r="350" spans="1:11" ht="21" customHeight="1" x14ac:dyDescent="0.25">
      <c r="A350">
        <v>9</v>
      </c>
      <c r="B350" t="str">
        <f>UPPER(LEFT(TRIM(CLEAN(Table1[[#This Row],[Header]])),1)) &amp; MID(TRIM(CLEAN(Table1[[#This Row],[Header]])),2,LEN(TRIM(CLEAN(Table1[[#This Row],[Header]])))-1)</f>
        <v>Very nice return flight with BA</v>
      </c>
      <c r="C350" t="str">
        <f>PROPER(Table1[[#This Row],[Author]])</f>
        <v>17 Reviews</v>
      </c>
      <c r="D350" s="5" t="s">
        <v>1261</v>
      </c>
      <c r="E350" t="s">
        <v>13</v>
      </c>
      <c r="F350" t="str">
        <f>IF(ISBLANK(Table1[[#This Row],[Aircraft]]),"Unknown",Table1[[#This Row],[Aircraft]])</f>
        <v>A320-200</v>
      </c>
      <c r="G350" t="str">
        <f>IF(ISBLANK(Table1[[#This Row],[Traveller Type]]),"Business",Table1[[#This Row],[Traveller Type]])</f>
        <v>Solo Leisure</v>
      </c>
      <c r="H350" t="str">
        <f>IF(ISBLANK(Table1[[#This Row],[Seat Type]]),"Business Class",Table1[[#This Row],[Seat Type]])</f>
        <v>Business Class</v>
      </c>
      <c r="I350" t="str">
        <f>IF(ISBLANK(Table1[[#This Row],[Route]]),"Not Specfied",Table1[[#This Row],[Route]])</f>
        <v>Edinburgh to London</v>
      </c>
      <c r="J350" s="7">
        <f>IF(ISBLANK(Table1[[#This Row],[Date Flown]]),"Not Available",Table1[[#This Row],[Date Flown]])</f>
        <v>44208</v>
      </c>
      <c r="K350" s="2" t="str">
        <f>IF(ISBLANK(Table1[[#This Row],[Trip Verified]]),"Not Verified",Table1[[#This Row],[Trip Verified]])</f>
        <v>Verified</v>
      </c>
    </row>
    <row r="351" spans="1:11" ht="21" customHeight="1" x14ac:dyDescent="0.25">
      <c r="A351">
        <v>3</v>
      </c>
      <c r="B351" t="str">
        <f>UPPER(LEFT(TRIM(CLEAN(Table1[[#This Row],[Header]])),1)) &amp; MID(TRIM(CLEAN(Table1[[#This Row],[Header]])),2,LEN(TRIM(CLEAN(Table1[[#This Row],[Header]])))-1)</f>
        <v>The legroom was appalling</v>
      </c>
      <c r="C351" t="str">
        <f>PROPER(Table1[[#This Row],[Author]])</f>
        <v>Mario Vlachakis</v>
      </c>
      <c r="D351" s="5" t="s">
        <v>1264</v>
      </c>
      <c r="E351" t="s">
        <v>13</v>
      </c>
      <c r="F351" t="str">
        <f>IF(ISBLANK(Table1[[#This Row],[Aircraft]]),"Unknown",Table1[[#This Row],[Aircraft]])</f>
        <v>A380</v>
      </c>
      <c r="G351" t="str">
        <f>IF(ISBLANK(Table1[[#This Row],[Traveller Type]]),"Business",Table1[[#This Row],[Traveller Type]])</f>
        <v>Family Leisure</v>
      </c>
      <c r="H351" t="str">
        <f>IF(ISBLANK(Table1[[#This Row],[Seat Type]]),"Business Class",Table1[[#This Row],[Seat Type]])</f>
        <v>Economy Class</v>
      </c>
      <c r="I351" t="str">
        <f>IF(ISBLANK(Table1[[#This Row],[Route]]),"Not Specfied",Table1[[#This Row],[Route]])</f>
        <v>London Heathrow to Los Angeles</v>
      </c>
      <c r="J351" s="7">
        <f>IF(ISBLANK(Table1[[#This Row],[Date Flown]]),"Not Available",Table1[[#This Row],[Date Flown]])</f>
        <v>44208</v>
      </c>
      <c r="K351" s="2" t="str">
        <f>IF(ISBLANK(Table1[[#This Row],[Trip Verified]]),"Not Verified",Table1[[#This Row],[Trip Verified]])</f>
        <v>Not Verified</v>
      </c>
    </row>
    <row r="352" spans="1:11" ht="21" customHeight="1" x14ac:dyDescent="0.25">
      <c r="A352">
        <v>9</v>
      </c>
      <c r="B352" t="str">
        <f>UPPER(LEFT(TRIM(CLEAN(Table1[[#This Row],[Header]])),1)) &amp; MID(TRIM(CLEAN(Table1[[#This Row],[Header]])),2,LEN(TRIM(CLEAN(Table1[[#This Row],[Header]])))-1)</f>
        <v>Friendly and keen to please</v>
      </c>
      <c r="C352" t="str">
        <f>PROPER(Table1[[#This Row],[Author]])</f>
        <v>30 Reviews</v>
      </c>
      <c r="D352" s="5" t="s">
        <v>1264</v>
      </c>
      <c r="E352" t="s">
        <v>13</v>
      </c>
      <c r="F352" t="str">
        <f>IF(ISBLANK(Table1[[#This Row],[Aircraft]]),"Unknown",Table1[[#This Row],[Aircraft]])</f>
        <v>Boeing 777</v>
      </c>
      <c r="G352" t="str">
        <f>IF(ISBLANK(Table1[[#This Row],[Traveller Type]]),"Business",Table1[[#This Row],[Traveller Type]])</f>
        <v>Business</v>
      </c>
      <c r="H352" t="str">
        <f>IF(ISBLANK(Table1[[#This Row],[Seat Type]]),"Business Class",Table1[[#This Row],[Seat Type]])</f>
        <v>Economy Class</v>
      </c>
      <c r="I352" t="str">
        <f>IF(ISBLANK(Table1[[#This Row],[Route]]),"Not Specfied",Table1[[#This Row],[Route]])</f>
        <v>London to St Lucia</v>
      </c>
      <c r="J352" s="7">
        <f>IF(ISBLANK(Table1[[#This Row],[Date Flown]]),"Not Available",Table1[[#This Row],[Date Flown]])</f>
        <v>44208</v>
      </c>
      <c r="K352" s="2" t="str">
        <f>IF(ISBLANK(Table1[[#This Row],[Trip Verified]]),"Not Verified",Table1[[#This Row],[Trip Verified]])</f>
        <v>Verified</v>
      </c>
    </row>
    <row r="353" spans="1:11" ht="21" customHeight="1" x14ac:dyDescent="0.25">
      <c r="A353">
        <v>9</v>
      </c>
      <c r="B353" t="str">
        <f>UPPER(LEFT(TRIM(CLEAN(Table1[[#This Row],[Header]])),1)) &amp; MID(TRIM(CLEAN(Table1[[#This Row],[Header]])),2,LEN(TRIM(CLEAN(Table1[[#This Row],[Header]])))-1)</f>
        <v>Food and drinks choices and tastes amazing</v>
      </c>
      <c r="C353" t="str">
        <f>PROPER(Table1[[#This Row],[Author]])</f>
        <v>Andy Lane</v>
      </c>
      <c r="D353" s="5" t="s">
        <v>1270</v>
      </c>
      <c r="E353" t="s">
        <v>13</v>
      </c>
      <c r="F353" t="str">
        <f>IF(ISBLANK(Table1[[#This Row],[Aircraft]]),"Unknown",Table1[[#This Row],[Aircraft]])</f>
        <v>Boeing 787</v>
      </c>
      <c r="G353" t="str">
        <f>IF(ISBLANK(Table1[[#This Row],[Traveller Type]]),"Business",Table1[[#This Row],[Traveller Type]])</f>
        <v>Couple Leisure</v>
      </c>
      <c r="H353" t="str">
        <f>IF(ISBLANK(Table1[[#This Row],[Seat Type]]),"Business Class",Table1[[#This Row],[Seat Type]])</f>
        <v>First Class</v>
      </c>
      <c r="I353" t="str">
        <f>IF(ISBLANK(Table1[[#This Row],[Route]]),"Not Specfied",Table1[[#This Row],[Route]])</f>
        <v>London to Chicago</v>
      </c>
      <c r="J353" s="7">
        <f>IF(ISBLANK(Table1[[#This Row],[Date Flown]]),"Not Available",Table1[[#This Row],[Date Flown]])</f>
        <v>44207</v>
      </c>
      <c r="K353" s="2" t="str">
        <f>IF(ISBLANK(Table1[[#This Row],[Trip Verified]]),"Not Verified",Table1[[#This Row],[Trip Verified]])</f>
        <v>Verified</v>
      </c>
    </row>
    <row r="354" spans="1:11" ht="21" customHeight="1" x14ac:dyDescent="0.25">
      <c r="A354">
        <v>2</v>
      </c>
      <c r="B354" t="str">
        <f>UPPER(LEFT(TRIM(CLEAN(Table1[[#This Row],[Header]])),1)) &amp; MID(TRIM(CLEAN(Table1[[#This Row],[Header]])),2,LEN(TRIM(CLEAN(Table1[[#This Row],[Header]])))-1)</f>
        <v>BA hang your head in shame</v>
      </c>
      <c r="C354" t="str">
        <f>PROPER(Table1[[#This Row],[Author]])</f>
        <v>James Goldie</v>
      </c>
      <c r="D354" s="5" t="s">
        <v>1273</v>
      </c>
      <c r="E354" t="s">
        <v>305</v>
      </c>
      <c r="F354" t="str">
        <f>IF(ISBLANK(Table1[[#This Row],[Aircraft]]),"Unknown",Table1[[#This Row],[Aircraft]])</f>
        <v>A320</v>
      </c>
      <c r="G354" t="str">
        <f>IF(ISBLANK(Table1[[#This Row],[Traveller Type]]),"Business",Table1[[#This Row],[Traveller Type]])</f>
        <v>Solo Leisure</v>
      </c>
      <c r="H354" t="str">
        <f>IF(ISBLANK(Table1[[#This Row],[Seat Type]]),"Business Class",Table1[[#This Row],[Seat Type]])</f>
        <v>Business Class</v>
      </c>
      <c r="I354" t="str">
        <f>IF(ISBLANK(Table1[[#This Row],[Route]]),"Not Specfied",Table1[[#This Row],[Route]])</f>
        <v>London to Istanbul</v>
      </c>
      <c r="J354" s="7">
        <f>IF(ISBLANK(Table1[[#This Row],[Date Flown]]),"Not Available",Table1[[#This Row],[Date Flown]])</f>
        <v>44208</v>
      </c>
      <c r="K354" s="2" t="str">
        <f>IF(ISBLANK(Table1[[#This Row],[Trip Verified]]),"Not Verified",Table1[[#This Row],[Trip Verified]])</f>
        <v>Verified</v>
      </c>
    </row>
    <row r="355" spans="1:11" ht="21" customHeight="1" x14ac:dyDescent="0.25">
      <c r="A355">
        <v>6</v>
      </c>
      <c r="B355" t="str">
        <f>UPPER(LEFT(TRIM(CLEAN(Table1[[#This Row],[Header]])),1)) &amp; MID(TRIM(CLEAN(Table1[[#This Row],[Header]])),2,LEN(TRIM(CLEAN(Table1[[#This Row],[Header]])))-1)</f>
        <v>Just used the new Club World</v>
      </c>
      <c r="C355" t="str">
        <f>PROPER(Table1[[#This Row],[Author]])</f>
        <v>J Prescott</v>
      </c>
      <c r="D355" s="5" t="s">
        <v>1276</v>
      </c>
      <c r="E355" t="s">
        <v>13</v>
      </c>
      <c r="F355" t="str">
        <f>IF(ISBLANK(Table1[[#This Row],[Aircraft]]),"Unknown",Table1[[#This Row],[Aircraft]])</f>
        <v>Boeing 777</v>
      </c>
      <c r="G355" t="str">
        <f>IF(ISBLANK(Table1[[#This Row],[Traveller Type]]),"Business",Table1[[#This Row],[Traveller Type]])</f>
        <v>Couple Leisure</v>
      </c>
      <c r="H355" t="str">
        <f>IF(ISBLANK(Table1[[#This Row],[Seat Type]]),"Business Class",Table1[[#This Row],[Seat Type]])</f>
        <v>Business Class</v>
      </c>
      <c r="I355" t="str">
        <f>IF(ISBLANK(Table1[[#This Row],[Route]]),"Not Specfied",Table1[[#This Row],[Route]])</f>
        <v>Dubai to London Heaathrow</v>
      </c>
      <c r="J355" s="7">
        <f>IF(ISBLANK(Table1[[#This Row],[Date Flown]]),"Not Available",Table1[[#This Row],[Date Flown]])</f>
        <v>44208</v>
      </c>
      <c r="K355" s="2" t="str">
        <f>IF(ISBLANK(Table1[[#This Row],[Trip Verified]]),"Not Verified",Table1[[#This Row],[Trip Verified]])</f>
        <v>Verified</v>
      </c>
    </row>
    <row r="356" spans="1:11" ht="21" customHeight="1" x14ac:dyDescent="0.25">
      <c r="A356">
        <v>1</v>
      </c>
      <c r="B356" t="str">
        <f>UPPER(LEFT(TRIM(CLEAN(Table1[[#This Row],[Header]])),1)) &amp; MID(TRIM(CLEAN(Table1[[#This Row],[Header]])),2,LEN(TRIM(CLEAN(Table1[[#This Row],[Header]])))-1)</f>
        <v>Waited for my bags for 3 hours</v>
      </c>
      <c r="C356" t="str">
        <f>PROPER(Table1[[#This Row],[Author]])</f>
        <v>Paul Vella</v>
      </c>
      <c r="D356" s="5" t="s">
        <v>1280</v>
      </c>
      <c r="E356" t="s">
        <v>13</v>
      </c>
      <c r="F356" t="str">
        <f>IF(ISBLANK(Table1[[#This Row],[Aircraft]]),"Unknown",Table1[[#This Row],[Aircraft]])</f>
        <v>A320</v>
      </c>
      <c r="G356" t="str">
        <f>IF(ISBLANK(Table1[[#This Row],[Traveller Type]]),"Business",Table1[[#This Row],[Traveller Type]])</f>
        <v>Solo Leisure</v>
      </c>
      <c r="H356" t="str">
        <f>IF(ISBLANK(Table1[[#This Row],[Seat Type]]),"Business Class",Table1[[#This Row],[Seat Type]])</f>
        <v>Economy Class</v>
      </c>
      <c r="I356" t="str">
        <f>IF(ISBLANK(Table1[[#This Row],[Route]]),"Not Specfied",Table1[[#This Row],[Route]])</f>
        <v>London to Aberdeen</v>
      </c>
      <c r="J356" s="7">
        <f>IF(ISBLANK(Table1[[#This Row],[Date Flown]]),"Not Available",Table1[[#This Row],[Date Flown]])</f>
        <v>44208</v>
      </c>
      <c r="K356" s="2" t="str">
        <f>IF(ISBLANK(Table1[[#This Row],[Trip Verified]]),"Not Verified",Table1[[#This Row],[Trip Verified]])</f>
        <v>Verified</v>
      </c>
    </row>
    <row r="357" spans="1:11" ht="21" customHeight="1" x14ac:dyDescent="0.25">
      <c r="A357">
        <v>2</v>
      </c>
      <c r="B357" t="str">
        <f>UPPER(LEFT(TRIM(CLEAN(Table1[[#This Row],[Header]])),1)) &amp; MID(TRIM(CLEAN(Table1[[#This Row],[Header]])),2,LEN(TRIM(CLEAN(Table1[[#This Row],[Header]])))-1)</f>
        <v>Certainly make us avoid BA in future</v>
      </c>
      <c r="C357" t="str">
        <f>PROPER(Table1[[#This Row],[Author]])</f>
        <v>Arthur Moore</v>
      </c>
      <c r="D357" s="5" t="s">
        <v>1283</v>
      </c>
      <c r="E357" t="s">
        <v>13</v>
      </c>
      <c r="F357" t="str">
        <f>IF(ISBLANK(Table1[[#This Row],[Aircraft]]),"Unknown",Table1[[#This Row],[Aircraft]])</f>
        <v>Boeing 777</v>
      </c>
      <c r="G357" t="str">
        <f>IF(ISBLANK(Table1[[#This Row],[Traveller Type]]),"Business",Table1[[#This Row],[Traveller Type]])</f>
        <v>Couple Leisure</v>
      </c>
      <c r="H357" t="str">
        <f>IF(ISBLANK(Table1[[#This Row],[Seat Type]]),"Business Class",Table1[[#This Row],[Seat Type]])</f>
        <v>Business Class</v>
      </c>
      <c r="I357" t="str">
        <f>IF(ISBLANK(Table1[[#This Row],[Route]]),"Not Specfied",Table1[[#This Row],[Route]])</f>
        <v>London Gatwick to Cancun</v>
      </c>
      <c r="J357" s="7">
        <f>IF(ISBLANK(Table1[[#This Row],[Date Flown]]),"Not Available",Table1[[#This Row],[Date Flown]])</f>
        <v>44208</v>
      </c>
      <c r="K357" s="2" t="str">
        <f>IF(ISBLANK(Table1[[#This Row],[Trip Verified]]),"Not Verified",Table1[[#This Row],[Trip Verified]])</f>
        <v>Verified</v>
      </c>
    </row>
    <row r="358" spans="1:11" ht="21" customHeight="1" x14ac:dyDescent="0.25">
      <c r="A358">
        <v>3</v>
      </c>
      <c r="B358" t="str">
        <f>UPPER(LEFT(TRIM(CLEAN(Table1[[#This Row],[Header]])),1)) &amp; MID(TRIM(CLEAN(Table1[[#This Row],[Header]])),2,LEN(TRIM(CLEAN(Table1[[#This Row],[Header]])))-1)</f>
        <v>I am still waiting for an answer</v>
      </c>
      <c r="C358" t="str">
        <f>PROPER(Table1[[#This Row],[Author]])</f>
        <v>C Lazzani</v>
      </c>
      <c r="D358" s="5">
        <v>44542</v>
      </c>
      <c r="E358" t="s">
        <v>82</v>
      </c>
      <c r="F358" t="str">
        <f>IF(ISBLANK(Table1[[#This Row],[Aircraft]]),"Unknown",Table1[[#This Row],[Aircraft]])</f>
        <v>Unknown</v>
      </c>
      <c r="G358" t="str">
        <f>IF(ISBLANK(Table1[[#This Row],[Traveller Type]]),"Business",Table1[[#This Row],[Traveller Type]])</f>
        <v>Business</v>
      </c>
      <c r="H358" t="str">
        <f>IF(ISBLANK(Table1[[#This Row],[Seat Type]]),"Business Class",Table1[[#This Row],[Seat Type]])</f>
        <v>Business Class</v>
      </c>
      <c r="I358" t="str">
        <f>IF(ISBLANK(Table1[[#This Row],[Route]]),"Not Specfied",Table1[[#This Row],[Route]])</f>
        <v>Kingston to London</v>
      </c>
      <c r="J358" s="7">
        <f>IF(ISBLANK(Table1[[#This Row],[Date Flown]]),"Not Available",Table1[[#This Row],[Date Flown]])</f>
        <v>44204</v>
      </c>
      <c r="K358" s="2" t="str">
        <f>IF(ISBLANK(Table1[[#This Row],[Trip Verified]]),"Not Verified",Table1[[#This Row],[Trip Verified]])</f>
        <v>Verified</v>
      </c>
    </row>
    <row r="359" spans="1:11" ht="21" customHeight="1" x14ac:dyDescent="0.25">
      <c r="A359">
        <v>1</v>
      </c>
      <c r="B359" t="str">
        <f>UPPER(LEFT(TRIM(CLEAN(Table1[[#This Row],[Header]])),1)) &amp; MID(TRIM(CLEAN(Table1[[#This Row],[Header]])),2,LEN(TRIM(CLEAN(Table1[[#This Row],[Header]])))-1)</f>
        <v>BA did nothing to ease the process</v>
      </c>
      <c r="C359" t="str">
        <f>PROPER(Table1[[#This Row],[Author]])</f>
        <v>Mangesh Kulkarni</v>
      </c>
      <c r="D359" s="5">
        <v>44420</v>
      </c>
      <c r="E359" t="s">
        <v>13</v>
      </c>
      <c r="F359" t="str">
        <f>IF(ISBLANK(Table1[[#This Row],[Aircraft]]),"Unknown",Table1[[#This Row],[Aircraft]])</f>
        <v>Unknown</v>
      </c>
      <c r="G359" t="str">
        <f>IF(ISBLANK(Table1[[#This Row],[Traveller Type]]),"Business",Table1[[#This Row],[Traveller Type]])</f>
        <v>Family Leisure</v>
      </c>
      <c r="H359" t="str">
        <f>IF(ISBLANK(Table1[[#This Row],[Seat Type]]),"Business Class",Table1[[#This Row],[Seat Type]])</f>
        <v>Business Class</v>
      </c>
      <c r="I359" t="str">
        <f>IF(ISBLANK(Table1[[#This Row],[Route]]),"Not Specfied",Table1[[#This Row],[Route]])</f>
        <v>London to Delhi</v>
      </c>
      <c r="J359" s="7">
        <f>IF(ISBLANK(Table1[[#This Row],[Date Flown]]),"Not Available",Table1[[#This Row],[Date Flown]])</f>
        <v>44197</v>
      </c>
      <c r="K359" s="2" t="str">
        <f>IF(ISBLANK(Table1[[#This Row],[Trip Verified]]),"Not Verified",Table1[[#This Row],[Trip Verified]])</f>
        <v>Verified</v>
      </c>
    </row>
    <row r="360" spans="1:11" ht="21" customHeight="1" x14ac:dyDescent="0.25">
      <c r="A360">
        <v>1</v>
      </c>
      <c r="B360" t="str">
        <f>UPPER(LEFT(TRIM(CLEAN(Table1[[#This Row],[Header]])),1)) &amp; MID(TRIM(CLEAN(Table1[[#This Row],[Header]])),2,LEN(TRIM(CLEAN(Table1[[#This Row],[Header]])))-1)</f>
        <v>I don't even get an apology</v>
      </c>
      <c r="C360" t="str">
        <f>PROPER(Table1[[#This Row],[Author]])</f>
        <v>Anastasiia Nikolaeva</v>
      </c>
      <c r="D360" s="5">
        <v>44359</v>
      </c>
      <c r="E360" t="s">
        <v>43</v>
      </c>
      <c r="F360" t="str">
        <f>IF(ISBLANK(Table1[[#This Row],[Aircraft]]),"Unknown",Table1[[#This Row],[Aircraft]])</f>
        <v>Unknown</v>
      </c>
      <c r="G360" t="str">
        <f>IF(ISBLANK(Table1[[#This Row],[Traveller Type]]),"Business",Table1[[#This Row],[Traveller Type]])</f>
        <v>Solo Leisure</v>
      </c>
      <c r="H360" t="str">
        <f>IF(ISBLANK(Table1[[#This Row],[Seat Type]]),"Business Class",Table1[[#This Row],[Seat Type]])</f>
        <v>Economy Class</v>
      </c>
      <c r="I360" t="str">
        <f>IF(ISBLANK(Table1[[#This Row],[Route]]),"Not Specfied",Table1[[#This Row],[Route]])</f>
        <v>Washington DC to Moscow via London</v>
      </c>
      <c r="J360" s="7">
        <f>IF(ISBLANK(Table1[[#This Row],[Date Flown]]),"Not Available",Table1[[#This Row],[Date Flown]])</f>
        <v>44208</v>
      </c>
      <c r="K360" s="2" t="str">
        <f>IF(ISBLANK(Table1[[#This Row],[Trip Verified]]),"Not Verified",Table1[[#This Row],[Trip Verified]])</f>
        <v>Verified</v>
      </c>
    </row>
    <row r="361" spans="1:11" ht="21" customHeight="1" x14ac:dyDescent="0.25">
      <c r="A361">
        <v>1</v>
      </c>
      <c r="B361" t="str">
        <f>UPPER(LEFT(TRIM(CLEAN(Table1[[#This Row],[Header]])),1)) &amp; MID(TRIM(CLEAN(Table1[[#This Row],[Header]])),2,LEN(TRIM(CLEAN(Table1[[#This Row],[Header]])))-1)</f>
        <v>Whole experience was stressful, costly</v>
      </c>
      <c r="C361" t="str">
        <f>PROPER(Table1[[#This Row],[Author]])</f>
        <v>L Deane</v>
      </c>
      <c r="D361" s="5">
        <v>44239</v>
      </c>
      <c r="E361" t="s">
        <v>13</v>
      </c>
      <c r="F361" t="str">
        <f>IF(ISBLANK(Table1[[#This Row],[Aircraft]]),"Unknown",Table1[[#This Row],[Aircraft]])</f>
        <v>Unknown</v>
      </c>
      <c r="G361" t="str">
        <f>IF(ISBLANK(Table1[[#This Row],[Traveller Type]]),"Business",Table1[[#This Row],[Traveller Type]])</f>
        <v>Solo Leisure</v>
      </c>
      <c r="H361" t="str">
        <f>IF(ISBLANK(Table1[[#This Row],[Seat Type]]),"Business Class",Table1[[#This Row],[Seat Type]])</f>
        <v>Economy Class</v>
      </c>
      <c r="I361" t="str">
        <f>IF(ISBLANK(Table1[[#This Row],[Route]]),"Not Specfied",Table1[[#This Row],[Route]])</f>
        <v>Singapore to London</v>
      </c>
      <c r="J361" s="7">
        <f>IF(ISBLANK(Table1[[#This Row],[Date Flown]]),"Not Available",Table1[[#This Row],[Date Flown]])</f>
        <v>44203</v>
      </c>
      <c r="K361" s="2" t="str">
        <f>IF(ISBLANK(Table1[[#This Row],[Trip Verified]]),"Not Verified",Table1[[#This Row],[Trip Verified]])</f>
        <v>Verified</v>
      </c>
    </row>
    <row r="362" spans="1:11" ht="21" customHeight="1" x14ac:dyDescent="0.25">
      <c r="A362">
        <v>1</v>
      </c>
      <c r="B362" t="str">
        <f>UPPER(LEFT(TRIM(CLEAN(Table1[[#This Row],[Header]])),1)) &amp; MID(TRIM(CLEAN(Table1[[#This Row],[Header]])),2,LEN(TRIM(CLEAN(Table1[[#This Row],[Header]])))-1)</f>
        <v>Was refused an early check in</v>
      </c>
      <c r="C362" t="str">
        <f>PROPER(Table1[[#This Row],[Author]])</f>
        <v>N Marsen</v>
      </c>
      <c r="D362" s="5" t="s">
        <v>1295</v>
      </c>
      <c r="E362" t="s">
        <v>130</v>
      </c>
      <c r="F362" t="str">
        <f>IF(ISBLANK(Table1[[#This Row],[Aircraft]]),"Unknown",Table1[[#This Row],[Aircraft]])</f>
        <v>Unknown</v>
      </c>
      <c r="G362" t="str">
        <f>IF(ISBLANK(Table1[[#This Row],[Traveller Type]]),"Business",Table1[[#This Row],[Traveller Type]])</f>
        <v>Business</v>
      </c>
      <c r="H362" t="str">
        <f>IF(ISBLANK(Table1[[#This Row],[Seat Type]]),"Business Class",Table1[[#This Row],[Seat Type]])</f>
        <v>Business Class</v>
      </c>
      <c r="I362" t="str">
        <f>IF(ISBLANK(Table1[[#This Row],[Route]]),"Not Specfied",Table1[[#This Row],[Route]])</f>
        <v>Manchester to London Heathrow</v>
      </c>
      <c r="J362" s="7">
        <f>IF(ISBLANK(Table1[[#This Row],[Date Flown]]),"Not Available",Table1[[#This Row],[Date Flown]])</f>
        <v>44207</v>
      </c>
      <c r="K362" s="2" t="str">
        <f>IF(ISBLANK(Table1[[#This Row],[Trip Verified]]),"Not Verified",Table1[[#This Row],[Trip Verified]])</f>
        <v>Verified</v>
      </c>
    </row>
    <row r="363" spans="1:11" ht="21" customHeight="1" x14ac:dyDescent="0.25">
      <c r="A363">
        <v>6</v>
      </c>
      <c r="B363" t="str">
        <f>UPPER(LEFT(TRIM(CLEAN(Table1[[#This Row],[Header]])),1)) &amp; MID(TRIM(CLEAN(Table1[[#This Row],[Header]])),2,LEN(TRIM(CLEAN(Table1[[#This Row],[Header]])))-1)</f>
        <v>The crew failed to work as a team</v>
      </c>
      <c r="C363" t="str">
        <f>PROPER(Table1[[#This Row],[Author]])</f>
        <v>W Anderson</v>
      </c>
      <c r="D363" s="5" t="s">
        <v>1295</v>
      </c>
      <c r="E363" t="s">
        <v>13</v>
      </c>
      <c r="F363" t="str">
        <f>IF(ISBLANK(Table1[[#This Row],[Aircraft]]),"Unknown",Table1[[#This Row],[Aircraft]])</f>
        <v>A321 neo</v>
      </c>
      <c r="G363" t="str">
        <f>IF(ISBLANK(Table1[[#This Row],[Traveller Type]]),"Business",Table1[[#This Row],[Traveller Type]])</f>
        <v>Solo Leisure</v>
      </c>
      <c r="H363" t="str">
        <f>IF(ISBLANK(Table1[[#This Row],[Seat Type]]),"Business Class",Table1[[#This Row],[Seat Type]])</f>
        <v>Business Class</v>
      </c>
      <c r="I363" t="str">
        <f>IF(ISBLANK(Table1[[#This Row],[Route]]),"Not Specfied",Table1[[#This Row],[Route]])</f>
        <v>London to Tenerife</v>
      </c>
      <c r="J363" s="7">
        <f>IF(ISBLANK(Table1[[#This Row],[Date Flown]]),"Not Available",Table1[[#This Row],[Date Flown]])</f>
        <v>44207</v>
      </c>
      <c r="K363" s="2" t="str">
        <f>IF(ISBLANK(Table1[[#This Row],[Trip Verified]]),"Not Verified",Table1[[#This Row],[Trip Verified]])</f>
        <v>Verified</v>
      </c>
    </row>
    <row r="364" spans="1:11" ht="21" customHeight="1" x14ac:dyDescent="0.25">
      <c r="A364">
        <v>8</v>
      </c>
      <c r="B364" t="str">
        <f>UPPER(LEFT(TRIM(CLEAN(Table1[[#This Row],[Header]])),1)) &amp; MID(TRIM(CLEAN(Table1[[#This Row],[Header]])),2,LEN(TRIM(CLEAN(Table1[[#This Row],[Header]])))-1)</f>
        <v>An OK experience with a great cabin crew</v>
      </c>
      <c r="C364" t="str">
        <f>PROPER(Table1[[#This Row],[Author]])</f>
        <v>Ally Wharton</v>
      </c>
      <c r="D364" s="5" t="s">
        <v>1302</v>
      </c>
      <c r="E364" t="s">
        <v>13</v>
      </c>
      <c r="F364" t="str">
        <f>IF(ISBLANK(Table1[[#This Row],[Aircraft]]),"Unknown",Table1[[#This Row],[Aircraft]])</f>
        <v>A321 neo</v>
      </c>
      <c r="G364" t="str">
        <f>IF(ISBLANK(Table1[[#This Row],[Traveller Type]]),"Business",Table1[[#This Row],[Traveller Type]])</f>
        <v>Solo Leisure</v>
      </c>
      <c r="H364" t="str">
        <f>IF(ISBLANK(Table1[[#This Row],[Seat Type]]),"Business Class",Table1[[#This Row],[Seat Type]])</f>
        <v>Business Class</v>
      </c>
      <c r="I364" t="str">
        <f>IF(ISBLANK(Table1[[#This Row],[Route]]),"Not Specfied",Table1[[#This Row],[Route]])</f>
        <v>Tenerife to London</v>
      </c>
      <c r="J364" s="7">
        <f>IF(ISBLANK(Table1[[#This Row],[Date Flown]]),"Not Available",Table1[[#This Row],[Date Flown]])</f>
        <v>44207</v>
      </c>
      <c r="K364" s="2" t="str">
        <f>IF(ISBLANK(Table1[[#This Row],[Trip Verified]]),"Not Verified",Table1[[#This Row],[Trip Verified]])</f>
        <v>Verified</v>
      </c>
    </row>
    <row r="365" spans="1:11" ht="21" customHeight="1" x14ac:dyDescent="0.25">
      <c r="A365">
        <v>2</v>
      </c>
      <c r="B365" t="str">
        <f>UPPER(LEFT(TRIM(CLEAN(Table1[[#This Row],[Header]])),1)) &amp; MID(TRIM(CLEAN(Table1[[#This Row],[Header]])),2,LEN(TRIM(CLEAN(Table1[[#This Row],[Header]])))-1)</f>
        <v>Crew good, seats very uncomfortable</v>
      </c>
      <c r="C365" t="str">
        <f>PROPER(Table1[[#This Row],[Author]])</f>
        <v>B Bjorn</v>
      </c>
      <c r="D365" s="5" t="s">
        <v>1306</v>
      </c>
      <c r="E365" t="s">
        <v>477</v>
      </c>
      <c r="F365" t="str">
        <f>IF(ISBLANK(Table1[[#This Row],[Aircraft]]),"Unknown",Table1[[#This Row],[Aircraft]])</f>
        <v>A320</v>
      </c>
      <c r="G365" t="str">
        <f>IF(ISBLANK(Table1[[#This Row],[Traveller Type]]),"Business",Table1[[#This Row],[Traveller Type]])</f>
        <v>Solo Leisure</v>
      </c>
      <c r="H365" t="str">
        <f>IF(ISBLANK(Table1[[#This Row],[Seat Type]]),"Business Class",Table1[[#This Row],[Seat Type]])</f>
        <v>Economy Class</v>
      </c>
      <c r="I365" t="str">
        <f>IF(ISBLANK(Table1[[#This Row],[Route]]),"Not Specfied",Table1[[#This Row],[Route]])</f>
        <v>Stockholm to London Heathrow</v>
      </c>
      <c r="J365" s="7">
        <f>IF(ISBLANK(Table1[[#This Row],[Date Flown]]),"Not Available",Table1[[#This Row],[Date Flown]])</f>
        <v>44207</v>
      </c>
      <c r="K365" s="2" t="str">
        <f>IF(ISBLANK(Table1[[#This Row],[Trip Verified]]),"Not Verified",Table1[[#This Row],[Trip Verified]])</f>
        <v>Not Verified</v>
      </c>
    </row>
    <row r="366" spans="1:11" ht="21" customHeight="1" x14ac:dyDescent="0.25">
      <c r="A366">
        <v>1</v>
      </c>
      <c r="B366" t="str">
        <f>UPPER(LEFT(TRIM(CLEAN(Table1[[#This Row],[Header]])),1)) &amp; MID(TRIM(CLEAN(Table1[[#This Row],[Header]])),2,LEN(TRIM(CLEAN(Table1[[#This Row],[Header]])))-1)</f>
        <v>My booked seat is not available</v>
      </c>
      <c r="C366" t="str">
        <f>PROPER(Table1[[#This Row],[Author]])</f>
        <v>M Karvin</v>
      </c>
      <c r="D366" s="5" t="s">
        <v>1310</v>
      </c>
      <c r="E366" t="s">
        <v>13</v>
      </c>
      <c r="F366" t="str">
        <f>IF(ISBLANK(Table1[[#This Row],[Aircraft]]),"Unknown",Table1[[#This Row],[Aircraft]])</f>
        <v>Unknown</v>
      </c>
      <c r="G366" t="str">
        <f>IF(ISBLANK(Table1[[#This Row],[Traveller Type]]),"Business",Table1[[#This Row],[Traveller Type]])</f>
        <v>Business</v>
      </c>
      <c r="H366" t="str">
        <f>IF(ISBLANK(Table1[[#This Row],[Seat Type]]),"Business Class",Table1[[#This Row],[Seat Type]])</f>
        <v>Economy Class</v>
      </c>
      <c r="I366" t="str">
        <f>IF(ISBLANK(Table1[[#This Row],[Route]]),"Not Specfied",Table1[[#This Row],[Route]])</f>
        <v>Frankfurt to London</v>
      </c>
      <c r="J366" s="7">
        <f>IF(ISBLANK(Table1[[#This Row],[Date Flown]]),"Not Available",Table1[[#This Row],[Date Flown]])</f>
        <v>44207</v>
      </c>
      <c r="K366" s="2" t="str">
        <f>IF(ISBLANK(Table1[[#This Row],[Trip Verified]]),"Not Verified",Table1[[#This Row],[Trip Verified]])</f>
        <v>Verified</v>
      </c>
    </row>
    <row r="367" spans="1:11" ht="21" customHeight="1" x14ac:dyDescent="0.25">
      <c r="A367">
        <v>1</v>
      </c>
      <c r="B367" t="str">
        <f>UPPER(LEFT(TRIM(CLEAN(Table1[[#This Row],[Header]])),1)) &amp; MID(TRIM(CLEAN(Table1[[#This Row],[Header]])),2,LEN(TRIM(CLEAN(Table1[[#This Row],[Header]])))-1)</f>
        <v>They are so unorganized and slow!</v>
      </c>
      <c r="C367" t="str">
        <f>PROPER(Table1[[#This Row],[Author]])</f>
        <v>Elizabeth Rossi</v>
      </c>
      <c r="D367" s="5" t="s">
        <v>1315</v>
      </c>
      <c r="E367" t="s">
        <v>43</v>
      </c>
      <c r="F367" t="str">
        <f>IF(ISBLANK(Table1[[#This Row],[Aircraft]]),"Unknown",Table1[[#This Row],[Aircraft]])</f>
        <v>Unknown</v>
      </c>
      <c r="G367" t="str">
        <f>IF(ISBLANK(Table1[[#This Row],[Traveller Type]]),"Business",Table1[[#This Row],[Traveller Type]])</f>
        <v>Solo Leisure</v>
      </c>
      <c r="H367" t="str">
        <f>IF(ISBLANK(Table1[[#This Row],[Seat Type]]),"Business Class",Table1[[#This Row],[Seat Type]])</f>
        <v>Economy Class</v>
      </c>
      <c r="I367" t="str">
        <f>IF(ISBLANK(Table1[[#This Row],[Route]]),"Not Specfied",Table1[[#This Row],[Route]])</f>
        <v>London to Chicago</v>
      </c>
      <c r="J367" s="7">
        <f>IF(ISBLANK(Table1[[#This Row],[Date Flown]]),"Not Available",Table1[[#This Row],[Date Flown]])</f>
        <v>44207</v>
      </c>
      <c r="K367" s="2" t="str">
        <f>IF(ISBLANK(Table1[[#This Row],[Trip Verified]]),"Not Verified",Table1[[#This Row],[Trip Verified]])</f>
        <v>Verified</v>
      </c>
    </row>
    <row r="368" spans="1:11" ht="21" customHeight="1" x14ac:dyDescent="0.25">
      <c r="A368">
        <v>2</v>
      </c>
      <c r="B368" t="str">
        <f>UPPER(LEFT(TRIM(CLEAN(Table1[[#This Row],[Header]])),1)) &amp; MID(TRIM(CLEAN(Table1[[#This Row],[Header]])),2,LEN(TRIM(CLEAN(Table1[[#This Row],[Header]])))-1)</f>
        <v>Customer service is non existent</v>
      </c>
      <c r="C368" t="str">
        <f>PROPER(Table1[[#This Row],[Author]])</f>
        <v xml:space="preserve">S Tanya </v>
      </c>
      <c r="D368" s="5" t="s">
        <v>1318</v>
      </c>
      <c r="E368" t="s">
        <v>13</v>
      </c>
      <c r="F368" t="str">
        <f>IF(ISBLANK(Table1[[#This Row],[Aircraft]]),"Unknown",Table1[[#This Row],[Aircraft]])</f>
        <v>Unknown</v>
      </c>
      <c r="G368" t="str">
        <f>IF(ISBLANK(Table1[[#This Row],[Traveller Type]]),"Business",Table1[[#This Row],[Traveller Type]])</f>
        <v>Solo Leisure</v>
      </c>
      <c r="H368" t="str">
        <f>IF(ISBLANK(Table1[[#This Row],[Seat Type]]),"Business Class",Table1[[#This Row],[Seat Type]])</f>
        <v>Economy Class</v>
      </c>
      <c r="I368" t="str">
        <f>IF(ISBLANK(Table1[[#This Row],[Route]]),"Not Specfied",Table1[[#This Row],[Route]])</f>
        <v>London to Mexico</v>
      </c>
      <c r="J368" s="7">
        <f>IF(ISBLANK(Table1[[#This Row],[Date Flown]]),"Not Available",Table1[[#This Row],[Date Flown]])</f>
        <v>44206</v>
      </c>
      <c r="K368" s="2" t="str">
        <f>IF(ISBLANK(Table1[[#This Row],[Trip Verified]]),"Not Verified",Table1[[#This Row],[Trip Verified]])</f>
        <v>Verified</v>
      </c>
    </row>
    <row r="369" spans="1:11" ht="21" customHeight="1" x14ac:dyDescent="0.25">
      <c r="A369">
        <v>2</v>
      </c>
      <c r="B369" t="str">
        <f>UPPER(LEFT(TRIM(CLEAN(Table1[[#This Row],[Header]])),1)) &amp; MID(TRIM(CLEAN(Table1[[#This Row],[Header]])),2,LEN(TRIM(CLEAN(Table1[[#This Row],[Header]])))-1)</f>
        <v>Their customer service is a shambles</v>
      </c>
      <c r="C369" t="str">
        <f>PROPER(Table1[[#This Row],[Author]])</f>
        <v>A Merson</v>
      </c>
      <c r="D369" s="5" t="s">
        <v>1318</v>
      </c>
      <c r="E369" t="s">
        <v>13</v>
      </c>
      <c r="F369" t="str">
        <f>IF(ISBLANK(Table1[[#This Row],[Aircraft]]),"Unknown",Table1[[#This Row],[Aircraft]])</f>
        <v>Boeing 777</v>
      </c>
      <c r="G369" t="str">
        <f>IF(ISBLANK(Table1[[#This Row],[Traveller Type]]),"Business",Table1[[#This Row],[Traveller Type]])</f>
        <v>Couple Leisure</v>
      </c>
      <c r="H369" t="str">
        <f>IF(ISBLANK(Table1[[#This Row],[Seat Type]]),"Business Class",Table1[[#This Row],[Seat Type]])</f>
        <v>Economy Class</v>
      </c>
      <c r="I369" t="str">
        <f>IF(ISBLANK(Table1[[#This Row],[Route]]),"Not Specfied",Table1[[#This Row],[Route]])</f>
        <v>Manchester to Nassau via London</v>
      </c>
      <c r="J369" s="7">
        <f>IF(ISBLANK(Table1[[#This Row],[Date Flown]]),"Not Available",Table1[[#This Row],[Date Flown]])</f>
        <v>44206</v>
      </c>
      <c r="K369" s="2" t="str">
        <f>IF(ISBLANK(Table1[[#This Row],[Trip Verified]]),"Not Verified",Table1[[#This Row],[Trip Verified]])</f>
        <v>Verified</v>
      </c>
    </row>
    <row r="370" spans="1:11" ht="21" customHeight="1" x14ac:dyDescent="0.25">
      <c r="A370">
        <v>4</v>
      </c>
      <c r="B370" t="str">
        <f>UPPER(LEFT(TRIM(CLEAN(Table1[[#This Row],[Header]])),1)) &amp; MID(TRIM(CLEAN(Table1[[#This Row],[Header]])),2,LEN(TRIM(CLEAN(Table1[[#This Row],[Header]])))-1)</f>
        <v>Poorly mismanaged services</v>
      </c>
      <c r="C370" t="str">
        <f>PROPER(Table1[[#This Row],[Author]])</f>
        <v>Ratna Pillai</v>
      </c>
      <c r="D370" s="5">
        <v>44480</v>
      </c>
      <c r="E370" t="s">
        <v>489</v>
      </c>
      <c r="F370" t="str">
        <f>IF(ISBLANK(Table1[[#This Row],[Aircraft]]),"Unknown",Table1[[#This Row],[Aircraft]])</f>
        <v>Unknown</v>
      </c>
      <c r="G370" t="str">
        <f>IF(ISBLANK(Table1[[#This Row],[Traveller Type]]),"Business",Table1[[#This Row],[Traveller Type]])</f>
        <v>Family Leisure</v>
      </c>
      <c r="H370" t="str">
        <f>IF(ISBLANK(Table1[[#This Row],[Seat Type]]),"Business Class",Table1[[#This Row],[Seat Type]])</f>
        <v>Economy Class</v>
      </c>
      <c r="I370" t="str">
        <f>IF(ISBLANK(Table1[[#This Row],[Route]]),"Not Specfied",Table1[[#This Row],[Route]])</f>
        <v>Mumbai to Dublin via London</v>
      </c>
      <c r="J370" s="7">
        <f>IF(ISBLANK(Table1[[#This Row],[Date Flown]]),"Not Available",Table1[[#This Row],[Date Flown]])</f>
        <v>44207</v>
      </c>
      <c r="K370" s="2" t="str">
        <f>IF(ISBLANK(Table1[[#This Row],[Trip Verified]]),"Not Verified",Table1[[#This Row],[Trip Verified]])</f>
        <v>Not Verified</v>
      </c>
    </row>
    <row r="371" spans="1:11" ht="21" customHeight="1" x14ac:dyDescent="0.25">
      <c r="A371">
        <v>2</v>
      </c>
      <c r="B371" t="str">
        <f>UPPER(LEFT(TRIM(CLEAN(Table1[[#This Row],[Header]])),1)) &amp; MID(TRIM(CLEAN(Table1[[#This Row],[Header]])),2,LEN(TRIM(CLEAN(Table1[[#This Row],[Header]])))-1)</f>
        <v>Their customer service is a shambles</v>
      </c>
      <c r="C371" t="str">
        <f>PROPER(Table1[[#This Row],[Author]])</f>
        <v>Hollie Thomas</v>
      </c>
      <c r="D371" s="5">
        <v>44388</v>
      </c>
      <c r="E371" t="s">
        <v>13</v>
      </c>
      <c r="F371" t="str">
        <f>IF(ISBLANK(Table1[[#This Row],[Aircraft]]),"Unknown",Table1[[#This Row],[Aircraft]])</f>
        <v>Unknown</v>
      </c>
      <c r="G371" t="str">
        <f>IF(ISBLANK(Table1[[#This Row],[Traveller Type]]),"Business",Table1[[#This Row],[Traveller Type]])</f>
        <v>Solo Leisure</v>
      </c>
      <c r="H371" t="str">
        <f>IF(ISBLANK(Table1[[#This Row],[Seat Type]]),"Business Class",Table1[[#This Row],[Seat Type]])</f>
        <v>Premium Economy</v>
      </c>
      <c r="I371" t="str">
        <f>IF(ISBLANK(Table1[[#This Row],[Route]]),"Not Specfied",Table1[[#This Row],[Route]])</f>
        <v>Gibraltar to London</v>
      </c>
      <c r="J371" s="7">
        <f>IF(ISBLANK(Table1[[#This Row],[Date Flown]]),"Not Available",Table1[[#This Row],[Date Flown]])</f>
        <v>44207</v>
      </c>
      <c r="K371" s="2" t="str">
        <f>IF(ISBLANK(Table1[[#This Row],[Trip Verified]]),"Not Verified",Table1[[#This Row],[Trip Verified]])</f>
        <v>Not Verified</v>
      </c>
    </row>
    <row r="372" spans="1:11" ht="21" customHeight="1" x14ac:dyDescent="0.25">
      <c r="A372">
        <v>10</v>
      </c>
      <c r="B372" t="str">
        <f>UPPER(LEFT(TRIM(CLEAN(Table1[[#This Row],[Header]])),1)) &amp; MID(TRIM(CLEAN(Table1[[#This Row],[Header]])),2,LEN(TRIM(CLEAN(Table1[[#This Row],[Header]])))-1)</f>
        <v>Could not have asked for better service</v>
      </c>
      <c r="C372" t="str">
        <f>PROPER(Table1[[#This Row],[Author]])</f>
        <v>Paul Frankelh</v>
      </c>
      <c r="D372" s="5" t="s">
        <v>1331</v>
      </c>
      <c r="E372" t="s">
        <v>13</v>
      </c>
      <c r="F372" t="str">
        <f>IF(ISBLANK(Table1[[#This Row],[Aircraft]]),"Unknown",Table1[[#This Row],[Aircraft]])</f>
        <v>A320</v>
      </c>
      <c r="G372" t="str">
        <f>IF(ISBLANK(Table1[[#This Row],[Traveller Type]]),"Business",Table1[[#This Row],[Traveller Type]])</f>
        <v>Couple Leisure</v>
      </c>
      <c r="H372" t="str">
        <f>IF(ISBLANK(Table1[[#This Row],[Seat Type]]),"Business Class",Table1[[#This Row],[Seat Type]])</f>
        <v>Business Class</v>
      </c>
      <c r="I372" t="str">
        <f>IF(ISBLANK(Table1[[#This Row],[Route]]),"Not Specfied",Table1[[#This Row],[Route]])</f>
        <v>Lisbon to London Heathrow</v>
      </c>
      <c r="J372" s="7">
        <f>IF(ISBLANK(Table1[[#This Row],[Date Flown]]),"Not Available",Table1[[#This Row],[Date Flown]])</f>
        <v>44205</v>
      </c>
      <c r="K372" s="2" t="str">
        <f>IF(ISBLANK(Table1[[#This Row],[Trip Verified]]),"Not Verified",Table1[[#This Row],[Trip Verified]])</f>
        <v>Verified</v>
      </c>
    </row>
    <row r="373" spans="1:11" ht="21" customHeight="1" x14ac:dyDescent="0.25">
      <c r="A373">
        <v>9</v>
      </c>
      <c r="B373" t="str">
        <f>UPPER(LEFT(TRIM(CLEAN(Table1[[#This Row],[Header]])),1)) &amp; MID(TRIM(CLEAN(Table1[[#This Row],[Header]])),2,LEN(TRIM(CLEAN(Table1[[#This Row],[Header]])))-1)</f>
        <v>BA at its best</v>
      </c>
      <c r="C373" t="str">
        <f>PROPER(Table1[[#This Row],[Author]])</f>
        <v>N Cooper</v>
      </c>
      <c r="D373" s="5" t="s">
        <v>1331</v>
      </c>
      <c r="E373" t="s">
        <v>13</v>
      </c>
      <c r="F373" t="str">
        <f>IF(ISBLANK(Table1[[#This Row],[Aircraft]]),"Unknown",Table1[[#This Row],[Aircraft]])</f>
        <v>Boeing 787</v>
      </c>
      <c r="G373" t="str">
        <f>IF(ISBLANK(Table1[[#This Row],[Traveller Type]]),"Business",Table1[[#This Row],[Traveller Type]])</f>
        <v>Couple Leisure</v>
      </c>
      <c r="H373" t="str">
        <f>IF(ISBLANK(Table1[[#This Row],[Seat Type]]),"Business Class",Table1[[#This Row],[Seat Type]])</f>
        <v>Premium Economy</v>
      </c>
      <c r="I373" t="str">
        <f>IF(ISBLANK(Table1[[#This Row],[Route]]),"Not Specfied",Table1[[#This Row],[Route]])</f>
        <v>Madrid to London</v>
      </c>
      <c r="J373" s="7">
        <f>IF(ISBLANK(Table1[[#This Row],[Date Flown]]),"Not Available",Table1[[#This Row],[Date Flown]])</f>
        <v>44206</v>
      </c>
      <c r="K373" s="2" t="str">
        <f>IF(ISBLANK(Table1[[#This Row],[Trip Verified]]),"Not Verified",Table1[[#This Row],[Trip Verified]])</f>
        <v>Verified</v>
      </c>
    </row>
    <row r="374" spans="1:11" ht="21" customHeight="1" x14ac:dyDescent="0.25">
      <c r="A374">
        <v>7</v>
      </c>
      <c r="B374" t="str">
        <f>UPPER(LEFT(TRIM(CLEAN(Table1[[#This Row],[Header]])),1)) &amp; MID(TRIM(CLEAN(Table1[[#This Row],[Header]])),2,LEN(TRIM(CLEAN(Table1[[#This Row],[Header]])))-1)</f>
        <v>Boarding was chaos</v>
      </c>
      <c r="C374" t="str">
        <f>PROPER(Table1[[#This Row],[Author]])</f>
        <v>Rayan Hunjan</v>
      </c>
      <c r="D374" s="5" t="s">
        <v>1337</v>
      </c>
      <c r="E374" t="s">
        <v>38</v>
      </c>
      <c r="F374" t="str">
        <f>IF(ISBLANK(Table1[[#This Row],[Aircraft]]),"Unknown",Table1[[#This Row],[Aircraft]])</f>
        <v>A320NEO</v>
      </c>
      <c r="G374" t="str">
        <f>IF(ISBLANK(Table1[[#This Row],[Traveller Type]]),"Business",Table1[[#This Row],[Traveller Type]])</f>
        <v>Family Leisure</v>
      </c>
      <c r="H374" t="str">
        <f>IF(ISBLANK(Table1[[#This Row],[Seat Type]]),"Business Class",Table1[[#This Row],[Seat Type]])</f>
        <v>Economy Class</v>
      </c>
      <c r="I374" t="str">
        <f>IF(ISBLANK(Table1[[#This Row],[Route]]),"Not Specfied",Table1[[#This Row],[Route]])</f>
        <v>London to Bologna</v>
      </c>
      <c r="J374" s="7">
        <f>IF(ISBLANK(Table1[[#This Row],[Date Flown]]),"Not Available",Table1[[#This Row],[Date Flown]])</f>
        <v>44206</v>
      </c>
      <c r="K374" s="2" t="str">
        <f>IF(ISBLANK(Table1[[#This Row],[Trip Verified]]),"Not Verified",Table1[[#This Row],[Trip Verified]])</f>
        <v>Not Verified</v>
      </c>
    </row>
    <row r="375" spans="1:11" ht="21" customHeight="1" x14ac:dyDescent="0.25">
      <c r="A375">
        <v>3</v>
      </c>
      <c r="B375" t="str">
        <f>UPPER(LEFT(TRIM(CLEAN(Table1[[#This Row],[Header]])),1)) &amp; MID(TRIM(CLEAN(Table1[[#This Row],[Header]])),2,LEN(TRIM(CLEAN(Table1[[#This Row],[Header]])))-1)</f>
        <v>Whoâ€™d have thought BA could ever make Ryanair look like an attractive option</v>
      </c>
      <c r="C375" t="str">
        <f>PROPER(Table1[[#This Row],[Author]])</f>
        <v>Oliver White</v>
      </c>
      <c r="D375" s="5" t="s">
        <v>1342</v>
      </c>
      <c r="E375" t="s">
        <v>13</v>
      </c>
      <c r="F375" t="str">
        <f>IF(ISBLANK(Table1[[#This Row],[Aircraft]]),"Unknown",Table1[[#This Row],[Aircraft]])</f>
        <v>A320</v>
      </c>
      <c r="G375" t="str">
        <f>IF(ISBLANK(Table1[[#This Row],[Traveller Type]]),"Business",Table1[[#This Row],[Traveller Type]])</f>
        <v>Business</v>
      </c>
      <c r="H375" t="str">
        <f>IF(ISBLANK(Table1[[#This Row],[Seat Type]]),"Business Class",Table1[[#This Row],[Seat Type]])</f>
        <v>Economy Class</v>
      </c>
      <c r="I375" t="str">
        <f>IF(ISBLANK(Table1[[#This Row],[Route]]),"Not Specfied",Table1[[#This Row],[Route]])</f>
        <v>Prague to London</v>
      </c>
      <c r="J375" s="7">
        <f>IF(ISBLANK(Table1[[#This Row],[Date Flown]]),"Not Available",Table1[[#This Row],[Date Flown]])</f>
        <v>44206</v>
      </c>
      <c r="K375" s="2" t="str">
        <f>IF(ISBLANK(Table1[[#This Row],[Trip Verified]]),"Not Verified",Table1[[#This Row],[Trip Verified]])</f>
        <v>Not Verified</v>
      </c>
    </row>
    <row r="376" spans="1:11" ht="21" customHeight="1" x14ac:dyDescent="0.25">
      <c r="A376">
        <v>10</v>
      </c>
      <c r="B376" t="str">
        <f>UPPER(LEFT(TRIM(CLEAN(Table1[[#This Row],[Header]])),1)) &amp; MID(TRIM(CLEAN(Table1[[#This Row],[Header]])),2,LEN(TRIM(CLEAN(Table1[[#This Row],[Header]])))-1)</f>
        <v>It was an absolute delight</v>
      </c>
      <c r="C376" t="str">
        <f>PROPER(Table1[[#This Row],[Author]])</f>
        <v>Lisa Hamblin</v>
      </c>
      <c r="D376" s="5" t="s">
        <v>1345</v>
      </c>
      <c r="E376" t="s">
        <v>13</v>
      </c>
      <c r="F376" t="str">
        <f>IF(ISBLANK(Table1[[#This Row],[Aircraft]]),"Unknown",Table1[[#This Row],[Aircraft]])</f>
        <v>Unknown</v>
      </c>
      <c r="G376" t="str">
        <f>IF(ISBLANK(Table1[[#This Row],[Traveller Type]]),"Business",Table1[[#This Row],[Traveller Type]])</f>
        <v>Couple Leisure</v>
      </c>
      <c r="H376" t="str">
        <f>IF(ISBLANK(Table1[[#This Row],[Seat Type]]),"Business Class",Table1[[#This Row],[Seat Type]])</f>
        <v>Economy Class</v>
      </c>
      <c r="I376" t="str">
        <f>IF(ISBLANK(Table1[[#This Row],[Route]]),"Not Specfied",Table1[[#This Row],[Route]])</f>
        <v>Male to London</v>
      </c>
      <c r="J376" s="7">
        <f>IF(ISBLANK(Table1[[#This Row],[Date Flown]]),"Not Available",Table1[[#This Row],[Date Flown]])</f>
        <v>44206</v>
      </c>
      <c r="K376" s="2" t="str">
        <f>IF(ISBLANK(Table1[[#This Row],[Trip Verified]]),"Not Verified",Table1[[#This Row],[Trip Verified]])</f>
        <v>Verified</v>
      </c>
    </row>
    <row r="377" spans="1:11" ht="21" customHeight="1" x14ac:dyDescent="0.25">
      <c r="A377">
        <v>6</v>
      </c>
      <c r="B377" t="str">
        <f>UPPER(LEFT(TRIM(CLEAN(Table1[[#This Row],[Header]])),1)) &amp; MID(TRIM(CLEAN(Table1[[#This Row],[Header]])),2,LEN(TRIM(CLEAN(Table1[[#This Row],[Header]])))-1)</f>
        <v>Plane was clean and air quality very good</v>
      </c>
      <c r="C377" t="str">
        <f>PROPER(Table1[[#This Row],[Author]])</f>
        <v>Debra Couto</v>
      </c>
      <c r="D377" s="5" t="s">
        <v>1348</v>
      </c>
      <c r="E377" t="s">
        <v>100</v>
      </c>
      <c r="F377" t="str">
        <f>IF(ISBLANK(Table1[[#This Row],[Aircraft]]),"Unknown",Table1[[#This Row],[Aircraft]])</f>
        <v>Unknown</v>
      </c>
      <c r="G377" t="str">
        <f>IF(ISBLANK(Table1[[#This Row],[Traveller Type]]),"Business",Table1[[#This Row],[Traveller Type]])</f>
        <v>Solo Leisure</v>
      </c>
      <c r="H377" t="str">
        <f>IF(ISBLANK(Table1[[#This Row],[Seat Type]]),"Business Class",Table1[[#This Row],[Seat Type]])</f>
        <v>Premium Economy</v>
      </c>
      <c r="I377" t="str">
        <f>IF(ISBLANK(Table1[[#This Row],[Route]]),"Not Specfied",Table1[[#This Row],[Route]])</f>
        <v>London to Toronto</v>
      </c>
      <c r="J377" s="7">
        <f>IF(ISBLANK(Table1[[#This Row],[Date Flown]]),"Not Available",Table1[[#This Row],[Date Flown]])</f>
        <v>44206</v>
      </c>
      <c r="K377" s="2" t="str">
        <f>IF(ISBLANK(Table1[[#This Row],[Trip Verified]]),"Not Verified",Table1[[#This Row],[Trip Verified]])</f>
        <v>Verified</v>
      </c>
    </row>
    <row r="378" spans="1:11" ht="21" customHeight="1" x14ac:dyDescent="0.25">
      <c r="A378">
        <v>10</v>
      </c>
      <c r="B378" t="str">
        <f>UPPER(LEFT(TRIM(CLEAN(Table1[[#This Row],[Header]])),1)) &amp; MID(TRIM(CLEAN(Table1[[#This Row],[Header]])),2,LEN(TRIM(CLEAN(Table1[[#This Row],[Header]])))-1)</f>
        <v>Overall a very enjoyable flight</v>
      </c>
      <c r="C378" t="str">
        <f>PROPER(Table1[[#This Row],[Author]])</f>
        <v>P Varlten</v>
      </c>
      <c r="D378" s="5" t="s">
        <v>1351</v>
      </c>
      <c r="E378" t="s">
        <v>13</v>
      </c>
      <c r="F378" t="str">
        <f>IF(ISBLANK(Table1[[#This Row],[Aircraft]]),"Unknown",Table1[[#This Row],[Aircraft]])</f>
        <v>A350</v>
      </c>
      <c r="G378" t="str">
        <f>IF(ISBLANK(Table1[[#This Row],[Traveller Type]]),"Business",Table1[[#This Row],[Traveller Type]])</f>
        <v>Business</v>
      </c>
      <c r="H378" t="str">
        <f>IF(ISBLANK(Table1[[#This Row],[Seat Type]]),"Business Class",Table1[[#This Row],[Seat Type]])</f>
        <v>Business Class</v>
      </c>
      <c r="I378" t="str">
        <f>IF(ISBLANK(Table1[[#This Row],[Route]]),"Not Specfied",Table1[[#This Row],[Route]])</f>
        <v>London to Toronto</v>
      </c>
      <c r="J378" s="7">
        <f>IF(ISBLANK(Table1[[#This Row],[Date Flown]]),"Not Available",Table1[[#This Row],[Date Flown]])</f>
        <v>44206</v>
      </c>
      <c r="K378" s="2" t="str">
        <f>IF(ISBLANK(Table1[[#This Row],[Trip Verified]]),"Not Verified",Table1[[#This Row],[Trip Verified]])</f>
        <v>Verified</v>
      </c>
    </row>
    <row r="379" spans="1:11" ht="21" customHeight="1" x14ac:dyDescent="0.25">
      <c r="A379">
        <v>1</v>
      </c>
      <c r="B379" t="str">
        <f>UPPER(LEFT(TRIM(CLEAN(Table1[[#This Row],[Header]])),1)) &amp; MID(TRIM(CLEAN(Table1[[#This Row],[Header]])),2,LEN(TRIM(CLEAN(Table1[[#This Row],[Header]])))-1)</f>
        <v>A clear case of BA mis-selling</v>
      </c>
      <c r="C379" t="str">
        <f>PROPER(Table1[[#This Row],[Author]])</f>
        <v>Clifford Oakley</v>
      </c>
      <c r="D379" s="5" t="s">
        <v>1354</v>
      </c>
      <c r="E379" t="s">
        <v>13</v>
      </c>
      <c r="F379" t="str">
        <f>IF(ISBLANK(Table1[[#This Row],[Aircraft]]),"Unknown",Table1[[#This Row],[Aircraft]])</f>
        <v>Unknown</v>
      </c>
      <c r="G379" t="str">
        <f>IF(ISBLANK(Table1[[#This Row],[Traveller Type]]),"Business",Table1[[#This Row],[Traveller Type]])</f>
        <v>Solo Leisure</v>
      </c>
      <c r="H379" t="str">
        <f>IF(ISBLANK(Table1[[#This Row],[Seat Type]]),"Business Class",Table1[[#This Row],[Seat Type]])</f>
        <v>Business Class</v>
      </c>
      <c r="I379" t="str">
        <f>IF(ISBLANK(Table1[[#This Row],[Route]]),"Not Specfied",Table1[[#This Row],[Route]])</f>
        <v>London Heathrow to Athens Greece</v>
      </c>
      <c r="J379" s="7">
        <f>IF(ISBLANK(Table1[[#This Row],[Date Flown]]),"Not Available",Table1[[#This Row],[Date Flown]])</f>
        <v>44205</v>
      </c>
      <c r="K379" s="2" t="str">
        <f>IF(ISBLANK(Table1[[#This Row],[Trip Verified]]),"Not Verified",Table1[[#This Row],[Trip Verified]])</f>
        <v>Not Verified</v>
      </c>
    </row>
    <row r="380" spans="1:11" ht="21" customHeight="1" x14ac:dyDescent="0.25">
      <c r="A380">
        <v>1</v>
      </c>
      <c r="B380" t="str">
        <f>UPPER(LEFT(TRIM(CLEAN(Table1[[#This Row],[Header]])),1)) &amp; MID(TRIM(CLEAN(Table1[[#This Row],[Header]])),2,LEN(TRIM(CLEAN(Table1[[#This Row],[Header]])))-1)</f>
        <v>Voucher is valid for another two years</v>
      </c>
      <c r="C380" t="str">
        <f>PROPER(Table1[[#This Row],[Author]])</f>
        <v>R Webb</v>
      </c>
      <c r="D380" s="5" t="s">
        <v>1358</v>
      </c>
      <c r="E380" t="s">
        <v>13</v>
      </c>
      <c r="F380" t="str">
        <f>IF(ISBLANK(Table1[[#This Row],[Aircraft]]),"Unknown",Table1[[#This Row],[Aircraft]])</f>
        <v>Unknown</v>
      </c>
      <c r="G380" t="str">
        <f>IF(ISBLANK(Table1[[#This Row],[Traveller Type]]),"Business",Table1[[#This Row],[Traveller Type]])</f>
        <v>Solo Leisure</v>
      </c>
      <c r="H380" t="str">
        <f>IF(ISBLANK(Table1[[#This Row],[Seat Type]]),"Business Class",Table1[[#This Row],[Seat Type]])</f>
        <v>Economy Class</v>
      </c>
      <c r="I380" t="str">
        <f>IF(ISBLANK(Table1[[#This Row],[Route]]),"Not Specfied",Table1[[#This Row],[Route]])</f>
        <v xml:space="preserve">London to Cayman Islands </v>
      </c>
      <c r="J380" s="7">
        <f>IF(ISBLANK(Table1[[#This Row],[Date Flown]]),"Not Available",Table1[[#This Row],[Date Flown]])</f>
        <v>43841</v>
      </c>
      <c r="K380" s="2" t="str">
        <f>IF(ISBLANK(Table1[[#This Row],[Trip Verified]]),"Not Verified",Table1[[#This Row],[Trip Verified]])</f>
        <v>Verified</v>
      </c>
    </row>
    <row r="381" spans="1:11" ht="21" customHeight="1" x14ac:dyDescent="0.25">
      <c r="A381">
        <v>2</v>
      </c>
      <c r="B381" t="str">
        <f>UPPER(LEFT(TRIM(CLEAN(Table1[[#This Row],[Header]])),1)) &amp; MID(TRIM(CLEAN(Table1[[#This Row],[Header]])),2,LEN(TRIM(CLEAN(Table1[[#This Row],[Header]])))-1)</f>
        <v>Check-in was longer than normal</v>
      </c>
      <c r="C381" t="str">
        <f>PROPER(Table1[[#This Row],[Author]])</f>
        <v>25 Reviews</v>
      </c>
      <c r="D381" s="5">
        <v>44387</v>
      </c>
      <c r="E381" t="s">
        <v>13</v>
      </c>
      <c r="F381" t="str">
        <f>IF(ISBLANK(Table1[[#This Row],[Aircraft]]),"Unknown",Table1[[#This Row],[Aircraft]])</f>
        <v>A320</v>
      </c>
      <c r="G381" t="str">
        <f>IF(ISBLANK(Table1[[#This Row],[Traveller Type]]),"Business",Table1[[#This Row],[Traveller Type]])</f>
        <v>Family Leisure</v>
      </c>
      <c r="H381" t="str">
        <f>IF(ISBLANK(Table1[[#This Row],[Seat Type]]),"Business Class",Table1[[#This Row],[Seat Type]])</f>
        <v>Economy Class</v>
      </c>
      <c r="I381" t="str">
        <f>IF(ISBLANK(Table1[[#This Row],[Route]]),"Not Specfied",Table1[[#This Row],[Route]])</f>
        <v>London to Prague</v>
      </c>
      <c r="J381" s="7">
        <f>IF(ISBLANK(Table1[[#This Row],[Date Flown]]),"Not Available",Table1[[#This Row],[Date Flown]])</f>
        <v>44206</v>
      </c>
      <c r="K381" s="2" t="str">
        <f>IF(ISBLANK(Table1[[#This Row],[Trip Verified]]),"Not Verified",Table1[[#This Row],[Trip Verified]])</f>
        <v>Verified</v>
      </c>
    </row>
    <row r="382" spans="1:11" ht="21" customHeight="1" x14ac:dyDescent="0.25">
      <c r="A382">
        <v>1</v>
      </c>
      <c r="B382" t="str">
        <f>UPPER(LEFT(TRIM(CLEAN(Table1[[#This Row],[Header]])),1)) &amp; MID(TRIM(CLEAN(Table1[[#This Row],[Header]])),2,LEN(TRIM(CLEAN(Table1[[#This Row],[Header]])))-1)</f>
        <v>No response to my emails/messages</v>
      </c>
      <c r="C382" t="str">
        <f>PROPER(Table1[[#This Row],[Author]])</f>
        <v>Jade Bennett</v>
      </c>
      <c r="D382" s="5">
        <v>44357</v>
      </c>
      <c r="E382" t="s">
        <v>13</v>
      </c>
      <c r="F382" t="str">
        <f>IF(ISBLANK(Table1[[#This Row],[Aircraft]]),"Unknown",Table1[[#This Row],[Aircraft]])</f>
        <v>Unknown</v>
      </c>
      <c r="G382" t="str">
        <f>IF(ISBLANK(Table1[[#This Row],[Traveller Type]]),"Business",Table1[[#This Row],[Traveller Type]])</f>
        <v>Couple Leisure</v>
      </c>
      <c r="H382" t="str">
        <f>IF(ISBLANK(Table1[[#This Row],[Seat Type]]),"Business Class",Table1[[#This Row],[Seat Type]])</f>
        <v>Economy Class</v>
      </c>
      <c r="I382" t="str">
        <f>IF(ISBLANK(Table1[[#This Row],[Route]]),"Not Specfied",Table1[[#This Row],[Route]])</f>
        <v xml:space="preserve">Heathrow to Manchester </v>
      </c>
      <c r="J382" s="7">
        <f>IF(ISBLANK(Table1[[#This Row],[Date Flown]]),"Not Available",Table1[[#This Row],[Date Flown]])</f>
        <v>44204</v>
      </c>
      <c r="K382" s="2" t="str">
        <f>IF(ISBLANK(Table1[[#This Row],[Trip Verified]]),"Not Verified",Table1[[#This Row],[Trip Verified]])</f>
        <v>Not Verified</v>
      </c>
    </row>
    <row r="383" spans="1:11" ht="21" customHeight="1" x14ac:dyDescent="0.25">
      <c r="A383">
        <v>1</v>
      </c>
      <c r="B383" t="str">
        <f>UPPER(LEFT(TRIM(CLEAN(Table1[[#This Row],[Header]])),1)) &amp; MID(TRIM(CLEAN(Table1[[#This Row],[Header]])),2,LEN(TRIM(CLEAN(Table1[[#This Row],[Header]])))-1)</f>
        <v>Crew were so unorganised</v>
      </c>
      <c r="C383" t="str">
        <f>PROPER(Table1[[#This Row],[Author]])</f>
        <v>J Beale</v>
      </c>
      <c r="D383" s="5">
        <v>44326</v>
      </c>
      <c r="E383" t="s">
        <v>13</v>
      </c>
      <c r="F383" t="str">
        <f>IF(ISBLANK(Table1[[#This Row],[Aircraft]]),"Unknown",Table1[[#This Row],[Aircraft]])</f>
        <v>Unknown</v>
      </c>
      <c r="G383" t="str">
        <f>IF(ISBLANK(Table1[[#This Row],[Traveller Type]]),"Business",Table1[[#This Row],[Traveller Type]])</f>
        <v>Business</v>
      </c>
      <c r="H383" t="str">
        <f>IF(ISBLANK(Table1[[#This Row],[Seat Type]]),"Business Class",Table1[[#This Row],[Seat Type]])</f>
        <v>Business Class</v>
      </c>
      <c r="I383" t="str">
        <f>IF(ISBLANK(Table1[[#This Row],[Route]]),"Not Specfied",Table1[[#This Row],[Route]])</f>
        <v>London to Jersey</v>
      </c>
      <c r="J383" s="7">
        <f>IF(ISBLANK(Table1[[#This Row],[Date Flown]]),"Not Available",Table1[[#This Row],[Date Flown]])</f>
        <v>44205</v>
      </c>
      <c r="K383" s="2" t="str">
        <f>IF(ISBLANK(Table1[[#This Row],[Trip Verified]]),"Not Verified",Table1[[#This Row],[Trip Verified]])</f>
        <v>Verified</v>
      </c>
    </row>
    <row r="384" spans="1:11" ht="21" customHeight="1" x14ac:dyDescent="0.25">
      <c r="A384">
        <v>9</v>
      </c>
      <c r="B384" t="str">
        <f>UPPER(LEFT(TRIM(CLEAN(Table1[[#This Row],[Header]])),1)) &amp; MID(TRIM(CLEAN(Table1[[#This Row],[Header]])),2,LEN(TRIM(CLEAN(Table1[[#This Row],[Header]])))-1)</f>
        <v>Impressed with their customer service</v>
      </c>
      <c r="C384" t="str">
        <f>PROPER(Table1[[#This Row],[Author]])</f>
        <v>K Merlin</v>
      </c>
      <c r="D384" s="5">
        <v>44296</v>
      </c>
      <c r="E384" t="s">
        <v>43</v>
      </c>
      <c r="F384" t="str">
        <f>IF(ISBLANK(Table1[[#This Row],[Aircraft]]),"Unknown",Table1[[#This Row],[Aircraft]])</f>
        <v>Unknown</v>
      </c>
      <c r="G384" t="str">
        <f>IF(ISBLANK(Table1[[#This Row],[Traveller Type]]),"Business",Table1[[#This Row],[Traveller Type]])</f>
        <v>Solo Leisure</v>
      </c>
      <c r="H384" t="str">
        <f>IF(ISBLANK(Table1[[#This Row],[Seat Type]]),"Business Class",Table1[[#This Row],[Seat Type]])</f>
        <v>Premium Economy</v>
      </c>
      <c r="I384" t="str">
        <f>IF(ISBLANK(Table1[[#This Row],[Route]]),"Not Specfied",Table1[[#This Row],[Route]])</f>
        <v>Denver to London</v>
      </c>
      <c r="J384" s="7">
        <f>IF(ISBLANK(Table1[[#This Row],[Date Flown]]),"Not Available",Table1[[#This Row],[Date Flown]])</f>
        <v>44206</v>
      </c>
      <c r="K384" s="2" t="str">
        <f>IF(ISBLANK(Table1[[#This Row],[Trip Verified]]),"Not Verified",Table1[[#This Row],[Trip Verified]])</f>
        <v>Verified</v>
      </c>
    </row>
    <row r="385" spans="1:11" ht="21" customHeight="1" x14ac:dyDescent="0.25">
      <c r="A385">
        <v>1</v>
      </c>
      <c r="B385" t="str">
        <f>UPPER(LEFT(TRIM(CLEAN(Table1[[#This Row],[Header]])),1)) &amp; MID(TRIM(CLEAN(Table1[[#This Row],[Header]])),2,LEN(TRIM(CLEAN(Table1[[#This Row],[Header]])))-1)</f>
        <v>Our national flag carrier is being comfortably out performed by budget airlines</v>
      </c>
      <c r="C385" t="str">
        <f>PROPER(Table1[[#This Row],[Author]])</f>
        <v>J Makin</v>
      </c>
      <c r="D385" s="5">
        <v>44237</v>
      </c>
      <c r="E385" t="s">
        <v>13</v>
      </c>
      <c r="F385" t="str">
        <f>IF(ISBLANK(Table1[[#This Row],[Aircraft]]),"Unknown",Table1[[#This Row],[Aircraft]])</f>
        <v>A320</v>
      </c>
      <c r="G385" t="str">
        <f>IF(ISBLANK(Table1[[#This Row],[Traveller Type]]),"Business",Table1[[#This Row],[Traveller Type]])</f>
        <v>Couple Leisure</v>
      </c>
      <c r="H385" t="str">
        <f>IF(ISBLANK(Table1[[#This Row],[Seat Type]]),"Business Class",Table1[[#This Row],[Seat Type]])</f>
        <v>Economy Class</v>
      </c>
      <c r="I385" t="str">
        <f>IF(ISBLANK(Table1[[#This Row],[Route]]),"Not Specfied",Table1[[#This Row],[Route]])</f>
        <v>Manchester to Aberdeen via Heathrow</v>
      </c>
      <c r="J385" s="7">
        <f>IF(ISBLANK(Table1[[#This Row],[Date Flown]]),"Not Available",Table1[[#This Row],[Date Flown]])</f>
        <v>44204</v>
      </c>
      <c r="K385" s="2" t="str">
        <f>IF(ISBLANK(Table1[[#This Row],[Trip Verified]]),"Not Verified",Table1[[#This Row],[Trip Verified]])</f>
        <v>Not Verified</v>
      </c>
    </row>
    <row r="386" spans="1:11" ht="21" customHeight="1" x14ac:dyDescent="0.25">
      <c r="A386">
        <v>3</v>
      </c>
      <c r="B386" t="str">
        <f>UPPER(LEFT(TRIM(CLEAN(Table1[[#This Row],[Header]])),1)) &amp; MID(TRIM(CLEAN(Table1[[#This Row],[Header]])),2,LEN(TRIM(CLEAN(Table1[[#This Row],[Header]])))-1)</f>
        <v>Such indifference and lackadaisical attitude</v>
      </c>
      <c r="C386" t="str">
        <f>PROPER(Table1[[#This Row],[Author]])</f>
        <v>Sujith Krishnan</v>
      </c>
      <c r="D386" s="5" t="s">
        <v>1375</v>
      </c>
      <c r="E386" t="s">
        <v>13</v>
      </c>
      <c r="F386" t="str">
        <f>IF(ISBLANK(Table1[[#This Row],[Aircraft]]),"Unknown",Table1[[#This Row],[Aircraft]])</f>
        <v>Unknown</v>
      </c>
      <c r="G386" t="str">
        <f>IF(ISBLANK(Table1[[#This Row],[Traveller Type]]),"Business",Table1[[#This Row],[Traveller Type]])</f>
        <v>Business</v>
      </c>
      <c r="H386" t="str">
        <f>IF(ISBLANK(Table1[[#This Row],[Seat Type]]),"Business Class",Table1[[#This Row],[Seat Type]])</f>
        <v>Business Class</v>
      </c>
      <c r="I386" t="str">
        <f>IF(ISBLANK(Table1[[#This Row],[Route]]),"Not Specfied",Table1[[#This Row],[Route]])</f>
        <v>London to New York</v>
      </c>
      <c r="J386" s="7">
        <f>IF(ISBLANK(Table1[[#This Row],[Date Flown]]),"Not Available",Table1[[#This Row],[Date Flown]])</f>
        <v>44205</v>
      </c>
      <c r="K386" s="2" t="str">
        <f>IF(ISBLANK(Table1[[#This Row],[Trip Verified]]),"Not Verified",Table1[[#This Row],[Trip Verified]])</f>
        <v>Verified</v>
      </c>
    </row>
    <row r="387" spans="1:11" ht="21" customHeight="1" x14ac:dyDescent="0.25">
      <c r="A387">
        <v>8</v>
      </c>
      <c r="B387" t="str">
        <f>UPPER(LEFT(TRIM(CLEAN(Table1[[#This Row],[Header]])),1)) &amp; MID(TRIM(CLEAN(Table1[[#This Row],[Header]])),2,LEN(TRIM(CLEAN(Table1[[#This Row],[Header]])))-1)</f>
        <v>In the air great service</v>
      </c>
      <c r="C387" t="str">
        <f>PROPER(Table1[[#This Row],[Author]])</f>
        <v>A Vardana</v>
      </c>
      <c r="D387" s="5" t="s">
        <v>1379</v>
      </c>
      <c r="E387" t="s">
        <v>13</v>
      </c>
      <c r="F387" t="str">
        <f>IF(ISBLANK(Table1[[#This Row],[Aircraft]]),"Unknown",Table1[[#This Row],[Aircraft]])</f>
        <v>A320</v>
      </c>
      <c r="G387" t="str">
        <f>IF(ISBLANK(Table1[[#This Row],[Traveller Type]]),"Business",Table1[[#This Row],[Traveller Type]])</f>
        <v>Family Leisure</v>
      </c>
      <c r="H387" t="str">
        <f>IF(ISBLANK(Table1[[#This Row],[Seat Type]]),"Business Class",Table1[[#This Row],[Seat Type]])</f>
        <v>Business Class</v>
      </c>
      <c r="I387" t="str">
        <f>IF(ISBLANK(Table1[[#This Row],[Route]]),"Not Specfied",Table1[[#This Row],[Route]])</f>
        <v>London to Lisbon</v>
      </c>
      <c r="J387" s="7">
        <f>IF(ISBLANK(Table1[[#This Row],[Date Flown]]),"Not Available",Table1[[#This Row],[Date Flown]])</f>
        <v>44205</v>
      </c>
      <c r="K387" s="2" t="str">
        <f>IF(ISBLANK(Table1[[#This Row],[Trip Verified]]),"Not Verified",Table1[[#This Row],[Trip Verified]])</f>
        <v>Verified</v>
      </c>
    </row>
    <row r="388" spans="1:11" ht="21" customHeight="1" x14ac:dyDescent="0.25">
      <c r="A388">
        <v>1</v>
      </c>
      <c r="B388" t="str">
        <f>UPPER(LEFT(TRIM(CLEAN(Table1[[#This Row],[Header]])),1)) &amp; MID(TRIM(CLEAN(Table1[[#This Row],[Header]])),2,LEN(TRIM(CLEAN(Table1[[#This Row],[Header]])))-1)</f>
        <v>No refund for flights cancelled</v>
      </c>
      <c r="C388" t="str">
        <f>PROPER(Table1[[#This Row],[Author]])</f>
        <v>P Verson</v>
      </c>
      <c r="D388" s="5" t="s">
        <v>1382</v>
      </c>
      <c r="E388" t="s">
        <v>70</v>
      </c>
      <c r="F388" t="str">
        <f>IF(ISBLANK(Table1[[#This Row],[Aircraft]]),"Unknown",Table1[[#This Row],[Aircraft]])</f>
        <v>Unknown</v>
      </c>
      <c r="G388" t="str">
        <f>IF(ISBLANK(Table1[[#This Row],[Traveller Type]]),"Business",Table1[[#This Row],[Traveller Type]])</f>
        <v>Business</v>
      </c>
      <c r="H388" t="str">
        <f>IF(ISBLANK(Table1[[#This Row],[Seat Type]]),"Business Class",Table1[[#This Row],[Seat Type]])</f>
        <v>Economy Class</v>
      </c>
      <c r="I388" t="str">
        <f>IF(ISBLANK(Table1[[#This Row],[Route]]),"Not Specfied",Table1[[#This Row],[Route]])</f>
        <v>Geneva to Sao Paulo via London</v>
      </c>
      <c r="J388" s="7">
        <f>IF(ISBLANK(Table1[[#This Row],[Date Flown]]),"Not Available",Table1[[#This Row],[Date Flown]])</f>
        <v>43840</v>
      </c>
      <c r="K388" s="2" t="str">
        <f>IF(ISBLANK(Table1[[#This Row],[Trip Verified]]),"Not Verified",Table1[[#This Row],[Trip Verified]])</f>
        <v>Verified</v>
      </c>
    </row>
    <row r="389" spans="1:11" ht="21" customHeight="1" x14ac:dyDescent="0.25">
      <c r="A389">
        <v>2</v>
      </c>
      <c r="B389" t="str">
        <f>UPPER(LEFT(TRIM(CLEAN(Table1[[#This Row],[Header]])),1)) &amp; MID(TRIM(CLEAN(Table1[[#This Row],[Header]])),2,LEN(TRIM(CLEAN(Table1[[#This Row],[Header]])))-1)</f>
        <v>I wasn't allocated a seat</v>
      </c>
      <c r="C389" t="str">
        <f>PROPER(Table1[[#This Row],[Author]])</f>
        <v>D Waniko</v>
      </c>
      <c r="D389" s="5">
        <v>44509</v>
      </c>
      <c r="E389" t="s">
        <v>1386</v>
      </c>
      <c r="F389" t="str">
        <f>IF(ISBLANK(Table1[[#This Row],[Aircraft]]),"Unknown",Table1[[#This Row],[Aircraft]])</f>
        <v>Unknown</v>
      </c>
      <c r="G389" t="str">
        <f>IF(ISBLANK(Table1[[#This Row],[Traveller Type]]),"Business",Table1[[#This Row],[Traveller Type]])</f>
        <v>Family Leisure</v>
      </c>
      <c r="H389" t="str">
        <f>IF(ISBLANK(Table1[[#This Row],[Seat Type]]),"Business Class",Table1[[#This Row],[Seat Type]])</f>
        <v>Economy Class</v>
      </c>
      <c r="I389" t="str">
        <f>IF(ISBLANK(Table1[[#This Row],[Route]]),"Not Specfied",Table1[[#This Row],[Route]])</f>
        <v>Abuja to London</v>
      </c>
      <c r="J389" s="7">
        <f>IF(ISBLANK(Table1[[#This Row],[Date Flown]]),"Not Available",Table1[[#This Row],[Date Flown]])</f>
        <v>44205</v>
      </c>
      <c r="K389" s="2" t="str">
        <f>IF(ISBLANK(Table1[[#This Row],[Trip Verified]]),"Not Verified",Table1[[#This Row],[Trip Verified]])</f>
        <v>Verified</v>
      </c>
    </row>
    <row r="390" spans="1:11" ht="21" customHeight="1" x14ac:dyDescent="0.25">
      <c r="A390">
        <v>1</v>
      </c>
      <c r="B390" t="str">
        <f>UPPER(LEFT(TRIM(CLEAN(Table1[[#This Row],[Header]])),1)) &amp; MID(TRIM(CLEAN(Table1[[#This Row],[Header]])),2,LEN(TRIM(CLEAN(Table1[[#This Row],[Header]])))-1)</f>
        <v>Stupidity of this whole situation</v>
      </c>
      <c r="C390" t="str">
        <f>PROPER(Table1[[#This Row],[Author]])</f>
        <v>G Bartakovics</v>
      </c>
      <c r="D390" s="5">
        <v>44448</v>
      </c>
      <c r="E390" t="s">
        <v>43</v>
      </c>
      <c r="F390" t="str">
        <f>IF(ISBLANK(Table1[[#This Row],[Aircraft]]),"Unknown",Table1[[#This Row],[Aircraft]])</f>
        <v>Unknown</v>
      </c>
      <c r="G390" t="str">
        <f>IF(ISBLANK(Table1[[#This Row],[Traveller Type]]),"Business",Table1[[#This Row],[Traveller Type]])</f>
        <v>Business</v>
      </c>
      <c r="H390" t="str">
        <f>IF(ISBLANK(Table1[[#This Row],[Seat Type]]),"Business Class",Table1[[#This Row],[Seat Type]])</f>
        <v>Business Class</v>
      </c>
      <c r="I390" t="str">
        <f>IF(ISBLANK(Table1[[#This Row],[Route]]),"Not Specfied",Table1[[#This Row],[Route]])</f>
        <v>Mykonos to New York via London</v>
      </c>
      <c r="J390" s="7">
        <f>IF(ISBLANK(Table1[[#This Row],[Date Flown]]),"Not Available",Table1[[#This Row],[Date Flown]])</f>
        <v>44204</v>
      </c>
      <c r="K390" s="2" t="str">
        <f>IF(ISBLANK(Table1[[#This Row],[Trip Verified]]),"Not Verified",Table1[[#This Row],[Trip Verified]])</f>
        <v>Verified</v>
      </c>
    </row>
    <row r="391" spans="1:11" ht="21" customHeight="1" x14ac:dyDescent="0.25">
      <c r="A391">
        <v>1</v>
      </c>
      <c r="B391" t="str">
        <f>UPPER(LEFT(TRIM(CLEAN(Table1[[#This Row],[Header]])),1)) &amp; MID(TRIM(CLEAN(Table1[[#This Row],[Header]])),2,LEN(TRIM(CLEAN(Table1[[#This Row],[Header]])))-1)</f>
        <v>Lost the connecting flight to Tirana</v>
      </c>
      <c r="C391" t="str">
        <f>PROPER(Table1[[#This Row],[Author]])</f>
        <v>M Himer</v>
      </c>
      <c r="D391" s="5">
        <v>44417</v>
      </c>
      <c r="E391" t="s">
        <v>43</v>
      </c>
      <c r="F391" t="str">
        <f>IF(ISBLANK(Table1[[#This Row],[Aircraft]]),"Unknown",Table1[[#This Row],[Aircraft]])</f>
        <v>Unknown</v>
      </c>
      <c r="G391" t="str">
        <f>IF(ISBLANK(Table1[[#This Row],[Traveller Type]]),"Business",Table1[[#This Row],[Traveller Type]])</f>
        <v>Solo Leisure</v>
      </c>
      <c r="H391" t="str">
        <f>IF(ISBLANK(Table1[[#This Row],[Seat Type]]),"Business Class",Table1[[#This Row],[Seat Type]])</f>
        <v>Economy Class</v>
      </c>
      <c r="I391" t="str">
        <f>IF(ISBLANK(Table1[[#This Row],[Route]]),"Not Specfied",Table1[[#This Row],[Route]])</f>
        <v>Boston to Tirana London</v>
      </c>
      <c r="J391" s="7">
        <f>IF(ISBLANK(Table1[[#This Row],[Date Flown]]),"Not Available",Table1[[#This Row],[Date Flown]])</f>
        <v>44205</v>
      </c>
      <c r="K391" s="2" t="str">
        <f>IF(ISBLANK(Table1[[#This Row],[Trip Verified]]),"Not Verified",Table1[[#This Row],[Trip Verified]])</f>
        <v>Verified</v>
      </c>
    </row>
    <row r="392" spans="1:11" ht="21" customHeight="1" x14ac:dyDescent="0.25">
      <c r="A392">
        <v>1</v>
      </c>
      <c r="B392" t="str">
        <f>UPPER(LEFT(TRIM(CLEAN(Table1[[#This Row],[Header]])),1)) &amp; MID(TRIM(CLEAN(Table1[[#This Row],[Header]])),2,LEN(TRIM(CLEAN(Table1[[#This Row],[Header]])))-1)</f>
        <v>Service on the same route is becoming worse</v>
      </c>
      <c r="C392" t="str">
        <f>PROPER(Table1[[#This Row],[Author]])</f>
        <v>F Jackson</v>
      </c>
      <c r="D392" s="5">
        <v>44386</v>
      </c>
      <c r="E392" t="s">
        <v>43</v>
      </c>
      <c r="F392" t="str">
        <f>IF(ISBLANK(Table1[[#This Row],[Aircraft]]),"Unknown",Table1[[#This Row],[Aircraft]])</f>
        <v>Unknown</v>
      </c>
      <c r="G392" t="str">
        <f>IF(ISBLANK(Table1[[#This Row],[Traveller Type]]),"Business",Table1[[#This Row],[Traveller Type]])</f>
        <v>Couple Leisure</v>
      </c>
      <c r="H392" t="str">
        <f>IF(ISBLANK(Table1[[#This Row],[Seat Type]]),"Business Class",Table1[[#This Row],[Seat Type]])</f>
        <v>Economy Class</v>
      </c>
      <c r="I392" t="str">
        <f>IF(ISBLANK(Table1[[#This Row],[Route]]),"Not Specfied",Table1[[#This Row],[Route]])</f>
        <v xml:space="preserve">Washington Dulles to London </v>
      </c>
      <c r="J392" s="7">
        <f>IF(ISBLANK(Table1[[#This Row],[Date Flown]]),"Not Available",Table1[[#This Row],[Date Flown]])</f>
        <v>44204</v>
      </c>
      <c r="K392" s="2" t="str">
        <f>IF(ISBLANK(Table1[[#This Row],[Trip Verified]]),"Not Verified",Table1[[#This Row],[Trip Verified]])</f>
        <v>Verified</v>
      </c>
    </row>
    <row r="393" spans="1:11" ht="21" customHeight="1" x14ac:dyDescent="0.25">
      <c r="A393">
        <v>1</v>
      </c>
      <c r="B393" t="str">
        <f>UPPER(LEFT(TRIM(CLEAN(Table1[[#This Row],[Header]])),1)) &amp; MID(TRIM(CLEAN(Table1[[#This Row],[Header]])),2,LEN(TRIM(CLEAN(Table1[[#This Row],[Header]])))-1)</f>
        <v>Cancellation two weeks before I was due to travel</v>
      </c>
      <c r="C393" t="str">
        <f>PROPER(Table1[[#This Row],[Author]])</f>
        <v>David Clark</v>
      </c>
      <c r="D393" s="5" t="s">
        <v>1399</v>
      </c>
      <c r="E393" t="s">
        <v>13</v>
      </c>
      <c r="F393" t="str">
        <f>IF(ISBLANK(Table1[[#This Row],[Aircraft]]),"Unknown",Table1[[#This Row],[Aircraft]])</f>
        <v>Unknown</v>
      </c>
      <c r="G393" t="str">
        <f>IF(ISBLANK(Table1[[#This Row],[Traveller Type]]),"Business",Table1[[#This Row],[Traveller Type]])</f>
        <v>Business</v>
      </c>
      <c r="H393" t="str">
        <f>IF(ISBLANK(Table1[[#This Row],[Seat Type]]),"Business Class",Table1[[#This Row],[Seat Type]])</f>
        <v>Economy Class</v>
      </c>
      <c r="I393" t="str">
        <f>IF(ISBLANK(Table1[[#This Row],[Route]]),"Not Specfied",Table1[[#This Row],[Route]])</f>
        <v>Gatwick to Catania</v>
      </c>
      <c r="J393" s="7">
        <f>IF(ISBLANK(Table1[[#This Row],[Date Flown]]),"Not Available",Table1[[#This Row],[Date Flown]])</f>
        <v>44204</v>
      </c>
      <c r="K393" s="2" t="str">
        <f>IF(ISBLANK(Table1[[#This Row],[Trip Verified]]),"Not Verified",Table1[[#This Row],[Trip Verified]])</f>
        <v>Verified</v>
      </c>
    </row>
    <row r="394" spans="1:11" ht="21" customHeight="1" x14ac:dyDescent="0.25">
      <c r="A394">
        <v>5</v>
      </c>
      <c r="B394" t="str">
        <f>UPPER(LEFT(TRIM(CLEAN(Table1[[#This Row],[Header]])),1)) &amp; MID(TRIM(CLEAN(Table1[[#This Row],[Header]])),2,LEN(TRIM(CLEAN(Table1[[#This Row],[Header]])))-1)</f>
        <v>The most comfortable seats</v>
      </c>
      <c r="C394" t="str">
        <f>PROPER(Table1[[#This Row],[Author]])</f>
        <v>Dmitry Kovalenko</v>
      </c>
      <c r="D394" s="5" t="s">
        <v>1403</v>
      </c>
      <c r="E394" t="s">
        <v>1404</v>
      </c>
      <c r="F394" t="str">
        <f>IF(ISBLANK(Table1[[#This Row],[Aircraft]]),"Unknown",Table1[[#This Row],[Aircraft]])</f>
        <v>Boeing 787-8</v>
      </c>
      <c r="G394" t="str">
        <f>IF(ISBLANK(Table1[[#This Row],[Traveller Type]]),"Business",Table1[[#This Row],[Traveller Type]])</f>
        <v>Solo Leisure</v>
      </c>
      <c r="H394" t="str">
        <f>IF(ISBLANK(Table1[[#This Row],[Seat Type]]),"Business Class",Table1[[#This Row],[Seat Type]])</f>
        <v>Economy Class</v>
      </c>
      <c r="I394" t="str">
        <f>IF(ISBLANK(Table1[[#This Row],[Route]]),"Not Specfied",Table1[[#This Row],[Route]])</f>
        <v>London to Moscow Domodedovo</v>
      </c>
      <c r="J394" s="7">
        <f>IF(ISBLANK(Table1[[#This Row],[Date Flown]]),"Not Available",Table1[[#This Row],[Date Flown]])</f>
        <v>44204</v>
      </c>
      <c r="K394" s="2" t="str">
        <f>IF(ISBLANK(Table1[[#This Row],[Trip Verified]]),"Not Verified",Table1[[#This Row],[Trip Verified]])</f>
        <v>Verified</v>
      </c>
    </row>
    <row r="395" spans="1:11" ht="21" customHeight="1" x14ac:dyDescent="0.25">
      <c r="A395">
        <v>1</v>
      </c>
      <c r="B395" t="str">
        <f>UPPER(LEFT(TRIM(CLEAN(Table1[[#This Row],[Header]])),1)) &amp; MID(TRIM(CLEAN(Table1[[#This Row],[Header]])),2,LEN(TRIM(CLEAN(Table1[[#This Row],[Header]])))-1)</f>
        <v>Frustrated, upset and disappointed</v>
      </c>
      <c r="C395" t="str">
        <f>PROPER(Table1[[#This Row],[Author]])</f>
        <v>Marie Isma</v>
      </c>
      <c r="D395" s="5" t="s">
        <v>1408</v>
      </c>
      <c r="E395" t="s">
        <v>13</v>
      </c>
      <c r="F395" t="str">
        <f>IF(ISBLANK(Table1[[#This Row],[Aircraft]]),"Unknown",Table1[[#This Row],[Aircraft]])</f>
        <v>Unknown</v>
      </c>
      <c r="G395" t="str">
        <f>IF(ISBLANK(Table1[[#This Row],[Traveller Type]]),"Business",Table1[[#This Row],[Traveller Type]])</f>
        <v>Family Leisure</v>
      </c>
      <c r="H395" t="str">
        <f>IF(ISBLANK(Table1[[#This Row],[Seat Type]]),"Business Class",Table1[[#This Row],[Seat Type]])</f>
        <v>Business Class</v>
      </c>
      <c r="I395" t="str">
        <f>IF(ISBLANK(Table1[[#This Row],[Route]]),"Not Specfied",Table1[[#This Row],[Route]])</f>
        <v>Moscow to London Heathrow</v>
      </c>
      <c r="J395" s="7">
        <f>IF(ISBLANK(Table1[[#This Row],[Date Flown]]),"Not Available",Table1[[#This Row],[Date Flown]])</f>
        <v>44204</v>
      </c>
      <c r="K395" s="2" t="str">
        <f>IF(ISBLANK(Table1[[#This Row],[Trip Verified]]),"Not Verified",Table1[[#This Row],[Trip Verified]])</f>
        <v>Verified</v>
      </c>
    </row>
    <row r="396" spans="1:11" ht="21" customHeight="1" x14ac:dyDescent="0.25">
      <c r="A396">
        <v>2</v>
      </c>
      <c r="B396" t="str">
        <f>UPPER(LEFT(TRIM(CLEAN(Table1[[#This Row],[Header]])),1)) &amp; MID(TRIM(CLEAN(Table1[[#This Row],[Header]])),2,LEN(TRIM(CLEAN(Table1[[#This Row],[Header]])))-1)</f>
        <v>Piled into the bus and left</v>
      </c>
      <c r="C396" t="str">
        <f>PROPER(Table1[[#This Row],[Author]])</f>
        <v>N Garton</v>
      </c>
      <c r="D396" s="5">
        <v>44508</v>
      </c>
      <c r="E396" t="s">
        <v>75</v>
      </c>
      <c r="F396" t="str">
        <f>IF(ISBLANK(Table1[[#This Row],[Aircraft]]),"Unknown",Table1[[#This Row],[Aircraft]])</f>
        <v>Unknown</v>
      </c>
      <c r="G396" t="str">
        <f>IF(ISBLANK(Table1[[#This Row],[Traveller Type]]),"Business",Table1[[#This Row],[Traveller Type]])</f>
        <v>Business</v>
      </c>
      <c r="H396" t="str">
        <f>IF(ISBLANK(Table1[[#This Row],[Seat Type]]),"Business Class",Table1[[#This Row],[Seat Type]])</f>
        <v>Business Class</v>
      </c>
      <c r="I396" t="str">
        <f>IF(ISBLANK(Table1[[#This Row],[Route]]),"Not Specfied",Table1[[#This Row],[Route]])</f>
        <v>London Heathrow to Munich</v>
      </c>
      <c r="J396" s="7">
        <f>IF(ISBLANK(Table1[[#This Row],[Date Flown]]),"Not Available",Table1[[#This Row],[Date Flown]])</f>
        <v>44204</v>
      </c>
      <c r="K396" s="2" t="str">
        <f>IF(ISBLANK(Table1[[#This Row],[Trip Verified]]),"Not Verified",Table1[[#This Row],[Trip Verified]])</f>
        <v>Verified</v>
      </c>
    </row>
    <row r="397" spans="1:11" ht="21" customHeight="1" x14ac:dyDescent="0.25">
      <c r="A397">
        <v>6</v>
      </c>
      <c r="B397" t="str">
        <f>UPPER(LEFT(TRIM(CLEAN(Table1[[#This Row],[Header]])),1)) &amp; MID(TRIM(CLEAN(Table1[[#This Row],[Header]])),2,LEN(TRIM(CLEAN(Table1[[#This Row],[Header]])))-1)</f>
        <v>On board staff were good</v>
      </c>
      <c r="C397" t="str">
        <f>PROPER(Table1[[#This Row],[Author]])</f>
        <v>T Gordon</v>
      </c>
      <c r="D397" s="5">
        <v>44416</v>
      </c>
      <c r="E397" t="s">
        <v>13</v>
      </c>
      <c r="F397" t="str">
        <f>IF(ISBLANK(Table1[[#This Row],[Aircraft]]),"Unknown",Table1[[#This Row],[Aircraft]])</f>
        <v>A330</v>
      </c>
      <c r="G397" t="str">
        <f>IF(ISBLANK(Table1[[#This Row],[Traveller Type]]),"Business",Table1[[#This Row],[Traveller Type]])</f>
        <v>Couple Leisure</v>
      </c>
      <c r="H397" t="str">
        <f>IF(ISBLANK(Table1[[#This Row],[Seat Type]]),"Business Class",Table1[[#This Row],[Seat Type]])</f>
        <v>Business Class</v>
      </c>
      <c r="I397" t="str">
        <f>IF(ISBLANK(Table1[[#This Row],[Route]]),"Not Specfied",Table1[[#This Row],[Route]])</f>
        <v>London Heathrow to Nice</v>
      </c>
      <c r="J397" s="7">
        <f>IF(ISBLANK(Table1[[#This Row],[Date Flown]]),"Not Available",Table1[[#This Row],[Date Flown]])</f>
        <v>44203</v>
      </c>
      <c r="K397" s="2" t="str">
        <f>IF(ISBLANK(Table1[[#This Row],[Trip Verified]]),"Not Verified",Table1[[#This Row],[Trip Verified]])</f>
        <v>Verified</v>
      </c>
    </row>
    <row r="398" spans="1:11" ht="21" customHeight="1" x14ac:dyDescent="0.25">
      <c r="A398">
        <v>1</v>
      </c>
      <c r="B398" t="str">
        <f>UPPER(LEFT(TRIM(CLEAN(Table1[[#This Row],[Header]])),1)) &amp; MID(TRIM(CLEAN(Table1[[#This Row],[Header]])),2,LEN(TRIM(CLEAN(Table1[[#This Row],[Header]])))-1)</f>
        <v>Cancelled a flight booked three months ago</v>
      </c>
      <c r="C398" t="str">
        <f>PROPER(Table1[[#This Row],[Author]])</f>
        <v>T Lang</v>
      </c>
      <c r="D398" s="5" t="s">
        <v>1418</v>
      </c>
      <c r="E398" t="s">
        <v>1419</v>
      </c>
      <c r="F398" t="str">
        <f>IF(ISBLANK(Table1[[#This Row],[Aircraft]]),"Unknown",Table1[[#This Row],[Aircraft]])</f>
        <v>Unknown</v>
      </c>
      <c r="G398" t="str">
        <f>IF(ISBLANK(Table1[[#This Row],[Traveller Type]]),"Business",Table1[[#This Row],[Traveller Type]])</f>
        <v>Family Leisure</v>
      </c>
      <c r="H398" t="str">
        <f>IF(ISBLANK(Table1[[#This Row],[Seat Type]]),"Business Class",Table1[[#This Row],[Seat Type]])</f>
        <v>Economy Class</v>
      </c>
      <c r="I398" t="str">
        <f>IF(ISBLANK(Table1[[#This Row],[Route]]),"Not Specfied",Table1[[#This Row],[Route]])</f>
        <v>London to Hong Kong</v>
      </c>
      <c r="J398" s="7">
        <f>IF(ISBLANK(Table1[[#This Row],[Date Flown]]),"Not Available",Table1[[#This Row],[Date Flown]])</f>
        <v>44200</v>
      </c>
      <c r="K398" s="2" t="str">
        <f>IF(ISBLANK(Table1[[#This Row],[Trip Verified]]),"Not Verified",Table1[[#This Row],[Trip Verified]])</f>
        <v>Verified</v>
      </c>
    </row>
    <row r="399" spans="1:11" ht="21" customHeight="1" x14ac:dyDescent="0.25">
      <c r="A399">
        <v>1</v>
      </c>
      <c r="B399" t="str">
        <f>UPPER(LEFT(TRIM(CLEAN(Table1[[#This Row],[Header]])),1)) &amp; MID(TRIM(CLEAN(Table1[[#This Row],[Header]])),2,LEN(TRIM(CLEAN(Table1[[#This Row],[Header]])))-1)</f>
        <v>No refund issued yet</v>
      </c>
      <c r="C399" t="str">
        <f>PROPER(Table1[[#This Row],[Author]])</f>
        <v>Barbara Ciereszko</v>
      </c>
      <c r="D399" s="5">
        <v>44446</v>
      </c>
      <c r="E399" t="s">
        <v>13</v>
      </c>
      <c r="F399" t="str">
        <f>IF(ISBLANK(Table1[[#This Row],[Aircraft]]),"Unknown",Table1[[#This Row],[Aircraft]])</f>
        <v>Unknown</v>
      </c>
      <c r="G399" t="str">
        <f>IF(ISBLANK(Table1[[#This Row],[Traveller Type]]),"Business",Table1[[#This Row],[Traveller Type]])</f>
        <v>Family Leisure</v>
      </c>
      <c r="H399" t="str">
        <f>IF(ISBLANK(Table1[[#This Row],[Seat Type]]),"Business Class",Table1[[#This Row],[Seat Type]])</f>
        <v>Economy Class</v>
      </c>
      <c r="I399" t="str">
        <f>IF(ISBLANK(Table1[[#This Row],[Route]]),"Not Specfied",Table1[[#This Row],[Route]])</f>
        <v>Not Specfied</v>
      </c>
      <c r="J399" s="7">
        <f>IF(ISBLANK(Table1[[#This Row],[Date Flown]]),"Not Available",Table1[[#This Row],[Date Flown]])</f>
        <v>44203</v>
      </c>
      <c r="K399" s="2" t="str">
        <f>IF(ISBLANK(Table1[[#This Row],[Trip Verified]]),"Not Verified",Table1[[#This Row],[Trip Verified]])</f>
        <v>Not Verified</v>
      </c>
    </row>
    <row r="400" spans="1:11" ht="21" customHeight="1" x14ac:dyDescent="0.25">
      <c r="A400">
        <v>1</v>
      </c>
      <c r="B400" t="str">
        <f>UPPER(LEFT(TRIM(CLEAN(Table1[[#This Row],[Header]])),1)) &amp; MID(TRIM(CLEAN(Table1[[#This Row],[Header]])),2,LEN(TRIM(CLEAN(Table1[[#This Row],[Header]])))-1)</f>
        <v>Asking for upgrades to a best seat</v>
      </c>
      <c r="C400" t="str">
        <f>PROPER(Table1[[#This Row],[Author]])</f>
        <v>Emil Barbon</v>
      </c>
      <c r="D400" s="5">
        <v>44384</v>
      </c>
      <c r="E400" t="s">
        <v>100</v>
      </c>
      <c r="F400" t="str">
        <f>IF(ISBLANK(Table1[[#This Row],[Aircraft]]),"Unknown",Table1[[#This Row],[Aircraft]])</f>
        <v>Unknown</v>
      </c>
      <c r="G400" t="str">
        <f>IF(ISBLANK(Table1[[#This Row],[Traveller Type]]),"Business",Table1[[#This Row],[Traveller Type]])</f>
        <v>Family Leisure</v>
      </c>
      <c r="H400" t="str">
        <f>IF(ISBLANK(Table1[[#This Row],[Seat Type]]),"Business Class",Table1[[#This Row],[Seat Type]])</f>
        <v>Economy Class</v>
      </c>
      <c r="I400" t="str">
        <f>IF(ISBLANK(Table1[[#This Row],[Route]]),"Not Specfied",Table1[[#This Row],[Route]])</f>
        <v>Bucharest to Toronto via London</v>
      </c>
      <c r="J400" s="7">
        <f>IF(ISBLANK(Table1[[#This Row],[Date Flown]]),"Not Available",Table1[[#This Row],[Date Flown]])</f>
        <v>44203</v>
      </c>
      <c r="K400" s="2" t="str">
        <f>IF(ISBLANK(Table1[[#This Row],[Trip Verified]]),"Not Verified",Table1[[#This Row],[Trip Verified]])</f>
        <v>Not Verified</v>
      </c>
    </row>
    <row r="401" spans="1:11" ht="21" customHeight="1" x14ac:dyDescent="0.25">
      <c r="A401">
        <v>2</v>
      </c>
      <c r="B401" t="str">
        <f>UPPER(LEFT(TRIM(CLEAN(Table1[[#This Row],[Header]])),1)) &amp; MID(TRIM(CLEAN(Table1[[#This Row],[Header]])),2,LEN(TRIM(CLEAN(Table1[[#This Row],[Header]])))-1)</f>
        <v>Didn't allow us to seat together</v>
      </c>
      <c r="C401" t="str">
        <f>PROPER(Table1[[#This Row],[Author]])</f>
        <v>Siddharth Senger</v>
      </c>
      <c r="D401" s="5" t="s">
        <v>1428</v>
      </c>
      <c r="E401" t="s">
        <v>43</v>
      </c>
      <c r="F401" t="str">
        <f>IF(ISBLANK(Table1[[#This Row],[Aircraft]]),"Unknown",Table1[[#This Row],[Aircraft]])</f>
        <v>Unknown</v>
      </c>
      <c r="G401" t="str">
        <f>IF(ISBLANK(Table1[[#This Row],[Traveller Type]]),"Business",Table1[[#This Row],[Traveller Type]])</f>
        <v>Business</v>
      </c>
      <c r="H401" t="str">
        <f>IF(ISBLANK(Table1[[#This Row],[Seat Type]]),"Business Class",Table1[[#This Row],[Seat Type]])</f>
        <v>Business Class</v>
      </c>
      <c r="I401" t="str">
        <f>IF(ISBLANK(Table1[[#This Row],[Route]]),"Not Specfied",Table1[[#This Row],[Route]])</f>
        <v>Seattle to Bangalore via London</v>
      </c>
      <c r="J401" s="7">
        <f>IF(ISBLANK(Table1[[#This Row],[Date Flown]]),"Not Available",Table1[[#This Row],[Date Flown]])</f>
        <v>44202</v>
      </c>
      <c r="K401" s="2" t="str">
        <f>IF(ISBLANK(Table1[[#This Row],[Trip Verified]]),"Not Verified",Table1[[#This Row],[Trip Verified]])</f>
        <v>Not Verified</v>
      </c>
    </row>
    <row r="402" spans="1:11" ht="21" customHeight="1" x14ac:dyDescent="0.25">
      <c r="A402">
        <v>9</v>
      </c>
      <c r="B402" t="str">
        <f>UPPER(LEFT(TRIM(CLEAN(Table1[[#This Row],[Header]])),1)) &amp; MID(TRIM(CLEAN(Table1[[#This Row],[Header]])),2,LEN(TRIM(CLEAN(Table1[[#This Row],[Header]])))-1)</f>
        <v>I am really grateful</v>
      </c>
      <c r="C402" t="str">
        <f>PROPER(Table1[[#This Row],[Author]])</f>
        <v>Chris Abbosey</v>
      </c>
      <c r="D402" s="5">
        <v>44383</v>
      </c>
      <c r="E402" t="s">
        <v>930</v>
      </c>
      <c r="F402" t="str">
        <f>IF(ISBLANK(Table1[[#This Row],[Aircraft]]),"Unknown",Table1[[#This Row],[Aircraft]])</f>
        <v>Unknown</v>
      </c>
      <c r="G402" t="str">
        <f>IF(ISBLANK(Table1[[#This Row],[Traveller Type]]),"Business",Table1[[#This Row],[Traveller Type]])</f>
        <v>Solo Leisure</v>
      </c>
      <c r="H402" t="str">
        <f>IF(ISBLANK(Table1[[#This Row],[Seat Type]]),"Business Class",Table1[[#This Row],[Seat Type]])</f>
        <v>Economy Class</v>
      </c>
      <c r="I402" t="str">
        <f>IF(ISBLANK(Table1[[#This Row],[Route]]),"Not Specfied",Table1[[#This Row],[Route]])</f>
        <v>London to Accra</v>
      </c>
      <c r="J402" s="7">
        <f>IF(ISBLANK(Table1[[#This Row],[Date Flown]]),"Not Available",Table1[[#This Row],[Date Flown]])</f>
        <v>44202</v>
      </c>
      <c r="K402" s="2" t="str">
        <f>IF(ISBLANK(Table1[[#This Row],[Trip Verified]]),"Not Verified",Table1[[#This Row],[Trip Verified]])</f>
        <v>Verified</v>
      </c>
    </row>
    <row r="403" spans="1:11" ht="21" customHeight="1" x14ac:dyDescent="0.25">
      <c r="A403">
        <v>1</v>
      </c>
      <c r="B403" t="str">
        <f>UPPER(LEFT(TRIM(CLEAN(Table1[[#This Row],[Header]])),1)) &amp; MID(TRIM(CLEAN(Table1[[#This Row],[Header]])),2,LEN(TRIM(CLEAN(Table1[[#This Row],[Header]])))-1)</f>
        <v>Going in circles to avoid issuing any voucher</v>
      </c>
      <c r="C403" t="str">
        <f>PROPER(Table1[[#This Row],[Author]])</f>
        <v>R Baker</v>
      </c>
      <c r="D403" s="5" t="s">
        <v>1435</v>
      </c>
      <c r="E403" t="s">
        <v>95</v>
      </c>
      <c r="F403" t="str">
        <f>IF(ISBLANK(Table1[[#This Row],[Aircraft]]),"Unknown",Table1[[#This Row],[Aircraft]])</f>
        <v>Unknown</v>
      </c>
      <c r="G403" t="str">
        <f>IF(ISBLANK(Table1[[#This Row],[Traveller Type]]),"Business",Table1[[#This Row],[Traveller Type]])</f>
        <v>Family Leisure</v>
      </c>
      <c r="H403" t="str">
        <f>IF(ISBLANK(Table1[[#This Row],[Seat Type]]),"Business Class",Table1[[#This Row],[Seat Type]])</f>
        <v>Economy Class</v>
      </c>
      <c r="I403" t="str">
        <f>IF(ISBLANK(Table1[[#This Row],[Route]]),"Not Specfied",Table1[[#This Row],[Route]])</f>
        <v>Durban to Cape Town</v>
      </c>
      <c r="J403" s="7">
        <f>IF(ISBLANK(Table1[[#This Row],[Date Flown]]),"Not Available",Table1[[#This Row],[Date Flown]])</f>
        <v>44197</v>
      </c>
      <c r="K403" s="2" t="str">
        <f>IF(ISBLANK(Table1[[#This Row],[Trip Verified]]),"Not Verified",Table1[[#This Row],[Trip Verified]])</f>
        <v>Verified</v>
      </c>
    </row>
    <row r="404" spans="1:11" ht="21" customHeight="1" x14ac:dyDescent="0.25">
      <c r="A404">
        <v>9</v>
      </c>
      <c r="B404" t="str">
        <f>UPPER(LEFT(TRIM(CLEAN(Table1[[#This Row],[Header]])),1)) &amp; MID(TRIM(CLEAN(Table1[[#This Row],[Header]])),2,LEN(TRIM(CLEAN(Table1[[#This Row],[Header]])))-1)</f>
        <v>Fantastic flight down to Heathrow</v>
      </c>
      <c r="C404" t="str">
        <f>PROPER(Table1[[#This Row],[Author]])</f>
        <v>Michael Clark</v>
      </c>
      <c r="D404" s="5" t="s">
        <v>1438</v>
      </c>
      <c r="E404" t="s">
        <v>13</v>
      </c>
      <c r="F404" t="str">
        <f>IF(ISBLANK(Table1[[#This Row],[Aircraft]]),"Unknown",Table1[[#This Row],[Aircraft]])</f>
        <v>A321NEO</v>
      </c>
      <c r="G404" t="str">
        <f>IF(ISBLANK(Table1[[#This Row],[Traveller Type]]),"Business",Table1[[#This Row],[Traveller Type]])</f>
        <v>Solo Leisure</v>
      </c>
      <c r="H404" t="str">
        <f>IF(ISBLANK(Table1[[#This Row],[Seat Type]]),"Business Class",Table1[[#This Row],[Seat Type]])</f>
        <v>Economy Class</v>
      </c>
      <c r="I404" t="str">
        <f>IF(ISBLANK(Table1[[#This Row],[Route]]),"Not Specfied",Table1[[#This Row],[Route]])</f>
        <v>Aberdeen to London Heathrow</v>
      </c>
      <c r="J404" s="7">
        <f>IF(ISBLANK(Table1[[#This Row],[Date Flown]]),"Not Available",Table1[[#This Row],[Date Flown]])</f>
        <v>44201</v>
      </c>
      <c r="K404" s="2" t="str">
        <f>IF(ISBLANK(Table1[[#This Row],[Trip Verified]]),"Not Verified",Table1[[#This Row],[Trip Verified]])</f>
        <v>Verified</v>
      </c>
    </row>
    <row r="405" spans="1:11" ht="21" customHeight="1" x14ac:dyDescent="0.25">
      <c r="A405">
        <v>8</v>
      </c>
      <c r="B405" t="str">
        <f>UPPER(LEFT(TRIM(CLEAN(Table1[[#This Row],[Header]])),1)) &amp; MID(TRIM(CLEAN(Table1[[#This Row],[Header]])),2,LEN(TRIM(CLEAN(Table1[[#This Row],[Header]])))-1)</f>
        <v>Appreciated the COVID measures</v>
      </c>
      <c r="C405" t="str">
        <f>PROPER(Table1[[#This Row],[Author]])</f>
        <v>P Geare</v>
      </c>
      <c r="D405" s="5" t="s">
        <v>1443</v>
      </c>
      <c r="E405" t="s">
        <v>231</v>
      </c>
      <c r="F405" t="str">
        <f>IF(ISBLANK(Table1[[#This Row],[Aircraft]]),"Unknown",Table1[[#This Row],[Aircraft]])</f>
        <v>Unknown</v>
      </c>
      <c r="G405" t="str">
        <f>IF(ISBLANK(Table1[[#This Row],[Traveller Type]]),"Business",Table1[[#This Row],[Traveller Type]])</f>
        <v>Business</v>
      </c>
      <c r="H405" t="str">
        <f>IF(ISBLANK(Table1[[#This Row],[Seat Type]]),"Business Class",Table1[[#This Row],[Seat Type]])</f>
        <v>Business Class</v>
      </c>
      <c r="I405" t="str">
        <f>IF(ISBLANK(Table1[[#This Row],[Route]]),"Not Specfied",Table1[[#This Row],[Route]])</f>
        <v>Malaga to London</v>
      </c>
      <c r="J405" s="7">
        <f>IF(ISBLANK(Table1[[#This Row],[Date Flown]]),"Not Available",Table1[[#This Row],[Date Flown]])</f>
        <v>44200</v>
      </c>
      <c r="K405" s="2" t="str">
        <f>IF(ISBLANK(Table1[[#This Row],[Trip Verified]]),"Not Verified",Table1[[#This Row],[Trip Verified]])</f>
        <v>Verified</v>
      </c>
    </row>
    <row r="406" spans="1:11" ht="21" customHeight="1" x14ac:dyDescent="0.25">
      <c r="A406">
        <v>5</v>
      </c>
      <c r="B406" t="str">
        <f>UPPER(LEFT(TRIM(CLEAN(Table1[[#This Row],[Header]])),1)) &amp; MID(TRIM(CLEAN(Table1[[#This Row],[Header]])),2,LEN(TRIM(CLEAN(Table1[[#This Row],[Header]])))-1)</f>
        <v>COVID protocols are not as robust as they should be</v>
      </c>
      <c r="C406" t="str">
        <f>PROPER(Table1[[#This Row],[Author]])</f>
        <v>N Pearce</v>
      </c>
      <c r="D406" s="5">
        <v>44381</v>
      </c>
      <c r="E406" t="s">
        <v>95</v>
      </c>
      <c r="F406" t="str">
        <f>IF(ISBLANK(Table1[[#This Row],[Aircraft]]),"Unknown",Table1[[#This Row],[Aircraft]])</f>
        <v>Boeing 737-800</v>
      </c>
      <c r="G406" t="str">
        <f>IF(ISBLANK(Table1[[#This Row],[Traveller Type]]),"Business",Table1[[#This Row],[Traveller Type]])</f>
        <v>Solo Leisure</v>
      </c>
      <c r="H406" t="str">
        <f>IF(ISBLANK(Table1[[#This Row],[Seat Type]]),"Business Class",Table1[[#This Row],[Seat Type]])</f>
        <v>Economy Class</v>
      </c>
      <c r="I406" t="str">
        <f>IF(ISBLANK(Table1[[#This Row],[Route]]),"Not Specfied",Table1[[#This Row],[Route]])</f>
        <v>Johannesburg to Cape Town</v>
      </c>
      <c r="J406" s="7">
        <f>IF(ISBLANK(Table1[[#This Row],[Date Flown]]),"Not Available",Table1[[#This Row],[Date Flown]])</f>
        <v>44200</v>
      </c>
      <c r="K406" s="2" t="str">
        <f>IF(ISBLANK(Table1[[#This Row],[Trip Verified]]),"Not Verified",Table1[[#This Row],[Trip Verified]])</f>
        <v>Verified</v>
      </c>
    </row>
    <row r="407" spans="1:11" ht="21" customHeight="1" x14ac:dyDescent="0.25">
      <c r="A407">
        <v>4</v>
      </c>
      <c r="B407" t="str">
        <f>UPPER(LEFT(TRIM(CLEAN(Table1[[#This Row],[Header]])),1)) &amp; MID(TRIM(CLEAN(Table1[[#This Row],[Header]])),2,LEN(TRIM(CLEAN(Table1[[#This Row],[Header]])))-1)</f>
        <v>I would need to call up to rebook</v>
      </c>
      <c r="C407" t="str">
        <f>PROPER(Table1[[#This Row],[Author]])</f>
        <v>L Ward</v>
      </c>
      <c r="D407" s="5">
        <v>44200</v>
      </c>
      <c r="E407" t="s">
        <v>13</v>
      </c>
      <c r="F407" t="str">
        <f>IF(ISBLANK(Table1[[#This Row],[Aircraft]]),"Unknown",Table1[[#This Row],[Aircraft]])</f>
        <v>Unknown</v>
      </c>
      <c r="G407" t="str">
        <f>IF(ISBLANK(Table1[[#This Row],[Traveller Type]]),"Business",Table1[[#This Row],[Traveller Type]])</f>
        <v>Solo Leisure</v>
      </c>
      <c r="H407" t="str">
        <f>IF(ISBLANK(Table1[[#This Row],[Seat Type]]),"Business Class",Table1[[#This Row],[Seat Type]])</f>
        <v>Economy Class</v>
      </c>
      <c r="I407" t="str">
        <f>IF(ISBLANK(Table1[[#This Row],[Route]]),"Not Specfied",Table1[[#This Row],[Route]])</f>
        <v>Gatwick to Cancun</v>
      </c>
      <c r="J407" s="7">
        <f>IF(ISBLANK(Table1[[#This Row],[Date Flown]]),"Not Available",Table1[[#This Row],[Date Flown]])</f>
        <v>43842</v>
      </c>
      <c r="K407" s="2" t="str">
        <f>IF(ISBLANK(Table1[[#This Row],[Trip Verified]]),"Not Verified",Table1[[#This Row],[Trip Verified]])</f>
        <v>Verified</v>
      </c>
    </row>
    <row r="408" spans="1:11" ht="21" customHeight="1" x14ac:dyDescent="0.25">
      <c r="A408">
        <v>1</v>
      </c>
      <c r="B408" t="str">
        <f>UPPER(LEFT(TRIM(CLEAN(Table1[[#This Row],[Header]])),1)) &amp; MID(TRIM(CLEAN(Table1[[#This Row],[Header]])),2,LEN(TRIM(CLEAN(Table1[[#This Row],[Header]])))-1)</f>
        <v>Had my flight cancelled on 3 occasions</v>
      </c>
      <c r="C408" t="str">
        <f>PROPER(Table1[[#This Row],[Author]])</f>
        <v>F Lewis</v>
      </c>
      <c r="D408" s="5" t="s">
        <v>1451</v>
      </c>
      <c r="E408" t="s">
        <v>13</v>
      </c>
      <c r="F408" t="str">
        <f>IF(ISBLANK(Table1[[#This Row],[Aircraft]]),"Unknown",Table1[[#This Row],[Aircraft]])</f>
        <v>Unknown</v>
      </c>
      <c r="G408" t="str">
        <f>IF(ISBLANK(Table1[[#This Row],[Traveller Type]]),"Business",Table1[[#This Row],[Traveller Type]])</f>
        <v>Couple Leisure</v>
      </c>
      <c r="H408" t="str">
        <f>IF(ISBLANK(Table1[[#This Row],[Seat Type]]),"Business Class",Table1[[#This Row],[Seat Type]])</f>
        <v>Economy Class</v>
      </c>
      <c r="I408" t="str">
        <f>IF(ISBLANK(Table1[[#This Row],[Route]]),"Not Specfied",Table1[[#This Row],[Route]])</f>
        <v>Bridgetown to London</v>
      </c>
      <c r="J408" s="7">
        <f>IF(ISBLANK(Table1[[#This Row],[Date Flown]]),"Not Available",Table1[[#This Row],[Date Flown]])</f>
        <v>44198</v>
      </c>
      <c r="K408" s="2" t="str">
        <f>IF(ISBLANK(Table1[[#This Row],[Trip Verified]]),"Not Verified",Table1[[#This Row],[Trip Verified]])</f>
        <v>Verified</v>
      </c>
    </row>
    <row r="409" spans="1:11" ht="21" customHeight="1" x14ac:dyDescent="0.25">
      <c r="A409">
        <v>1</v>
      </c>
      <c r="B409" t="str">
        <f>UPPER(LEFT(TRIM(CLEAN(Table1[[#This Row],[Header]])),1)) &amp; MID(TRIM(CLEAN(Table1[[#This Row],[Header]])),2,LEN(TRIM(CLEAN(Table1[[#This Row],[Header]])))-1)</f>
        <v>A poor show with BA</v>
      </c>
      <c r="C409" t="str">
        <f>PROPER(Table1[[#This Row],[Author]])</f>
        <v>Anusha Bindu</v>
      </c>
      <c r="D409" s="5" t="s">
        <v>1455</v>
      </c>
      <c r="E409" t="s">
        <v>100</v>
      </c>
      <c r="F409" t="str">
        <f>IF(ISBLANK(Table1[[#This Row],[Aircraft]]),"Unknown",Table1[[#This Row],[Aircraft]])</f>
        <v>Unknown</v>
      </c>
      <c r="G409" t="str">
        <f>IF(ISBLANK(Table1[[#This Row],[Traveller Type]]),"Business",Table1[[#This Row],[Traveller Type]])</f>
        <v>Family Leisure</v>
      </c>
      <c r="H409" t="str">
        <f>IF(ISBLANK(Table1[[#This Row],[Seat Type]]),"Business Class",Table1[[#This Row],[Seat Type]])</f>
        <v>Economy Class</v>
      </c>
      <c r="I409" t="str">
        <f>IF(ISBLANK(Table1[[#This Row],[Route]]),"Not Specfied",Table1[[#This Row],[Route]])</f>
        <v>Ottawa to Ahmedabad</v>
      </c>
      <c r="J409" s="7">
        <f>IF(ISBLANK(Table1[[#This Row],[Date Flown]]),"Not Available",Table1[[#This Row],[Date Flown]])</f>
        <v>43841</v>
      </c>
      <c r="K409" s="2" t="str">
        <f>IF(ISBLANK(Table1[[#This Row],[Trip Verified]]),"Not Verified",Table1[[#This Row],[Trip Verified]])</f>
        <v>Verified</v>
      </c>
    </row>
    <row r="410" spans="1:11" ht="21" customHeight="1" x14ac:dyDescent="0.25">
      <c r="A410">
        <v>1</v>
      </c>
      <c r="B410" t="str">
        <f>UPPER(LEFT(TRIM(CLEAN(Table1[[#This Row],[Header]])),1)) &amp; MID(TRIM(CLEAN(Table1[[#This Row],[Header]])),2,LEN(TRIM(CLEAN(Table1[[#This Row],[Header]])))-1)</f>
        <v>Promised to give me compensation</v>
      </c>
      <c r="C410" t="str">
        <f>PROPER(Table1[[#This Row],[Author]])</f>
        <v>Anna Kravtsova</v>
      </c>
      <c r="D410" s="5" t="s">
        <v>1459</v>
      </c>
      <c r="E410" t="s">
        <v>13</v>
      </c>
      <c r="F410" t="str">
        <f>IF(ISBLANK(Table1[[#This Row],[Aircraft]]),"Unknown",Table1[[#This Row],[Aircraft]])</f>
        <v>Unknown</v>
      </c>
      <c r="G410" t="str">
        <f>IF(ISBLANK(Table1[[#This Row],[Traveller Type]]),"Business",Table1[[#This Row],[Traveller Type]])</f>
        <v>Solo Leisure</v>
      </c>
      <c r="H410" t="str">
        <f>IF(ISBLANK(Table1[[#This Row],[Seat Type]]),"Business Class",Table1[[#This Row],[Seat Type]])</f>
        <v>Economy Class</v>
      </c>
      <c r="I410" t="str">
        <f>IF(ISBLANK(Table1[[#This Row],[Route]]),"Not Specfied",Table1[[#This Row],[Route]])</f>
        <v>Antigua to London</v>
      </c>
      <c r="J410" s="7">
        <f>IF(ISBLANK(Table1[[#This Row],[Date Flown]]),"Not Available",Table1[[#This Row],[Date Flown]])</f>
        <v>44197</v>
      </c>
      <c r="K410" s="2" t="str">
        <f>IF(ISBLANK(Table1[[#This Row],[Trip Verified]]),"Not Verified",Table1[[#This Row],[Trip Verified]])</f>
        <v>Verified</v>
      </c>
    </row>
    <row r="411" spans="1:11" ht="21" customHeight="1" x14ac:dyDescent="0.25">
      <c r="A411">
        <v>1</v>
      </c>
      <c r="B411" t="str">
        <f>UPPER(LEFT(TRIM(CLEAN(Table1[[#This Row],[Header]])),1)) &amp; MID(TRIM(CLEAN(Table1[[#This Row],[Header]])),2,LEN(TRIM(CLEAN(Table1[[#This Row],[Header]])))-1)</f>
        <v>Do not recommend to anyone in Covid restrictions</v>
      </c>
      <c r="C411" t="str">
        <f>PROPER(Table1[[#This Row],[Author]])</f>
        <v xml:space="preserve">G Dimitar </v>
      </c>
      <c r="D411" s="5">
        <v>44471</v>
      </c>
      <c r="E411" t="s">
        <v>1463</v>
      </c>
      <c r="F411" t="str">
        <f>IF(ISBLANK(Table1[[#This Row],[Aircraft]]),"Unknown",Table1[[#This Row],[Aircraft]])</f>
        <v>Unknown</v>
      </c>
      <c r="G411" t="str">
        <f>IF(ISBLANK(Table1[[#This Row],[Traveller Type]]),"Business",Table1[[#This Row],[Traveller Type]])</f>
        <v>Solo Leisure</v>
      </c>
      <c r="H411" t="str">
        <f>IF(ISBLANK(Table1[[#This Row],[Seat Type]]),"Business Class",Table1[[#This Row],[Seat Type]])</f>
        <v>Economy Class</v>
      </c>
      <c r="I411" t="str">
        <f>IF(ISBLANK(Table1[[#This Row],[Route]]),"Not Specfied",Table1[[#This Row],[Route]])</f>
        <v>Sofia to London Heathrow</v>
      </c>
      <c r="J411" s="7">
        <f>IF(ISBLANK(Table1[[#This Row],[Date Flown]]),"Not Available",Table1[[#This Row],[Date Flown]])</f>
        <v>43842</v>
      </c>
      <c r="K411" s="2" t="str">
        <f>IF(ISBLANK(Table1[[#This Row],[Trip Verified]]),"Not Verified",Table1[[#This Row],[Trip Verified]])</f>
        <v>Not Verified</v>
      </c>
    </row>
    <row r="412" spans="1:11" ht="21" customHeight="1" x14ac:dyDescent="0.25">
      <c r="A412">
        <v>10</v>
      </c>
      <c r="B412" t="str">
        <f>UPPER(LEFT(TRIM(CLEAN(Table1[[#This Row],[Header]])),1)) &amp; MID(TRIM(CLEAN(Table1[[#This Row],[Header]])),2,LEN(TRIM(CLEAN(Table1[[#This Row],[Header]])))-1)</f>
        <v>She was an amazing person</v>
      </c>
      <c r="C412" t="str">
        <f>PROPER(Table1[[#This Row],[Author]])</f>
        <v>Raj Quadros</v>
      </c>
      <c r="D412" s="5">
        <v>44288</v>
      </c>
      <c r="E412" t="s">
        <v>13</v>
      </c>
      <c r="F412" t="str">
        <f>IF(ISBLANK(Table1[[#This Row],[Aircraft]]),"Unknown",Table1[[#This Row],[Aircraft]])</f>
        <v>Unknown</v>
      </c>
      <c r="G412" t="str">
        <f>IF(ISBLANK(Table1[[#This Row],[Traveller Type]]),"Business",Table1[[#This Row],[Traveller Type]])</f>
        <v>Solo Leisure</v>
      </c>
      <c r="H412" t="str">
        <f>IF(ISBLANK(Table1[[#This Row],[Seat Type]]),"Business Class",Table1[[#This Row],[Seat Type]])</f>
        <v>Economy Class</v>
      </c>
      <c r="I412" t="str">
        <f>IF(ISBLANK(Table1[[#This Row],[Route]]),"Not Specfied",Table1[[#This Row],[Route]])</f>
        <v>Mumbai to London</v>
      </c>
      <c r="J412" s="7">
        <f>IF(ISBLANK(Table1[[#This Row],[Date Flown]]),"Not Available",Table1[[#This Row],[Date Flown]])</f>
        <v>44198</v>
      </c>
      <c r="K412" s="2" t="str">
        <f>IF(ISBLANK(Table1[[#This Row],[Trip Verified]]),"Not Verified",Table1[[#This Row],[Trip Verified]])</f>
        <v>Verified</v>
      </c>
    </row>
    <row r="413" spans="1:11" ht="21" customHeight="1" x14ac:dyDescent="0.25">
      <c r="A413">
        <v>4</v>
      </c>
      <c r="B413" t="str">
        <f>UPPER(LEFT(TRIM(CLEAN(Table1[[#This Row],[Header]])),1)) &amp; MID(TRIM(CLEAN(Table1[[#This Row],[Header]])),2,LEN(TRIM(CLEAN(Table1[[#This Row],[Header]])))-1)</f>
        <v>Not what you'd expect from a premium product</v>
      </c>
      <c r="C413" t="str">
        <f>PROPER(Table1[[#This Row],[Author]])</f>
        <v>Jonathan Simpson</v>
      </c>
      <c r="D413" s="5" t="s">
        <v>1469</v>
      </c>
      <c r="E413" t="s">
        <v>13</v>
      </c>
      <c r="F413" t="str">
        <f>IF(ISBLANK(Table1[[#This Row],[Aircraft]]),"Unknown",Table1[[#This Row],[Aircraft]])</f>
        <v>Boeing 787-9</v>
      </c>
      <c r="G413" t="str">
        <f>IF(ISBLANK(Table1[[#This Row],[Traveller Type]]),"Business",Table1[[#This Row],[Traveller Type]])</f>
        <v>Business</v>
      </c>
      <c r="H413" t="str">
        <f>IF(ISBLANK(Table1[[#This Row],[Seat Type]]),"Business Class",Table1[[#This Row],[Seat Type]])</f>
        <v>First Class</v>
      </c>
      <c r="I413" t="str">
        <f>IF(ISBLANK(Table1[[#This Row],[Route]]),"Not Specfied",Table1[[#This Row],[Route]])</f>
        <v>Mexico City to London Heathrow</v>
      </c>
      <c r="J413" s="7">
        <f>IF(ISBLANK(Table1[[#This Row],[Date Flown]]),"Not Available",Table1[[#This Row],[Date Flown]])</f>
        <v>44197</v>
      </c>
      <c r="K413" s="2" t="str">
        <f>IF(ISBLANK(Table1[[#This Row],[Trip Verified]]),"Not Verified",Table1[[#This Row],[Trip Verified]])</f>
        <v>Not Verified</v>
      </c>
    </row>
    <row r="414" spans="1:11" ht="21" customHeight="1" x14ac:dyDescent="0.25">
      <c r="A414">
        <v>1</v>
      </c>
      <c r="B414" t="str">
        <f>UPPER(LEFT(TRIM(CLEAN(Table1[[#This Row],[Header]])),1)) &amp; MID(TRIM(CLEAN(Table1[[#This Row],[Header]])),2,LEN(TRIM(CLEAN(Table1[[#This Row],[Header]])))-1)</f>
        <v>Absolutely disgraceful</v>
      </c>
      <c r="C414" t="str">
        <f>PROPER(Table1[[#This Row],[Author]])</f>
        <v>Adam Bainbridge</v>
      </c>
      <c r="D414" s="5" t="s">
        <v>1473</v>
      </c>
      <c r="E414" t="s">
        <v>13</v>
      </c>
      <c r="F414" t="str">
        <f>IF(ISBLANK(Table1[[#This Row],[Aircraft]]),"Unknown",Table1[[#This Row],[Aircraft]])</f>
        <v>Unknown</v>
      </c>
      <c r="G414" t="str">
        <f>IF(ISBLANK(Table1[[#This Row],[Traveller Type]]),"Business",Table1[[#This Row],[Traveller Type]])</f>
        <v>Family Leisure</v>
      </c>
      <c r="H414" t="str">
        <f>IF(ISBLANK(Table1[[#This Row],[Seat Type]]),"Business Class",Table1[[#This Row],[Seat Type]])</f>
        <v>Economy Class</v>
      </c>
      <c r="I414" t="str">
        <f>IF(ISBLANK(Table1[[#This Row],[Route]]),"Not Specfied",Table1[[#This Row],[Route]])</f>
        <v>London to Maldives</v>
      </c>
      <c r="J414" s="7">
        <f>IF(ISBLANK(Table1[[#This Row],[Date Flown]]),"Not Available",Table1[[#This Row],[Date Flown]])</f>
        <v>43842</v>
      </c>
      <c r="K414" s="2" t="str">
        <f>IF(ISBLANK(Table1[[#This Row],[Trip Verified]]),"Not Verified",Table1[[#This Row],[Trip Verified]])</f>
        <v>Not Verified</v>
      </c>
    </row>
    <row r="415" spans="1:11" ht="21" customHeight="1" x14ac:dyDescent="0.25">
      <c r="A415">
        <v>9</v>
      </c>
      <c r="B415" t="str">
        <f>UPPER(LEFT(TRIM(CLEAN(Table1[[#This Row],[Header]])),1)) &amp; MID(TRIM(CLEAN(Table1[[#This Row],[Header]])),2,LEN(TRIM(CLEAN(Table1[[#This Row],[Header]])))-1)</f>
        <v>Good service the whole way</v>
      </c>
      <c r="C415" t="str">
        <f>PROPER(Table1[[#This Row],[Author]])</f>
        <v>P Mcgirr</v>
      </c>
      <c r="D415" s="5" t="s">
        <v>1477</v>
      </c>
      <c r="E415" t="s">
        <v>13</v>
      </c>
      <c r="F415" t="str">
        <f>IF(ISBLANK(Table1[[#This Row],[Aircraft]]),"Unknown",Table1[[#This Row],[Aircraft]])</f>
        <v>Unknown</v>
      </c>
      <c r="G415" t="str">
        <f>IF(ISBLANK(Table1[[#This Row],[Traveller Type]]),"Business",Table1[[#This Row],[Traveller Type]])</f>
        <v>Solo Leisure</v>
      </c>
      <c r="H415" t="str">
        <f>IF(ISBLANK(Table1[[#This Row],[Seat Type]]),"Business Class",Table1[[#This Row],[Seat Type]])</f>
        <v>Economy Class</v>
      </c>
      <c r="I415" t="str">
        <f>IF(ISBLANK(Table1[[#This Row],[Route]]),"Not Specfied",Table1[[#This Row],[Route]])</f>
        <v>Heathrow to Belfast</v>
      </c>
      <c r="J415" s="7">
        <f>IF(ISBLANK(Table1[[#This Row],[Date Flown]]),"Not Available",Table1[[#This Row],[Date Flown]])</f>
        <v>43842</v>
      </c>
      <c r="K415" s="2" t="str">
        <f>IF(ISBLANK(Table1[[#This Row],[Trip Verified]]),"Not Verified",Table1[[#This Row],[Trip Verified]])</f>
        <v>Not Verified</v>
      </c>
    </row>
    <row r="416" spans="1:11" ht="21" customHeight="1" x14ac:dyDescent="0.25">
      <c r="A416">
        <v>10</v>
      </c>
      <c r="B416" t="str">
        <f>UPPER(LEFT(TRIM(CLEAN(Table1[[#This Row],[Header]])),1)) &amp; MID(TRIM(CLEAN(Table1[[#This Row],[Header]])),2,LEN(TRIM(CLEAN(Table1[[#This Row],[Header]])))-1)</f>
        <v>British Airways customer review</v>
      </c>
      <c r="C416" t="str">
        <f>PROPER(Table1[[#This Row],[Author]])</f>
        <v>Jean-Claude Albrecht</v>
      </c>
      <c r="D416" s="5" t="s">
        <v>1481</v>
      </c>
      <c r="E416" t="s">
        <v>13</v>
      </c>
      <c r="F416" t="str">
        <f>IF(ISBLANK(Table1[[#This Row],[Aircraft]]),"Unknown",Table1[[#This Row],[Aircraft]])</f>
        <v>Unknown</v>
      </c>
      <c r="G416" t="str">
        <f>IF(ISBLANK(Table1[[#This Row],[Traveller Type]]),"Business",Table1[[#This Row],[Traveller Type]])</f>
        <v>Solo Leisure</v>
      </c>
      <c r="H416" t="str">
        <f>IF(ISBLANK(Table1[[#This Row],[Seat Type]]),"Business Class",Table1[[#This Row],[Seat Type]])</f>
        <v>Economy Class</v>
      </c>
      <c r="I416" t="str">
        <f>IF(ISBLANK(Table1[[#This Row],[Route]]),"Not Specfied",Table1[[#This Row],[Route]])</f>
        <v>London to Paris</v>
      </c>
      <c r="J416" s="7">
        <f>IF(ISBLANK(Table1[[#This Row],[Date Flown]]),"Not Available",Table1[[#This Row],[Date Flown]])</f>
        <v>43839</v>
      </c>
      <c r="K416" s="2" t="str">
        <f>IF(ISBLANK(Table1[[#This Row],[Trip Verified]]),"Not Verified",Table1[[#This Row],[Trip Verified]])</f>
        <v>Not Verified</v>
      </c>
    </row>
    <row r="417" spans="1:11" ht="21" customHeight="1" x14ac:dyDescent="0.25">
      <c r="A417">
        <v>10</v>
      </c>
      <c r="B417" t="str">
        <f>UPPER(LEFT(TRIM(CLEAN(Table1[[#This Row],[Header]])),1)) &amp; MID(TRIM(CLEAN(Table1[[#This Row],[Header]])),2,LEN(TRIM(CLEAN(Table1[[#This Row],[Header]])))-1)</f>
        <v>I do want to thank BA</v>
      </c>
      <c r="C417" t="str">
        <f>PROPER(Table1[[#This Row],[Author]])</f>
        <v>Nikol Firdzhanova</v>
      </c>
      <c r="D417" s="5" t="s">
        <v>1484</v>
      </c>
      <c r="E417" t="s">
        <v>13</v>
      </c>
      <c r="F417" t="str">
        <f>IF(ISBLANK(Table1[[#This Row],[Aircraft]]),"Unknown",Table1[[#This Row],[Aircraft]])</f>
        <v>Unknown</v>
      </c>
      <c r="G417" t="str">
        <f>IF(ISBLANK(Table1[[#This Row],[Traveller Type]]),"Business",Table1[[#This Row],[Traveller Type]])</f>
        <v>Solo Leisure</v>
      </c>
      <c r="H417" t="str">
        <f>IF(ISBLANK(Table1[[#This Row],[Seat Type]]),"Business Class",Table1[[#This Row],[Seat Type]])</f>
        <v>Economy Class</v>
      </c>
      <c r="I417" t="str">
        <f>IF(ISBLANK(Table1[[#This Row],[Route]]),"Not Specfied",Table1[[#This Row],[Route]])</f>
        <v>London to Cairo</v>
      </c>
      <c r="J417" s="7">
        <f>IF(ISBLANK(Table1[[#This Row],[Date Flown]]),"Not Available",Table1[[#This Row],[Date Flown]])</f>
        <v>43842</v>
      </c>
      <c r="K417" s="2" t="str">
        <f>IF(ISBLANK(Table1[[#This Row],[Trip Verified]]),"Not Verified",Table1[[#This Row],[Trip Verified]])</f>
        <v>Verified</v>
      </c>
    </row>
    <row r="418" spans="1:11" ht="21" customHeight="1" x14ac:dyDescent="0.25">
      <c r="A418">
        <v>4</v>
      </c>
      <c r="B418" t="str">
        <f>UPPER(LEFT(TRIM(CLEAN(Table1[[#This Row],[Header]])),1)) &amp; MID(TRIM(CLEAN(Table1[[#This Row],[Header]])),2,LEN(TRIM(CLEAN(Table1[[#This Row],[Header]])))-1)</f>
        <v>Passengers with masks below nose</v>
      </c>
      <c r="C418" t="str">
        <f>PROPER(Table1[[#This Row],[Author]])</f>
        <v>S Peale</v>
      </c>
      <c r="D418" s="5">
        <v>44086</v>
      </c>
      <c r="E418" t="s">
        <v>13</v>
      </c>
      <c r="F418" t="str">
        <f>IF(ISBLANK(Table1[[#This Row],[Aircraft]]),"Unknown",Table1[[#This Row],[Aircraft]])</f>
        <v>A350</v>
      </c>
      <c r="G418" t="str">
        <f>IF(ISBLANK(Table1[[#This Row],[Traveller Type]]),"Business",Table1[[#This Row],[Traveller Type]])</f>
        <v>Solo Leisure</v>
      </c>
      <c r="H418" t="str">
        <f>IF(ISBLANK(Table1[[#This Row],[Seat Type]]),"Business Class",Table1[[#This Row],[Seat Type]])</f>
        <v>Premium Economy</v>
      </c>
      <c r="I418" t="str">
        <f>IF(ISBLANK(Table1[[#This Row],[Route]]),"Not Specfied",Table1[[#This Row],[Route]])</f>
        <v>London Heathrow to Dubai</v>
      </c>
      <c r="J418" s="7">
        <f>IF(ISBLANK(Table1[[#This Row],[Date Flown]]),"Not Available",Table1[[#This Row],[Date Flown]])</f>
        <v>43837</v>
      </c>
      <c r="K418" s="2" t="str">
        <f>IF(ISBLANK(Table1[[#This Row],[Trip Verified]]),"Not Verified",Table1[[#This Row],[Trip Verified]])</f>
        <v>Verified</v>
      </c>
    </row>
    <row r="419" spans="1:11" ht="21" customHeight="1" x14ac:dyDescent="0.25">
      <c r="A419">
        <v>3</v>
      </c>
      <c r="B419" t="str">
        <f>UPPER(LEFT(TRIM(CLEAN(Table1[[#This Row],[Header]])),1)) &amp; MID(TRIM(CLEAN(Table1[[#This Row],[Header]])),2,LEN(TRIM(CLEAN(Table1[[#This Row],[Header]])))-1)</f>
        <v>It's not at all child friendly</v>
      </c>
      <c r="C419" t="str">
        <f>PROPER(Table1[[#This Row],[Author]])</f>
        <v>Mahwish Ahsen</v>
      </c>
      <c r="D419" s="5">
        <v>43873</v>
      </c>
      <c r="E419" t="s">
        <v>13</v>
      </c>
      <c r="F419" t="str">
        <f>IF(ISBLANK(Table1[[#This Row],[Aircraft]]),"Unknown",Table1[[#This Row],[Aircraft]])</f>
        <v>Boeing 747</v>
      </c>
      <c r="G419" t="str">
        <f>IF(ISBLANK(Table1[[#This Row],[Traveller Type]]),"Business",Table1[[#This Row],[Traveller Type]])</f>
        <v>Family Leisure</v>
      </c>
      <c r="H419" t="str">
        <f>IF(ISBLANK(Table1[[#This Row],[Seat Type]]),"Business Class",Table1[[#This Row],[Seat Type]])</f>
        <v>Economy Class</v>
      </c>
      <c r="I419" t="str">
        <f>IF(ISBLANK(Table1[[#This Row],[Route]]),"Not Specfied",Table1[[#This Row],[Route]])</f>
        <v>London Heathrow to Lahore</v>
      </c>
      <c r="J419" s="7">
        <f>IF(ISBLANK(Table1[[#This Row],[Date Flown]]),"Not Available",Table1[[#This Row],[Date Flown]])</f>
        <v>43842</v>
      </c>
      <c r="K419" s="2" t="str">
        <f>IF(ISBLANK(Table1[[#This Row],[Trip Verified]]),"Not Verified",Table1[[#This Row],[Trip Verified]])</f>
        <v>Not Verified</v>
      </c>
    </row>
    <row r="420" spans="1:11" ht="21" customHeight="1" x14ac:dyDescent="0.25">
      <c r="A420">
        <v>9</v>
      </c>
      <c r="B420" t="str">
        <f>UPPER(LEFT(TRIM(CLEAN(Table1[[#This Row],[Header]])),1)) &amp; MID(TRIM(CLEAN(Table1[[#This Row],[Header]])),2,LEN(TRIM(CLEAN(Table1[[#This Row],[Header]])))-1)</f>
        <v>My experience with BA was very positive</v>
      </c>
      <c r="C420" t="str">
        <f>PROPER(Table1[[#This Row],[Author]])</f>
        <v>Victoria Huber</v>
      </c>
      <c r="D420" s="5" t="s">
        <v>1493</v>
      </c>
      <c r="E420" t="s">
        <v>13</v>
      </c>
      <c r="F420" t="str">
        <f>IF(ISBLANK(Table1[[#This Row],[Aircraft]]),"Unknown",Table1[[#This Row],[Aircraft]])</f>
        <v>Unknown</v>
      </c>
      <c r="G420" t="str">
        <f>IF(ISBLANK(Table1[[#This Row],[Traveller Type]]),"Business",Table1[[#This Row],[Traveller Type]])</f>
        <v>Solo Leisure</v>
      </c>
      <c r="H420" t="str">
        <f>IF(ISBLANK(Table1[[#This Row],[Seat Type]]),"Business Class",Table1[[#This Row],[Seat Type]])</f>
        <v>Economy Class</v>
      </c>
      <c r="I420" t="str">
        <f>IF(ISBLANK(Table1[[#This Row],[Route]]),"Not Specfied",Table1[[#This Row],[Route]])</f>
        <v>London to Venice</v>
      </c>
      <c r="J420" s="7">
        <f>IF(ISBLANK(Table1[[#This Row],[Date Flown]]),"Not Available",Table1[[#This Row],[Date Flown]])</f>
        <v>43840</v>
      </c>
      <c r="K420" s="2" t="str">
        <f>IF(ISBLANK(Table1[[#This Row],[Trip Verified]]),"Not Verified",Table1[[#This Row],[Trip Verified]])</f>
        <v>Not Verified</v>
      </c>
    </row>
    <row r="421" spans="1:11" ht="21" customHeight="1" x14ac:dyDescent="0.25">
      <c r="A421">
        <v>10</v>
      </c>
      <c r="B421" t="str">
        <f>UPPER(LEFT(TRIM(CLEAN(Table1[[#This Row],[Header]])),1)) &amp; MID(TRIM(CLEAN(Table1[[#This Row],[Header]])),2,LEN(TRIM(CLEAN(Table1[[#This Row],[Header]])))-1)</f>
        <v>Refunded my tickets within 2 working days</v>
      </c>
      <c r="C421" t="str">
        <f>PROPER(Table1[[#This Row],[Author]])</f>
        <v>L Roberts</v>
      </c>
      <c r="D421" s="5" t="s">
        <v>1493</v>
      </c>
      <c r="E421" t="s">
        <v>75</v>
      </c>
      <c r="F421" t="str">
        <f>IF(ISBLANK(Table1[[#This Row],[Aircraft]]),"Unknown",Table1[[#This Row],[Aircraft]])</f>
        <v>Unknown</v>
      </c>
      <c r="G421" t="str">
        <f>IF(ISBLANK(Table1[[#This Row],[Traveller Type]]),"Business",Table1[[#This Row],[Traveller Type]])</f>
        <v>Couple Leisure</v>
      </c>
      <c r="H421" t="str">
        <f>IF(ISBLANK(Table1[[#This Row],[Seat Type]]),"Business Class",Table1[[#This Row],[Seat Type]])</f>
        <v>Economy Class</v>
      </c>
      <c r="I421" t="str">
        <f>IF(ISBLANK(Table1[[#This Row],[Route]]),"Not Specfied",Table1[[#This Row],[Route]])</f>
        <v>Munich to London</v>
      </c>
      <c r="J421" s="7">
        <f>IF(ISBLANK(Table1[[#This Row],[Date Flown]]),"Not Available",Table1[[#This Row],[Date Flown]])</f>
        <v>43476</v>
      </c>
      <c r="K421" s="2" t="str">
        <f>IF(ISBLANK(Table1[[#This Row],[Trip Verified]]),"Not Verified",Table1[[#This Row],[Trip Verified]])</f>
        <v>Verified</v>
      </c>
    </row>
    <row r="422" spans="1:11" ht="21" customHeight="1" x14ac:dyDescent="0.25">
      <c r="A422">
        <v>5</v>
      </c>
      <c r="B422" t="str">
        <f>UPPER(LEFT(TRIM(CLEAN(Table1[[#This Row],[Header]])),1)) &amp; MID(TRIM(CLEAN(Table1[[#This Row],[Header]])),2,LEN(TRIM(CLEAN(Table1[[#This Row],[Header]])))-1)</f>
        <v>Everything was nice except food</v>
      </c>
      <c r="C422" t="str">
        <f>PROPER(Table1[[#This Row],[Author]])</f>
        <v>Gururaj Bolugallu</v>
      </c>
      <c r="D422" s="5">
        <v>43961</v>
      </c>
      <c r="E422" t="s">
        <v>201</v>
      </c>
      <c r="F422" t="str">
        <f>IF(ISBLANK(Table1[[#This Row],[Aircraft]]),"Unknown",Table1[[#This Row],[Aircraft]])</f>
        <v>Unknown</v>
      </c>
      <c r="G422" t="str">
        <f>IF(ISBLANK(Table1[[#This Row],[Traveller Type]]),"Business",Table1[[#This Row],[Traveller Type]])</f>
        <v>Family Leisure</v>
      </c>
      <c r="H422" t="str">
        <f>IF(ISBLANK(Table1[[#This Row],[Seat Type]]),"Business Class",Table1[[#This Row],[Seat Type]])</f>
        <v>Economy Class</v>
      </c>
      <c r="I422" t="str">
        <f>IF(ISBLANK(Table1[[#This Row],[Route]]),"Not Specfied",Table1[[#This Row],[Route]])</f>
        <v>London to Bangalore</v>
      </c>
      <c r="J422" s="7">
        <f>IF(ISBLANK(Table1[[#This Row],[Date Flown]]),"Not Available",Table1[[#This Row],[Date Flown]])</f>
        <v>43840</v>
      </c>
      <c r="K422" s="2" t="str">
        <f>IF(ISBLANK(Table1[[#This Row],[Trip Verified]]),"Not Verified",Table1[[#This Row],[Trip Verified]])</f>
        <v>Verified</v>
      </c>
    </row>
    <row r="423" spans="1:11" ht="21" customHeight="1" x14ac:dyDescent="0.25">
      <c r="A423">
        <v>10</v>
      </c>
      <c r="B423" t="str">
        <f>UPPER(LEFT(TRIM(CLEAN(Table1[[#This Row],[Header]])),1)) &amp; MID(TRIM(CLEAN(Table1[[#This Row],[Header]])),2,LEN(TRIM(CLEAN(Table1[[#This Row],[Header]])))-1)</f>
        <v>Everything I expected</v>
      </c>
      <c r="C423" t="str">
        <f>PROPER(Table1[[#This Row],[Author]])</f>
        <v>Mateusz Walter</v>
      </c>
      <c r="D423" s="5" t="s">
        <v>1502</v>
      </c>
      <c r="E423" t="s">
        <v>201</v>
      </c>
      <c r="F423" t="str">
        <f>IF(ISBLANK(Table1[[#This Row],[Aircraft]]),"Unknown",Table1[[#This Row],[Aircraft]])</f>
        <v>A320neo</v>
      </c>
      <c r="G423" t="str">
        <f>IF(ISBLANK(Table1[[#This Row],[Traveller Type]]),"Business",Table1[[#This Row],[Traveller Type]])</f>
        <v>Solo Leisure</v>
      </c>
      <c r="H423" t="str">
        <f>IF(ISBLANK(Table1[[#This Row],[Seat Type]]),"Business Class",Table1[[#This Row],[Seat Type]])</f>
        <v>Business Class</v>
      </c>
      <c r="I423" t="str">
        <f>IF(ISBLANK(Table1[[#This Row],[Route]]),"Not Specfied",Table1[[#This Row],[Route]])</f>
        <v>Warsaw to London-Heathrow</v>
      </c>
      <c r="J423" s="7">
        <f>IF(ISBLANK(Table1[[#This Row],[Date Flown]]),"Not Available",Table1[[#This Row],[Date Flown]])</f>
        <v>43839</v>
      </c>
      <c r="K423" s="2" t="str">
        <f>IF(ISBLANK(Table1[[#This Row],[Trip Verified]]),"Not Verified",Table1[[#This Row],[Trip Verified]])</f>
        <v>Verified</v>
      </c>
    </row>
    <row r="424" spans="1:11" ht="21" customHeight="1" x14ac:dyDescent="0.25">
      <c r="A424">
        <v>1</v>
      </c>
      <c r="B424" t="str">
        <f>UPPER(LEFT(TRIM(CLEAN(Table1[[#This Row],[Header]])),1)) &amp; MID(TRIM(CLEAN(Table1[[#This Row],[Header]])),2,LEN(TRIM(CLEAN(Table1[[#This Row],[Header]])))-1)</f>
        <v>Told that the check-in had closed</v>
      </c>
      <c r="C424" t="str">
        <f>PROPER(Table1[[#This Row],[Author]])</f>
        <v>Lã©A Chadfeau</v>
      </c>
      <c r="D424" s="5" t="s">
        <v>1506</v>
      </c>
      <c r="E424" t="s">
        <v>13</v>
      </c>
      <c r="F424" t="str">
        <f>IF(ISBLANK(Table1[[#This Row],[Aircraft]]),"Unknown",Table1[[#This Row],[Aircraft]])</f>
        <v>A321</v>
      </c>
      <c r="G424" t="str">
        <f>IF(ISBLANK(Table1[[#This Row],[Traveller Type]]),"Business",Table1[[#This Row],[Traveller Type]])</f>
        <v>Couple Leisure</v>
      </c>
      <c r="H424" t="str">
        <f>IF(ISBLANK(Table1[[#This Row],[Seat Type]]),"Business Class",Table1[[#This Row],[Seat Type]])</f>
        <v>Economy Class</v>
      </c>
      <c r="I424" t="str">
        <f>IF(ISBLANK(Table1[[#This Row],[Route]]),"Not Specfied",Table1[[#This Row],[Route]])</f>
        <v>London to Santorini</v>
      </c>
      <c r="J424" s="7">
        <f>IF(ISBLANK(Table1[[#This Row],[Date Flown]]),"Not Available",Table1[[#This Row],[Date Flown]])</f>
        <v>43838</v>
      </c>
      <c r="K424" s="2" t="str">
        <f>IF(ISBLANK(Table1[[#This Row],[Trip Verified]]),"Not Verified",Table1[[#This Row],[Trip Verified]])</f>
        <v>Verified</v>
      </c>
    </row>
    <row r="425" spans="1:11" ht="21" customHeight="1" x14ac:dyDescent="0.25">
      <c r="A425">
        <v>10</v>
      </c>
      <c r="B425" t="str">
        <f>UPPER(LEFT(TRIM(CLEAN(Table1[[#This Row],[Header]])),1)) &amp; MID(TRIM(CLEAN(Table1[[#This Row],[Header]])),2,LEN(TRIM(CLEAN(Table1[[#This Row],[Header]])))-1)</f>
        <v>I was pleasantly surprised</v>
      </c>
      <c r="C425" t="str">
        <f>PROPER(Table1[[#This Row],[Author]])</f>
        <v>David Jackson</v>
      </c>
      <c r="D425" s="5">
        <v>43838</v>
      </c>
      <c r="E425" t="s">
        <v>1509</v>
      </c>
      <c r="F425" t="str">
        <f>IF(ISBLANK(Table1[[#This Row],[Aircraft]]),"Unknown",Table1[[#This Row],[Aircraft]])</f>
        <v>A320</v>
      </c>
      <c r="G425" t="str">
        <f>IF(ISBLANK(Table1[[#This Row],[Traveller Type]]),"Business",Table1[[#This Row],[Traveller Type]])</f>
        <v>Solo Leisure</v>
      </c>
      <c r="H425" t="str">
        <f>IF(ISBLANK(Table1[[#This Row],[Seat Type]]),"Business Class",Table1[[#This Row],[Seat Type]])</f>
        <v>Economy Class</v>
      </c>
      <c r="I425" t="str">
        <f>IF(ISBLANK(Table1[[#This Row],[Route]]),"Not Specfied",Table1[[#This Row],[Route]])</f>
        <v>Newcastle to London Heathrow</v>
      </c>
      <c r="J425" s="7">
        <f>IF(ISBLANK(Table1[[#This Row],[Date Flown]]),"Not Available",Table1[[#This Row],[Date Flown]])</f>
        <v>43837</v>
      </c>
      <c r="K425" s="2" t="str">
        <f>IF(ISBLANK(Table1[[#This Row],[Trip Verified]]),"Not Verified",Table1[[#This Row],[Trip Verified]])</f>
        <v>Verified</v>
      </c>
    </row>
    <row r="426" spans="1:11" ht="21" customHeight="1" x14ac:dyDescent="0.25">
      <c r="A426">
        <v>2</v>
      </c>
      <c r="B426" t="str">
        <f>UPPER(LEFT(TRIM(CLEAN(Table1[[#This Row],[Header]])),1)) &amp; MID(TRIM(CLEAN(Table1[[#This Row],[Header]])),2,LEN(TRIM(CLEAN(Table1[[#This Row],[Header]])))-1)</f>
        <v>Have to call to redeem the voucher</v>
      </c>
      <c r="C426" t="str">
        <f>PROPER(Table1[[#This Row],[Author]])</f>
        <v>Chelsea Ong</v>
      </c>
      <c r="D426" s="5" t="s">
        <v>1513</v>
      </c>
      <c r="E426" t="s">
        <v>13</v>
      </c>
      <c r="F426" t="str">
        <f>IF(ISBLANK(Table1[[#This Row],[Aircraft]]),"Unknown",Table1[[#This Row],[Aircraft]])</f>
        <v>Unknown</v>
      </c>
      <c r="G426" t="str">
        <f>IF(ISBLANK(Table1[[#This Row],[Traveller Type]]),"Business",Table1[[#This Row],[Traveller Type]])</f>
        <v>Solo Leisure</v>
      </c>
      <c r="H426" t="str">
        <f>IF(ISBLANK(Table1[[#This Row],[Seat Type]]),"Business Class",Table1[[#This Row],[Seat Type]])</f>
        <v>Premium Economy</v>
      </c>
      <c r="I426" t="str">
        <f>IF(ISBLANK(Table1[[#This Row],[Route]]),"Not Specfied",Table1[[#This Row],[Route]])</f>
        <v>London to Singapore</v>
      </c>
      <c r="J426" s="7">
        <f>IF(ISBLANK(Table1[[#This Row],[Date Flown]]),"Not Available",Table1[[#This Row],[Date Flown]])</f>
        <v>43833</v>
      </c>
      <c r="K426" s="2" t="str">
        <f>IF(ISBLANK(Table1[[#This Row],[Trip Verified]]),"Not Verified",Table1[[#This Row],[Trip Verified]])</f>
        <v>Verified</v>
      </c>
    </row>
    <row r="427" spans="1:11" ht="21" customHeight="1" x14ac:dyDescent="0.25">
      <c r="A427">
        <v>1</v>
      </c>
      <c r="B427" t="str">
        <f>UPPER(LEFT(TRIM(CLEAN(Table1[[#This Row],[Header]])),1)) &amp; MID(TRIM(CLEAN(Table1[[#This Row],[Header]])),2,LEN(TRIM(CLEAN(Table1[[#This Row],[Header]])))-1)</f>
        <v>Service is non-existent</v>
      </c>
      <c r="C427" t="str">
        <f>PROPER(Table1[[#This Row],[Author]])</f>
        <v>C Beale</v>
      </c>
      <c r="D427" s="5" t="s">
        <v>1516</v>
      </c>
      <c r="E427" t="s">
        <v>43</v>
      </c>
      <c r="F427" t="str">
        <f>IF(ISBLANK(Table1[[#This Row],[Aircraft]]),"Unknown",Table1[[#This Row],[Aircraft]])</f>
        <v>Unknown</v>
      </c>
      <c r="G427" t="str">
        <f>IF(ISBLANK(Table1[[#This Row],[Traveller Type]]),"Business",Table1[[#This Row],[Traveller Type]])</f>
        <v>Family Leisure</v>
      </c>
      <c r="H427" t="str">
        <f>IF(ISBLANK(Table1[[#This Row],[Seat Type]]),"Business Class",Table1[[#This Row],[Seat Type]])</f>
        <v>Economy Class</v>
      </c>
      <c r="I427" t="str">
        <f>IF(ISBLANK(Table1[[#This Row],[Route]]),"Not Specfied",Table1[[#This Row],[Route]])</f>
        <v>Austin to London</v>
      </c>
      <c r="J427" s="7">
        <f>IF(ISBLANK(Table1[[#This Row],[Date Flown]]),"Not Available",Table1[[#This Row],[Date Flown]])</f>
        <v>43837</v>
      </c>
      <c r="K427" s="2" t="str">
        <f>IF(ISBLANK(Table1[[#This Row],[Trip Verified]]),"Not Verified",Table1[[#This Row],[Trip Verified]])</f>
        <v>Verified</v>
      </c>
    </row>
    <row r="428" spans="1:11" ht="21" customHeight="1" x14ac:dyDescent="0.25">
      <c r="A428">
        <v>1</v>
      </c>
      <c r="B428" t="str">
        <f>UPPER(LEFT(TRIM(CLEAN(Table1[[#This Row],[Header]])),1)) &amp; MID(TRIM(CLEAN(Table1[[#This Row],[Header]])),2,LEN(TRIM(CLEAN(Table1[[#This Row],[Header]])))-1)</f>
        <v>This is appalling business practice!</v>
      </c>
      <c r="C428" t="str">
        <f>PROPER(Table1[[#This Row],[Author]])</f>
        <v>Ursula Wingate</v>
      </c>
      <c r="D428" s="5">
        <v>44141</v>
      </c>
      <c r="E428" t="s">
        <v>13</v>
      </c>
      <c r="F428" t="str">
        <f>IF(ISBLANK(Table1[[#This Row],[Aircraft]]),"Unknown",Table1[[#This Row],[Aircraft]])</f>
        <v>Unknown</v>
      </c>
      <c r="G428" t="str">
        <f>IF(ISBLANK(Table1[[#This Row],[Traveller Type]]),"Business",Table1[[#This Row],[Traveller Type]])</f>
        <v>Business</v>
      </c>
      <c r="H428" t="str">
        <f>IF(ISBLANK(Table1[[#This Row],[Seat Type]]),"Business Class",Table1[[#This Row],[Seat Type]])</f>
        <v>Economy Class</v>
      </c>
      <c r="I428" t="str">
        <f>IF(ISBLANK(Table1[[#This Row],[Route]]),"Not Specfied",Table1[[#This Row],[Route]])</f>
        <v>London Heathrow to Lyon</v>
      </c>
      <c r="J428" s="7">
        <f>IF(ISBLANK(Table1[[#This Row],[Date Flown]]),"Not Available",Table1[[#This Row],[Date Flown]])</f>
        <v>43832</v>
      </c>
      <c r="K428" s="2" t="str">
        <f>IF(ISBLANK(Table1[[#This Row],[Trip Verified]]),"Not Verified",Table1[[#This Row],[Trip Verified]])</f>
        <v>Verified</v>
      </c>
    </row>
    <row r="429" spans="1:11" ht="21" customHeight="1" x14ac:dyDescent="0.25">
      <c r="A429">
        <v>8</v>
      </c>
      <c r="B429" t="str">
        <f>UPPER(LEFT(TRIM(CLEAN(Table1[[#This Row],[Header]])),1)) &amp; MID(TRIM(CLEAN(Table1[[#This Row],[Header]])),2,LEN(TRIM(CLEAN(Table1[[#This Row],[Header]])))-1)</f>
        <v>Efficient, clean and punctual</v>
      </c>
      <c r="C429" t="str">
        <f>PROPER(Table1[[#This Row],[Author]])</f>
        <v>8 Reviews</v>
      </c>
      <c r="D429" s="5">
        <v>44049</v>
      </c>
      <c r="E429" t="s">
        <v>13</v>
      </c>
      <c r="F429" t="str">
        <f>IF(ISBLANK(Table1[[#This Row],[Aircraft]]),"Unknown",Table1[[#This Row],[Aircraft]])</f>
        <v>Embraer 195</v>
      </c>
      <c r="G429" t="str">
        <f>IF(ISBLANK(Table1[[#This Row],[Traveller Type]]),"Business",Table1[[#This Row],[Traveller Type]])</f>
        <v>Business</v>
      </c>
      <c r="H429" t="str">
        <f>IF(ISBLANK(Table1[[#This Row],[Seat Type]]),"Business Class",Table1[[#This Row],[Seat Type]])</f>
        <v>Economy Class</v>
      </c>
      <c r="I429" t="str">
        <f>IF(ISBLANK(Table1[[#This Row],[Route]]),"Not Specfied",Table1[[#This Row],[Route]])</f>
        <v>London City to Edinburgh</v>
      </c>
      <c r="J429" s="7">
        <f>IF(ISBLANK(Table1[[#This Row],[Date Flown]]),"Not Available",Table1[[#This Row],[Date Flown]])</f>
        <v>43476</v>
      </c>
      <c r="K429" s="2" t="str">
        <f>IF(ISBLANK(Table1[[#This Row],[Trip Verified]]),"Not Verified",Table1[[#This Row],[Trip Verified]])</f>
        <v>Verified</v>
      </c>
    </row>
    <row r="430" spans="1:11" ht="21" customHeight="1" x14ac:dyDescent="0.25">
      <c r="A430">
        <v>1</v>
      </c>
      <c r="B430" t="str">
        <f>UPPER(LEFT(TRIM(CLEAN(Table1[[#This Row],[Header]])),1)) &amp; MID(TRIM(CLEAN(Table1[[#This Row],[Header]])),2,LEN(TRIM(CLEAN(Table1[[#This Row],[Header]])))-1)</f>
        <v>Total rip off</v>
      </c>
      <c r="C430" t="str">
        <f>PROPER(Table1[[#This Row],[Author]])</f>
        <v>Justin Richardson</v>
      </c>
      <c r="D430" s="5">
        <v>43988</v>
      </c>
      <c r="E430" t="s">
        <v>43</v>
      </c>
      <c r="F430" t="str">
        <f>IF(ISBLANK(Table1[[#This Row],[Aircraft]]),"Unknown",Table1[[#This Row],[Aircraft]])</f>
        <v>Unknown</v>
      </c>
      <c r="G430" t="str">
        <f>IF(ISBLANK(Table1[[#This Row],[Traveller Type]]),"Business",Table1[[#This Row],[Traveller Type]])</f>
        <v>Business</v>
      </c>
      <c r="H430" t="str">
        <f>IF(ISBLANK(Table1[[#This Row],[Seat Type]]),"Business Class",Table1[[#This Row],[Seat Type]])</f>
        <v>First Class</v>
      </c>
      <c r="I430" t="str">
        <f>IF(ISBLANK(Table1[[#This Row],[Route]]),"Not Specfied",Table1[[#This Row],[Route]])</f>
        <v>San Francisco to Edinburgh via London</v>
      </c>
      <c r="J430" s="7">
        <f>IF(ISBLANK(Table1[[#This Row],[Date Flown]]),"Not Available",Table1[[#This Row],[Date Flown]])</f>
        <v>43835</v>
      </c>
      <c r="K430" s="2" t="str">
        <f>IF(ISBLANK(Table1[[#This Row],[Trip Verified]]),"Not Verified",Table1[[#This Row],[Trip Verified]])</f>
        <v>Verified</v>
      </c>
    </row>
    <row r="431" spans="1:11" ht="21" customHeight="1" x14ac:dyDescent="0.25">
      <c r="A431">
        <v>2</v>
      </c>
      <c r="B431" t="str">
        <f>UPPER(LEFT(TRIM(CLEAN(Table1[[#This Row],[Header]])),1)) &amp; MID(TRIM(CLEAN(Table1[[#This Row],[Header]])),2,LEN(TRIM(CLEAN(Table1[[#This Row],[Header]])))-1)</f>
        <v>Totally ripped off by BA</v>
      </c>
      <c r="C431" t="str">
        <f>PROPER(Table1[[#This Row],[Author]])</f>
        <v>Juliet Ream</v>
      </c>
      <c r="D431" s="5">
        <v>43927</v>
      </c>
      <c r="E431" t="s">
        <v>43</v>
      </c>
      <c r="F431" t="str">
        <f>IF(ISBLANK(Table1[[#This Row],[Aircraft]]),"Unknown",Table1[[#This Row],[Aircraft]])</f>
        <v>Unknown</v>
      </c>
      <c r="G431" t="str">
        <f>IF(ISBLANK(Table1[[#This Row],[Traveller Type]]),"Business",Table1[[#This Row],[Traveller Type]])</f>
        <v>Business</v>
      </c>
      <c r="H431" t="str">
        <f>IF(ISBLANK(Table1[[#This Row],[Seat Type]]),"Business Class",Table1[[#This Row],[Seat Type]])</f>
        <v>Business Class</v>
      </c>
      <c r="I431" t="str">
        <f>IF(ISBLANK(Table1[[#This Row],[Route]]),"Not Specfied",Table1[[#This Row],[Route]])</f>
        <v>Rome to Los Angeles via London</v>
      </c>
      <c r="J431" s="7">
        <f>IF(ISBLANK(Table1[[#This Row],[Date Flown]]),"Not Available",Table1[[#This Row],[Date Flown]])</f>
        <v>43836</v>
      </c>
      <c r="K431" s="2" t="str">
        <f>IF(ISBLANK(Table1[[#This Row],[Trip Verified]]),"Not Verified",Table1[[#This Row],[Trip Verified]])</f>
        <v>Not Verified</v>
      </c>
    </row>
    <row r="432" spans="1:11" ht="21" customHeight="1" x14ac:dyDescent="0.25">
      <c r="A432">
        <v>1</v>
      </c>
      <c r="B432" t="str">
        <f>UPPER(LEFT(TRIM(CLEAN(Table1[[#This Row],[Header]])),1)) &amp; MID(TRIM(CLEAN(Table1[[#This Row],[Header]])),2,LEN(TRIM(CLEAN(Table1[[#This Row],[Header]])))-1)</f>
        <v>Tickets should have been refunded</v>
      </c>
      <c r="C432" t="str">
        <f>PROPER(Table1[[#This Row],[Author]])</f>
        <v>Alicia Demos</v>
      </c>
      <c r="D432" s="5" t="s">
        <v>1534</v>
      </c>
      <c r="E432" t="s">
        <v>43</v>
      </c>
      <c r="F432" t="str">
        <f>IF(ISBLANK(Table1[[#This Row],[Aircraft]]),"Unknown",Table1[[#This Row],[Aircraft]])</f>
        <v>Unknown</v>
      </c>
      <c r="G432" t="str">
        <f>IF(ISBLANK(Table1[[#This Row],[Traveller Type]]),"Business",Table1[[#This Row],[Traveller Type]])</f>
        <v>Couple Leisure</v>
      </c>
      <c r="H432" t="str">
        <f>IF(ISBLANK(Table1[[#This Row],[Seat Type]]),"Business Class",Table1[[#This Row],[Seat Type]])</f>
        <v>Economy Class</v>
      </c>
      <c r="I432" t="str">
        <f>IF(ISBLANK(Table1[[#This Row],[Route]]),"Not Specfied",Table1[[#This Row],[Route]])</f>
        <v>Chicago to Seville via Miami / Madrid</v>
      </c>
      <c r="J432" s="7">
        <f>IF(ISBLANK(Table1[[#This Row],[Date Flown]]),"Not Available",Table1[[#This Row],[Date Flown]])</f>
        <v>43833</v>
      </c>
      <c r="K432" s="2" t="str">
        <f>IF(ISBLANK(Table1[[#This Row],[Trip Verified]]),"Not Verified",Table1[[#This Row],[Trip Verified]])</f>
        <v>Verified</v>
      </c>
    </row>
    <row r="433" spans="1:11" ht="21" customHeight="1" x14ac:dyDescent="0.25">
      <c r="A433">
        <v>1</v>
      </c>
      <c r="B433" t="str">
        <f>UPPER(LEFT(TRIM(CLEAN(Table1[[#This Row],[Header]])),1)) &amp; MID(TRIM(CLEAN(Table1[[#This Row],[Header]])),2,LEN(TRIM(CLEAN(Table1[[#This Row],[Header]])))-1)</f>
        <v>Unable to offer a full refund</v>
      </c>
      <c r="C433" t="str">
        <f>PROPER(Table1[[#This Row],[Author]])</f>
        <v>R Mayle</v>
      </c>
      <c r="D433" s="5" t="s">
        <v>1538</v>
      </c>
      <c r="E433" t="s">
        <v>13</v>
      </c>
      <c r="F433" t="str">
        <f>IF(ISBLANK(Table1[[#This Row],[Aircraft]]),"Unknown",Table1[[#This Row],[Aircraft]])</f>
        <v>A350</v>
      </c>
      <c r="G433" t="str">
        <f>IF(ISBLANK(Table1[[#This Row],[Traveller Type]]),"Business",Table1[[#This Row],[Traveller Type]])</f>
        <v>Solo Leisure</v>
      </c>
      <c r="H433" t="str">
        <f>IF(ISBLANK(Table1[[#This Row],[Seat Type]]),"Business Class",Table1[[#This Row],[Seat Type]])</f>
        <v>Premium Economy</v>
      </c>
      <c r="I433" t="str">
        <f>IF(ISBLANK(Table1[[#This Row],[Route]]),"Not Specfied",Table1[[#This Row],[Route]])</f>
        <v>London to Tel Aviv</v>
      </c>
      <c r="J433" s="7">
        <f>IF(ISBLANK(Table1[[#This Row],[Date Flown]]),"Not Available",Table1[[#This Row],[Date Flown]])</f>
        <v>43834</v>
      </c>
      <c r="K433" s="2" t="str">
        <f>IF(ISBLANK(Table1[[#This Row],[Trip Verified]]),"Not Verified",Table1[[#This Row],[Trip Verified]])</f>
        <v>Verified</v>
      </c>
    </row>
    <row r="434" spans="1:11" ht="21" customHeight="1" x14ac:dyDescent="0.25">
      <c r="A434">
        <v>1</v>
      </c>
      <c r="B434" t="str">
        <f>UPPER(LEFT(TRIM(CLEAN(Table1[[#This Row],[Header]])),1)) &amp; MID(TRIM(CLEAN(Table1[[#This Row],[Header]])),2,LEN(TRIM(CLEAN(Table1[[#This Row],[Header]])))-1)</f>
        <v>No refund or voucher</v>
      </c>
      <c r="C434" t="str">
        <f>PROPER(Table1[[#This Row],[Author]])</f>
        <v>Bret Baumbaugh</v>
      </c>
      <c r="D434" s="5">
        <v>44170</v>
      </c>
      <c r="E434" t="s">
        <v>43</v>
      </c>
      <c r="F434" t="str">
        <f>IF(ISBLANK(Table1[[#This Row],[Aircraft]]),"Unknown",Table1[[#This Row],[Aircraft]])</f>
        <v>Unknown</v>
      </c>
      <c r="G434" t="str">
        <f>IF(ISBLANK(Table1[[#This Row],[Traveller Type]]),"Business",Table1[[#This Row],[Traveller Type]])</f>
        <v>Couple Leisure</v>
      </c>
      <c r="H434" t="str">
        <f>IF(ISBLANK(Table1[[#This Row],[Seat Type]]),"Business Class",Table1[[#This Row],[Seat Type]])</f>
        <v>Business Class</v>
      </c>
      <c r="I434" t="str">
        <f>IF(ISBLANK(Table1[[#This Row],[Route]]),"Not Specfied",Table1[[#This Row],[Route]])</f>
        <v>San Diego to Barcelona via London</v>
      </c>
      <c r="J434" s="7">
        <f>IF(ISBLANK(Table1[[#This Row],[Date Flown]]),"Not Available",Table1[[#This Row],[Date Flown]])</f>
        <v>43477</v>
      </c>
      <c r="K434" s="2" t="str">
        <f>IF(ISBLANK(Table1[[#This Row],[Trip Verified]]),"Not Verified",Table1[[#This Row],[Trip Verified]])</f>
        <v>Not Verified</v>
      </c>
    </row>
    <row r="435" spans="1:11" ht="21" customHeight="1" x14ac:dyDescent="0.25">
      <c r="A435">
        <v>1</v>
      </c>
      <c r="B435" t="str">
        <f>UPPER(LEFT(TRIM(CLEAN(Table1[[#This Row],[Header]])),1)) &amp; MID(TRIM(CLEAN(Table1[[#This Row],[Header]])),2,LEN(TRIM(CLEAN(Table1[[#This Row],[Header]])))-1)</f>
        <v>Withholding my money</v>
      </c>
      <c r="C435" t="str">
        <f>PROPER(Table1[[#This Row],[Author]])</f>
        <v>J Mead</v>
      </c>
      <c r="D435" s="5">
        <v>44109</v>
      </c>
      <c r="E435" t="s">
        <v>100</v>
      </c>
      <c r="F435" t="str">
        <f>IF(ISBLANK(Table1[[#This Row],[Aircraft]]),"Unknown",Table1[[#This Row],[Aircraft]])</f>
        <v>Unknown</v>
      </c>
      <c r="G435" t="str">
        <f>IF(ISBLANK(Table1[[#This Row],[Traveller Type]]),"Business",Table1[[#This Row],[Traveller Type]])</f>
        <v>Solo Leisure</v>
      </c>
      <c r="H435" t="str">
        <f>IF(ISBLANK(Table1[[#This Row],[Seat Type]]),"Business Class",Table1[[#This Row],[Seat Type]])</f>
        <v>Economy Class</v>
      </c>
      <c r="I435" t="str">
        <f>IF(ISBLANK(Table1[[#This Row],[Route]]),"Not Specfied",Table1[[#This Row],[Route]])</f>
        <v>Toronto to London</v>
      </c>
      <c r="J435" s="7">
        <f>IF(ISBLANK(Table1[[#This Row],[Date Flown]]),"Not Available",Table1[[#This Row],[Date Flown]])</f>
        <v>43835</v>
      </c>
      <c r="K435" s="2" t="str">
        <f>IF(ISBLANK(Table1[[#This Row],[Trip Verified]]),"Not Verified",Table1[[#This Row],[Trip Verified]])</f>
        <v>Verified</v>
      </c>
    </row>
    <row r="436" spans="1:11" ht="21" customHeight="1" x14ac:dyDescent="0.25">
      <c r="A436">
        <v>1</v>
      </c>
      <c r="B436" t="str">
        <f>UPPER(LEFT(TRIM(CLEAN(Table1[[#This Row],[Header]])),1)) &amp; MID(TRIM(CLEAN(Table1[[#This Row],[Header]])),2,LEN(TRIM(CLEAN(Table1[[#This Row],[Header]])))-1)</f>
        <v>All about money with them</v>
      </c>
      <c r="C436" t="str">
        <f>PROPER(Table1[[#This Row],[Author]])</f>
        <v>F Larsen</v>
      </c>
      <c r="D436" s="5">
        <v>43835</v>
      </c>
      <c r="E436" t="s">
        <v>13</v>
      </c>
      <c r="F436" t="str">
        <f>IF(ISBLANK(Table1[[#This Row],[Aircraft]]),"Unknown",Table1[[#This Row],[Aircraft]])</f>
        <v>Unknown</v>
      </c>
      <c r="G436" t="str">
        <f>IF(ISBLANK(Table1[[#This Row],[Traveller Type]]),"Business",Table1[[#This Row],[Traveller Type]])</f>
        <v>Family Leisure</v>
      </c>
      <c r="H436" t="str">
        <f>IF(ISBLANK(Table1[[#This Row],[Seat Type]]),"Business Class",Table1[[#This Row],[Seat Type]])</f>
        <v>Premium Economy</v>
      </c>
      <c r="I436" t="str">
        <f>IF(ISBLANK(Table1[[#This Row],[Route]]),"Not Specfied",Table1[[#This Row],[Route]])</f>
        <v>Tokyo to London</v>
      </c>
      <c r="J436" s="7">
        <f>IF(ISBLANK(Table1[[#This Row],[Date Flown]]),"Not Available",Table1[[#This Row],[Date Flown]])</f>
        <v>43833</v>
      </c>
      <c r="K436" s="2" t="str">
        <f>IF(ISBLANK(Table1[[#This Row],[Trip Verified]]),"Not Verified",Table1[[#This Row],[Trip Verified]])</f>
        <v>Verified</v>
      </c>
    </row>
    <row r="437" spans="1:11" ht="21" customHeight="1" x14ac:dyDescent="0.25">
      <c r="A437">
        <v>10</v>
      </c>
      <c r="B437" t="str">
        <f>UPPER(LEFT(TRIM(CLEAN(Table1[[#This Row],[Header]])),1)) &amp; MID(TRIM(CLEAN(Table1[[#This Row],[Header]])),2,LEN(TRIM(CLEAN(Table1[[#This Row],[Header]])))-1)</f>
        <v>It definitely lived up to my expectations</v>
      </c>
      <c r="C437" t="str">
        <f>PROPER(Table1[[#This Row],[Author]])</f>
        <v>Alistair Baker</v>
      </c>
      <c r="D437" s="5" t="s">
        <v>1550</v>
      </c>
      <c r="E437" t="s">
        <v>13</v>
      </c>
      <c r="F437" t="str">
        <f>IF(ISBLANK(Table1[[#This Row],[Aircraft]]),"Unknown",Table1[[#This Row],[Aircraft]])</f>
        <v>A350</v>
      </c>
      <c r="G437" t="str">
        <f>IF(ISBLANK(Table1[[#This Row],[Traveller Type]]),"Business",Table1[[#This Row],[Traveller Type]])</f>
        <v>Couple Leisure</v>
      </c>
      <c r="H437" t="str">
        <f>IF(ISBLANK(Table1[[#This Row],[Seat Type]]),"Business Class",Table1[[#This Row],[Seat Type]])</f>
        <v>Business Class</v>
      </c>
      <c r="I437" t="str">
        <f>IF(ISBLANK(Table1[[#This Row],[Route]]),"Not Specfied",Table1[[#This Row],[Route]])</f>
        <v xml:space="preserve">London Heathrow to Toronto </v>
      </c>
      <c r="J437" s="7">
        <f>IF(ISBLANK(Table1[[#This Row],[Date Flown]]),"Not Available",Table1[[#This Row],[Date Flown]])</f>
        <v>43832</v>
      </c>
      <c r="K437" s="2" t="str">
        <f>IF(ISBLANK(Table1[[#This Row],[Trip Verified]]),"Not Verified",Table1[[#This Row],[Trip Verified]])</f>
        <v>Verified</v>
      </c>
    </row>
    <row r="438" spans="1:11" ht="21" customHeight="1" x14ac:dyDescent="0.25">
      <c r="A438">
        <v>1</v>
      </c>
      <c r="B438" t="str">
        <f>UPPER(LEFT(TRIM(CLEAN(Table1[[#This Row],[Header]])),1)) &amp; MID(TRIM(CLEAN(Table1[[#This Row],[Header]])),2,LEN(TRIM(CLEAN(Table1[[#This Row],[Header]])))-1)</f>
        <v>Never use this airline again</v>
      </c>
      <c r="C438" t="str">
        <f>PROPER(Table1[[#This Row],[Author]])</f>
        <v>E Partani</v>
      </c>
      <c r="D438" s="5" t="s">
        <v>1552</v>
      </c>
      <c r="E438" t="s">
        <v>13</v>
      </c>
      <c r="F438" t="str">
        <f>IF(ISBLANK(Table1[[#This Row],[Aircraft]]),"Unknown",Table1[[#This Row],[Aircraft]])</f>
        <v>Unknown</v>
      </c>
      <c r="G438" t="str">
        <f>IF(ISBLANK(Table1[[#This Row],[Traveller Type]]),"Business",Table1[[#This Row],[Traveller Type]])</f>
        <v>Solo Leisure</v>
      </c>
      <c r="H438" t="str">
        <f>IF(ISBLANK(Table1[[#This Row],[Seat Type]]),"Business Class",Table1[[#This Row],[Seat Type]])</f>
        <v>Economy Class</v>
      </c>
      <c r="I438" t="str">
        <f>IF(ISBLANK(Table1[[#This Row],[Route]]),"Not Specfied",Table1[[#This Row],[Route]])</f>
        <v>Sydney to London via Singapore</v>
      </c>
      <c r="J438" s="7">
        <f>IF(ISBLANK(Table1[[#This Row],[Date Flown]]),"Not Available",Table1[[#This Row],[Date Flown]])</f>
        <v>43833</v>
      </c>
      <c r="K438" s="2" t="str">
        <f>IF(ISBLANK(Table1[[#This Row],[Trip Verified]]),"Not Verified",Table1[[#This Row],[Trip Verified]])</f>
        <v>Verified</v>
      </c>
    </row>
    <row r="439" spans="1:11" ht="21" customHeight="1" x14ac:dyDescent="0.25">
      <c r="A439">
        <v>2</v>
      </c>
      <c r="B439" t="str">
        <f>UPPER(LEFT(TRIM(CLEAN(Table1[[#This Row],[Header]])),1)) &amp; MID(TRIM(CLEAN(Table1[[#This Row],[Header]])),2,LEN(TRIM(CLEAN(Table1[[#This Row],[Header]])))-1)</f>
        <v>Avoid BA as much as possible</v>
      </c>
      <c r="C439" t="str">
        <f>PROPER(Table1[[#This Row],[Author]])</f>
        <v>R Keen</v>
      </c>
      <c r="D439" s="5" t="s">
        <v>1558</v>
      </c>
      <c r="E439" t="s">
        <v>82</v>
      </c>
      <c r="F439" t="str">
        <f>IF(ISBLANK(Table1[[#This Row],[Aircraft]]),"Unknown",Table1[[#This Row],[Aircraft]])</f>
        <v>Unknown</v>
      </c>
      <c r="G439" t="str">
        <f>IF(ISBLANK(Table1[[#This Row],[Traveller Type]]),"Business",Table1[[#This Row],[Traveller Type]])</f>
        <v>Business</v>
      </c>
      <c r="H439" t="str">
        <f>IF(ISBLANK(Table1[[#This Row],[Seat Type]]),"Business Class",Table1[[#This Row],[Seat Type]])</f>
        <v>Economy Class</v>
      </c>
      <c r="I439" t="str">
        <f>IF(ISBLANK(Table1[[#This Row],[Route]]),"Not Specfied",Table1[[#This Row],[Route]])</f>
        <v>Zurich to London</v>
      </c>
      <c r="J439" s="7">
        <f>IF(ISBLANK(Table1[[#This Row],[Date Flown]]),"Not Available",Table1[[#This Row],[Date Flown]])</f>
        <v>43834</v>
      </c>
      <c r="K439" s="2" t="str">
        <f>IF(ISBLANK(Table1[[#This Row],[Trip Verified]]),"Not Verified",Table1[[#This Row],[Trip Verified]])</f>
        <v>Verified</v>
      </c>
    </row>
    <row r="440" spans="1:11" ht="21" customHeight="1" x14ac:dyDescent="0.25">
      <c r="A440">
        <v>1</v>
      </c>
      <c r="B440" t="str">
        <f>UPPER(LEFT(TRIM(CLEAN(Table1[[#This Row],[Header]])),1)) &amp; MID(TRIM(CLEAN(Table1[[#This Row],[Header]])),2,LEN(TRIM(CLEAN(Table1[[#This Row],[Header]])))-1)</f>
        <v>Trying every trick in the book</v>
      </c>
      <c r="C440" t="str">
        <f>PROPER(Table1[[#This Row],[Author]])</f>
        <v>R Cook</v>
      </c>
      <c r="D440" s="5" t="s">
        <v>1561</v>
      </c>
      <c r="E440" t="s">
        <v>13</v>
      </c>
      <c r="F440" t="str">
        <f>IF(ISBLANK(Table1[[#This Row],[Aircraft]]),"Unknown",Table1[[#This Row],[Aircraft]])</f>
        <v>Unknown</v>
      </c>
      <c r="G440" t="str">
        <f>IF(ISBLANK(Table1[[#This Row],[Traveller Type]]),"Business",Table1[[#This Row],[Traveller Type]])</f>
        <v>Couple Leisure</v>
      </c>
      <c r="H440" t="str">
        <f>IF(ISBLANK(Table1[[#This Row],[Seat Type]]),"Business Class",Table1[[#This Row],[Seat Type]])</f>
        <v>Business Class</v>
      </c>
      <c r="I440" t="str">
        <f>IF(ISBLANK(Table1[[#This Row],[Route]]),"Not Specfied",Table1[[#This Row],[Route]])</f>
        <v>Vienna to London</v>
      </c>
      <c r="J440" s="7">
        <f>IF(ISBLANK(Table1[[#This Row],[Date Flown]]),"Not Available",Table1[[#This Row],[Date Flown]])</f>
        <v>43832</v>
      </c>
      <c r="K440" s="2" t="str">
        <f>IF(ISBLANK(Table1[[#This Row],[Trip Verified]]),"Not Verified",Table1[[#This Row],[Trip Verified]])</f>
        <v>Not Verified</v>
      </c>
    </row>
    <row r="441" spans="1:11" ht="21" customHeight="1" x14ac:dyDescent="0.25">
      <c r="A441">
        <v>1</v>
      </c>
      <c r="B441" t="str">
        <f>UPPER(LEFT(TRIM(CLEAN(Table1[[#This Row],[Header]])),1)) &amp; MID(TRIM(CLEAN(Table1[[#This Row],[Header]])),2,LEN(TRIM(CLEAN(Table1[[#This Row],[Header]])))-1)</f>
        <v>Laptop was left inside the flight</v>
      </c>
      <c r="C441" t="str">
        <f>PROPER(Table1[[#This Row],[Author]])</f>
        <v>M Irving</v>
      </c>
      <c r="D441" s="5">
        <v>44139</v>
      </c>
      <c r="E441" t="s">
        <v>13</v>
      </c>
      <c r="F441" t="str">
        <f>IF(ISBLANK(Table1[[#This Row],[Aircraft]]),"Unknown",Table1[[#This Row],[Aircraft]])</f>
        <v>Unknown</v>
      </c>
      <c r="G441" t="str">
        <f>IF(ISBLANK(Table1[[#This Row],[Traveller Type]]),"Business",Table1[[#This Row],[Traveller Type]])</f>
        <v>Business</v>
      </c>
      <c r="H441" t="str">
        <f>IF(ISBLANK(Table1[[#This Row],[Seat Type]]),"Business Class",Table1[[#This Row],[Seat Type]])</f>
        <v>Economy Class</v>
      </c>
      <c r="I441" t="str">
        <f>IF(ISBLANK(Table1[[#This Row],[Route]]),"Not Specfied",Table1[[#This Row],[Route]])</f>
        <v>Johannesburg to London</v>
      </c>
      <c r="J441" s="7">
        <f>IF(ISBLANK(Table1[[#This Row],[Date Flown]]),"Not Available",Table1[[#This Row],[Date Flown]])</f>
        <v>43833</v>
      </c>
      <c r="K441" s="2" t="str">
        <f>IF(ISBLANK(Table1[[#This Row],[Trip Verified]]),"Not Verified",Table1[[#This Row],[Trip Verified]])</f>
        <v>Verified</v>
      </c>
    </row>
    <row r="442" spans="1:11" ht="21" customHeight="1" x14ac:dyDescent="0.25">
      <c r="A442">
        <v>1</v>
      </c>
      <c r="B442" t="str">
        <f>UPPER(LEFT(TRIM(CLEAN(Table1[[#This Row],[Header]])),1)) &amp; MID(TRIM(CLEAN(Table1[[#This Row],[Header]])),2,LEN(TRIM(CLEAN(Table1[[#This Row],[Header]])))-1)</f>
        <v>Worst sort of management bureaucracy</v>
      </c>
      <c r="C442" t="str">
        <f>PROPER(Table1[[#This Row],[Author]])</f>
        <v>S Wajani</v>
      </c>
      <c r="D442" s="5">
        <v>43925</v>
      </c>
      <c r="E442" t="s">
        <v>13</v>
      </c>
      <c r="F442" t="str">
        <f>IF(ISBLANK(Table1[[#This Row],[Aircraft]]),"Unknown",Table1[[#This Row],[Aircraft]])</f>
        <v>Unknown</v>
      </c>
      <c r="G442" t="str">
        <f>IF(ISBLANK(Table1[[#This Row],[Traveller Type]]),"Business",Table1[[#This Row],[Traveller Type]])</f>
        <v>Business</v>
      </c>
      <c r="H442" t="str">
        <f>IF(ISBLANK(Table1[[#This Row],[Seat Type]]),"Business Class",Table1[[#This Row],[Seat Type]])</f>
        <v>Economy Class</v>
      </c>
      <c r="I442" t="str">
        <f>IF(ISBLANK(Table1[[#This Row],[Route]]),"Not Specfied",Table1[[#This Row],[Route]])</f>
        <v>London to Stockholm</v>
      </c>
      <c r="J442" s="7">
        <f>IF(ISBLANK(Table1[[#This Row],[Date Flown]]),"Not Available",Table1[[#This Row],[Date Flown]])</f>
        <v>43834</v>
      </c>
      <c r="K442" s="2" t="str">
        <f>IF(ISBLANK(Table1[[#This Row],[Trip Verified]]),"Not Verified",Table1[[#This Row],[Trip Verified]])</f>
        <v>Verified</v>
      </c>
    </row>
    <row r="443" spans="1:11" ht="21" customHeight="1" x14ac:dyDescent="0.25">
      <c r="A443">
        <v>1</v>
      </c>
      <c r="B443" t="str">
        <f>UPPER(LEFT(TRIM(CLEAN(Table1[[#This Row],[Header]])),1)) &amp; MID(TRIM(CLEAN(Table1[[#This Row],[Header]])),2,LEN(TRIM(CLEAN(Table1[[#This Row],[Header]])))-1)</f>
        <v>Poor customer service</v>
      </c>
      <c r="C443" t="str">
        <f>PROPER(Table1[[#This Row],[Author]])</f>
        <v>Ivana Baranova</v>
      </c>
      <c r="D443" s="5">
        <v>43865</v>
      </c>
      <c r="E443" t="s">
        <v>13</v>
      </c>
      <c r="F443" t="str">
        <f>IF(ISBLANK(Table1[[#This Row],[Aircraft]]),"Unknown",Table1[[#This Row],[Aircraft]])</f>
        <v>Unknown</v>
      </c>
      <c r="G443" t="str">
        <f>IF(ISBLANK(Table1[[#This Row],[Traveller Type]]),"Business",Table1[[#This Row],[Traveller Type]])</f>
        <v>Solo Leisure</v>
      </c>
      <c r="H443" t="str">
        <f>IF(ISBLANK(Table1[[#This Row],[Seat Type]]),"Business Class",Table1[[#This Row],[Seat Type]])</f>
        <v>Economy Class</v>
      </c>
      <c r="I443" t="str">
        <f>IF(ISBLANK(Table1[[#This Row],[Route]]),"Not Specfied",Table1[[#This Row],[Route]])</f>
        <v>London to Budapest</v>
      </c>
      <c r="J443" s="7">
        <f>IF(ISBLANK(Table1[[#This Row],[Date Flown]]),"Not Available",Table1[[#This Row],[Date Flown]])</f>
        <v>43833</v>
      </c>
      <c r="K443" s="2" t="str">
        <f>IF(ISBLANK(Table1[[#This Row],[Trip Verified]]),"Not Verified",Table1[[#This Row],[Trip Verified]])</f>
        <v>Not Verified</v>
      </c>
    </row>
    <row r="444" spans="1:11" ht="21" customHeight="1" x14ac:dyDescent="0.25">
      <c r="A444">
        <v>3</v>
      </c>
      <c r="B444" t="str">
        <f>UPPER(LEFT(TRIM(CLEAN(Table1[[#This Row],[Header]])),1)) &amp; MID(TRIM(CLEAN(Table1[[#This Row],[Header]])),2,LEN(TRIM(CLEAN(Table1[[#This Row],[Header]])))-1)</f>
        <v>Lies and lack of informatio</v>
      </c>
      <c r="C444" t="str">
        <f>PROPER(Table1[[#This Row],[Author]])</f>
        <v>J Meers</v>
      </c>
      <c r="D444" s="5">
        <v>43865</v>
      </c>
      <c r="E444" t="s">
        <v>13</v>
      </c>
      <c r="F444" t="str">
        <f>IF(ISBLANK(Table1[[#This Row],[Aircraft]]),"Unknown",Table1[[#This Row],[Aircraft]])</f>
        <v>Boeing 747</v>
      </c>
      <c r="G444" t="str">
        <f>IF(ISBLANK(Table1[[#This Row],[Traveller Type]]),"Business",Table1[[#This Row],[Traveller Type]])</f>
        <v>Solo Leisure</v>
      </c>
      <c r="H444" t="str">
        <f>IF(ISBLANK(Table1[[#This Row],[Seat Type]]),"Business Class",Table1[[#This Row],[Seat Type]])</f>
        <v>Business Class</v>
      </c>
      <c r="I444" t="str">
        <f>IF(ISBLANK(Table1[[#This Row],[Route]]),"Not Specfied",Table1[[#This Row],[Route]])</f>
        <v>Nashville to London via Chicago</v>
      </c>
      <c r="J444" s="7">
        <f>IF(ISBLANK(Table1[[#This Row],[Date Flown]]),"Not Available",Table1[[#This Row],[Date Flown]])</f>
        <v>43833</v>
      </c>
      <c r="K444" s="2" t="str">
        <f>IF(ISBLANK(Table1[[#This Row],[Trip Verified]]),"Not Verified",Table1[[#This Row],[Trip Verified]])</f>
        <v>Verified</v>
      </c>
    </row>
    <row r="445" spans="1:11" ht="21" customHeight="1" x14ac:dyDescent="0.25">
      <c r="A445">
        <v>1</v>
      </c>
      <c r="B445" t="str">
        <f>UPPER(LEFT(TRIM(CLEAN(Table1[[#This Row],[Header]])),1)) &amp; MID(TRIM(CLEAN(Table1[[#This Row],[Header]])),2,LEN(TRIM(CLEAN(Table1[[#This Row],[Header]])))-1)</f>
        <v>Understand the turmoil caused by Covid-19</v>
      </c>
      <c r="C445" t="str">
        <f>PROPER(Table1[[#This Row],[Author]])</f>
        <v>K Schale</v>
      </c>
      <c r="D445" s="5">
        <v>43834</v>
      </c>
      <c r="E445" t="s">
        <v>13</v>
      </c>
      <c r="F445" t="str">
        <f>IF(ISBLANK(Table1[[#This Row],[Aircraft]]),"Unknown",Table1[[#This Row],[Aircraft]])</f>
        <v>Unknown</v>
      </c>
      <c r="G445" t="str">
        <f>IF(ISBLANK(Table1[[#This Row],[Traveller Type]]),"Business",Table1[[#This Row],[Traveller Type]])</f>
        <v>Solo Leisure</v>
      </c>
      <c r="H445" t="str">
        <f>IF(ISBLANK(Table1[[#This Row],[Seat Type]]),"Business Class",Table1[[#This Row],[Seat Type]])</f>
        <v>Economy Class</v>
      </c>
      <c r="I445" t="str">
        <f>IF(ISBLANK(Table1[[#This Row],[Route]]),"Not Specfied",Table1[[#This Row],[Route]])</f>
        <v>Vancouver to London</v>
      </c>
      <c r="J445" s="7">
        <f>IF(ISBLANK(Table1[[#This Row],[Date Flown]]),"Not Available",Table1[[#This Row],[Date Flown]])</f>
        <v>43833</v>
      </c>
      <c r="K445" s="2" t="str">
        <f>IF(ISBLANK(Table1[[#This Row],[Trip Verified]]),"Not Verified",Table1[[#This Row],[Trip Verified]])</f>
        <v>Verified</v>
      </c>
    </row>
    <row r="446" spans="1:11" ht="21" customHeight="1" x14ac:dyDescent="0.25">
      <c r="A446">
        <v>2</v>
      </c>
      <c r="B446" t="str">
        <f>UPPER(LEFT(TRIM(CLEAN(Table1[[#This Row],[Header]])),1)) &amp; MID(TRIM(CLEAN(Table1[[#This Row],[Header]])),2,LEN(TRIM(CLEAN(Table1[[#This Row],[Header]])))-1)</f>
        <v>A voucher is not sufficient</v>
      </c>
      <c r="C446" t="str">
        <f>PROPER(Table1[[#This Row],[Author]])</f>
        <v>Greg Woods</v>
      </c>
      <c r="D446" s="5" t="s">
        <v>1578</v>
      </c>
      <c r="E446" t="s">
        <v>13</v>
      </c>
      <c r="F446" t="str">
        <f>IF(ISBLANK(Table1[[#This Row],[Aircraft]]),"Unknown",Table1[[#This Row],[Aircraft]])</f>
        <v>Unknown</v>
      </c>
      <c r="G446" t="str">
        <f>IF(ISBLANK(Table1[[#This Row],[Traveller Type]]),"Business",Table1[[#This Row],[Traveller Type]])</f>
        <v>Family Leisure</v>
      </c>
      <c r="H446" t="str">
        <f>IF(ISBLANK(Table1[[#This Row],[Seat Type]]),"Business Class",Table1[[#This Row],[Seat Type]])</f>
        <v>Economy Class</v>
      </c>
      <c r="I446" t="str">
        <f>IF(ISBLANK(Table1[[#This Row],[Route]]),"Not Specfied",Table1[[#This Row],[Route]])</f>
        <v>London to Marrakesh</v>
      </c>
      <c r="J446" s="7">
        <f>IF(ISBLANK(Table1[[#This Row],[Date Flown]]),"Not Available",Table1[[#This Row],[Date Flown]])</f>
        <v>43473</v>
      </c>
      <c r="K446" s="2" t="str">
        <f>IF(ISBLANK(Table1[[#This Row],[Trip Verified]]),"Not Verified",Table1[[#This Row],[Trip Verified]])</f>
        <v>Not Verified</v>
      </c>
    </row>
    <row r="447" spans="1:11" ht="21" customHeight="1" x14ac:dyDescent="0.25">
      <c r="A447">
        <v>3</v>
      </c>
      <c r="B447" t="str">
        <f>UPPER(LEFT(TRIM(CLEAN(Table1[[#This Row],[Header]])),1)) &amp; MID(TRIM(CLEAN(Table1[[#This Row],[Header]])),2,LEN(TRIM(CLEAN(Table1[[#This Row],[Header]])))-1)</f>
        <v>Use the travel credit by May 2020</v>
      </c>
      <c r="C447" t="str">
        <f>PROPER(Table1[[#This Row],[Author]])</f>
        <v>A Lee</v>
      </c>
      <c r="D447" s="5" t="s">
        <v>1581</v>
      </c>
      <c r="E447" t="s">
        <v>43</v>
      </c>
      <c r="F447" t="str">
        <f>IF(ISBLANK(Table1[[#This Row],[Aircraft]]),"Unknown",Table1[[#This Row],[Aircraft]])</f>
        <v>Boeing 777</v>
      </c>
      <c r="G447" t="str">
        <f>IF(ISBLANK(Table1[[#This Row],[Traveller Type]]),"Business",Table1[[#This Row],[Traveller Type]])</f>
        <v>Couple Leisure</v>
      </c>
      <c r="H447" t="str">
        <f>IF(ISBLANK(Table1[[#This Row],[Seat Type]]),"Business Class",Table1[[#This Row],[Seat Type]])</f>
        <v>Economy Class</v>
      </c>
      <c r="I447" t="str">
        <f>IF(ISBLANK(Table1[[#This Row],[Route]]),"Not Specfied",Table1[[#This Row],[Route]])</f>
        <v>Seattle to Heathrow</v>
      </c>
      <c r="J447" s="7">
        <f>IF(ISBLANK(Table1[[#This Row],[Date Flown]]),"Not Available",Table1[[#This Row],[Date Flown]])</f>
        <v>43833</v>
      </c>
      <c r="K447" s="2" t="str">
        <f>IF(ISBLANK(Table1[[#This Row],[Trip Verified]]),"Not Verified",Table1[[#This Row],[Trip Verified]])</f>
        <v>Not Verified</v>
      </c>
    </row>
    <row r="448" spans="1:11" ht="21" customHeight="1" x14ac:dyDescent="0.25">
      <c r="A448">
        <v>10</v>
      </c>
      <c r="B448" t="str">
        <f>UPPER(LEFT(TRIM(CLEAN(Table1[[#This Row],[Header]])),1)) &amp; MID(TRIM(CLEAN(Table1[[#This Row],[Header]])),2,LEN(TRIM(CLEAN(Table1[[#This Row],[Header]])))-1)</f>
        <v>Thank our crew in particular</v>
      </c>
      <c r="C448" t="str">
        <f>PROPER(Table1[[#This Row],[Author]])</f>
        <v>Felicity Nicol</v>
      </c>
      <c r="D448" s="5" t="s">
        <v>1585</v>
      </c>
      <c r="E448" t="s">
        <v>13</v>
      </c>
      <c r="F448" t="str">
        <f>IF(ISBLANK(Table1[[#This Row],[Aircraft]]),"Unknown",Table1[[#This Row],[Aircraft]])</f>
        <v>Unknown</v>
      </c>
      <c r="G448" t="str">
        <f>IF(ISBLANK(Table1[[#This Row],[Traveller Type]]),"Business",Table1[[#This Row],[Traveller Type]])</f>
        <v>Couple Leisure</v>
      </c>
      <c r="H448" t="str">
        <f>IF(ISBLANK(Table1[[#This Row],[Seat Type]]),"Business Class",Table1[[#This Row],[Seat Type]])</f>
        <v>Premium Economy</v>
      </c>
      <c r="I448" t="str">
        <f>IF(ISBLANK(Table1[[#This Row],[Route]]),"Not Specfied",Table1[[#This Row],[Route]])</f>
        <v>Mumbai to London Heathrow</v>
      </c>
      <c r="J448" s="7">
        <f>IF(ISBLANK(Table1[[#This Row],[Date Flown]]),"Not Available",Table1[[#This Row],[Date Flown]])</f>
        <v>43833</v>
      </c>
      <c r="K448" s="2" t="str">
        <f>IF(ISBLANK(Table1[[#This Row],[Trip Verified]]),"Not Verified",Table1[[#This Row],[Trip Verified]])</f>
        <v>Verified</v>
      </c>
    </row>
    <row r="449" spans="1:11" ht="21" customHeight="1" x14ac:dyDescent="0.25">
      <c r="A449">
        <v>1</v>
      </c>
      <c r="B449" t="str">
        <f>UPPER(LEFT(TRIM(CLEAN(Table1[[#This Row],[Header]])),1)) &amp; MID(TRIM(CLEAN(Table1[[#This Row],[Header]])),2,LEN(TRIM(CLEAN(Table1[[#This Row],[Header]])))-1)</f>
        <v>Such deceitful practices</v>
      </c>
      <c r="C449" t="str">
        <f>PROPER(Table1[[#This Row],[Author]])</f>
        <v>Vic Payne</v>
      </c>
      <c r="D449" s="5" t="s">
        <v>1589</v>
      </c>
      <c r="E449" t="s">
        <v>13</v>
      </c>
      <c r="F449" t="str">
        <f>IF(ISBLANK(Table1[[#This Row],[Aircraft]]),"Unknown",Table1[[#This Row],[Aircraft]])</f>
        <v>Unknown</v>
      </c>
      <c r="G449" t="str">
        <f>IF(ISBLANK(Table1[[#This Row],[Traveller Type]]),"Business",Table1[[#This Row],[Traveller Type]])</f>
        <v>Business</v>
      </c>
      <c r="H449" t="str">
        <f>IF(ISBLANK(Table1[[#This Row],[Seat Type]]),"Business Class",Table1[[#This Row],[Seat Type]])</f>
        <v>Economy Class</v>
      </c>
      <c r="I449" t="str">
        <f>IF(ISBLANK(Table1[[#This Row],[Route]]),"Not Specfied",Table1[[#This Row],[Route]])</f>
        <v>London to Valencia</v>
      </c>
      <c r="J449" s="7">
        <f>IF(ISBLANK(Table1[[#This Row],[Date Flown]]),"Not Available",Table1[[#This Row],[Date Flown]])</f>
        <v>43833</v>
      </c>
      <c r="K449" s="2" t="str">
        <f>IF(ISBLANK(Table1[[#This Row],[Trip Verified]]),"Not Verified",Table1[[#This Row],[Trip Verified]])</f>
        <v>Verified</v>
      </c>
    </row>
    <row r="450" spans="1:11" ht="21" customHeight="1" x14ac:dyDescent="0.25">
      <c r="A450">
        <v>1</v>
      </c>
      <c r="B450" t="str">
        <f>UPPER(LEFT(TRIM(CLEAN(Table1[[#This Row],[Header]])),1)) &amp; MID(TRIM(CLEAN(Table1[[#This Row],[Header]])),2,LEN(TRIM(CLEAN(Table1[[#This Row],[Header]])))-1)</f>
        <v>Not surprised they are in trouble</v>
      </c>
      <c r="C450" t="str">
        <f>PROPER(Table1[[#This Row],[Author]])</f>
        <v>M Lavelle</v>
      </c>
      <c r="D450" s="5" t="s">
        <v>1592</v>
      </c>
      <c r="E450" t="s">
        <v>13</v>
      </c>
      <c r="F450" t="str">
        <f>IF(ISBLANK(Table1[[#This Row],[Aircraft]]),"Unknown",Table1[[#This Row],[Aircraft]])</f>
        <v>Unknown</v>
      </c>
      <c r="G450" t="str">
        <f>IF(ISBLANK(Table1[[#This Row],[Traveller Type]]),"Business",Table1[[#This Row],[Traveller Type]])</f>
        <v>Couple Leisure</v>
      </c>
      <c r="H450" t="str">
        <f>IF(ISBLANK(Table1[[#This Row],[Seat Type]]),"Business Class",Table1[[#This Row],[Seat Type]])</f>
        <v>Economy Class</v>
      </c>
      <c r="I450" t="str">
        <f>IF(ISBLANK(Table1[[#This Row],[Route]]),"Not Specfied",Table1[[#This Row],[Route]])</f>
        <v>London Gatwick to Funchal</v>
      </c>
      <c r="J450" s="7">
        <f>IF(ISBLANK(Table1[[#This Row],[Date Flown]]),"Not Available",Table1[[#This Row],[Date Flown]])</f>
        <v>43833</v>
      </c>
      <c r="K450" s="2" t="str">
        <f>IF(ISBLANK(Table1[[#This Row],[Trip Verified]]),"Not Verified",Table1[[#This Row],[Trip Verified]])</f>
        <v>Not Verified</v>
      </c>
    </row>
    <row r="451" spans="1:11" ht="21" customHeight="1" x14ac:dyDescent="0.25">
      <c r="A451">
        <v>1</v>
      </c>
      <c r="B451" t="str">
        <f>UPPER(LEFT(TRIM(CLEAN(Table1[[#This Row],[Header]])),1)) &amp; MID(TRIM(CLEAN(Table1[[#This Row],[Header]])),2,LEN(TRIM(CLEAN(Table1[[#This Row],[Header]])))-1)</f>
        <v>Still forcing people to fly to Madrid</v>
      </c>
      <c r="C451" t="str">
        <f>PROPER(Table1[[#This Row],[Author]])</f>
        <v>Martin Lock</v>
      </c>
      <c r="D451" s="5" t="s">
        <v>1598</v>
      </c>
      <c r="E451" t="s">
        <v>13</v>
      </c>
      <c r="F451" t="str">
        <f>IF(ISBLANK(Table1[[#This Row],[Aircraft]]),"Unknown",Table1[[#This Row],[Aircraft]])</f>
        <v>Unknown</v>
      </c>
      <c r="G451" t="str">
        <f>IF(ISBLANK(Table1[[#This Row],[Traveller Type]]),"Business",Table1[[#This Row],[Traveller Type]])</f>
        <v>Solo Leisure</v>
      </c>
      <c r="H451" t="str">
        <f>IF(ISBLANK(Table1[[#This Row],[Seat Type]]),"Business Class",Table1[[#This Row],[Seat Type]])</f>
        <v>Economy Class</v>
      </c>
      <c r="I451" t="str">
        <f>IF(ISBLANK(Table1[[#This Row],[Route]]),"Not Specfied",Table1[[#This Row],[Route]])</f>
        <v>London to Madrid</v>
      </c>
      <c r="J451" s="7">
        <f>IF(ISBLANK(Table1[[#This Row],[Date Flown]]),"Not Available",Table1[[#This Row],[Date Flown]])</f>
        <v>43833</v>
      </c>
      <c r="K451" s="2" t="str">
        <f>IF(ISBLANK(Table1[[#This Row],[Trip Verified]]),"Not Verified",Table1[[#This Row],[Trip Verified]])</f>
        <v>Not Verified</v>
      </c>
    </row>
    <row r="452" spans="1:11" ht="21" customHeight="1" x14ac:dyDescent="0.25">
      <c r="A452">
        <v>3</v>
      </c>
      <c r="B452" t="str">
        <f>UPPER(LEFT(TRIM(CLEAN(Table1[[#This Row],[Header]])),1)) &amp; MID(TRIM(CLEAN(Table1[[#This Row],[Header]])),2,LEN(TRIM(CLEAN(Table1[[#This Row],[Header]])))-1)</f>
        <v>Unfriendly and inconsiderate to me</v>
      </c>
      <c r="C452" t="str">
        <f>PROPER(Table1[[#This Row],[Author]])</f>
        <v>J Hensen</v>
      </c>
      <c r="D452" s="5" t="s">
        <v>1601</v>
      </c>
      <c r="E452" t="s">
        <v>1602</v>
      </c>
      <c r="F452" t="str">
        <f>IF(ISBLANK(Table1[[#This Row],[Aircraft]]),"Unknown",Table1[[#This Row],[Aircraft]])</f>
        <v>Unknown</v>
      </c>
      <c r="G452" t="str">
        <f>IF(ISBLANK(Table1[[#This Row],[Traveller Type]]),"Business",Table1[[#This Row],[Traveller Type]])</f>
        <v>Business</v>
      </c>
      <c r="H452" t="str">
        <f>IF(ISBLANK(Table1[[#This Row],[Seat Type]]),"Business Class",Table1[[#This Row],[Seat Type]])</f>
        <v>Economy Class</v>
      </c>
      <c r="I452" t="str">
        <f>IF(ISBLANK(Table1[[#This Row],[Route]]),"Not Specfied",Table1[[#This Row],[Route]])</f>
        <v>Frankfurt to Buenos Aires via London</v>
      </c>
      <c r="J452" s="7">
        <f>IF(ISBLANK(Table1[[#This Row],[Date Flown]]),"Not Available",Table1[[#This Row],[Date Flown]])</f>
        <v>43475</v>
      </c>
      <c r="K452" s="2" t="str">
        <f>IF(ISBLANK(Table1[[#This Row],[Trip Verified]]),"Not Verified",Table1[[#This Row],[Trip Verified]])</f>
        <v>Verified</v>
      </c>
    </row>
    <row r="453" spans="1:11" ht="21" customHeight="1" x14ac:dyDescent="0.25">
      <c r="A453">
        <v>2</v>
      </c>
      <c r="B453" t="str">
        <f>UPPER(LEFT(TRIM(CLEAN(Table1[[#This Row],[Header]])),1)) &amp; MID(TRIM(CLEAN(Table1[[#This Row],[Header]])),2,LEN(TRIM(CLEAN(Table1[[#This Row],[Header]])))-1)</f>
        <v>Live in a conceited bubble</v>
      </c>
      <c r="C453" t="str">
        <f>PROPER(Table1[[#This Row],[Author]])</f>
        <v>David Parsons</v>
      </c>
      <c r="D453" s="5" t="s">
        <v>1606</v>
      </c>
      <c r="E453" t="s">
        <v>13</v>
      </c>
      <c r="F453" t="str">
        <f>IF(ISBLANK(Table1[[#This Row],[Aircraft]]),"Unknown",Table1[[#This Row],[Aircraft]])</f>
        <v>Unknown</v>
      </c>
      <c r="G453" t="str">
        <f>IF(ISBLANK(Table1[[#This Row],[Traveller Type]]),"Business",Table1[[#This Row],[Traveller Type]])</f>
        <v>Business</v>
      </c>
      <c r="H453" t="str">
        <f>IF(ISBLANK(Table1[[#This Row],[Seat Type]]),"Business Class",Table1[[#This Row],[Seat Type]])</f>
        <v>Business Class</v>
      </c>
      <c r="I453" t="str">
        <f>IF(ISBLANK(Table1[[#This Row],[Route]]),"Not Specfied",Table1[[#This Row],[Route]])</f>
        <v>London to Paris CDG</v>
      </c>
      <c r="J453" s="7">
        <f>IF(ISBLANK(Table1[[#This Row],[Date Flown]]),"Not Available",Table1[[#This Row],[Date Flown]])</f>
        <v>43833</v>
      </c>
      <c r="K453" s="2" t="str">
        <f>IF(ISBLANK(Table1[[#This Row],[Trip Verified]]),"Not Verified",Table1[[#This Row],[Trip Verified]])</f>
        <v>Verified</v>
      </c>
    </row>
    <row r="454" spans="1:11" ht="21" customHeight="1" x14ac:dyDescent="0.25">
      <c r="A454">
        <v>1</v>
      </c>
      <c r="B454" t="str">
        <f>UPPER(LEFT(TRIM(CLEAN(Table1[[#This Row],[Header]])),1)) &amp; MID(TRIM(CLEAN(Table1[[#This Row],[Header]])),2,LEN(TRIM(CLEAN(Table1[[#This Row],[Header]])))-1)</f>
        <v>Rude staff and service</v>
      </c>
      <c r="C454" t="str">
        <f>PROPER(Table1[[#This Row],[Author]])</f>
        <v>Anika Bormann</v>
      </c>
      <c r="D454" s="5">
        <v>44077</v>
      </c>
      <c r="E454" t="s">
        <v>75</v>
      </c>
      <c r="F454" t="str">
        <f>IF(ISBLANK(Table1[[#This Row],[Aircraft]]),"Unknown",Table1[[#This Row],[Aircraft]])</f>
        <v>Unknown</v>
      </c>
      <c r="G454" t="str">
        <f>IF(ISBLANK(Table1[[#This Row],[Traveller Type]]),"Business",Table1[[#This Row],[Traveller Type]])</f>
        <v>Couple Leisure</v>
      </c>
      <c r="H454" t="str">
        <f>IF(ISBLANK(Table1[[#This Row],[Seat Type]]),"Business Class",Table1[[#This Row],[Seat Type]])</f>
        <v>Economy Class</v>
      </c>
      <c r="I454" t="str">
        <f>IF(ISBLANK(Table1[[#This Row],[Route]]),"Not Specfied",Table1[[#This Row],[Route]])</f>
        <v>London City to Berlin</v>
      </c>
      <c r="J454" s="7">
        <f>IF(ISBLANK(Table1[[#This Row],[Date Flown]]),"Not Available",Table1[[#This Row],[Date Flown]])</f>
        <v>43833</v>
      </c>
      <c r="K454" s="2" t="str">
        <f>IF(ISBLANK(Table1[[#This Row],[Trip Verified]]),"Not Verified",Table1[[#This Row],[Trip Verified]])</f>
        <v>Verified</v>
      </c>
    </row>
    <row r="455" spans="1:11" ht="21" customHeight="1" x14ac:dyDescent="0.25">
      <c r="A455">
        <v>8</v>
      </c>
      <c r="B455" t="str">
        <f>UPPER(LEFT(TRIM(CLEAN(Table1[[#This Row],[Header]])),1)) &amp; MID(TRIM(CLEAN(Table1[[#This Row],[Header]])),2,LEN(TRIM(CLEAN(Table1[[#This Row],[Header]])))-1)</f>
        <v>BA has really upped their game</v>
      </c>
      <c r="C455" t="str">
        <f>PROPER(Table1[[#This Row],[Author]])</f>
        <v>Adam Wang</v>
      </c>
      <c r="D455" s="5">
        <v>44046</v>
      </c>
      <c r="E455" t="s">
        <v>13</v>
      </c>
      <c r="F455" t="str">
        <f>IF(ISBLANK(Table1[[#This Row],[Aircraft]]),"Unknown",Table1[[#This Row],[Aircraft]])</f>
        <v>Boeing 787</v>
      </c>
      <c r="G455" t="str">
        <f>IF(ISBLANK(Table1[[#This Row],[Traveller Type]]),"Business",Table1[[#This Row],[Traveller Type]])</f>
        <v>Solo Leisure</v>
      </c>
      <c r="H455" t="str">
        <f>IF(ISBLANK(Table1[[#This Row],[Seat Type]]),"Business Class",Table1[[#This Row],[Seat Type]])</f>
        <v>Economy Class</v>
      </c>
      <c r="I455" t="str">
        <f>IF(ISBLANK(Table1[[#This Row],[Route]]),"Not Specfied",Table1[[#This Row],[Route]])</f>
        <v>London to Beijing</v>
      </c>
      <c r="J455" s="7">
        <f>IF(ISBLANK(Table1[[#This Row],[Date Flown]]),"Not Available",Table1[[#This Row],[Date Flown]])</f>
        <v>43831</v>
      </c>
      <c r="K455" s="2" t="str">
        <f>IF(ISBLANK(Table1[[#This Row],[Trip Verified]]),"Not Verified",Table1[[#This Row],[Trip Verified]])</f>
        <v>Verified</v>
      </c>
    </row>
    <row r="456" spans="1:11" ht="21" customHeight="1" x14ac:dyDescent="0.25">
      <c r="A456">
        <v>9</v>
      </c>
      <c r="B456" t="str">
        <f>UPPER(LEFT(TRIM(CLEAN(Table1[[#This Row],[Header]])),1)) &amp; MID(TRIM(CLEAN(Table1[[#This Row],[Header]])),2,LEN(TRIM(CLEAN(Table1[[#This Row],[Header]])))-1)</f>
        <v>Friendly and helpful</v>
      </c>
      <c r="C456" t="str">
        <f>PROPER(Table1[[#This Row],[Author]])</f>
        <v>Y Chan</v>
      </c>
      <c r="D456" s="5">
        <v>43985</v>
      </c>
      <c r="E456" t="s">
        <v>212</v>
      </c>
      <c r="F456" t="str">
        <f>IF(ISBLANK(Table1[[#This Row],[Aircraft]]),"Unknown",Table1[[#This Row],[Aircraft]])</f>
        <v>A380</v>
      </c>
      <c r="G456" t="str">
        <f>IF(ISBLANK(Table1[[#This Row],[Traveller Type]]),"Business",Table1[[#This Row],[Traveller Type]])</f>
        <v>Family Leisure</v>
      </c>
      <c r="H456" t="str">
        <f>IF(ISBLANK(Table1[[#This Row],[Seat Type]]),"Business Class",Table1[[#This Row],[Seat Type]])</f>
        <v>Economy Class</v>
      </c>
      <c r="I456" t="str">
        <f>IF(ISBLANK(Table1[[#This Row],[Route]]),"Not Specfied",Table1[[#This Row],[Route]])</f>
        <v>Hong Kong to London</v>
      </c>
      <c r="J456" s="7">
        <f>IF(ISBLANK(Table1[[#This Row],[Date Flown]]),"Not Available",Table1[[#This Row],[Date Flown]])</f>
        <v>43831</v>
      </c>
      <c r="K456" s="2" t="str">
        <f>IF(ISBLANK(Table1[[#This Row],[Trip Verified]]),"Not Verified",Table1[[#This Row],[Trip Verified]])</f>
        <v>Verified</v>
      </c>
    </row>
    <row r="457" spans="1:11" ht="21" customHeight="1" x14ac:dyDescent="0.25">
      <c r="A457">
        <v>9</v>
      </c>
      <c r="B457" t="str">
        <f>UPPER(LEFT(TRIM(CLEAN(Table1[[#This Row],[Header]])),1)) &amp; MID(TRIM(CLEAN(Table1[[#This Row],[Header]])),2,LEN(TRIM(CLEAN(Table1[[#This Row],[Header]])))-1)</f>
        <v>Very happy with the service</v>
      </c>
      <c r="C457" t="str">
        <f>PROPER(Table1[[#This Row],[Author]])</f>
        <v>Glenn Biffen</v>
      </c>
      <c r="D457" s="5">
        <v>43954</v>
      </c>
      <c r="E457" t="s">
        <v>13</v>
      </c>
      <c r="F457" t="str">
        <f>IF(ISBLANK(Table1[[#This Row],[Aircraft]]),"Unknown",Table1[[#This Row],[Aircraft]])</f>
        <v>Boeing 777-200</v>
      </c>
      <c r="G457" t="str">
        <f>IF(ISBLANK(Table1[[#This Row],[Traveller Type]]),"Business",Table1[[#This Row],[Traveller Type]])</f>
        <v>Couple Leisure</v>
      </c>
      <c r="H457" t="str">
        <f>IF(ISBLANK(Table1[[#This Row],[Seat Type]]),"Business Class",Table1[[#This Row],[Seat Type]])</f>
        <v>Economy Class</v>
      </c>
      <c r="I457" t="str">
        <f>IF(ISBLANK(Table1[[#This Row],[Route]]),"Not Specfied",Table1[[#This Row],[Route]])</f>
        <v>Mumbai to London</v>
      </c>
      <c r="J457" s="7">
        <f>IF(ISBLANK(Table1[[#This Row],[Date Flown]]),"Not Available",Table1[[#This Row],[Date Flown]])</f>
        <v>43833</v>
      </c>
      <c r="K457" s="2" t="str">
        <f>IF(ISBLANK(Table1[[#This Row],[Trip Verified]]),"Not Verified",Table1[[#This Row],[Trip Verified]])</f>
        <v>Verified</v>
      </c>
    </row>
    <row r="458" spans="1:11" ht="21" customHeight="1" x14ac:dyDescent="0.25">
      <c r="A458">
        <v>2</v>
      </c>
      <c r="B458" t="str">
        <f>UPPER(LEFT(TRIM(CLEAN(Table1[[#This Row],[Header]])),1)) &amp; MID(TRIM(CLEAN(Table1[[#This Row],[Header]])),2,LEN(TRIM(CLEAN(Table1[[#This Row],[Header]])))-1)</f>
        <v>Flights to Italy for March, all cancelled</v>
      </c>
      <c r="C458" t="str">
        <f>PROPER(Table1[[#This Row],[Author]])</f>
        <v>S Gardner</v>
      </c>
      <c r="D458" s="5">
        <v>43893</v>
      </c>
      <c r="E458" t="s">
        <v>13</v>
      </c>
      <c r="F458" t="str">
        <f>IF(ISBLANK(Table1[[#This Row],[Aircraft]]),"Unknown",Table1[[#This Row],[Aircraft]])</f>
        <v>A319</v>
      </c>
      <c r="G458" t="str">
        <f>IF(ISBLANK(Table1[[#This Row],[Traveller Type]]),"Business",Table1[[#This Row],[Traveller Type]])</f>
        <v>Business</v>
      </c>
      <c r="H458" t="str">
        <f>IF(ISBLANK(Table1[[#This Row],[Seat Type]]),"Business Class",Table1[[#This Row],[Seat Type]])</f>
        <v>Business Class</v>
      </c>
      <c r="I458" t="str">
        <f>IF(ISBLANK(Table1[[#This Row],[Route]]),"Not Specfied",Table1[[#This Row],[Route]])</f>
        <v>Paris to London</v>
      </c>
      <c r="J458" s="7">
        <f>IF(ISBLANK(Table1[[#This Row],[Date Flown]]),"Not Available",Table1[[#This Row],[Date Flown]])</f>
        <v>43832</v>
      </c>
      <c r="K458" s="2" t="str">
        <f>IF(ISBLANK(Table1[[#This Row],[Trip Verified]]),"Not Verified",Table1[[#This Row],[Trip Verified]])</f>
        <v>Verified</v>
      </c>
    </row>
    <row r="459" spans="1:11" ht="21" customHeight="1" x14ac:dyDescent="0.25">
      <c r="A459">
        <v>1</v>
      </c>
      <c r="B459" t="str">
        <f>UPPER(LEFT(TRIM(CLEAN(Table1[[#This Row],[Header]])),1)) &amp; MID(TRIM(CLEAN(Table1[[#This Row],[Header]])),2,LEN(TRIM(CLEAN(Table1[[#This Row],[Header]])))-1)</f>
        <v>Never use British Airways again</v>
      </c>
      <c r="C459" t="str">
        <f>PROPER(Table1[[#This Row],[Author]])</f>
        <v>Alan Pursch</v>
      </c>
      <c r="D459" s="5">
        <v>43893</v>
      </c>
      <c r="E459" t="s">
        <v>130</v>
      </c>
      <c r="F459" t="str">
        <f>IF(ISBLANK(Table1[[#This Row],[Aircraft]]),"Unknown",Table1[[#This Row],[Aircraft]])</f>
        <v>Unknown</v>
      </c>
      <c r="G459" t="str">
        <f>IF(ISBLANK(Table1[[#This Row],[Traveller Type]]),"Business",Table1[[#This Row],[Traveller Type]])</f>
        <v>Solo Leisure</v>
      </c>
      <c r="H459" t="str">
        <f>IF(ISBLANK(Table1[[#This Row],[Seat Type]]),"Business Class",Table1[[#This Row],[Seat Type]])</f>
        <v>Economy Class</v>
      </c>
      <c r="I459" t="str">
        <f>IF(ISBLANK(Table1[[#This Row],[Route]]),"Not Specfied",Table1[[#This Row],[Route]])</f>
        <v>Singapore to London</v>
      </c>
      <c r="J459" s="7">
        <f>IF(ISBLANK(Table1[[#This Row],[Date Flown]]),"Not Available",Table1[[#This Row],[Date Flown]])</f>
        <v>43832</v>
      </c>
      <c r="K459" s="2" t="str">
        <f>IF(ISBLANK(Table1[[#This Row],[Trip Verified]]),"Not Verified",Table1[[#This Row],[Trip Verified]])</f>
        <v>Verified</v>
      </c>
    </row>
    <row r="460" spans="1:11" ht="21" customHeight="1" x14ac:dyDescent="0.25">
      <c r="A460">
        <v>3</v>
      </c>
      <c r="B460" t="str">
        <f>UPPER(LEFT(TRIM(CLEAN(Table1[[#This Row],[Header]])),1)) &amp; MID(TRIM(CLEAN(Table1[[#This Row],[Header]])),2,LEN(TRIM(CLEAN(Table1[[#This Row],[Header]])))-1)</f>
        <v>British Airways customer review</v>
      </c>
      <c r="C460" t="str">
        <f>PROPER(Table1[[#This Row],[Author]])</f>
        <v>Joe Merieux</v>
      </c>
      <c r="D460" s="5" t="s">
        <v>1625</v>
      </c>
      <c r="E460" t="s">
        <v>13</v>
      </c>
      <c r="F460" t="str">
        <f>IF(ISBLANK(Table1[[#This Row],[Aircraft]]),"Unknown",Table1[[#This Row],[Aircraft]])</f>
        <v>Boeing 787</v>
      </c>
      <c r="G460" t="str">
        <f>IF(ISBLANK(Table1[[#This Row],[Traveller Type]]),"Business",Table1[[#This Row],[Traveller Type]])</f>
        <v>Business</v>
      </c>
      <c r="H460" t="str">
        <f>IF(ISBLANK(Table1[[#This Row],[Seat Type]]),"Business Class",Table1[[#This Row],[Seat Type]])</f>
        <v>Business Class</v>
      </c>
      <c r="I460" t="str">
        <f>IF(ISBLANK(Table1[[#This Row],[Route]]),"Not Specfied",Table1[[#This Row],[Route]])</f>
        <v>London to Seattle</v>
      </c>
      <c r="J460" s="7">
        <f>IF(ISBLANK(Table1[[#This Row],[Date Flown]]),"Not Available",Table1[[#This Row],[Date Flown]])</f>
        <v>43832</v>
      </c>
      <c r="K460" s="2" t="str">
        <f>IF(ISBLANK(Table1[[#This Row],[Trip Verified]]),"Not Verified",Table1[[#This Row],[Trip Verified]])</f>
        <v>Verified</v>
      </c>
    </row>
    <row r="461" spans="1:11" ht="21" customHeight="1" x14ac:dyDescent="0.25">
      <c r="A461">
        <v>1</v>
      </c>
      <c r="B461" t="str">
        <f>UPPER(LEFT(TRIM(CLEAN(Table1[[#This Row],[Header]])),1)) &amp; MID(TRIM(CLEAN(Table1[[#This Row],[Header]])),2,LEN(TRIM(CLEAN(Table1[[#This Row],[Header]])))-1)</f>
        <v>Came to me to give me his pillow</v>
      </c>
      <c r="C461" t="str">
        <f>PROPER(Table1[[#This Row],[Author]])</f>
        <v>H Qan</v>
      </c>
      <c r="D461" s="5" t="s">
        <v>1629</v>
      </c>
      <c r="E461" t="s">
        <v>43</v>
      </c>
      <c r="F461" t="str">
        <f>IF(ISBLANK(Table1[[#This Row],[Aircraft]]),"Unknown",Table1[[#This Row],[Aircraft]])</f>
        <v>Unknown</v>
      </c>
      <c r="G461" t="str">
        <f>IF(ISBLANK(Table1[[#This Row],[Traveller Type]]),"Business",Table1[[#This Row],[Traveller Type]])</f>
        <v>Couple Leisure</v>
      </c>
      <c r="H461" t="str">
        <f>IF(ISBLANK(Table1[[#This Row],[Seat Type]]),"Business Class",Table1[[#This Row],[Seat Type]])</f>
        <v>Premium Economy</v>
      </c>
      <c r="I461" t="str">
        <f>IF(ISBLANK(Table1[[#This Row],[Route]]),"Not Specfied",Table1[[#This Row],[Route]])</f>
        <v>Dubai to London</v>
      </c>
      <c r="J461" s="7">
        <f>IF(ISBLANK(Table1[[#This Row],[Date Flown]]),"Not Available",Table1[[#This Row],[Date Flown]])</f>
        <v>43832</v>
      </c>
      <c r="K461" s="2" t="str">
        <f>IF(ISBLANK(Table1[[#This Row],[Trip Verified]]),"Not Verified",Table1[[#This Row],[Trip Verified]])</f>
        <v>Verified</v>
      </c>
    </row>
    <row r="462" spans="1:11" ht="21" customHeight="1" x14ac:dyDescent="0.25">
      <c r="A462">
        <v>4</v>
      </c>
      <c r="B462" t="str">
        <f>UPPER(LEFT(TRIM(CLEAN(Table1[[#This Row],[Header]])),1)) &amp; MID(TRIM(CLEAN(Table1[[#This Row],[Header]])),2,LEN(TRIM(CLEAN(Table1[[#This Row],[Header]])))-1)</f>
        <v>Service that needs training</v>
      </c>
      <c r="C462" t="str">
        <f>PROPER(Table1[[#This Row],[Author]])</f>
        <v>Clarissa De Macedo</v>
      </c>
      <c r="D462" s="5" t="s">
        <v>1632</v>
      </c>
      <c r="E462" t="s">
        <v>43</v>
      </c>
      <c r="F462" t="str">
        <f>IF(ISBLANK(Table1[[#This Row],[Aircraft]]),"Unknown",Table1[[#This Row],[Aircraft]])</f>
        <v>Unknown</v>
      </c>
      <c r="G462" t="str">
        <f>IF(ISBLANK(Table1[[#This Row],[Traveller Type]]),"Business",Table1[[#This Row],[Traveller Type]])</f>
        <v>Couple Leisure</v>
      </c>
      <c r="H462" t="str">
        <f>IF(ISBLANK(Table1[[#This Row],[Seat Type]]),"Business Class",Table1[[#This Row],[Seat Type]])</f>
        <v>Business Class</v>
      </c>
      <c r="I462" t="str">
        <f>IF(ISBLANK(Table1[[#This Row],[Route]]),"Not Specfied",Table1[[#This Row],[Route]])</f>
        <v>London to Cape Town</v>
      </c>
      <c r="J462" s="7">
        <f>IF(ISBLANK(Table1[[#This Row],[Date Flown]]),"Not Available",Table1[[#This Row],[Date Flown]])</f>
        <v>43832</v>
      </c>
      <c r="K462" s="2" t="str">
        <f>IF(ISBLANK(Table1[[#This Row],[Trip Verified]]),"Not Verified",Table1[[#This Row],[Trip Verified]])</f>
        <v>Verified</v>
      </c>
    </row>
    <row r="463" spans="1:11" ht="21" customHeight="1" x14ac:dyDescent="0.25">
      <c r="A463">
        <v>1</v>
      </c>
      <c r="B463" t="str">
        <f>UPPER(LEFT(TRIM(CLEAN(Table1[[#This Row],[Header]])),1)) &amp; MID(TRIM(CLEAN(Table1[[#This Row],[Header]])),2,LEN(TRIM(CLEAN(Table1[[#This Row],[Header]])))-1)</f>
        <v>Packed out seating</v>
      </c>
      <c r="C463" t="str">
        <f>PROPER(Table1[[#This Row],[Author]])</f>
        <v>Gary Waters</v>
      </c>
      <c r="D463" s="5" t="s">
        <v>1635</v>
      </c>
      <c r="E463" t="s">
        <v>13</v>
      </c>
      <c r="F463" t="str">
        <f>IF(ISBLANK(Table1[[#This Row],[Aircraft]]),"Unknown",Table1[[#This Row],[Aircraft]])</f>
        <v>Boeing 787</v>
      </c>
      <c r="G463" t="str">
        <f>IF(ISBLANK(Table1[[#This Row],[Traveller Type]]),"Business",Table1[[#This Row],[Traveller Type]])</f>
        <v>Solo Leisure</v>
      </c>
      <c r="H463" t="str">
        <f>IF(ISBLANK(Table1[[#This Row],[Seat Type]]),"Business Class",Table1[[#This Row],[Seat Type]])</f>
        <v>Economy Class</v>
      </c>
      <c r="I463" t="str">
        <f>IF(ISBLANK(Table1[[#This Row],[Route]]),"Not Specfied",Table1[[#This Row],[Route]])</f>
        <v xml:space="preserve">Rio de Janeiro to London </v>
      </c>
      <c r="J463" s="7">
        <f>IF(ISBLANK(Table1[[#This Row],[Date Flown]]),"Not Available",Table1[[#This Row],[Date Flown]])</f>
        <v>43832</v>
      </c>
      <c r="K463" s="2" t="str">
        <f>IF(ISBLANK(Table1[[#This Row],[Trip Verified]]),"Not Verified",Table1[[#This Row],[Trip Verified]])</f>
        <v>Not Verified</v>
      </c>
    </row>
    <row r="464" spans="1:11" ht="21" customHeight="1" x14ac:dyDescent="0.25">
      <c r="A464">
        <v>1</v>
      </c>
      <c r="B464" t="str">
        <f>UPPER(LEFT(TRIM(CLEAN(Table1[[#This Row],[Header]])),1)) &amp; MID(TRIM(CLEAN(Table1[[#This Row],[Header]])),2,LEN(TRIM(CLEAN(Table1[[#This Row],[Header]])))-1)</f>
        <v>Require a transit visa</v>
      </c>
      <c r="C464" t="str">
        <f>PROPER(Table1[[#This Row],[Author]])</f>
        <v>Leani Van Tonder</v>
      </c>
      <c r="D464" s="5" t="s">
        <v>1639</v>
      </c>
      <c r="E464" t="s">
        <v>95</v>
      </c>
      <c r="F464" t="str">
        <f>IF(ISBLANK(Table1[[#This Row],[Aircraft]]),"Unknown",Table1[[#This Row],[Aircraft]])</f>
        <v>Unknown</v>
      </c>
      <c r="G464" t="str">
        <f>IF(ISBLANK(Table1[[#This Row],[Traveller Type]]),"Business",Table1[[#This Row],[Traveller Type]])</f>
        <v>Solo Leisure</v>
      </c>
      <c r="H464" t="str">
        <f>IF(ISBLANK(Table1[[#This Row],[Seat Type]]),"Business Class",Table1[[#This Row],[Seat Type]])</f>
        <v>Economy Class</v>
      </c>
      <c r="I464" t="str">
        <f>IF(ISBLANK(Table1[[#This Row],[Route]]),"Not Specfied",Table1[[#This Row],[Route]])</f>
        <v>Johannesburg to Dublin via London</v>
      </c>
      <c r="J464" s="7">
        <f>IF(ISBLANK(Table1[[#This Row],[Date Flown]]),"Not Available",Table1[[#This Row],[Date Flown]])</f>
        <v>43832</v>
      </c>
      <c r="K464" s="2" t="str">
        <f>IF(ISBLANK(Table1[[#This Row],[Trip Verified]]),"Not Verified",Table1[[#This Row],[Trip Verified]])</f>
        <v>Verified</v>
      </c>
    </row>
    <row r="465" spans="1:11" ht="21" customHeight="1" x14ac:dyDescent="0.25">
      <c r="A465">
        <v>3</v>
      </c>
      <c r="B465" t="str">
        <f>UPPER(LEFT(TRIM(CLEAN(Table1[[#This Row],[Header]])),1)) &amp; MID(TRIM(CLEAN(Table1[[#This Row],[Header]])),2,LEN(TRIM(CLEAN(Table1[[#This Row],[Header]])))-1)</f>
        <v>Backward facing seats</v>
      </c>
      <c r="C465" t="str">
        <f>PROPER(Table1[[#This Row],[Author]])</f>
        <v>R Diaz</v>
      </c>
      <c r="D465" s="5" t="s">
        <v>1643</v>
      </c>
      <c r="E465" t="s">
        <v>43</v>
      </c>
      <c r="F465" t="str">
        <f>IF(ISBLANK(Table1[[#This Row],[Aircraft]]),"Unknown",Table1[[#This Row],[Aircraft]])</f>
        <v>Boeing 747-400</v>
      </c>
      <c r="G465" t="str">
        <f>IF(ISBLANK(Table1[[#This Row],[Traveller Type]]),"Business",Table1[[#This Row],[Traveller Type]])</f>
        <v>Couple Leisure</v>
      </c>
      <c r="H465" t="str">
        <f>IF(ISBLANK(Table1[[#This Row],[Seat Type]]),"Business Class",Table1[[#This Row],[Seat Type]])</f>
        <v>Business Class</v>
      </c>
      <c r="I465" t="str">
        <f>IF(ISBLANK(Table1[[#This Row],[Route]]),"Not Specfied",Table1[[#This Row],[Route]])</f>
        <v>Las Vegas to Paris via London</v>
      </c>
      <c r="J465" s="7">
        <f>IF(ISBLANK(Table1[[#This Row],[Date Flown]]),"Not Available",Table1[[#This Row],[Date Flown]])</f>
        <v>43832</v>
      </c>
      <c r="K465" s="2" t="str">
        <f>IF(ISBLANK(Table1[[#This Row],[Trip Verified]]),"Not Verified",Table1[[#This Row],[Trip Verified]])</f>
        <v>Verified</v>
      </c>
    </row>
    <row r="466" spans="1:11" ht="21" customHeight="1" x14ac:dyDescent="0.25">
      <c r="A466">
        <v>1</v>
      </c>
      <c r="B466" t="str">
        <f>UPPER(LEFT(TRIM(CLEAN(Table1[[#This Row],[Header]])),1)) &amp; MID(TRIM(CLEAN(Table1[[#This Row],[Header]])),2,LEN(TRIM(CLEAN(Table1[[#This Row],[Header]])))-1)</f>
        <v>I want a refund</v>
      </c>
      <c r="C466" t="str">
        <f>PROPER(Table1[[#This Row],[Author]])</f>
        <v>A Manerides</v>
      </c>
      <c r="D466" s="5" t="s">
        <v>1643</v>
      </c>
      <c r="E466" t="s">
        <v>13</v>
      </c>
      <c r="F466" t="str">
        <f>IF(ISBLANK(Table1[[#This Row],[Aircraft]]),"Unknown",Table1[[#This Row],[Aircraft]])</f>
        <v>A320</v>
      </c>
      <c r="G466" t="str">
        <f>IF(ISBLANK(Table1[[#This Row],[Traveller Type]]),"Business",Table1[[#This Row],[Traveller Type]])</f>
        <v>Couple Leisure</v>
      </c>
      <c r="H466" t="str">
        <f>IF(ISBLANK(Table1[[#This Row],[Seat Type]]),"Business Class",Table1[[#This Row],[Seat Type]])</f>
        <v>Economy Class</v>
      </c>
      <c r="I466" t="str">
        <f>IF(ISBLANK(Table1[[#This Row],[Route]]),"Not Specfied",Table1[[#This Row],[Route]])</f>
        <v>Geneva to Gatwick</v>
      </c>
      <c r="J466" s="7">
        <f>IF(ISBLANK(Table1[[#This Row],[Date Flown]]),"Not Available",Table1[[#This Row],[Date Flown]])</f>
        <v>43831</v>
      </c>
      <c r="K466" s="2" t="str">
        <f>IF(ISBLANK(Table1[[#This Row],[Trip Verified]]),"Not Verified",Table1[[#This Row],[Trip Verified]])</f>
        <v>Verified</v>
      </c>
    </row>
    <row r="467" spans="1:11" ht="21" customHeight="1" x14ac:dyDescent="0.25">
      <c r="A467">
        <v>1</v>
      </c>
      <c r="B467" t="str">
        <f>UPPER(LEFT(TRIM(CLEAN(Table1[[#This Row],[Header]])),1)) &amp; MID(TRIM(CLEAN(Table1[[#This Row],[Header]])),2,LEN(TRIM(CLEAN(Table1[[#This Row],[Header]])))-1)</f>
        <v>Arriving late to board</v>
      </c>
      <c r="C467" t="str">
        <f>PROPER(Table1[[#This Row],[Author]])</f>
        <v>Vahid Etemadmoghadam</v>
      </c>
      <c r="D467" s="5">
        <v>43863</v>
      </c>
      <c r="E467" t="s">
        <v>130</v>
      </c>
      <c r="F467" t="str">
        <f>IF(ISBLANK(Table1[[#This Row],[Aircraft]]),"Unknown",Table1[[#This Row],[Aircraft]])</f>
        <v>Unknown</v>
      </c>
      <c r="G467" t="str">
        <f>IF(ISBLANK(Table1[[#This Row],[Traveller Type]]),"Business",Table1[[#This Row],[Traveller Type]])</f>
        <v>Solo Leisure</v>
      </c>
      <c r="H467" t="str">
        <f>IF(ISBLANK(Table1[[#This Row],[Seat Type]]),"Business Class",Table1[[#This Row],[Seat Type]])</f>
        <v>Economy Class</v>
      </c>
      <c r="I467" t="str">
        <f>IF(ISBLANK(Table1[[#This Row],[Route]]),"Not Specfied",Table1[[#This Row],[Route]])</f>
        <v>Manchester to Melbourne via London / Singapore</v>
      </c>
      <c r="J467" s="7">
        <f>IF(ISBLANK(Table1[[#This Row],[Date Flown]]),"Not Available",Table1[[#This Row],[Date Flown]])</f>
        <v>43472</v>
      </c>
      <c r="K467" s="2" t="str">
        <f>IF(ISBLANK(Table1[[#This Row],[Trip Verified]]),"Not Verified",Table1[[#This Row],[Trip Verified]])</f>
        <v>Verified</v>
      </c>
    </row>
    <row r="468" spans="1:11" ht="21" customHeight="1" x14ac:dyDescent="0.25">
      <c r="A468">
        <v>3</v>
      </c>
      <c r="B468" t="str">
        <f>UPPER(LEFT(TRIM(CLEAN(Table1[[#This Row],[Header]])),1)) &amp; MID(TRIM(CLEAN(Table1[[#This Row],[Header]])),2,LEN(TRIM(CLEAN(Table1[[#This Row],[Header]])))-1)</f>
        <v>A pathetic premium cabin</v>
      </c>
      <c r="C468" t="str">
        <f>PROPER(Table1[[#This Row],[Author]])</f>
        <v>Paul Crosby</v>
      </c>
      <c r="D468" s="5">
        <v>43832</v>
      </c>
      <c r="E468" t="s">
        <v>13</v>
      </c>
      <c r="F468" t="str">
        <f>IF(ISBLANK(Table1[[#This Row],[Aircraft]]),"Unknown",Table1[[#This Row],[Aircraft]])</f>
        <v>A321neo</v>
      </c>
      <c r="G468" t="str">
        <f>IF(ISBLANK(Table1[[#This Row],[Traveller Type]]),"Business",Table1[[#This Row],[Traveller Type]])</f>
        <v>Business</v>
      </c>
      <c r="H468" t="str">
        <f>IF(ISBLANK(Table1[[#This Row],[Seat Type]]),"Business Class",Table1[[#This Row],[Seat Type]])</f>
        <v>Business Class</v>
      </c>
      <c r="I468" t="str">
        <f>IF(ISBLANK(Table1[[#This Row],[Route]]),"Not Specfied",Table1[[#This Row],[Route]])</f>
        <v xml:space="preserve">Madrid to London </v>
      </c>
      <c r="J468" s="7">
        <f>IF(ISBLANK(Table1[[#This Row],[Date Flown]]),"Not Available",Table1[[#This Row],[Date Flown]])</f>
        <v>43831</v>
      </c>
      <c r="K468" s="2" t="str">
        <f>IF(ISBLANK(Table1[[#This Row],[Trip Verified]]),"Not Verified",Table1[[#This Row],[Trip Verified]])</f>
        <v>Verified</v>
      </c>
    </row>
    <row r="469" spans="1:11" ht="21" customHeight="1" x14ac:dyDescent="0.25">
      <c r="A469">
        <v>3</v>
      </c>
      <c r="B469" t="str">
        <f>UPPER(LEFT(TRIM(CLEAN(Table1[[#This Row],[Header]])),1)) &amp; MID(TRIM(CLEAN(Table1[[#This Row],[Header]])),2,LEN(TRIM(CLEAN(Table1[[#This Row],[Header]])))-1)</f>
        <v>Very disappointing service</v>
      </c>
      <c r="C469" t="str">
        <f>PROPER(Table1[[#This Row],[Author]])</f>
        <v>R Bowen</v>
      </c>
      <c r="D469" s="5" t="s">
        <v>1655</v>
      </c>
      <c r="E469" t="s">
        <v>13</v>
      </c>
      <c r="F469" t="str">
        <f>IF(ISBLANK(Table1[[#This Row],[Aircraft]]),"Unknown",Table1[[#This Row],[Aircraft]])</f>
        <v>Boeing 777-200</v>
      </c>
      <c r="G469" t="str">
        <f>IF(ISBLANK(Table1[[#This Row],[Traveller Type]]),"Business",Table1[[#This Row],[Traveller Type]])</f>
        <v>Business</v>
      </c>
      <c r="H469" t="str">
        <f>IF(ISBLANK(Table1[[#This Row],[Seat Type]]),"Business Class",Table1[[#This Row],[Seat Type]])</f>
        <v>Business Class</v>
      </c>
      <c r="I469" t="str">
        <f>IF(ISBLANK(Table1[[#This Row],[Route]]),"Not Specfied",Table1[[#This Row],[Route]])</f>
        <v>Las Vegas to Gatwick</v>
      </c>
      <c r="J469" s="7">
        <f>IF(ISBLANK(Table1[[#This Row],[Date Flown]]),"Not Available",Table1[[#This Row],[Date Flown]])</f>
        <v>43831</v>
      </c>
      <c r="K469" s="2" t="str">
        <f>IF(ISBLANK(Table1[[#This Row],[Trip Verified]]),"Not Verified",Table1[[#This Row],[Trip Verified]])</f>
        <v>Verified</v>
      </c>
    </row>
    <row r="470" spans="1:11" ht="21" customHeight="1" x14ac:dyDescent="0.25">
      <c r="A470">
        <v>5</v>
      </c>
      <c r="B470" t="str">
        <f>UPPER(LEFT(TRIM(CLEAN(Table1[[#This Row],[Header]])),1)) &amp; MID(TRIM(CLEAN(Table1[[#This Row],[Header]])),2,LEN(TRIM(CLEAN(Table1[[#This Row],[Header]])))-1)</f>
        <v>Roller coaster of incompetence</v>
      </c>
      <c r="C470" t="str">
        <f>PROPER(Table1[[#This Row],[Author]])</f>
        <v>R Gannon</v>
      </c>
      <c r="D470" s="5" t="s">
        <v>1662</v>
      </c>
      <c r="E470" t="s">
        <v>477</v>
      </c>
      <c r="F470" t="str">
        <f>IF(ISBLANK(Table1[[#This Row],[Aircraft]]),"Unknown",Table1[[#This Row],[Aircraft]])</f>
        <v>Boeing 747-400</v>
      </c>
      <c r="G470" t="str">
        <f>IF(ISBLANK(Table1[[#This Row],[Traveller Type]]),"Business",Table1[[#This Row],[Traveller Type]])</f>
        <v>Business</v>
      </c>
      <c r="H470" t="str">
        <f>IF(ISBLANK(Table1[[#This Row],[Seat Type]]),"Business Class",Table1[[#This Row],[Seat Type]])</f>
        <v>Business Class</v>
      </c>
      <c r="I470" t="str">
        <f>IF(ISBLANK(Table1[[#This Row],[Route]]),"Not Specfied",Table1[[#This Row],[Route]])</f>
        <v>San Diego to Stockholm via London</v>
      </c>
      <c r="J470" s="7">
        <f>IF(ISBLANK(Table1[[#This Row],[Date Flown]]),"Not Available",Table1[[#This Row],[Date Flown]])</f>
        <v>43831</v>
      </c>
      <c r="K470" s="2" t="str">
        <f>IF(ISBLANK(Table1[[#This Row],[Trip Verified]]),"Not Verified",Table1[[#This Row],[Trip Verified]])</f>
        <v>Verified</v>
      </c>
    </row>
    <row r="471" spans="1:11" ht="21" customHeight="1" x14ac:dyDescent="0.25">
      <c r="A471">
        <v>10</v>
      </c>
      <c r="B471" t="str">
        <f>UPPER(LEFT(TRIM(CLEAN(Table1[[#This Row],[Header]])),1)) &amp; MID(TRIM(CLEAN(Table1[[#This Row],[Header]])),2,LEN(TRIM(CLEAN(Table1[[#This Row],[Header]])))-1)</f>
        <v>Thank you for your service and kindness</v>
      </c>
      <c r="C471" t="str">
        <f>PROPER(Table1[[#This Row],[Author]])</f>
        <v>Irina Meskovic</v>
      </c>
      <c r="D471" s="5" t="s">
        <v>1662</v>
      </c>
      <c r="E471" t="s">
        <v>175</v>
      </c>
      <c r="F471" t="str">
        <f>IF(ISBLANK(Table1[[#This Row],[Aircraft]]),"Unknown",Table1[[#This Row],[Aircraft]])</f>
        <v>Unknown</v>
      </c>
      <c r="G471" t="str">
        <f>IF(ISBLANK(Table1[[#This Row],[Traveller Type]]),"Business",Table1[[#This Row],[Traveller Type]])</f>
        <v>Solo Leisure</v>
      </c>
      <c r="H471" t="str">
        <f>IF(ISBLANK(Table1[[#This Row],[Seat Type]]),"Business Class",Table1[[#This Row],[Seat Type]])</f>
        <v>Economy Class</v>
      </c>
      <c r="I471" t="str">
        <f>IF(ISBLANK(Table1[[#This Row],[Route]]),"Not Specfied",Table1[[#This Row],[Route]])</f>
        <v xml:space="preserve">New York to London Heathrow via Copenhagen </v>
      </c>
      <c r="J471" s="7">
        <f>IF(ISBLANK(Table1[[#This Row],[Date Flown]]),"Not Available",Table1[[#This Row],[Date Flown]])</f>
        <v>43477</v>
      </c>
      <c r="K471" s="2" t="str">
        <f>IF(ISBLANK(Table1[[#This Row],[Trip Verified]]),"Not Verified",Table1[[#This Row],[Trip Verified]])</f>
        <v>Verified</v>
      </c>
    </row>
    <row r="472" spans="1:11" ht="21" customHeight="1" x14ac:dyDescent="0.25">
      <c r="A472">
        <v>8</v>
      </c>
      <c r="B472" t="str">
        <f>UPPER(LEFT(TRIM(CLEAN(Table1[[#This Row],[Header]])),1)) &amp; MID(TRIM(CLEAN(Table1[[#This Row],[Header]])),2,LEN(TRIM(CLEAN(Table1[[#This Row],[Header]])))-1)</f>
        <v>More than acceptable service</v>
      </c>
      <c r="C472" t="str">
        <f>PROPER(Table1[[#This Row],[Author]])</f>
        <v>B Stewart</v>
      </c>
      <c r="D472" s="5" t="s">
        <v>1662</v>
      </c>
      <c r="E472" t="s">
        <v>43</v>
      </c>
      <c r="F472" t="str">
        <f>IF(ISBLANK(Table1[[#This Row],[Aircraft]]),"Unknown",Table1[[#This Row],[Aircraft]])</f>
        <v>Boeing 787-9</v>
      </c>
      <c r="G472" t="str">
        <f>IF(ISBLANK(Table1[[#This Row],[Traveller Type]]),"Business",Table1[[#This Row],[Traveller Type]])</f>
        <v>Business</v>
      </c>
      <c r="H472" t="str">
        <f>IF(ISBLANK(Table1[[#This Row],[Seat Type]]),"Business Class",Table1[[#This Row],[Seat Type]])</f>
        <v>Business Class</v>
      </c>
      <c r="I472" t="str">
        <f>IF(ISBLANK(Table1[[#This Row],[Route]]),"Not Specfied",Table1[[#This Row],[Route]])</f>
        <v>Phoenix to London</v>
      </c>
      <c r="J472" s="7">
        <f>IF(ISBLANK(Table1[[#This Row],[Date Flown]]),"Not Available",Table1[[#This Row],[Date Flown]])</f>
        <v>43831</v>
      </c>
      <c r="K472" s="2" t="str">
        <f>IF(ISBLANK(Table1[[#This Row],[Trip Verified]]),"Not Verified",Table1[[#This Row],[Trip Verified]])</f>
        <v>Verified</v>
      </c>
    </row>
    <row r="473" spans="1:11" ht="21" customHeight="1" x14ac:dyDescent="0.25">
      <c r="A473">
        <v>5</v>
      </c>
      <c r="B473" t="str">
        <f>UPPER(LEFT(TRIM(CLEAN(Table1[[#This Row],[Header]])),1)) &amp; MID(TRIM(CLEAN(Table1[[#This Row],[Header]])),2,LEN(TRIM(CLEAN(Table1[[#This Row],[Header]])))-1)</f>
        <v>Only saving grace was a superb cabin staff</v>
      </c>
      <c r="C473" t="str">
        <f>PROPER(Table1[[#This Row],[Author]])</f>
        <v>S Morton</v>
      </c>
      <c r="D473" s="5" t="s">
        <v>1672</v>
      </c>
      <c r="E473" t="s">
        <v>13</v>
      </c>
      <c r="F473" t="str">
        <f>IF(ISBLANK(Table1[[#This Row],[Aircraft]]),"Unknown",Table1[[#This Row],[Aircraft]])</f>
        <v>Boeing 777-200</v>
      </c>
      <c r="G473" t="str">
        <f>IF(ISBLANK(Table1[[#This Row],[Traveller Type]]),"Business",Table1[[#This Row],[Traveller Type]])</f>
        <v>Solo Leisure</v>
      </c>
      <c r="H473" t="str">
        <f>IF(ISBLANK(Table1[[#This Row],[Seat Type]]),"Business Class",Table1[[#This Row],[Seat Type]])</f>
        <v>Economy Class</v>
      </c>
      <c r="I473" t="str">
        <f>IF(ISBLANK(Table1[[#This Row],[Route]]),"Not Specfied",Table1[[#This Row],[Route]])</f>
        <v>London Heathrow to Bangkok</v>
      </c>
      <c r="J473" s="7">
        <f>IF(ISBLANK(Table1[[#This Row],[Date Flown]]),"Not Available",Table1[[#This Row],[Date Flown]])</f>
        <v>43831</v>
      </c>
      <c r="K473" s="2" t="str">
        <f>IF(ISBLANK(Table1[[#This Row],[Trip Verified]]),"Not Verified",Table1[[#This Row],[Trip Verified]])</f>
        <v>Verified</v>
      </c>
    </row>
    <row r="474" spans="1:11" ht="21" customHeight="1" x14ac:dyDescent="0.25">
      <c r="A474">
        <v>6</v>
      </c>
      <c r="B474" t="str">
        <f>UPPER(LEFT(TRIM(CLEAN(Table1[[#This Row],[Header]])),1)) &amp; MID(TRIM(CLEAN(Table1[[#This Row],[Header]])),2,LEN(TRIM(CLEAN(Table1[[#This Row],[Header]])))-1)</f>
        <v>The service was good</v>
      </c>
      <c r="C474" t="str">
        <f>PROPER(Table1[[#This Row],[Author]])</f>
        <v>Ishan Pai</v>
      </c>
      <c r="D474" s="5" t="s">
        <v>1676</v>
      </c>
      <c r="E474" t="s">
        <v>581</v>
      </c>
      <c r="F474" t="str">
        <f>IF(ISBLANK(Table1[[#This Row],[Aircraft]]),"Unknown",Table1[[#This Row],[Aircraft]])</f>
        <v>Boeing 777-200ER</v>
      </c>
      <c r="G474" t="str">
        <f>IF(ISBLANK(Table1[[#This Row],[Traveller Type]]),"Business",Table1[[#This Row],[Traveller Type]])</f>
        <v>Solo Leisure</v>
      </c>
      <c r="H474" t="str">
        <f>IF(ISBLANK(Table1[[#This Row],[Seat Type]]),"Business Class",Table1[[#This Row],[Seat Type]])</f>
        <v>Economy Class</v>
      </c>
      <c r="I474" t="str">
        <f>IF(ISBLANK(Table1[[#This Row],[Route]]),"Not Specfied",Table1[[#This Row],[Route]])</f>
        <v>Mumbai to Boston via London</v>
      </c>
      <c r="J474" s="7">
        <f>IF(ISBLANK(Table1[[#This Row],[Date Flown]]),"Not Available",Table1[[#This Row],[Date Flown]])</f>
        <v>43831</v>
      </c>
      <c r="K474" s="2" t="str">
        <f>IF(ISBLANK(Table1[[#This Row],[Trip Verified]]),"Not Verified",Table1[[#This Row],[Trip Verified]])</f>
        <v>Verified</v>
      </c>
    </row>
    <row r="475" spans="1:11" ht="21" customHeight="1" x14ac:dyDescent="0.25">
      <c r="A475">
        <v>1</v>
      </c>
      <c r="B475" t="str">
        <f>UPPER(LEFT(TRIM(CLEAN(Table1[[#This Row],[Header]])),1)) &amp; MID(TRIM(CLEAN(Table1[[#This Row],[Header]])),2,LEN(TRIM(CLEAN(Table1[[#This Row],[Header]])))-1)</f>
        <v>Refund for seat assignments</v>
      </c>
      <c r="C475" t="str">
        <f>PROPER(Table1[[#This Row],[Author]])</f>
        <v>Eric Garvin</v>
      </c>
      <c r="D475" s="5" t="s">
        <v>1680</v>
      </c>
      <c r="E475" t="s">
        <v>43</v>
      </c>
      <c r="F475" t="str">
        <f>IF(ISBLANK(Table1[[#This Row],[Aircraft]]),"Unknown",Table1[[#This Row],[Aircraft]])</f>
        <v>Unknown</v>
      </c>
      <c r="G475" t="str">
        <f>IF(ISBLANK(Table1[[#This Row],[Traveller Type]]),"Business",Table1[[#This Row],[Traveller Type]])</f>
        <v>Family Leisure</v>
      </c>
      <c r="H475" t="str">
        <f>IF(ISBLANK(Table1[[#This Row],[Seat Type]]),"Business Class",Table1[[#This Row],[Seat Type]])</f>
        <v>Economy Class</v>
      </c>
      <c r="I475" t="str">
        <f>IF(ISBLANK(Table1[[#This Row],[Route]]),"Not Specfied",Table1[[#This Row],[Route]])</f>
        <v>Orlando, Florida to Accra, Ghana</v>
      </c>
      <c r="J475" s="7">
        <f>IF(ISBLANK(Table1[[#This Row],[Date Flown]]),"Not Available",Table1[[#This Row],[Date Flown]])</f>
        <v>43477</v>
      </c>
      <c r="K475" s="2" t="str">
        <f>IF(ISBLANK(Table1[[#This Row],[Trip Verified]]),"Not Verified",Table1[[#This Row],[Trip Verified]])</f>
        <v>Verified</v>
      </c>
    </row>
    <row r="476" spans="1:11" ht="21" customHeight="1" x14ac:dyDescent="0.25">
      <c r="A476">
        <v>7</v>
      </c>
      <c r="B476" t="str">
        <f>UPPER(LEFT(TRIM(CLEAN(Table1[[#This Row],[Header]])),1)) &amp; MID(TRIM(CLEAN(Table1[[#This Row],[Header]])),2,LEN(TRIM(CLEAN(Table1[[#This Row],[Header]])))-1)</f>
        <v>Still consider other airlines</v>
      </c>
      <c r="C476" t="str">
        <f>PROPER(Table1[[#This Row],[Author]])</f>
        <v>M Larson</v>
      </c>
      <c r="D476" s="5" t="s">
        <v>1684</v>
      </c>
      <c r="E476" t="s">
        <v>100</v>
      </c>
      <c r="F476" t="str">
        <f>IF(ISBLANK(Table1[[#This Row],[Aircraft]]),"Unknown",Table1[[#This Row],[Aircraft]])</f>
        <v>Boeing 787 / A320</v>
      </c>
      <c r="G476" t="str">
        <f>IF(ISBLANK(Table1[[#This Row],[Traveller Type]]),"Business",Table1[[#This Row],[Traveller Type]])</f>
        <v>Solo Leisure</v>
      </c>
      <c r="H476" t="str">
        <f>IF(ISBLANK(Table1[[#This Row],[Seat Type]]),"Business Class",Table1[[#This Row],[Seat Type]])</f>
        <v>Economy Class</v>
      </c>
      <c r="I476" t="str">
        <f>IF(ISBLANK(Table1[[#This Row],[Route]]),"Not Specfied",Table1[[#This Row],[Route]])</f>
        <v>Toronto to Geneva via London</v>
      </c>
      <c r="J476" s="7">
        <f>IF(ISBLANK(Table1[[#This Row],[Date Flown]]),"Not Available",Table1[[#This Row],[Date Flown]])</f>
        <v>43831</v>
      </c>
      <c r="K476" s="2" t="str">
        <f>IF(ISBLANK(Table1[[#This Row],[Trip Verified]]),"Not Verified",Table1[[#This Row],[Trip Verified]])</f>
        <v>Verified</v>
      </c>
    </row>
    <row r="477" spans="1:11" ht="21" customHeight="1" x14ac:dyDescent="0.25">
      <c r="A477">
        <v>9</v>
      </c>
      <c r="B477" t="str">
        <f>UPPER(LEFT(TRIM(CLEAN(Table1[[#This Row],[Header]])),1)) &amp; MID(TRIM(CLEAN(Table1[[#This Row],[Header]])),2,LEN(TRIM(CLEAN(Table1[[#This Row],[Header]])))-1)</f>
        <v>Sleeping was quite impossible</v>
      </c>
      <c r="C477" t="str">
        <f>PROPER(Table1[[#This Row],[Author]])</f>
        <v>A Palomo</v>
      </c>
      <c r="D477" s="5" t="s">
        <v>1688</v>
      </c>
      <c r="E477" t="s">
        <v>13</v>
      </c>
      <c r="F477" t="str">
        <f>IF(ISBLANK(Table1[[#This Row],[Aircraft]]),"Unknown",Table1[[#This Row],[Aircraft]])</f>
        <v>Boeing 777-300</v>
      </c>
      <c r="G477" t="str">
        <f>IF(ISBLANK(Table1[[#This Row],[Traveller Type]]),"Business",Table1[[#This Row],[Traveller Type]])</f>
        <v>Solo Leisure</v>
      </c>
      <c r="H477" t="str">
        <f>IF(ISBLANK(Table1[[#This Row],[Seat Type]]),"Business Class",Table1[[#This Row],[Seat Type]])</f>
        <v>First Class</v>
      </c>
      <c r="I477" t="str">
        <f>IF(ISBLANK(Table1[[#This Row],[Route]]),"Not Specfied",Table1[[#This Row],[Route]])</f>
        <v>Hong Kong to London</v>
      </c>
      <c r="J477" s="7">
        <f>IF(ISBLANK(Table1[[#This Row],[Date Flown]]),"Not Available",Table1[[#This Row],[Date Flown]])</f>
        <v>43831</v>
      </c>
      <c r="K477" s="2" t="str">
        <f>IF(ISBLANK(Table1[[#This Row],[Trip Verified]]),"Not Verified",Table1[[#This Row],[Trip Verified]])</f>
        <v>Verified</v>
      </c>
    </row>
    <row r="478" spans="1:11" ht="21" customHeight="1" x14ac:dyDescent="0.25">
      <c r="A478">
        <v>1</v>
      </c>
      <c r="B478" t="str">
        <f>UPPER(LEFT(TRIM(CLEAN(Table1[[#This Row],[Header]])),1)) &amp; MID(TRIM(CLEAN(Table1[[#This Row],[Header]])),2,LEN(TRIM(CLEAN(Table1[[#This Row],[Header]])))-1)</f>
        <v>Luggage was not loaded</v>
      </c>
      <c r="C478" t="str">
        <f>PROPER(Table1[[#This Row],[Author]])</f>
        <v>M Halten</v>
      </c>
      <c r="D478" s="5" t="s">
        <v>1689</v>
      </c>
      <c r="E478" t="s">
        <v>860</v>
      </c>
      <c r="F478" t="str">
        <f>IF(ISBLANK(Table1[[#This Row],[Aircraft]]),"Unknown",Table1[[#This Row],[Aircraft]])</f>
        <v>Boeing 777</v>
      </c>
      <c r="G478" t="str">
        <f>IF(ISBLANK(Table1[[#This Row],[Traveller Type]]),"Business",Table1[[#This Row],[Traveller Type]])</f>
        <v>Couple Leisure</v>
      </c>
      <c r="H478" t="str">
        <f>IF(ISBLANK(Table1[[#This Row],[Seat Type]]),"Business Class",Table1[[#This Row],[Seat Type]])</f>
        <v>Business Class</v>
      </c>
      <c r="I478" t="str">
        <f>IF(ISBLANK(Table1[[#This Row],[Route]]),"Not Specfied",Table1[[#This Row],[Route]])</f>
        <v>Singapore to Paris via London</v>
      </c>
      <c r="J478" s="7">
        <f>IF(ISBLANK(Table1[[#This Row],[Date Flown]]),"Not Available",Table1[[#This Row],[Date Flown]])</f>
        <v>43831</v>
      </c>
      <c r="K478" s="2" t="str">
        <f>IF(ISBLANK(Table1[[#This Row],[Trip Verified]]),"Not Verified",Table1[[#This Row],[Trip Verified]])</f>
        <v>Verified</v>
      </c>
    </row>
    <row r="479" spans="1:11" ht="21" customHeight="1" x14ac:dyDescent="0.25">
      <c r="A479">
        <v>9</v>
      </c>
      <c r="B479" t="str">
        <f>UPPER(LEFT(TRIM(CLEAN(Table1[[#This Row],[Header]])),1)) &amp; MID(TRIM(CLEAN(Table1[[#This Row],[Header]])),2,LEN(TRIM(CLEAN(Table1[[#This Row],[Header]])))-1)</f>
        <v>Everything went like clockwork</v>
      </c>
      <c r="C479" t="str">
        <f>PROPER(Table1[[#This Row],[Author]])</f>
        <v>W Heale</v>
      </c>
      <c r="D479" s="5" t="s">
        <v>1689</v>
      </c>
      <c r="E479" t="s">
        <v>201</v>
      </c>
      <c r="F479" t="str">
        <f>IF(ISBLANK(Table1[[#This Row],[Aircraft]]),"Unknown",Table1[[#This Row],[Aircraft]])</f>
        <v>A321neo</v>
      </c>
      <c r="G479" t="str">
        <f>IF(ISBLANK(Table1[[#This Row],[Traveller Type]]),"Business",Table1[[#This Row],[Traveller Type]])</f>
        <v>Solo Leisure</v>
      </c>
      <c r="H479" t="str">
        <f>IF(ISBLANK(Table1[[#This Row],[Seat Type]]),"Business Class",Table1[[#This Row],[Seat Type]])</f>
        <v>Economy Class</v>
      </c>
      <c r="I479" t="str">
        <f>IF(ISBLANK(Table1[[#This Row],[Route]]),"Not Specfied",Table1[[#This Row],[Route]])</f>
        <v>Warsaw to London</v>
      </c>
      <c r="J479" s="7">
        <f>IF(ISBLANK(Table1[[#This Row],[Date Flown]]),"Not Available",Table1[[#This Row],[Date Flown]])</f>
        <v>43831</v>
      </c>
      <c r="K479" s="2" t="str">
        <f>IF(ISBLANK(Table1[[#This Row],[Trip Verified]]),"Not Verified",Table1[[#This Row],[Trip Verified]])</f>
        <v>Verified</v>
      </c>
    </row>
    <row r="480" spans="1:11" ht="21" customHeight="1" x14ac:dyDescent="0.25">
      <c r="A480">
        <v>3</v>
      </c>
      <c r="B480" t="str">
        <f>UPPER(LEFT(TRIM(CLEAN(Table1[[#This Row],[Header]])),1)) &amp; MID(TRIM(CLEAN(Table1[[#This Row],[Header]])),2,LEN(TRIM(CLEAN(Table1[[#This Row],[Header]])))-1)</f>
        <v>Never fly BA again</v>
      </c>
      <c r="C480" t="str">
        <f>PROPER(Table1[[#This Row],[Author]])</f>
        <v>Richard Odendaal</v>
      </c>
      <c r="D480" s="5" t="s">
        <v>1695</v>
      </c>
      <c r="E480" t="s">
        <v>13</v>
      </c>
      <c r="F480" t="str">
        <f>IF(ISBLANK(Table1[[#This Row],[Aircraft]]),"Unknown",Table1[[#This Row],[Aircraft]])</f>
        <v>Unknown</v>
      </c>
      <c r="G480" t="str">
        <f>IF(ISBLANK(Table1[[#This Row],[Traveller Type]]),"Business",Table1[[#This Row],[Traveller Type]])</f>
        <v>Family Leisure</v>
      </c>
      <c r="H480" t="str">
        <f>IF(ISBLANK(Table1[[#This Row],[Seat Type]]),"Business Class",Table1[[#This Row],[Seat Type]])</f>
        <v>Economy Class</v>
      </c>
      <c r="I480" t="str">
        <f>IF(ISBLANK(Table1[[#This Row],[Route]]),"Not Specfied",Table1[[#This Row],[Route]])</f>
        <v>London to Los Angeles</v>
      </c>
      <c r="J480" s="7">
        <f>IF(ISBLANK(Table1[[#This Row],[Date Flown]]),"Not Available",Table1[[#This Row],[Date Flown]])</f>
        <v>43477</v>
      </c>
      <c r="K480" s="2" t="str">
        <f>IF(ISBLANK(Table1[[#This Row],[Trip Verified]]),"Not Verified",Table1[[#This Row],[Trip Verified]])</f>
        <v>Not Verified</v>
      </c>
    </row>
    <row r="481" spans="1:11" ht="21" customHeight="1" x14ac:dyDescent="0.25">
      <c r="A481">
        <v>2</v>
      </c>
      <c r="B481" t="str">
        <f>UPPER(LEFT(TRIM(CLEAN(Table1[[#This Row],[Header]])),1)) &amp; MID(TRIM(CLEAN(Table1[[#This Row],[Header]])),2,LEN(TRIM(CLEAN(Table1[[#This Row],[Header]])))-1)</f>
        <v>Offer a kids free zone</v>
      </c>
      <c r="C481" t="str">
        <f>PROPER(Table1[[#This Row],[Author]])</f>
        <v>Jm Dixte</v>
      </c>
      <c r="D481" s="5" t="s">
        <v>1698</v>
      </c>
      <c r="E481" t="s">
        <v>13</v>
      </c>
      <c r="F481" t="str">
        <f>IF(ISBLANK(Table1[[#This Row],[Aircraft]]),"Unknown",Table1[[#This Row],[Aircraft]])</f>
        <v>Unknown</v>
      </c>
      <c r="G481" t="str">
        <f>IF(ISBLANK(Table1[[#This Row],[Traveller Type]]),"Business",Table1[[#This Row],[Traveller Type]])</f>
        <v>Business</v>
      </c>
      <c r="H481" t="str">
        <f>IF(ISBLANK(Table1[[#This Row],[Seat Type]]),"Business Class",Table1[[#This Row],[Seat Type]])</f>
        <v>Business Class</v>
      </c>
      <c r="I481" t="str">
        <f>IF(ISBLANK(Table1[[#This Row],[Route]]),"Not Specfied",Table1[[#This Row],[Route]])</f>
        <v>London to Bangkok</v>
      </c>
      <c r="J481" s="7">
        <f>IF(ISBLANK(Table1[[#This Row],[Date Flown]]),"Not Available",Table1[[#This Row],[Date Flown]])</f>
        <v>43831</v>
      </c>
      <c r="K481" s="2" t="str">
        <f>IF(ISBLANK(Table1[[#This Row],[Trip Verified]]),"Not Verified",Table1[[#This Row],[Trip Verified]])</f>
        <v>Verified</v>
      </c>
    </row>
    <row r="482" spans="1:11" ht="21" customHeight="1" x14ac:dyDescent="0.25">
      <c r="A482">
        <v>1</v>
      </c>
      <c r="B482" t="str">
        <f>UPPER(LEFT(TRIM(CLEAN(Table1[[#This Row],[Header]])),1)) &amp; MID(TRIM(CLEAN(Table1[[#This Row],[Header]])),2,LEN(TRIM(CLEAN(Table1[[#This Row],[Header]])))-1)</f>
        <v>My husbands seat was broken</v>
      </c>
      <c r="C482" t="str">
        <f>PROPER(Table1[[#This Row],[Author]])</f>
        <v>A Larman</v>
      </c>
      <c r="D482" s="5">
        <v>44166</v>
      </c>
      <c r="E482" t="s">
        <v>13</v>
      </c>
      <c r="F482" t="str">
        <f>IF(ISBLANK(Table1[[#This Row],[Aircraft]]),"Unknown",Table1[[#This Row],[Aircraft]])</f>
        <v>Unknown</v>
      </c>
      <c r="G482" t="str">
        <f>IF(ISBLANK(Table1[[#This Row],[Traveller Type]]),"Business",Table1[[#This Row],[Traveller Type]])</f>
        <v>Couple Leisure</v>
      </c>
      <c r="H482" t="str">
        <f>IF(ISBLANK(Table1[[#This Row],[Seat Type]]),"Business Class",Table1[[#This Row],[Seat Type]])</f>
        <v>Business Class</v>
      </c>
      <c r="I482" t="str">
        <f>IF(ISBLANK(Table1[[#This Row],[Route]]),"Not Specfied",Table1[[#This Row],[Route]])</f>
        <v>Los Angeles to London</v>
      </c>
      <c r="J482" s="7">
        <f>IF(ISBLANK(Table1[[#This Row],[Date Flown]]),"Not Available",Table1[[#This Row],[Date Flown]])</f>
        <v>43831</v>
      </c>
      <c r="K482" s="2" t="str">
        <f>IF(ISBLANK(Table1[[#This Row],[Trip Verified]]),"Not Verified",Table1[[#This Row],[Trip Verified]])</f>
        <v>Verified</v>
      </c>
    </row>
    <row r="483" spans="1:11" ht="21" customHeight="1" x14ac:dyDescent="0.25">
      <c r="A483">
        <v>2</v>
      </c>
      <c r="B483" t="str">
        <f>UPPER(LEFT(TRIM(CLEAN(Table1[[#This Row],[Header]])),1)) &amp; MID(TRIM(CLEAN(Table1[[#This Row],[Header]])),2,LEN(TRIM(CLEAN(Table1[[#This Row],[Header]])))-1)</f>
        <v>My food was bad</v>
      </c>
      <c r="C483" t="str">
        <f>PROPER(Table1[[#This Row],[Author]])</f>
        <v>M Sanyaitis</v>
      </c>
      <c r="D483" s="5">
        <v>44166</v>
      </c>
      <c r="E483" t="s">
        <v>13</v>
      </c>
      <c r="F483" t="str">
        <f>IF(ISBLANK(Table1[[#This Row],[Aircraft]]),"Unknown",Table1[[#This Row],[Aircraft]])</f>
        <v>Unknown</v>
      </c>
      <c r="G483" t="str">
        <f>IF(ISBLANK(Table1[[#This Row],[Traveller Type]]),"Business",Table1[[#This Row],[Traveller Type]])</f>
        <v>Solo Leisure</v>
      </c>
      <c r="H483" t="str">
        <f>IF(ISBLANK(Table1[[#This Row],[Seat Type]]),"Business Class",Table1[[#This Row],[Seat Type]])</f>
        <v>Premium Economy</v>
      </c>
      <c r="I483" t="str">
        <f>IF(ISBLANK(Table1[[#This Row],[Route]]),"Not Specfied",Table1[[#This Row],[Route]])</f>
        <v>Gatwick to Cancun</v>
      </c>
      <c r="J483" s="7">
        <f>IF(ISBLANK(Table1[[#This Row],[Date Flown]]),"Not Available",Table1[[#This Row],[Date Flown]])</f>
        <v>43831</v>
      </c>
      <c r="K483" s="2" t="str">
        <f>IF(ISBLANK(Table1[[#This Row],[Trip Verified]]),"Not Verified",Table1[[#This Row],[Trip Verified]])</f>
        <v>Verified</v>
      </c>
    </row>
    <row r="484" spans="1:11" ht="21" customHeight="1" x14ac:dyDescent="0.25">
      <c r="A484">
        <v>9</v>
      </c>
      <c r="B484" t="str">
        <f>UPPER(LEFT(TRIM(CLEAN(Table1[[#This Row],[Header]])),1)) &amp; MID(TRIM(CLEAN(Table1[[#This Row],[Header]])),2,LEN(TRIM(CLEAN(Table1[[#This Row],[Header]])))-1)</f>
        <v>Could not fault one aspect of the service</v>
      </c>
      <c r="C484" t="str">
        <f>PROPER(Table1[[#This Row],[Author]])</f>
        <v>B Edwards</v>
      </c>
      <c r="D484" s="5">
        <v>44136</v>
      </c>
      <c r="E484" t="s">
        <v>13</v>
      </c>
      <c r="F484" t="str">
        <f>IF(ISBLANK(Table1[[#This Row],[Aircraft]]),"Unknown",Table1[[#This Row],[Aircraft]])</f>
        <v>A320</v>
      </c>
      <c r="G484" t="str">
        <f>IF(ISBLANK(Table1[[#This Row],[Traveller Type]]),"Business",Table1[[#This Row],[Traveller Type]])</f>
        <v>Solo Leisure</v>
      </c>
      <c r="H484" t="str">
        <f>IF(ISBLANK(Table1[[#This Row],[Seat Type]]),"Business Class",Table1[[#This Row],[Seat Type]])</f>
        <v>Business Class</v>
      </c>
      <c r="I484" t="str">
        <f>IF(ISBLANK(Table1[[#This Row],[Route]]),"Not Specfied",Table1[[#This Row],[Route]])</f>
        <v>London Gatwick to Glasgow</v>
      </c>
      <c r="J484" s="7">
        <f>IF(ISBLANK(Table1[[#This Row],[Date Flown]]),"Not Available",Table1[[#This Row],[Date Flown]])</f>
        <v>43831</v>
      </c>
      <c r="K484" s="2" t="str">
        <f>IF(ISBLANK(Table1[[#This Row],[Trip Verified]]),"Not Verified",Table1[[#This Row],[Trip Verified]])</f>
        <v>Verified</v>
      </c>
    </row>
    <row r="485" spans="1:11" ht="21" customHeight="1" x14ac:dyDescent="0.25">
      <c r="A485">
        <v>3</v>
      </c>
      <c r="B485" t="str">
        <f>UPPER(LEFT(TRIM(CLEAN(Table1[[#This Row],[Header]])),1)) &amp; MID(TRIM(CLEAN(Table1[[#This Row],[Header]])),2,LEN(TRIM(CLEAN(Table1[[#This Row],[Header]])))-1)</f>
        <v>Disappointed by the service</v>
      </c>
      <c r="C485" t="str">
        <f>PROPER(Table1[[#This Row],[Author]])</f>
        <v>Imanuel Caushi</v>
      </c>
      <c r="D485" s="5">
        <v>44136</v>
      </c>
      <c r="E485" t="s">
        <v>13</v>
      </c>
      <c r="F485" t="str">
        <f>IF(ISBLANK(Table1[[#This Row],[Aircraft]]),"Unknown",Table1[[#This Row],[Aircraft]])</f>
        <v>A320</v>
      </c>
      <c r="G485" t="str">
        <f>IF(ISBLANK(Table1[[#This Row],[Traveller Type]]),"Business",Table1[[#This Row],[Traveller Type]])</f>
        <v>Business</v>
      </c>
      <c r="H485" t="str">
        <f>IF(ISBLANK(Table1[[#This Row],[Seat Type]]),"Business Class",Table1[[#This Row],[Seat Type]])</f>
        <v>Business Class</v>
      </c>
      <c r="I485" t="str">
        <f>IF(ISBLANK(Table1[[#This Row],[Route]]),"Not Specfied",Table1[[#This Row],[Route]])</f>
        <v>Gatwick to Tirana</v>
      </c>
      <c r="J485" s="7">
        <f>IF(ISBLANK(Table1[[#This Row],[Date Flown]]),"Not Available",Table1[[#This Row],[Date Flown]])</f>
        <v>43831</v>
      </c>
      <c r="K485" s="2" t="str">
        <f>IF(ISBLANK(Table1[[#This Row],[Trip Verified]]),"Not Verified",Table1[[#This Row],[Trip Verified]])</f>
        <v>Verified</v>
      </c>
    </row>
    <row r="486" spans="1:11" ht="21" customHeight="1" x14ac:dyDescent="0.25">
      <c r="A486">
        <v>1</v>
      </c>
      <c r="B486" t="str">
        <f>UPPER(LEFT(TRIM(CLEAN(Table1[[#This Row],[Header]])),1)) &amp; MID(TRIM(CLEAN(Table1[[#This Row],[Header]])),2,LEN(TRIM(CLEAN(Table1[[#This Row],[Header]])))-1)</f>
        <v>My food was inedible</v>
      </c>
      <c r="C486" t="str">
        <f>PROPER(Table1[[#This Row],[Author]])</f>
        <v>Thomas Russell</v>
      </c>
      <c r="D486" s="5">
        <v>44013</v>
      </c>
      <c r="E486" t="s">
        <v>100</v>
      </c>
      <c r="F486" t="str">
        <f>IF(ISBLANK(Table1[[#This Row],[Aircraft]]),"Unknown",Table1[[#This Row],[Aircraft]])</f>
        <v>Unknown</v>
      </c>
      <c r="G486" t="str">
        <f>IF(ISBLANK(Table1[[#This Row],[Traveller Type]]),"Business",Table1[[#This Row],[Traveller Type]])</f>
        <v>Couple Leisure</v>
      </c>
      <c r="H486" t="str">
        <f>IF(ISBLANK(Table1[[#This Row],[Seat Type]]),"Business Class",Table1[[#This Row],[Seat Type]])</f>
        <v>Economy Class</v>
      </c>
      <c r="I486" t="str">
        <f>IF(ISBLANK(Table1[[#This Row],[Route]]),"Not Specfied",Table1[[#This Row],[Route]])</f>
        <v>London Heathrow to Vancouver</v>
      </c>
      <c r="J486" s="7">
        <f>IF(ISBLANK(Table1[[#This Row],[Date Flown]]),"Not Available",Table1[[#This Row],[Date Flown]])</f>
        <v>43831</v>
      </c>
      <c r="K486" s="2" t="str">
        <f>IF(ISBLANK(Table1[[#This Row],[Trip Verified]]),"Not Verified",Table1[[#This Row],[Trip Verified]])</f>
        <v>Not Verified</v>
      </c>
    </row>
    <row r="487" spans="1:11" ht="21" customHeight="1" x14ac:dyDescent="0.25">
      <c r="A487">
        <v>3</v>
      </c>
      <c r="B487" t="str">
        <f>UPPER(LEFT(TRIM(CLEAN(Table1[[#This Row],[Header]])),1)) &amp; MID(TRIM(CLEAN(Table1[[#This Row],[Header]])),2,LEN(TRIM(CLEAN(Table1[[#This Row],[Header]])))-1)</f>
        <v>Staff were incredibly rude and lazy</v>
      </c>
      <c r="C487" t="str">
        <f>PROPER(Table1[[#This Row],[Author]])</f>
        <v>P Johnsdon</v>
      </c>
      <c r="D487" s="5">
        <v>44013</v>
      </c>
      <c r="E487" t="s">
        <v>13</v>
      </c>
      <c r="F487" t="str">
        <f>IF(ISBLANK(Table1[[#This Row],[Aircraft]]),"Unknown",Table1[[#This Row],[Aircraft]])</f>
        <v>Unknown</v>
      </c>
      <c r="G487" t="str">
        <f>IF(ISBLANK(Table1[[#This Row],[Traveller Type]]),"Business",Table1[[#This Row],[Traveller Type]])</f>
        <v>Couple Leisure</v>
      </c>
      <c r="H487" t="str">
        <f>IF(ISBLANK(Table1[[#This Row],[Seat Type]]),"Business Class",Table1[[#This Row],[Seat Type]])</f>
        <v>Economy Class</v>
      </c>
      <c r="I487" t="str">
        <f>IF(ISBLANK(Table1[[#This Row],[Route]]),"Not Specfied",Table1[[#This Row],[Route]])</f>
        <v>Tokyo to London Heathrow</v>
      </c>
      <c r="J487" s="7">
        <f>IF(ISBLANK(Table1[[#This Row],[Date Flown]]),"Not Available",Table1[[#This Row],[Date Flown]])</f>
        <v>43831</v>
      </c>
      <c r="K487" s="2" t="str">
        <f>IF(ISBLANK(Table1[[#This Row],[Trip Verified]]),"Not Verified",Table1[[#This Row],[Trip Verified]])</f>
        <v>Verified</v>
      </c>
    </row>
    <row r="488" spans="1:11" ht="21" customHeight="1" x14ac:dyDescent="0.25">
      <c r="A488">
        <v>5</v>
      </c>
      <c r="B488" t="str">
        <f>UPPER(LEFT(TRIM(CLEAN(Table1[[#This Row],[Header]])),1)) &amp; MID(TRIM(CLEAN(Table1[[#This Row],[Header]])),2,LEN(TRIM(CLEAN(Table1[[#This Row],[Header]])))-1)</f>
        <v>Job's worth high handed attitude</v>
      </c>
      <c r="C488" t="str">
        <f>PROPER(Table1[[#This Row],[Author]])</f>
        <v>P Tantram</v>
      </c>
      <c r="D488" s="5">
        <v>43983</v>
      </c>
      <c r="E488" t="s">
        <v>1721</v>
      </c>
      <c r="F488" t="str">
        <f>IF(ISBLANK(Table1[[#This Row],[Aircraft]]),"Unknown",Table1[[#This Row],[Aircraft]])</f>
        <v>A380</v>
      </c>
      <c r="G488" t="str">
        <f>IF(ISBLANK(Table1[[#This Row],[Traveller Type]]),"Business",Table1[[#This Row],[Traveller Type]])</f>
        <v>Couple Leisure</v>
      </c>
      <c r="H488" t="str">
        <f>IF(ISBLANK(Table1[[#This Row],[Seat Type]]),"Business Class",Table1[[#This Row],[Seat Type]])</f>
        <v>Business Class</v>
      </c>
      <c r="I488" t="str">
        <f>IF(ISBLANK(Table1[[#This Row],[Route]]),"Not Specfied",Table1[[#This Row],[Route]])</f>
        <v>London to Hong Kong</v>
      </c>
      <c r="J488" s="7">
        <f>IF(ISBLANK(Table1[[#This Row],[Date Flown]]),"Not Available",Table1[[#This Row],[Date Flown]])</f>
        <v>43477</v>
      </c>
      <c r="K488" s="2" t="str">
        <f>IF(ISBLANK(Table1[[#This Row],[Trip Verified]]),"Not Verified",Table1[[#This Row],[Trip Verified]])</f>
        <v>Verified</v>
      </c>
    </row>
    <row r="489" spans="1:11" ht="21" customHeight="1" x14ac:dyDescent="0.25">
      <c r="A489">
        <v>1</v>
      </c>
      <c r="B489" t="str">
        <f>UPPER(LEFT(TRIM(CLEAN(Table1[[#This Row],[Header]])),1)) &amp; MID(TRIM(CLEAN(Table1[[#This Row],[Header]])),2,LEN(TRIM(CLEAN(Table1[[#This Row],[Header]])))-1)</f>
        <v>They have the worst customer service</v>
      </c>
      <c r="C489" t="str">
        <f>PROPER(Table1[[#This Row],[Author]])</f>
        <v>Omid Khodai</v>
      </c>
      <c r="D489" s="5">
        <v>43983</v>
      </c>
      <c r="E489" t="s">
        <v>43</v>
      </c>
      <c r="F489" t="str">
        <f>IF(ISBLANK(Table1[[#This Row],[Aircraft]]),"Unknown",Table1[[#This Row],[Aircraft]])</f>
        <v>Boeing 747</v>
      </c>
      <c r="G489" t="str">
        <f>IF(ISBLANK(Table1[[#This Row],[Traveller Type]]),"Business",Table1[[#This Row],[Traveller Type]])</f>
        <v>Family Leisure</v>
      </c>
      <c r="H489" t="str">
        <f>IF(ISBLANK(Table1[[#This Row],[Seat Type]]),"Business Class",Table1[[#This Row],[Seat Type]])</f>
        <v>Business Class</v>
      </c>
      <c r="I489" t="str">
        <f>IF(ISBLANK(Table1[[#This Row],[Route]]),"Not Specfied",Table1[[#This Row],[Route]])</f>
        <v>Los Angeles to London Heathrow</v>
      </c>
      <c r="J489" s="7">
        <f>IF(ISBLANK(Table1[[#This Row],[Date Flown]]),"Not Available",Table1[[#This Row],[Date Flown]])</f>
        <v>43831</v>
      </c>
      <c r="K489" s="2" t="str">
        <f>IF(ISBLANK(Table1[[#This Row],[Trip Verified]]),"Not Verified",Table1[[#This Row],[Trip Verified]])</f>
        <v>Not Verified</v>
      </c>
    </row>
    <row r="490" spans="1:11" ht="21" customHeight="1" x14ac:dyDescent="0.25">
      <c r="A490">
        <v>3</v>
      </c>
      <c r="B490" t="str">
        <f>UPPER(LEFT(TRIM(CLEAN(Table1[[#This Row],[Header]])),1)) &amp; MID(TRIM(CLEAN(Table1[[#This Row],[Header]])),2,LEN(TRIM(CLEAN(Table1[[#This Row],[Header]])))-1)</f>
        <v>BA product is now tired</v>
      </c>
      <c r="C490" t="str">
        <f>PROPER(Table1[[#This Row],[Author]])</f>
        <v>R Easson</v>
      </c>
      <c r="D490" s="5">
        <v>43952</v>
      </c>
      <c r="E490" t="s">
        <v>13</v>
      </c>
      <c r="F490" t="str">
        <f>IF(ISBLANK(Table1[[#This Row],[Aircraft]]),"Unknown",Table1[[#This Row],[Aircraft]])</f>
        <v>A320</v>
      </c>
      <c r="G490" t="str">
        <f>IF(ISBLANK(Table1[[#This Row],[Traveller Type]]),"Business",Table1[[#This Row],[Traveller Type]])</f>
        <v>Solo Leisure</v>
      </c>
      <c r="H490" t="str">
        <f>IF(ISBLANK(Table1[[#This Row],[Seat Type]]),"Business Class",Table1[[#This Row],[Seat Type]])</f>
        <v>Economy Class</v>
      </c>
      <c r="I490" t="str">
        <f>IF(ISBLANK(Table1[[#This Row],[Route]]),"Not Specfied",Table1[[#This Row],[Route]])</f>
        <v>Istanbul to London</v>
      </c>
      <c r="J490" s="7">
        <f>IF(ISBLANK(Table1[[#This Row],[Date Flown]]),"Not Available",Table1[[#This Row],[Date Flown]])</f>
        <v>43831</v>
      </c>
      <c r="K490" s="2" t="str">
        <f>IF(ISBLANK(Table1[[#This Row],[Trip Verified]]),"Not Verified",Table1[[#This Row],[Trip Verified]])</f>
        <v>Verified</v>
      </c>
    </row>
    <row r="491" spans="1:11" ht="21" customHeight="1" x14ac:dyDescent="0.25">
      <c r="A491">
        <v>2</v>
      </c>
      <c r="B491" t="str">
        <f>UPPER(LEFT(TRIM(CLEAN(Table1[[#This Row],[Header]])),1)) &amp; MID(TRIM(CLEAN(Table1[[#This Row],[Header]])),2,LEN(TRIM(CLEAN(Table1[[#This Row],[Header]])))-1)</f>
        <v>No sandwiches left to purchase</v>
      </c>
      <c r="C491" t="str">
        <f>PROPER(Table1[[#This Row],[Author]])</f>
        <v>R Narsion</v>
      </c>
      <c r="D491" s="5">
        <v>43922</v>
      </c>
      <c r="E491" t="s">
        <v>13</v>
      </c>
      <c r="F491" t="str">
        <f>IF(ISBLANK(Table1[[#This Row],[Aircraft]]),"Unknown",Table1[[#This Row],[Aircraft]])</f>
        <v>Unknown</v>
      </c>
      <c r="G491" t="str">
        <f>IF(ISBLANK(Table1[[#This Row],[Traveller Type]]),"Business",Table1[[#This Row],[Traveller Type]])</f>
        <v>Solo Leisure</v>
      </c>
      <c r="H491" t="str">
        <f>IF(ISBLANK(Table1[[#This Row],[Seat Type]]),"Business Class",Table1[[#This Row],[Seat Type]])</f>
        <v>Economy Class</v>
      </c>
      <c r="I491" t="str">
        <f>IF(ISBLANK(Table1[[#This Row],[Route]]),"Not Specfied",Table1[[#This Row],[Route]])</f>
        <v>London to Bucharest</v>
      </c>
      <c r="J491" s="7">
        <f>IF(ISBLANK(Table1[[#This Row],[Date Flown]]),"Not Available",Table1[[#This Row],[Date Flown]])</f>
        <v>43477</v>
      </c>
      <c r="K491" s="2" t="str">
        <f>IF(ISBLANK(Table1[[#This Row],[Trip Verified]]),"Not Verified",Table1[[#This Row],[Trip Verified]])</f>
        <v>Verified</v>
      </c>
    </row>
    <row r="492" spans="1:11" ht="21" customHeight="1" x14ac:dyDescent="0.25">
      <c r="A492">
        <v>3</v>
      </c>
      <c r="B492" t="str">
        <f>UPPER(LEFT(TRIM(CLEAN(Table1[[#This Row],[Header]])),1)) &amp; MID(TRIM(CLEAN(Table1[[#This Row],[Header]])),2,LEN(TRIM(CLEAN(Table1[[#This Row],[Header]])))-1)</f>
        <v>Don't provide free food and drink</v>
      </c>
      <c r="C492" t="str">
        <f>PROPER(Table1[[#This Row],[Author]])</f>
        <v>Pavlos Triantafyllidis</v>
      </c>
      <c r="D492" s="5" t="s">
        <v>1732</v>
      </c>
      <c r="E492" t="s">
        <v>290</v>
      </c>
      <c r="F492" t="str">
        <f>IF(ISBLANK(Table1[[#This Row],[Aircraft]]),"Unknown",Table1[[#This Row],[Aircraft]])</f>
        <v>A321neo</v>
      </c>
      <c r="G492" t="str">
        <f>IF(ISBLANK(Table1[[#This Row],[Traveller Type]]),"Business",Table1[[#This Row],[Traveller Type]])</f>
        <v>Family Leisure</v>
      </c>
      <c r="H492" t="str">
        <f>IF(ISBLANK(Table1[[#This Row],[Seat Type]]),"Business Class",Table1[[#This Row],[Seat Type]])</f>
        <v>Economy Class</v>
      </c>
      <c r="I492" t="str">
        <f>IF(ISBLANK(Table1[[#This Row],[Route]]),"Not Specfied",Table1[[#This Row],[Route]])</f>
        <v>London to Athens</v>
      </c>
      <c r="J492" s="7">
        <f>IF(ISBLANK(Table1[[#This Row],[Date Flown]]),"Not Available",Table1[[#This Row],[Date Flown]])</f>
        <v>43477</v>
      </c>
      <c r="K492" s="2" t="str">
        <f>IF(ISBLANK(Table1[[#This Row],[Trip Verified]]),"Not Verified",Table1[[#This Row],[Trip Verified]])</f>
        <v>Verified</v>
      </c>
    </row>
    <row r="493" spans="1:11" ht="21" customHeight="1" x14ac:dyDescent="0.25">
      <c r="A493">
        <v>1</v>
      </c>
      <c r="B493" t="str">
        <f>UPPER(LEFT(TRIM(CLEAN(Table1[[#This Row],[Header]])),1)) &amp; MID(TRIM(CLEAN(Table1[[#This Row],[Header]])),2,LEN(TRIM(CLEAN(Table1[[#This Row],[Header]])))-1)</f>
        <v>Way below expected service</v>
      </c>
      <c r="C493" t="str">
        <f>PROPER(Table1[[#This Row],[Author]])</f>
        <v>S Harlund</v>
      </c>
      <c r="D493" s="5" t="s">
        <v>1732</v>
      </c>
      <c r="E493" t="s">
        <v>13</v>
      </c>
      <c r="F493" t="str">
        <f>IF(ISBLANK(Table1[[#This Row],[Aircraft]]),"Unknown",Table1[[#This Row],[Aircraft]])</f>
        <v>Unknown</v>
      </c>
      <c r="G493" t="str">
        <f>IF(ISBLANK(Table1[[#This Row],[Traveller Type]]),"Business",Table1[[#This Row],[Traveller Type]])</f>
        <v>Solo Leisure</v>
      </c>
      <c r="H493" t="str">
        <f>IF(ISBLANK(Table1[[#This Row],[Seat Type]]),"Business Class",Table1[[#This Row],[Seat Type]])</f>
        <v>Economy Class</v>
      </c>
      <c r="I493" t="str">
        <f>IF(ISBLANK(Table1[[#This Row],[Route]]),"Not Specfied",Table1[[#This Row],[Route]])</f>
        <v>Copenhagen to London</v>
      </c>
      <c r="J493" s="7">
        <f>IF(ISBLANK(Table1[[#This Row],[Date Flown]]),"Not Available",Table1[[#This Row],[Date Flown]])</f>
        <v>43477</v>
      </c>
      <c r="K493" s="2" t="str">
        <f>IF(ISBLANK(Table1[[#This Row],[Trip Verified]]),"Not Verified",Table1[[#This Row],[Trip Verified]])</f>
        <v>Verified</v>
      </c>
    </row>
    <row r="494" spans="1:11" ht="21" customHeight="1" x14ac:dyDescent="0.25">
      <c r="A494">
        <v>6</v>
      </c>
      <c r="B494" t="str">
        <f>UPPER(LEFT(TRIM(CLEAN(Table1[[#This Row],[Header]])),1)) &amp; MID(TRIM(CLEAN(Table1[[#This Row],[Header]])),2,LEN(TRIM(CLEAN(Table1[[#This Row],[Header]])))-1)</f>
        <v>Onboard charity collection is inappropriate</v>
      </c>
      <c r="C494" t="str">
        <f>PROPER(Table1[[#This Row],[Author]])</f>
        <v>Anders Pedersen</v>
      </c>
      <c r="D494" s="5" t="s">
        <v>1737</v>
      </c>
      <c r="E494" t="s">
        <v>1738</v>
      </c>
      <c r="F494" t="str">
        <f>IF(ISBLANK(Table1[[#This Row],[Aircraft]]),"Unknown",Table1[[#This Row],[Aircraft]])</f>
        <v>A320</v>
      </c>
      <c r="G494" t="str">
        <f>IF(ISBLANK(Table1[[#This Row],[Traveller Type]]),"Business",Table1[[#This Row],[Traveller Type]])</f>
        <v>Solo Leisure</v>
      </c>
      <c r="H494" t="str">
        <f>IF(ISBLANK(Table1[[#This Row],[Seat Type]]),"Business Class",Table1[[#This Row],[Seat Type]])</f>
        <v>Economy Class</v>
      </c>
      <c r="I494" t="str">
        <f>IF(ISBLANK(Table1[[#This Row],[Route]]),"Not Specfied",Table1[[#This Row],[Route]])</f>
        <v>Budapest to Billund via London</v>
      </c>
      <c r="J494" s="7">
        <f>IF(ISBLANK(Table1[[#This Row],[Date Flown]]),"Not Available",Table1[[#This Row],[Date Flown]])</f>
        <v>43477</v>
      </c>
      <c r="K494" s="2" t="str">
        <f>IF(ISBLANK(Table1[[#This Row],[Trip Verified]]),"Not Verified",Table1[[#This Row],[Trip Verified]])</f>
        <v>Verified</v>
      </c>
    </row>
    <row r="495" spans="1:11" ht="21" customHeight="1" x14ac:dyDescent="0.25">
      <c r="A495">
        <v>8</v>
      </c>
      <c r="B495" t="str">
        <f>UPPER(LEFT(TRIM(CLEAN(Table1[[#This Row],[Header]])),1)) &amp; MID(TRIM(CLEAN(Table1[[#This Row],[Header]])),2,LEN(TRIM(CLEAN(Table1[[#This Row],[Header]])))-1)</f>
        <v>Staff were so friendly</v>
      </c>
      <c r="C495" t="str">
        <f>PROPER(Table1[[#This Row],[Author]])</f>
        <v>Joy Vermaak</v>
      </c>
      <c r="D495" s="5" t="s">
        <v>1742</v>
      </c>
      <c r="E495" t="s">
        <v>95</v>
      </c>
      <c r="F495" t="str">
        <f>IF(ISBLANK(Table1[[#This Row],[Aircraft]]),"Unknown",Table1[[#This Row],[Aircraft]])</f>
        <v>Unknown</v>
      </c>
      <c r="G495" t="str">
        <f>IF(ISBLANK(Table1[[#This Row],[Traveller Type]]),"Business",Table1[[#This Row],[Traveller Type]])</f>
        <v>Solo Leisure</v>
      </c>
      <c r="H495" t="str">
        <f>IF(ISBLANK(Table1[[#This Row],[Seat Type]]),"Business Class",Table1[[#This Row],[Seat Type]])</f>
        <v>Economy Class</v>
      </c>
      <c r="I495" t="str">
        <f>IF(ISBLANK(Table1[[#This Row],[Route]]),"Not Specfied",Table1[[#This Row],[Route]])</f>
        <v>Cape Town to Brussels via London</v>
      </c>
      <c r="J495" s="7">
        <f>IF(ISBLANK(Table1[[#This Row],[Date Flown]]),"Not Available",Table1[[#This Row],[Date Flown]])</f>
        <v>43477</v>
      </c>
      <c r="K495" s="2" t="str">
        <f>IF(ISBLANK(Table1[[#This Row],[Trip Verified]]),"Not Verified",Table1[[#This Row],[Trip Verified]])</f>
        <v>Not Verified</v>
      </c>
    </row>
    <row r="496" spans="1:11" ht="21" customHeight="1" x14ac:dyDescent="0.25">
      <c r="A496">
        <v>9</v>
      </c>
      <c r="B496" t="str">
        <f>UPPER(LEFT(TRIM(CLEAN(Table1[[#This Row],[Header]])),1)) &amp; MID(TRIM(CLEAN(Table1[[#This Row],[Header]])),2,LEN(TRIM(CLEAN(Table1[[#This Row],[Header]])))-1)</f>
        <v>Comfort and service superb</v>
      </c>
      <c r="C496" t="str">
        <f>PROPER(Table1[[#This Row],[Author]])</f>
        <v>Phil Mcconnell</v>
      </c>
      <c r="D496" s="5" t="s">
        <v>1742</v>
      </c>
      <c r="E496" t="s">
        <v>130</v>
      </c>
      <c r="F496" t="str">
        <f>IF(ISBLANK(Table1[[#This Row],[Aircraft]]),"Unknown",Table1[[#This Row],[Aircraft]])</f>
        <v>Boeing 777-300ER</v>
      </c>
      <c r="G496" t="str">
        <f>IF(ISBLANK(Table1[[#This Row],[Traveller Type]]),"Business",Table1[[#This Row],[Traveller Type]])</f>
        <v>Solo Leisure</v>
      </c>
      <c r="H496" t="str">
        <f>IF(ISBLANK(Table1[[#This Row],[Seat Type]]),"Business Class",Table1[[#This Row],[Seat Type]])</f>
        <v>Economy Class</v>
      </c>
      <c r="I496" t="str">
        <f>IF(ISBLANK(Table1[[#This Row],[Route]]),"Not Specfied",Table1[[#This Row],[Route]])</f>
        <v>Sydney to Toulouse via Singapore / London</v>
      </c>
      <c r="J496" s="7">
        <f>IF(ISBLANK(Table1[[#This Row],[Date Flown]]),"Not Available",Table1[[#This Row],[Date Flown]])</f>
        <v>43477</v>
      </c>
      <c r="K496" s="2" t="str">
        <f>IF(ISBLANK(Table1[[#This Row],[Trip Verified]]),"Not Verified",Table1[[#This Row],[Trip Verified]])</f>
        <v>Not Verified</v>
      </c>
    </row>
    <row r="497" spans="1:11" ht="21" customHeight="1" x14ac:dyDescent="0.25">
      <c r="A497">
        <v>10</v>
      </c>
      <c r="B497" t="str">
        <f>UPPER(LEFT(TRIM(CLEAN(Table1[[#This Row],[Header]])),1)) &amp; MID(TRIM(CLEAN(Table1[[#This Row],[Header]])),2,LEN(TRIM(CLEAN(Table1[[#This Row],[Header]])))-1)</f>
        <v>Cabin crew were very friendly</v>
      </c>
      <c r="C497" t="str">
        <f>PROPER(Table1[[#This Row],[Author]])</f>
        <v>Veronica Mcqueen</v>
      </c>
      <c r="D497" s="5" t="s">
        <v>1747</v>
      </c>
      <c r="E497" t="s">
        <v>13</v>
      </c>
      <c r="F497" t="str">
        <f>IF(ISBLANK(Table1[[#This Row],[Aircraft]]),"Unknown",Table1[[#This Row],[Aircraft]])</f>
        <v>Unknown</v>
      </c>
      <c r="G497" t="str">
        <f>IF(ISBLANK(Table1[[#This Row],[Traveller Type]]),"Business",Table1[[#This Row],[Traveller Type]])</f>
        <v>Couple Leisure</v>
      </c>
      <c r="H497" t="str">
        <f>IF(ISBLANK(Table1[[#This Row],[Seat Type]]),"Business Class",Table1[[#This Row],[Seat Type]])</f>
        <v>Business Class</v>
      </c>
      <c r="I497" t="str">
        <f>IF(ISBLANK(Table1[[#This Row],[Route]]),"Not Specfied",Table1[[#This Row],[Route]])</f>
        <v>Edinburgh to Barbados via Gatwick</v>
      </c>
      <c r="J497" s="7">
        <f>IF(ISBLANK(Table1[[#This Row],[Date Flown]]),"Not Available",Table1[[#This Row],[Date Flown]])</f>
        <v>43477</v>
      </c>
      <c r="K497" s="2" t="str">
        <f>IF(ISBLANK(Table1[[#This Row],[Trip Verified]]),"Not Verified",Table1[[#This Row],[Trip Verified]])</f>
        <v>Verified</v>
      </c>
    </row>
    <row r="498" spans="1:11" ht="21" customHeight="1" x14ac:dyDescent="0.25">
      <c r="A498">
        <v>1</v>
      </c>
      <c r="B498" t="str">
        <f>UPPER(LEFT(TRIM(CLEAN(Table1[[#This Row],[Header]])),1)) &amp; MID(TRIM(CLEAN(Table1[[#This Row],[Header]])),2,LEN(TRIM(CLEAN(Table1[[#This Row],[Header]])))-1)</f>
        <v>Delayed by 20 mins</v>
      </c>
      <c r="C498" t="str">
        <f>PROPER(Table1[[#This Row],[Author]])</f>
        <v>T Keilenberg</v>
      </c>
      <c r="D498" s="5" t="s">
        <v>1753</v>
      </c>
      <c r="E498" t="s">
        <v>75</v>
      </c>
      <c r="F498" t="str">
        <f>IF(ISBLANK(Table1[[#This Row],[Aircraft]]),"Unknown",Table1[[#This Row],[Aircraft]])</f>
        <v>A320</v>
      </c>
      <c r="G498" t="str">
        <f>IF(ISBLANK(Table1[[#This Row],[Traveller Type]]),"Business",Table1[[#This Row],[Traveller Type]])</f>
        <v>Solo Leisure</v>
      </c>
      <c r="H498" t="str">
        <f>IF(ISBLANK(Table1[[#This Row],[Seat Type]]),"Business Class",Table1[[#This Row],[Seat Type]])</f>
        <v>Economy Class</v>
      </c>
      <c r="I498" t="str">
        <f>IF(ISBLANK(Table1[[#This Row],[Route]]),"Not Specfied",Table1[[#This Row],[Route]])</f>
        <v>London to Munich</v>
      </c>
      <c r="J498" s="7">
        <f>IF(ISBLANK(Table1[[#This Row],[Date Flown]]),"Not Available",Table1[[#This Row],[Date Flown]])</f>
        <v>43477</v>
      </c>
      <c r="K498" s="2" t="str">
        <f>IF(ISBLANK(Table1[[#This Row],[Trip Verified]]),"Not Verified",Table1[[#This Row],[Trip Verified]])</f>
        <v>Verified</v>
      </c>
    </row>
    <row r="499" spans="1:11" ht="21" customHeight="1" x14ac:dyDescent="0.25">
      <c r="A499">
        <v>1</v>
      </c>
      <c r="B499" t="str">
        <f>UPPER(LEFT(TRIM(CLEAN(Table1[[#This Row],[Header]])),1)) &amp; MID(TRIM(CLEAN(Table1[[#This Row],[Header]])),2,LEN(TRIM(CLEAN(Table1[[#This Row],[Header]])))-1)</f>
        <v>Middle name was not on her ticket</v>
      </c>
      <c r="C499" t="str">
        <f>PROPER(Table1[[#This Row],[Author]])</f>
        <v>S Yee</v>
      </c>
      <c r="D499" s="5" t="s">
        <v>1756</v>
      </c>
      <c r="E499" t="s">
        <v>13</v>
      </c>
      <c r="F499" t="str">
        <f>IF(ISBLANK(Table1[[#This Row],[Aircraft]]),"Unknown",Table1[[#This Row],[Aircraft]])</f>
        <v>Unknown</v>
      </c>
      <c r="G499" t="str">
        <f>IF(ISBLANK(Table1[[#This Row],[Traveller Type]]),"Business",Table1[[#This Row],[Traveller Type]])</f>
        <v>Family Leisure</v>
      </c>
      <c r="H499" t="str">
        <f>IF(ISBLANK(Table1[[#This Row],[Seat Type]]),"Business Class",Table1[[#This Row],[Seat Type]])</f>
        <v>Economy Class</v>
      </c>
      <c r="I499" t="str">
        <f>IF(ISBLANK(Table1[[#This Row],[Route]]),"Not Specfied",Table1[[#This Row],[Route]])</f>
        <v>Hong Kong to London</v>
      </c>
      <c r="J499" s="7">
        <f>IF(ISBLANK(Table1[[#This Row],[Date Flown]]),"Not Available",Table1[[#This Row],[Date Flown]])</f>
        <v>43477</v>
      </c>
      <c r="K499" s="2" t="str">
        <f>IF(ISBLANK(Table1[[#This Row],[Trip Verified]]),"Not Verified",Table1[[#This Row],[Trip Verified]])</f>
        <v>Verified</v>
      </c>
    </row>
    <row r="500" spans="1:11" ht="21" customHeight="1" x14ac:dyDescent="0.25">
      <c r="A500">
        <v>1</v>
      </c>
      <c r="B500" t="str">
        <f>UPPER(LEFT(TRIM(CLEAN(Table1[[#This Row],[Header]])),1)) &amp; MID(TRIM(CLEAN(Table1[[#This Row],[Header]])),2,LEN(TRIM(CLEAN(Table1[[#This Row],[Header]])))-1)</f>
        <v>Charged 4 times for one bag</v>
      </c>
      <c r="C500" t="str">
        <f>PROPER(Table1[[#This Row],[Author]])</f>
        <v>Jessica Tupper</v>
      </c>
      <c r="D500" s="5" t="s">
        <v>1759</v>
      </c>
      <c r="E500" t="s">
        <v>43</v>
      </c>
      <c r="F500" t="str">
        <f>IF(ISBLANK(Table1[[#This Row],[Aircraft]]),"Unknown",Table1[[#This Row],[Aircraft]])</f>
        <v>Unknown</v>
      </c>
      <c r="G500" t="str">
        <f>IF(ISBLANK(Table1[[#This Row],[Traveller Type]]),"Business",Table1[[#This Row],[Traveller Type]])</f>
        <v>Couple Leisure</v>
      </c>
      <c r="H500" t="str">
        <f>IF(ISBLANK(Table1[[#This Row],[Seat Type]]),"Business Class",Table1[[#This Row],[Seat Type]])</f>
        <v>Economy Class</v>
      </c>
      <c r="I500" t="str">
        <f>IF(ISBLANK(Table1[[#This Row],[Route]]),"Not Specfied",Table1[[#This Row],[Route]])</f>
        <v>London to Paris</v>
      </c>
      <c r="J500" s="7">
        <f>IF(ISBLANK(Table1[[#This Row],[Date Flown]]),"Not Available",Table1[[#This Row],[Date Flown]])</f>
        <v>43473</v>
      </c>
      <c r="K500" s="2" t="str">
        <f>IF(ISBLANK(Table1[[#This Row],[Trip Verified]]),"Not Verified",Table1[[#This Row],[Trip Verified]])</f>
        <v>Verified</v>
      </c>
    </row>
    <row r="501" spans="1:11" ht="21" customHeight="1" x14ac:dyDescent="0.25">
      <c r="A501">
        <v>4</v>
      </c>
      <c r="B501" t="str">
        <f>UPPER(LEFT(TRIM(CLEAN(Table1[[#This Row],[Header]])),1)) &amp; MID(TRIM(CLEAN(Table1[[#This Row],[Header]])),2,LEN(TRIM(CLEAN(Table1[[#This Row],[Header]])))-1)</f>
        <v>Cabin manager did not greet me</v>
      </c>
      <c r="C501" t="str">
        <f>PROPER(Table1[[#This Row],[Author]])</f>
        <v>26 Reviews</v>
      </c>
      <c r="D501" s="5" t="s">
        <v>1759</v>
      </c>
      <c r="E501" t="s">
        <v>130</v>
      </c>
      <c r="F501" t="str">
        <f>IF(ISBLANK(Table1[[#This Row],[Aircraft]]),"Unknown",Table1[[#This Row],[Aircraft]])</f>
        <v>Boeing 777 - 200</v>
      </c>
      <c r="G501" t="str">
        <f>IF(ISBLANK(Table1[[#This Row],[Traveller Type]]),"Business",Table1[[#This Row],[Traveller Type]])</f>
        <v>Business</v>
      </c>
      <c r="H501" t="str">
        <f>IF(ISBLANK(Table1[[#This Row],[Seat Type]]),"Business Class",Table1[[#This Row],[Seat Type]])</f>
        <v>Economy Class</v>
      </c>
      <c r="I501" t="str">
        <f>IF(ISBLANK(Table1[[#This Row],[Route]]),"Not Specfied",Table1[[#This Row],[Route]])</f>
        <v>New York to London</v>
      </c>
      <c r="J501" s="7">
        <f>IF(ISBLANK(Table1[[#This Row],[Date Flown]]),"Not Available",Table1[[#This Row],[Date Flown]])</f>
        <v>43477</v>
      </c>
      <c r="K501" s="2" t="str">
        <f>IF(ISBLANK(Table1[[#This Row],[Trip Verified]]),"Not Verified",Table1[[#This Row],[Trip Verified]])</f>
        <v>Verified</v>
      </c>
    </row>
    <row r="502" spans="1:11" ht="21" customHeight="1" x14ac:dyDescent="0.25">
      <c r="A502">
        <v>1</v>
      </c>
      <c r="B502" t="str">
        <f>UPPER(LEFT(TRIM(CLEAN(Table1[[#This Row],[Header]])),1)) &amp; MID(TRIM(CLEAN(Table1[[#This Row],[Header]])),2,LEN(TRIM(CLEAN(Table1[[#This Row],[Header]])))-1)</f>
        <v>No proof I paid for them</v>
      </c>
      <c r="C502" t="str">
        <f>PROPER(Table1[[#This Row],[Author]])</f>
        <v>Nick Healing</v>
      </c>
      <c r="D502" s="5" t="s">
        <v>1765</v>
      </c>
      <c r="E502" t="s">
        <v>43</v>
      </c>
      <c r="F502" t="str">
        <f>IF(ISBLANK(Table1[[#This Row],[Aircraft]]),"Unknown",Table1[[#This Row],[Aircraft]])</f>
        <v>Unknown</v>
      </c>
      <c r="G502" t="str">
        <f>IF(ISBLANK(Table1[[#This Row],[Traveller Type]]),"Business",Table1[[#This Row],[Traveller Type]])</f>
        <v>Family Leisure</v>
      </c>
      <c r="H502" t="str">
        <f>IF(ISBLANK(Table1[[#This Row],[Seat Type]]),"Business Class",Table1[[#This Row],[Seat Type]])</f>
        <v>Premium Economy</v>
      </c>
      <c r="I502" t="str">
        <f>IF(ISBLANK(Table1[[#This Row],[Route]]),"Not Specfied",Table1[[#This Row],[Route]])</f>
        <v>Austin to London</v>
      </c>
      <c r="J502" s="7">
        <f>IF(ISBLANK(Table1[[#This Row],[Date Flown]]),"Not Available",Table1[[#This Row],[Date Flown]])</f>
        <v>43475</v>
      </c>
      <c r="K502" s="2" t="str">
        <f>IF(ISBLANK(Table1[[#This Row],[Trip Verified]]),"Not Verified",Table1[[#This Row],[Trip Verified]])</f>
        <v>Verified</v>
      </c>
    </row>
    <row r="503" spans="1:11" ht="21" customHeight="1" x14ac:dyDescent="0.25">
      <c r="A503">
        <v>1</v>
      </c>
      <c r="B503" t="str">
        <f>UPPER(LEFT(TRIM(CLEAN(Table1[[#This Row],[Header]])),1)) &amp; MID(TRIM(CLEAN(Table1[[#This Row],[Header]])),2,LEN(TRIM(CLEAN(Table1[[#This Row],[Header]])))-1)</f>
        <v>Awful airline</v>
      </c>
      <c r="C503" t="str">
        <f>PROPER(Table1[[#This Row],[Author]])</f>
        <v>Adrian Elliott</v>
      </c>
      <c r="D503" s="5" t="s">
        <v>1768</v>
      </c>
      <c r="E503" t="s">
        <v>13</v>
      </c>
      <c r="F503" t="str">
        <f>IF(ISBLANK(Table1[[#This Row],[Aircraft]]),"Unknown",Table1[[#This Row],[Aircraft]])</f>
        <v>Unknown</v>
      </c>
      <c r="G503" t="str">
        <f>IF(ISBLANK(Table1[[#This Row],[Traveller Type]]),"Business",Table1[[#This Row],[Traveller Type]])</f>
        <v>Couple Leisure</v>
      </c>
      <c r="H503" t="str">
        <f>IF(ISBLANK(Table1[[#This Row],[Seat Type]]),"Business Class",Table1[[#This Row],[Seat Type]])</f>
        <v>Economy Class</v>
      </c>
      <c r="I503" t="str">
        <f>IF(ISBLANK(Table1[[#This Row],[Route]]),"Not Specfied",Table1[[#This Row],[Route]])</f>
        <v>Frankfurt to London</v>
      </c>
      <c r="J503" s="7">
        <f>IF(ISBLANK(Table1[[#This Row],[Date Flown]]),"Not Available",Table1[[#This Row],[Date Flown]])</f>
        <v>43477</v>
      </c>
      <c r="K503" s="2" t="str">
        <f>IF(ISBLANK(Table1[[#This Row],[Trip Verified]]),"Not Verified",Table1[[#This Row],[Trip Verified]])</f>
        <v>Not Verified</v>
      </c>
    </row>
    <row r="504" spans="1:11" ht="21" customHeight="1" x14ac:dyDescent="0.25">
      <c r="A504">
        <v>1</v>
      </c>
      <c r="B504" t="str">
        <f>UPPER(LEFT(TRIM(CLEAN(Table1[[#This Row],[Header]])),1)) &amp; MID(TRIM(CLEAN(Table1[[#This Row],[Header]])),2,LEN(TRIM(CLEAN(Table1[[#This Row],[Header]])))-1)</f>
        <v>We had to print out boarding passes</v>
      </c>
      <c r="C504" t="str">
        <f>PROPER(Table1[[#This Row],[Author]])</f>
        <v>Andrew Allen</v>
      </c>
      <c r="D504" s="5">
        <v>43781</v>
      </c>
      <c r="E504" t="s">
        <v>13</v>
      </c>
      <c r="F504" t="str">
        <f>IF(ISBLANK(Table1[[#This Row],[Aircraft]]),"Unknown",Table1[[#This Row],[Aircraft]])</f>
        <v>A319</v>
      </c>
      <c r="G504" t="str">
        <f>IF(ISBLANK(Table1[[#This Row],[Traveller Type]]),"Business",Table1[[#This Row],[Traveller Type]])</f>
        <v>Couple Leisure</v>
      </c>
      <c r="H504" t="str">
        <f>IF(ISBLANK(Table1[[#This Row],[Seat Type]]),"Business Class",Table1[[#This Row],[Seat Type]])</f>
        <v>Economy Class</v>
      </c>
      <c r="I504" t="str">
        <f>IF(ISBLANK(Table1[[#This Row],[Route]]),"Not Specfied",Table1[[#This Row],[Route]])</f>
        <v>Heathrow to Belfast</v>
      </c>
      <c r="J504" s="7">
        <f>IF(ISBLANK(Table1[[#This Row],[Date Flown]]),"Not Available",Table1[[#This Row],[Date Flown]])</f>
        <v>43477</v>
      </c>
      <c r="K504" s="2" t="str">
        <f>IF(ISBLANK(Table1[[#This Row],[Trip Verified]]),"Not Verified",Table1[[#This Row],[Trip Verified]])</f>
        <v>Not Verified</v>
      </c>
    </row>
    <row r="505" spans="1:11" ht="21" customHeight="1" x14ac:dyDescent="0.25">
      <c r="A505">
        <v>9</v>
      </c>
      <c r="B505" t="str">
        <f>UPPER(LEFT(TRIM(CLEAN(Table1[[#This Row],[Header]])),1)) &amp; MID(TRIM(CLEAN(Table1[[#This Row],[Header]])),2,LEN(TRIM(CLEAN(Table1[[#This Row],[Header]])))-1)</f>
        <v>You get what you pay for</v>
      </c>
      <c r="C505" t="str">
        <f>PROPER(Table1[[#This Row],[Author]])</f>
        <v xml:space="preserve">D Corey </v>
      </c>
      <c r="D505" s="5">
        <v>43750</v>
      </c>
      <c r="E505" t="s">
        <v>489</v>
      </c>
      <c r="F505" t="str">
        <f>IF(ISBLANK(Table1[[#This Row],[Aircraft]]),"Unknown",Table1[[#This Row],[Aircraft]])</f>
        <v>A380</v>
      </c>
      <c r="G505" t="str">
        <f>IF(ISBLANK(Table1[[#This Row],[Traveller Type]]),"Business",Table1[[#This Row],[Traveller Type]])</f>
        <v>Solo Leisure</v>
      </c>
      <c r="H505" t="str">
        <f>IF(ISBLANK(Table1[[#This Row],[Seat Type]]),"Business Class",Table1[[#This Row],[Seat Type]])</f>
        <v>Business Class</v>
      </c>
      <c r="I505" t="str">
        <f>IF(ISBLANK(Table1[[#This Row],[Route]]),"Not Specfied",Table1[[#This Row],[Route]])</f>
        <v>London to Singapore</v>
      </c>
      <c r="J505" s="7">
        <f>IF(ISBLANK(Table1[[#This Row],[Date Flown]]),"Not Available",Table1[[#This Row],[Date Flown]])</f>
        <v>43475</v>
      </c>
      <c r="K505" s="2" t="str">
        <f>IF(ISBLANK(Table1[[#This Row],[Trip Verified]]),"Not Verified",Table1[[#This Row],[Trip Verified]])</f>
        <v>Not Verified</v>
      </c>
    </row>
    <row r="506" spans="1:11" ht="21" customHeight="1" x14ac:dyDescent="0.25">
      <c r="A506">
        <v>1</v>
      </c>
      <c r="B506" t="str">
        <f>UPPER(LEFT(TRIM(CLEAN(Table1[[#This Row],[Header]])),1)) &amp; MID(TRIM(CLEAN(Table1[[#This Row],[Header]])),2,LEN(TRIM(CLEAN(Table1[[#This Row],[Header]])))-1)</f>
        <v>Awful, rude airline</v>
      </c>
      <c r="C506" t="str">
        <f>PROPER(Table1[[#This Row],[Author]])</f>
        <v>Giovanni Giorgis</v>
      </c>
      <c r="D506" s="5">
        <v>43689</v>
      </c>
      <c r="E506" t="s">
        <v>13</v>
      </c>
      <c r="F506" t="str">
        <f>IF(ISBLANK(Table1[[#This Row],[Aircraft]]),"Unknown",Table1[[#This Row],[Aircraft]])</f>
        <v>Unknown</v>
      </c>
      <c r="G506" t="str">
        <f>IF(ISBLANK(Table1[[#This Row],[Traveller Type]]),"Business",Table1[[#This Row],[Traveller Type]])</f>
        <v>Business</v>
      </c>
      <c r="H506" t="str">
        <f>IF(ISBLANK(Table1[[#This Row],[Seat Type]]),"Business Class",Table1[[#This Row],[Seat Type]])</f>
        <v>Economy Class</v>
      </c>
      <c r="I506" t="str">
        <f>IF(ISBLANK(Table1[[#This Row],[Route]]),"Not Specfied",Table1[[#This Row],[Route]])</f>
        <v>Toulouse to London</v>
      </c>
      <c r="J506" s="7">
        <f>IF(ISBLANK(Table1[[#This Row],[Date Flown]]),"Not Available",Table1[[#This Row],[Date Flown]])</f>
        <v>43476</v>
      </c>
      <c r="K506" s="2" t="str">
        <f>IF(ISBLANK(Table1[[#This Row],[Trip Verified]]),"Not Verified",Table1[[#This Row],[Trip Verified]])</f>
        <v>Verified</v>
      </c>
    </row>
    <row r="507" spans="1:11" ht="21" customHeight="1" x14ac:dyDescent="0.25">
      <c r="A507">
        <v>1</v>
      </c>
      <c r="B507" t="str">
        <f>UPPER(LEFT(TRIM(CLEAN(Table1[[#This Row],[Header]])),1)) &amp; MID(TRIM(CLEAN(Table1[[#This Row],[Header]])),2,LEN(TRIM(CLEAN(Table1[[#This Row],[Header]])))-1)</f>
        <v>We had limited recline seats seats</v>
      </c>
      <c r="C507" t="str">
        <f>PROPER(Table1[[#This Row],[Author]])</f>
        <v>Cheryl Damen</v>
      </c>
      <c r="D507" s="5">
        <v>43689</v>
      </c>
      <c r="E507" t="s">
        <v>13</v>
      </c>
      <c r="F507" t="str">
        <f>IF(ISBLANK(Table1[[#This Row],[Aircraft]]),"Unknown",Table1[[#This Row],[Aircraft]])</f>
        <v>A380</v>
      </c>
      <c r="G507" t="str">
        <f>IF(ISBLANK(Table1[[#This Row],[Traveller Type]]),"Business",Table1[[#This Row],[Traveller Type]])</f>
        <v>Family Leisure</v>
      </c>
      <c r="H507" t="str">
        <f>IF(ISBLANK(Table1[[#This Row],[Seat Type]]),"Business Class",Table1[[#This Row],[Seat Type]])</f>
        <v>Economy Class</v>
      </c>
      <c r="I507" t="str">
        <f>IF(ISBLANK(Table1[[#This Row],[Route]]),"Not Specfied",Table1[[#This Row],[Route]])</f>
        <v>Johannesburg to London</v>
      </c>
      <c r="J507" s="7">
        <f>IF(ISBLANK(Table1[[#This Row],[Date Flown]]),"Not Available",Table1[[#This Row],[Date Flown]])</f>
        <v>43476</v>
      </c>
      <c r="K507" s="2" t="str">
        <f>IF(ISBLANK(Table1[[#This Row],[Trip Verified]]),"Not Verified",Table1[[#This Row],[Trip Verified]])</f>
        <v>Verified</v>
      </c>
    </row>
    <row r="508" spans="1:11" ht="21" customHeight="1" x14ac:dyDescent="0.25">
      <c r="A508">
        <v>8</v>
      </c>
      <c r="B508" t="str">
        <f>UPPER(LEFT(TRIM(CLEAN(Table1[[#This Row],[Header]])),1)) &amp; MID(TRIM(CLEAN(Table1[[#This Row],[Header]])),2,LEN(TRIM(CLEAN(Table1[[#This Row],[Header]])))-1)</f>
        <v>Cabin crew where fantastic</v>
      </c>
      <c r="C508" t="str">
        <f>PROPER(Table1[[#This Row],[Author]])</f>
        <v>Cameron Martin</v>
      </c>
      <c r="D508" s="5">
        <v>43689</v>
      </c>
      <c r="E508" t="s">
        <v>130</v>
      </c>
      <c r="F508" t="str">
        <f>IF(ISBLANK(Table1[[#This Row],[Aircraft]]),"Unknown",Table1[[#This Row],[Aircraft]])</f>
        <v>Boeing 777-300</v>
      </c>
      <c r="G508" t="str">
        <f>IF(ISBLANK(Table1[[#This Row],[Traveller Type]]),"Business",Table1[[#This Row],[Traveller Type]])</f>
        <v>Couple Leisure</v>
      </c>
      <c r="H508" t="str">
        <f>IF(ISBLANK(Table1[[#This Row],[Seat Type]]),"Business Class",Table1[[#This Row],[Seat Type]])</f>
        <v>Economy Class</v>
      </c>
      <c r="I508" t="str">
        <f>IF(ISBLANK(Table1[[#This Row],[Route]]),"Not Specfied",Table1[[#This Row],[Route]])</f>
        <v>London to Sydney via Singapore</v>
      </c>
      <c r="J508" s="7">
        <f>IF(ISBLANK(Table1[[#This Row],[Date Flown]]),"Not Available",Table1[[#This Row],[Date Flown]])</f>
        <v>43476</v>
      </c>
      <c r="K508" s="2" t="str">
        <f>IF(ISBLANK(Table1[[#This Row],[Trip Verified]]),"Not Verified",Table1[[#This Row],[Trip Verified]])</f>
        <v>Not Verified</v>
      </c>
    </row>
    <row r="509" spans="1:11" ht="21" customHeight="1" x14ac:dyDescent="0.25">
      <c r="A509">
        <v>1</v>
      </c>
      <c r="B509" t="str">
        <f>UPPER(LEFT(TRIM(CLEAN(Table1[[#This Row],[Header]])),1)) &amp; MID(TRIM(CLEAN(Table1[[#This Row],[Header]])),2,LEN(TRIM(CLEAN(Table1[[#This Row],[Header]])))-1)</f>
        <v>Utter nightmares</v>
      </c>
      <c r="C509" t="str">
        <f>PROPER(Table1[[#This Row],[Author]])</f>
        <v>D Jonas</v>
      </c>
      <c r="D509" s="5">
        <v>43567</v>
      </c>
      <c r="E509" t="s">
        <v>43</v>
      </c>
      <c r="F509" t="str">
        <f>IF(ISBLANK(Table1[[#This Row],[Aircraft]]),"Unknown",Table1[[#This Row],[Aircraft]])</f>
        <v>Boeing 747-400</v>
      </c>
      <c r="G509" t="str">
        <f>IF(ISBLANK(Table1[[#This Row],[Traveller Type]]),"Business",Table1[[#This Row],[Traveller Type]])</f>
        <v>Couple Leisure</v>
      </c>
      <c r="H509" t="str">
        <f>IF(ISBLANK(Table1[[#This Row],[Seat Type]]),"Business Class",Table1[[#This Row],[Seat Type]])</f>
        <v>Business Class</v>
      </c>
      <c r="I509" t="str">
        <f>IF(ISBLANK(Table1[[#This Row],[Route]]),"Not Specfied",Table1[[#This Row],[Route]])</f>
        <v>London to New York JFK</v>
      </c>
      <c r="J509" s="7">
        <f>IF(ISBLANK(Table1[[#This Row],[Date Flown]]),"Not Available",Table1[[#This Row],[Date Flown]])</f>
        <v>43476</v>
      </c>
      <c r="K509" s="2" t="str">
        <f>IF(ISBLANK(Table1[[#This Row],[Trip Verified]]),"Not Verified",Table1[[#This Row],[Trip Verified]])</f>
        <v>Verified</v>
      </c>
    </row>
    <row r="510" spans="1:11" ht="21" customHeight="1" x14ac:dyDescent="0.25">
      <c r="A510">
        <v>3</v>
      </c>
      <c r="B510" t="str">
        <f>UPPER(LEFT(TRIM(CLEAN(Table1[[#This Row],[Header]])),1)) &amp; MID(TRIM(CLEAN(Table1[[#This Row],[Header]])),2,LEN(TRIM(CLEAN(Table1[[#This Row],[Header]])))-1)</f>
        <v>The shortage of staff</v>
      </c>
      <c r="C510" t="str">
        <f>PROPER(Table1[[#This Row],[Author]])</f>
        <v>A Ward</v>
      </c>
      <c r="D510" s="5">
        <v>43567</v>
      </c>
      <c r="E510" t="s">
        <v>13</v>
      </c>
      <c r="F510" t="str">
        <f>IF(ISBLANK(Table1[[#This Row],[Aircraft]]),"Unknown",Table1[[#This Row],[Aircraft]])</f>
        <v>Boeing 777-200</v>
      </c>
      <c r="G510" t="str">
        <f>IF(ISBLANK(Table1[[#This Row],[Traveller Type]]),"Business",Table1[[#This Row],[Traveller Type]])</f>
        <v>Solo Leisure</v>
      </c>
      <c r="H510" t="str">
        <f>IF(ISBLANK(Table1[[#This Row],[Seat Type]]),"Business Class",Table1[[#This Row],[Seat Type]])</f>
        <v>Business Class</v>
      </c>
      <c r="I510" t="str">
        <f>IF(ISBLANK(Table1[[#This Row],[Route]]),"Not Specfied",Table1[[#This Row],[Route]])</f>
        <v>Gatwick to Bridgetown</v>
      </c>
      <c r="J510" s="7">
        <f>IF(ISBLANK(Table1[[#This Row],[Date Flown]]),"Not Available",Table1[[#This Row],[Date Flown]])</f>
        <v>43477</v>
      </c>
      <c r="K510" s="2" t="str">
        <f>IF(ISBLANK(Table1[[#This Row],[Trip Verified]]),"Not Verified",Table1[[#This Row],[Trip Verified]])</f>
        <v>Verified</v>
      </c>
    </row>
    <row r="511" spans="1:11" ht="21" customHeight="1" x14ac:dyDescent="0.25">
      <c r="A511">
        <v>5</v>
      </c>
      <c r="B511" t="str">
        <f>UPPER(LEFT(TRIM(CLEAN(Table1[[#This Row],[Header]])),1)) &amp; MID(TRIM(CLEAN(Table1[[#This Row],[Header]])),2,LEN(TRIM(CLEAN(Table1[[#This Row],[Header]])))-1)</f>
        <v>Lacks personalized attention</v>
      </c>
      <c r="C511" t="str">
        <f>PROPER(Table1[[#This Row],[Author]])</f>
        <v>Everardus Hamans</v>
      </c>
      <c r="D511" s="5">
        <v>43508</v>
      </c>
      <c r="E511" t="s">
        <v>649</v>
      </c>
      <c r="F511" t="str">
        <f>IF(ISBLANK(Table1[[#This Row],[Aircraft]]),"Unknown",Table1[[#This Row],[Aircraft]])</f>
        <v>Boeing 777</v>
      </c>
      <c r="G511" t="str">
        <f>IF(ISBLANK(Table1[[#This Row],[Traveller Type]]),"Business",Table1[[#This Row],[Traveller Type]])</f>
        <v>Business</v>
      </c>
      <c r="H511" t="str">
        <f>IF(ISBLANK(Table1[[#This Row],[Seat Type]]),"Business Class",Table1[[#This Row],[Seat Type]])</f>
        <v>Business Class</v>
      </c>
      <c r="I511" t="str">
        <f>IF(ISBLANK(Table1[[#This Row],[Route]]),"Not Specfied",Table1[[#This Row],[Route]])</f>
        <v>Brussels to Bangkok via London</v>
      </c>
      <c r="J511" s="7">
        <f>IF(ISBLANK(Table1[[#This Row],[Date Flown]]),"Not Available",Table1[[#This Row],[Date Flown]])</f>
        <v>43476</v>
      </c>
      <c r="K511" s="2" t="str">
        <f>IF(ISBLANK(Table1[[#This Row],[Trip Verified]]),"Not Verified",Table1[[#This Row],[Trip Verified]])</f>
        <v>Verified</v>
      </c>
    </row>
    <row r="512" spans="1:11" ht="21" customHeight="1" x14ac:dyDescent="0.25">
      <c r="A512">
        <v>1</v>
      </c>
      <c r="B512" t="str">
        <f>UPPER(LEFT(TRIM(CLEAN(Table1[[#This Row],[Header]])),1)) &amp; MID(TRIM(CLEAN(Table1[[#This Row],[Header]])),2,LEN(TRIM(CLEAN(Table1[[#This Row],[Header]])))-1)</f>
        <v>Missed my connecting flight</v>
      </c>
      <c r="C512" t="str">
        <f>PROPER(Table1[[#This Row],[Author]])</f>
        <v>A Varsen</v>
      </c>
      <c r="D512" s="5" t="s">
        <v>1792</v>
      </c>
      <c r="E512" t="s">
        <v>1793</v>
      </c>
      <c r="F512" t="str">
        <f>IF(ISBLANK(Table1[[#This Row],[Aircraft]]),"Unknown",Table1[[#This Row],[Aircraft]])</f>
        <v>Boeing 777-200</v>
      </c>
      <c r="G512" t="str">
        <f>IF(ISBLANK(Table1[[#This Row],[Traveller Type]]),"Business",Table1[[#This Row],[Traveller Type]])</f>
        <v>Business</v>
      </c>
      <c r="H512" t="str">
        <f>IF(ISBLANK(Table1[[#This Row],[Seat Type]]),"Business Class",Table1[[#This Row],[Seat Type]])</f>
        <v>Economy Class</v>
      </c>
      <c r="I512" t="str">
        <f>IF(ISBLANK(Table1[[#This Row],[Route]]),"Not Specfied",Table1[[#This Row],[Route]])</f>
        <v>San Francisco to Oslo via London</v>
      </c>
      <c r="J512" s="7">
        <f>IF(ISBLANK(Table1[[#This Row],[Date Flown]]),"Not Available",Table1[[#This Row],[Date Flown]])</f>
        <v>43476</v>
      </c>
      <c r="K512" s="2" t="str">
        <f>IF(ISBLANK(Table1[[#This Row],[Trip Verified]]),"Not Verified",Table1[[#This Row],[Trip Verified]])</f>
        <v>Verified</v>
      </c>
    </row>
    <row r="513" spans="1:11" ht="21" customHeight="1" x14ac:dyDescent="0.25">
      <c r="A513">
        <v>4</v>
      </c>
      <c r="B513" t="str">
        <f>UPPER(LEFT(TRIM(CLEAN(Table1[[#This Row],[Header]])),1)) &amp; MID(TRIM(CLEAN(Table1[[#This Row],[Header]])),2,LEN(TRIM(CLEAN(Table1[[#This Row],[Header]])))-1)</f>
        <v>Said that I need to check my baggage</v>
      </c>
      <c r="C513" t="str">
        <f>PROPER(Table1[[#This Row],[Author]])</f>
        <v>M Natarova</v>
      </c>
      <c r="D513" s="5" t="s">
        <v>1797</v>
      </c>
      <c r="E513" t="s">
        <v>780</v>
      </c>
      <c r="F513" t="str">
        <f>IF(ISBLANK(Table1[[#This Row],[Aircraft]]),"Unknown",Table1[[#This Row],[Aircraft]])</f>
        <v>Unknown</v>
      </c>
      <c r="G513" t="str">
        <f>IF(ISBLANK(Table1[[#This Row],[Traveller Type]]),"Business",Table1[[#This Row],[Traveller Type]])</f>
        <v>Couple Leisure</v>
      </c>
      <c r="H513" t="str">
        <f>IF(ISBLANK(Table1[[#This Row],[Seat Type]]),"Business Class",Table1[[#This Row],[Seat Type]])</f>
        <v>Economy Class</v>
      </c>
      <c r="I513" t="str">
        <f>IF(ISBLANK(Table1[[#This Row],[Route]]),"Not Specfied",Table1[[#This Row],[Route]])</f>
        <v>Los Angeles to Berlin via London</v>
      </c>
      <c r="J513" s="7">
        <f>IF(ISBLANK(Table1[[#This Row],[Date Flown]]),"Not Available",Table1[[#This Row],[Date Flown]])</f>
        <v>43476</v>
      </c>
      <c r="K513" s="2" t="str">
        <f>IF(ISBLANK(Table1[[#This Row],[Trip Verified]]),"Not Verified",Table1[[#This Row],[Trip Verified]])</f>
        <v>Verified</v>
      </c>
    </row>
    <row r="514" spans="1:11" ht="21" customHeight="1" x14ac:dyDescent="0.25">
      <c r="A514">
        <v>3</v>
      </c>
      <c r="B514" t="str">
        <f>UPPER(LEFT(TRIM(CLEAN(Table1[[#This Row],[Header]])),1)) &amp; MID(TRIM(CLEAN(Table1[[#This Row],[Header]])),2,LEN(TRIM(CLEAN(Table1[[#This Row],[Header]])))-1)</f>
        <v>Delayed due to maintenance</v>
      </c>
      <c r="C514" t="str">
        <f>PROPER(Table1[[#This Row],[Author]])</f>
        <v>R Garejal</v>
      </c>
      <c r="D514" s="5" t="s">
        <v>1801</v>
      </c>
      <c r="E514" t="s">
        <v>581</v>
      </c>
      <c r="F514" t="str">
        <f>IF(ISBLANK(Table1[[#This Row],[Aircraft]]),"Unknown",Table1[[#This Row],[Aircraft]])</f>
        <v>Unknown</v>
      </c>
      <c r="G514" t="str">
        <f>IF(ISBLANK(Table1[[#This Row],[Traveller Type]]),"Business",Table1[[#This Row],[Traveller Type]])</f>
        <v>Business</v>
      </c>
      <c r="H514" t="str">
        <f>IF(ISBLANK(Table1[[#This Row],[Seat Type]]),"Business Class",Table1[[#This Row],[Seat Type]])</f>
        <v>Premium Economy</v>
      </c>
      <c r="I514" t="str">
        <f>IF(ISBLANK(Table1[[#This Row],[Route]]),"Not Specfied",Table1[[#This Row],[Route]])</f>
        <v>London to Bangalore</v>
      </c>
      <c r="J514" s="7">
        <f>IF(ISBLANK(Table1[[#This Row],[Date Flown]]),"Not Available",Table1[[#This Row],[Date Flown]])</f>
        <v>43476</v>
      </c>
      <c r="K514" s="2" t="str">
        <f>IF(ISBLANK(Table1[[#This Row],[Trip Verified]]),"Not Verified",Table1[[#This Row],[Trip Verified]])</f>
        <v>Verified</v>
      </c>
    </row>
    <row r="515" spans="1:11" ht="21" customHeight="1" x14ac:dyDescent="0.25">
      <c r="A515">
        <v>10</v>
      </c>
      <c r="B515" t="str">
        <f>UPPER(LEFT(TRIM(CLEAN(Table1[[#This Row],[Header]])),1)) &amp; MID(TRIM(CLEAN(Table1[[#This Row],[Header]])),2,LEN(TRIM(CLEAN(Table1[[#This Row],[Header]])))-1)</f>
        <v>Cabin crew were so kind</v>
      </c>
      <c r="C515" t="str">
        <f>PROPER(Table1[[#This Row],[Author]])</f>
        <v>Dianne Morgan</v>
      </c>
      <c r="D515" s="5" t="s">
        <v>1804</v>
      </c>
      <c r="E515" t="s">
        <v>13</v>
      </c>
      <c r="F515" t="str">
        <f>IF(ISBLANK(Table1[[#This Row],[Aircraft]]),"Unknown",Table1[[#This Row],[Aircraft]])</f>
        <v>Unknown</v>
      </c>
      <c r="G515" t="str">
        <f>IF(ISBLANK(Table1[[#This Row],[Traveller Type]]),"Business",Table1[[#This Row],[Traveller Type]])</f>
        <v>Solo Leisure</v>
      </c>
      <c r="H515" t="str">
        <f>IF(ISBLANK(Table1[[#This Row],[Seat Type]]),"Business Class",Table1[[#This Row],[Seat Type]])</f>
        <v>Economy Class</v>
      </c>
      <c r="I515" t="str">
        <f>IF(ISBLANK(Table1[[#This Row],[Route]]),"Not Specfied",Table1[[#This Row],[Route]])</f>
        <v>London to Sydney via Singapore</v>
      </c>
      <c r="J515" s="7">
        <f>IF(ISBLANK(Table1[[#This Row],[Date Flown]]),"Not Available",Table1[[#This Row],[Date Flown]])</f>
        <v>43476</v>
      </c>
      <c r="K515" s="2" t="str">
        <f>IF(ISBLANK(Table1[[#This Row],[Trip Verified]]),"Not Verified",Table1[[#This Row],[Trip Verified]])</f>
        <v>Not Verified</v>
      </c>
    </row>
    <row r="516" spans="1:11" ht="21" customHeight="1" x14ac:dyDescent="0.25">
      <c r="A516">
        <v>1</v>
      </c>
      <c r="B516" t="str">
        <f>UPPER(LEFT(TRIM(CLEAN(Table1[[#This Row],[Header]])),1)) &amp; MID(TRIM(CLEAN(Table1[[#This Row],[Header]])),2,LEN(TRIM(CLEAN(Table1[[#This Row],[Header]])))-1)</f>
        <v>Will never fly BA again</v>
      </c>
      <c r="C516" t="str">
        <f>PROPER(Table1[[#This Row],[Author]])</f>
        <v>M Vanson</v>
      </c>
      <c r="D516" s="5" t="s">
        <v>1804</v>
      </c>
      <c r="E516" t="s">
        <v>43</v>
      </c>
      <c r="F516" t="str">
        <f>IF(ISBLANK(Table1[[#This Row],[Aircraft]]),"Unknown",Table1[[#This Row],[Aircraft]])</f>
        <v>Unknown</v>
      </c>
      <c r="G516" t="str">
        <f>IF(ISBLANK(Table1[[#This Row],[Traveller Type]]),"Business",Table1[[#This Row],[Traveller Type]])</f>
        <v>Solo Leisure</v>
      </c>
      <c r="H516" t="str">
        <f>IF(ISBLANK(Table1[[#This Row],[Seat Type]]),"Business Class",Table1[[#This Row],[Seat Type]])</f>
        <v>Economy Class</v>
      </c>
      <c r="I516" t="str">
        <f>IF(ISBLANK(Table1[[#This Row],[Route]]),"Not Specfied",Table1[[#This Row],[Route]])</f>
        <v>Lisbon to London</v>
      </c>
      <c r="J516" s="7">
        <f>IF(ISBLANK(Table1[[#This Row],[Date Flown]]),"Not Available",Table1[[#This Row],[Date Flown]])</f>
        <v>43476</v>
      </c>
      <c r="K516" s="2" t="str">
        <f>IF(ISBLANK(Table1[[#This Row],[Trip Verified]]),"Not Verified",Table1[[#This Row],[Trip Verified]])</f>
        <v>Verified</v>
      </c>
    </row>
    <row r="517" spans="1:11" ht="21" customHeight="1" x14ac:dyDescent="0.25">
      <c r="A517">
        <v>9</v>
      </c>
      <c r="B517" t="str">
        <f>UPPER(LEFT(TRIM(CLEAN(Table1[[#This Row],[Header]])),1)) &amp; MID(TRIM(CLEAN(Table1[[#This Row],[Header]])),2,LEN(TRIM(CLEAN(Table1[[#This Row],[Header]])))-1)</f>
        <v>Surprisingly good flight</v>
      </c>
      <c r="C517" t="str">
        <f>PROPER(Table1[[#This Row],[Author]])</f>
        <v>A Maharif</v>
      </c>
      <c r="D517" s="5" t="s">
        <v>1809</v>
      </c>
      <c r="E517" t="s">
        <v>811</v>
      </c>
      <c r="F517" t="str">
        <f>IF(ISBLANK(Table1[[#This Row],[Aircraft]]),"Unknown",Table1[[#This Row],[Aircraft]])</f>
        <v>Boeing 787-9</v>
      </c>
      <c r="G517" t="str">
        <f>IF(ISBLANK(Table1[[#This Row],[Traveller Type]]),"Business",Table1[[#This Row],[Traveller Type]])</f>
        <v>Family Leisure</v>
      </c>
      <c r="H517" t="str">
        <f>IF(ISBLANK(Table1[[#This Row],[Seat Type]]),"Business Class",Table1[[#This Row],[Seat Type]])</f>
        <v>Economy Class</v>
      </c>
      <c r="I517" t="str">
        <f>IF(ISBLANK(Table1[[#This Row],[Route]]),"Not Specfied",Table1[[#This Row],[Route]])</f>
        <v>doha to londonDoha to London</v>
      </c>
      <c r="J517" s="7">
        <f>IF(ISBLANK(Table1[[#This Row],[Date Flown]]),"Not Available",Table1[[#This Row],[Date Flown]])</f>
        <v>43476</v>
      </c>
      <c r="K517" s="2" t="str">
        <f>IF(ISBLANK(Table1[[#This Row],[Trip Verified]]),"Not Verified",Table1[[#This Row],[Trip Verified]])</f>
        <v>Verified</v>
      </c>
    </row>
    <row r="518" spans="1:11" ht="21" customHeight="1" x14ac:dyDescent="0.25">
      <c r="A518">
        <v>4</v>
      </c>
      <c r="B518" t="str">
        <f>UPPER(LEFT(TRIM(CLEAN(Table1[[#This Row],[Header]])),1)) &amp; MID(TRIM(CLEAN(Table1[[#This Row],[Header]])),2,LEN(TRIM(CLEAN(Table1[[#This Row],[Header]])))-1)</f>
        <v>Plane was old and cramped</v>
      </c>
      <c r="C518" t="str">
        <f>PROPER(Table1[[#This Row],[Author]])</f>
        <v>Sonia Mapp</v>
      </c>
      <c r="D518" s="5" t="s">
        <v>1813</v>
      </c>
      <c r="E518" t="s">
        <v>13</v>
      </c>
      <c r="F518" t="str">
        <f>IF(ISBLANK(Table1[[#This Row],[Aircraft]]),"Unknown",Table1[[#This Row],[Aircraft]])</f>
        <v>Unknown</v>
      </c>
      <c r="G518" t="str">
        <f>IF(ISBLANK(Table1[[#This Row],[Traveller Type]]),"Business",Table1[[#This Row],[Traveller Type]])</f>
        <v>Family Leisure</v>
      </c>
      <c r="H518" t="str">
        <f>IF(ISBLANK(Table1[[#This Row],[Seat Type]]),"Business Class",Table1[[#This Row],[Seat Type]])</f>
        <v>Economy Class</v>
      </c>
      <c r="I518" t="str">
        <f>IF(ISBLANK(Table1[[#This Row],[Route]]),"Not Specfied",Table1[[#This Row],[Route]])</f>
        <v>London to Buenos Aires</v>
      </c>
      <c r="J518" s="7">
        <f>IF(ISBLANK(Table1[[#This Row],[Date Flown]]),"Not Available",Table1[[#This Row],[Date Flown]])</f>
        <v>43476</v>
      </c>
      <c r="K518" s="2" t="str">
        <f>IF(ISBLANK(Table1[[#This Row],[Trip Verified]]),"Not Verified",Table1[[#This Row],[Trip Verified]])</f>
        <v>Verified</v>
      </c>
    </row>
    <row r="519" spans="1:11" ht="21" customHeight="1" x14ac:dyDescent="0.25">
      <c r="A519">
        <v>5</v>
      </c>
      <c r="B519" t="str">
        <f>UPPER(LEFT(TRIM(CLEAN(Table1[[#This Row],[Header]])),1)) &amp; MID(TRIM(CLEAN(Table1[[#This Row],[Header]])),2,LEN(TRIM(CLEAN(Table1[[#This Row],[Header]])))-1)</f>
        <v>Movie selection below average</v>
      </c>
      <c r="C519" t="str">
        <f>PROPER(Table1[[#This Row],[Author]])</f>
        <v>D Hinton</v>
      </c>
      <c r="D519" s="5" t="s">
        <v>1813</v>
      </c>
      <c r="E519" t="s">
        <v>13</v>
      </c>
      <c r="F519" t="str">
        <f>IF(ISBLANK(Table1[[#This Row],[Aircraft]]),"Unknown",Table1[[#This Row],[Aircraft]])</f>
        <v>A380</v>
      </c>
      <c r="G519" t="str">
        <f>IF(ISBLANK(Table1[[#This Row],[Traveller Type]]),"Business",Table1[[#This Row],[Traveller Type]])</f>
        <v>Couple Leisure</v>
      </c>
      <c r="H519" t="str">
        <f>IF(ISBLANK(Table1[[#This Row],[Seat Type]]),"Business Class",Table1[[#This Row],[Seat Type]])</f>
        <v>Economy Class</v>
      </c>
      <c r="I519" t="str">
        <f>IF(ISBLANK(Table1[[#This Row],[Route]]),"Not Specfied",Table1[[#This Row],[Route]])</f>
        <v>San Francisco to London</v>
      </c>
      <c r="J519" s="7">
        <f>IF(ISBLANK(Table1[[#This Row],[Date Flown]]),"Not Available",Table1[[#This Row],[Date Flown]])</f>
        <v>43476</v>
      </c>
      <c r="K519" s="2" t="str">
        <f>IF(ISBLANK(Table1[[#This Row],[Trip Verified]]),"Not Verified",Table1[[#This Row],[Trip Verified]])</f>
        <v>Verified</v>
      </c>
    </row>
    <row r="520" spans="1:11" ht="21" customHeight="1" x14ac:dyDescent="0.25">
      <c r="A520">
        <v>1</v>
      </c>
      <c r="B520" t="str">
        <f>UPPER(LEFT(TRIM(CLEAN(Table1[[#This Row],[Header]])),1)) &amp; MID(TRIM(CLEAN(Table1[[#This Row],[Header]])),2,LEN(TRIM(CLEAN(Table1[[#This Row],[Header]])))-1)</f>
        <v>What a disappointment of an airline</v>
      </c>
      <c r="C520" t="str">
        <f>PROPER(Table1[[#This Row],[Author]])</f>
        <v>Darren Haynes</v>
      </c>
      <c r="D520" s="5" t="s">
        <v>1813</v>
      </c>
      <c r="E520" t="s">
        <v>130</v>
      </c>
      <c r="F520" t="str">
        <f>IF(ISBLANK(Table1[[#This Row],[Aircraft]]),"Unknown",Table1[[#This Row],[Aircraft]])</f>
        <v>Boeing 777-300</v>
      </c>
      <c r="G520" t="str">
        <f>IF(ISBLANK(Table1[[#This Row],[Traveller Type]]),"Business",Table1[[#This Row],[Traveller Type]])</f>
        <v>Business</v>
      </c>
      <c r="H520" t="str">
        <f>IF(ISBLANK(Table1[[#This Row],[Seat Type]]),"Business Class",Table1[[#This Row],[Seat Type]])</f>
        <v>Business Class</v>
      </c>
      <c r="I520" t="str">
        <f>IF(ISBLANK(Table1[[#This Row],[Route]]),"Not Specfied",Table1[[#This Row],[Route]])</f>
        <v>Sydney to Singapore</v>
      </c>
      <c r="J520" s="7">
        <f>IF(ISBLANK(Table1[[#This Row],[Date Flown]]),"Not Available",Table1[[#This Row],[Date Flown]])</f>
        <v>43476</v>
      </c>
      <c r="K520" s="2" t="str">
        <f>IF(ISBLANK(Table1[[#This Row],[Trip Verified]]),"Not Verified",Table1[[#This Row],[Trip Verified]])</f>
        <v>Verified</v>
      </c>
    </row>
    <row r="521" spans="1:11" ht="21" customHeight="1" x14ac:dyDescent="0.25">
      <c r="A521">
        <v>1</v>
      </c>
      <c r="B521" t="str">
        <f>UPPER(LEFT(TRIM(CLEAN(Table1[[#This Row],[Header]])),1)) &amp; MID(TRIM(CLEAN(Table1[[#This Row],[Header]])),2,LEN(TRIM(CLEAN(Table1[[#This Row],[Header]])))-1)</f>
        <v>I begrudge flying with them</v>
      </c>
      <c r="C521" t="str">
        <f>PROPER(Table1[[#This Row],[Author]])</f>
        <v>D Anderson</v>
      </c>
      <c r="D521" s="5" t="s">
        <v>1813</v>
      </c>
      <c r="E521" t="s">
        <v>13</v>
      </c>
      <c r="F521" t="str">
        <f>IF(ISBLANK(Table1[[#This Row],[Aircraft]]),"Unknown",Table1[[#This Row],[Aircraft]])</f>
        <v>Boeing 777</v>
      </c>
      <c r="G521" t="str">
        <f>IF(ISBLANK(Table1[[#This Row],[Traveller Type]]),"Business",Table1[[#This Row],[Traveller Type]])</f>
        <v>Family Leisure</v>
      </c>
      <c r="H521" t="str">
        <f>IF(ISBLANK(Table1[[#This Row],[Seat Type]]),"Business Class",Table1[[#This Row],[Seat Type]])</f>
        <v>Economy Class</v>
      </c>
      <c r="I521" t="str">
        <f>IF(ISBLANK(Table1[[#This Row],[Route]]),"Not Specfied",Table1[[#This Row],[Route]])</f>
        <v>London to Mauritius</v>
      </c>
      <c r="J521" s="7">
        <f>IF(ISBLANK(Table1[[#This Row],[Date Flown]]),"Not Available",Table1[[#This Row],[Date Flown]])</f>
        <v>43476</v>
      </c>
      <c r="K521" s="2" t="str">
        <f>IF(ISBLANK(Table1[[#This Row],[Trip Verified]]),"Not Verified",Table1[[#This Row],[Trip Verified]])</f>
        <v>Verified</v>
      </c>
    </row>
    <row r="522" spans="1:11" ht="21" customHeight="1" x14ac:dyDescent="0.25">
      <c r="A522">
        <v>10</v>
      </c>
      <c r="B522" t="str">
        <f>UPPER(LEFT(TRIM(CLEAN(Table1[[#This Row],[Header]])),1)) &amp; MID(TRIM(CLEAN(Table1[[#This Row],[Header]])),2,LEN(TRIM(CLEAN(Table1[[#This Row],[Header]])))-1)</f>
        <v>Excellent premium host service</v>
      </c>
      <c r="C522" t="str">
        <f>PROPER(Table1[[#This Row],[Author]])</f>
        <v>Carol Lemmens</v>
      </c>
      <c r="D522" s="5" t="s">
        <v>1823</v>
      </c>
      <c r="E522" t="s">
        <v>552</v>
      </c>
      <c r="F522" t="str">
        <f>IF(ISBLANK(Table1[[#This Row],[Aircraft]]),"Unknown",Table1[[#This Row],[Aircraft]])</f>
        <v>Unknown</v>
      </c>
      <c r="G522" t="str">
        <f>IF(ISBLANK(Table1[[#This Row],[Traveller Type]]),"Business",Table1[[#This Row],[Traveller Type]])</f>
        <v>Business</v>
      </c>
      <c r="H522" t="str">
        <f>IF(ISBLANK(Table1[[#This Row],[Seat Type]]),"Business Class",Table1[[#This Row],[Seat Type]])</f>
        <v>Business Class</v>
      </c>
      <c r="I522" t="str">
        <f>IF(ISBLANK(Table1[[#This Row],[Route]]),"Not Specfied",Table1[[#This Row],[Route]])</f>
        <v>Los Angeles to Amsterdam via London</v>
      </c>
      <c r="J522" s="7">
        <f>IF(ISBLANK(Table1[[#This Row],[Date Flown]]),"Not Available",Table1[[#This Row],[Date Flown]])</f>
        <v>43476</v>
      </c>
      <c r="K522" s="2" t="str">
        <f>IF(ISBLANK(Table1[[#This Row],[Trip Verified]]),"Not Verified",Table1[[#This Row],[Trip Verified]])</f>
        <v>Verified</v>
      </c>
    </row>
    <row r="523" spans="1:11" ht="21" customHeight="1" x14ac:dyDescent="0.25">
      <c r="A523">
        <v>2</v>
      </c>
      <c r="B523" t="str">
        <f>UPPER(LEFT(TRIM(CLEAN(Table1[[#This Row],[Header]])),1)) &amp; MID(TRIM(CLEAN(Table1[[#This Row],[Header]])),2,LEN(TRIM(CLEAN(Table1[[#This Row],[Header]])))-1)</f>
        <v>A remarkably bad experience</v>
      </c>
      <c r="C523" t="str">
        <f>PROPER(Table1[[#This Row],[Author]])</f>
        <v>J Cohlen</v>
      </c>
      <c r="D523" s="5" t="s">
        <v>1827</v>
      </c>
      <c r="E523" t="s">
        <v>489</v>
      </c>
      <c r="F523" t="str">
        <f>IF(ISBLANK(Table1[[#This Row],[Aircraft]]),"Unknown",Table1[[#This Row],[Aircraft]])</f>
        <v>Boeing 747-400</v>
      </c>
      <c r="G523" t="str">
        <f>IF(ISBLANK(Table1[[#This Row],[Traveller Type]]),"Business",Table1[[#This Row],[Traveller Type]])</f>
        <v>Solo Leisure</v>
      </c>
      <c r="H523" t="str">
        <f>IF(ISBLANK(Table1[[#This Row],[Seat Type]]),"Business Class",Table1[[#This Row],[Seat Type]])</f>
        <v>Economy Class</v>
      </c>
      <c r="I523" t="str">
        <f>IF(ISBLANK(Table1[[#This Row],[Route]]),"Not Specfied",Table1[[#This Row],[Route]])</f>
        <v>London to Vancouver</v>
      </c>
      <c r="J523" s="7">
        <f>IF(ISBLANK(Table1[[#This Row],[Date Flown]]),"Not Available",Table1[[#This Row],[Date Flown]])</f>
        <v>43476</v>
      </c>
      <c r="K523" s="2" t="str">
        <f>IF(ISBLANK(Table1[[#This Row],[Trip Verified]]),"Not Verified",Table1[[#This Row],[Trip Verified]])</f>
        <v>Verified</v>
      </c>
    </row>
    <row r="524" spans="1:11" ht="21" customHeight="1" x14ac:dyDescent="0.25">
      <c r="A524">
        <v>2</v>
      </c>
      <c r="B524" t="str">
        <f>UPPER(LEFT(TRIM(CLEAN(Table1[[#This Row],[Header]])),1)) &amp; MID(TRIM(CLEAN(Table1[[#This Row],[Header]])),2,LEN(TRIM(CLEAN(Table1[[#This Row],[Header]])))-1)</f>
        <v>It used to be a good airline</v>
      </c>
      <c r="C524" t="str">
        <f>PROPER(Table1[[#This Row],[Author]])</f>
        <v>L Benaud</v>
      </c>
      <c r="D524" s="5" t="s">
        <v>1827</v>
      </c>
      <c r="E524" t="s">
        <v>130</v>
      </c>
      <c r="F524" t="str">
        <f>IF(ISBLANK(Table1[[#This Row],[Aircraft]]),"Unknown",Table1[[#This Row],[Aircraft]])</f>
        <v>Boeing 747-400</v>
      </c>
      <c r="G524" t="str">
        <f>IF(ISBLANK(Table1[[#This Row],[Traveller Type]]),"Business",Table1[[#This Row],[Traveller Type]])</f>
        <v>Couple Leisure</v>
      </c>
      <c r="H524" t="str">
        <f>IF(ISBLANK(Table1[[#This Row],[Seat Type]]),"Business Class",Table1[[#This Row],[Seat Type]])</f>
        <v>Economy Class</v>
      </c>
      <c r="I524" t="str">
        <f>IF(ISBLANK(Table1[[#This Row],[Route]]),"Not Specfied",Table1[[#This Row],[Route]])</f>
        <v>New York to Paris via London</v>
      </c>
      <c r="J524" s="7">
        <f>IF(ISBLANK(Table1[[#This Row],[Date Flown]]),"Not Available",Table1[[#This Row],[Date Flown]])</f>
        <v>43476</v>
      </c>
      <c r="K524" s="2" t="str">
        <f>IF(ISBLANK(Table1[[#This Row],[Trip Verified]]),"Not Verified",Table1[[#This Row],[Trip Verified]])</f>
        <v>Verified</v>
      </c>
    </row>
    <row r="525" spans="1:11" ht="21" customHeight="1" x14ac:dyDescent="0.25">
      <c r="A525">
        <v>9</v>
      </c>
      <c r="B525" t="str">
        <f>UPPER(LEFT(TRIM(CLEAN(Table1[[#This Row],[Header]])),1)) &amp; MID(TRIM(CLEAN(Table1[[#This Row],[Header]])),2,LEN(TRIM(CLEAN(Table1[[#This Row],[Header]])))-1)</f>
        <v>Food was fairly good both ways</v>
      </c>
      <c r="C525" t="str">
        <f>PROPER(Table1[[#This Row],[Author]])</f>
        <v>D Wheeler</v>
      </c>
      <c r="D525" s="5" t="s">
        <v>1831</v>
      </c>
      <c r="E525" t="s">
        <v>13</v>
      </c>
      <c r="F525" t="str">
        <f>IF(ISBLANK(Table1[[#This Row],[Aircraft]]),"Unknown",Table1[[#This Row],[Aircraft]])</f>
        <v>Boeing 777</v>
      </c>
      <c r="G525" t="str">
        <f>IF(ISBLANK(Table1[[#This Row],[Traveller Type]]),"Business",Table1[[#This Row],[Traveller Type]])</f>
        <v>Solo Leisure</v>
      </c>
      <c r="H525" t="str">
        <f>IF(ISBLANK(Table1[[#This Row],[Seat Type]]),"Business Class",Table1[[#This Row],[Seat Type]])</f>
        <v>Economy Class</v>
      </c>
      <c r="I525" t="str">
        <f>IF(ISBLANK(Table1[[#This Row],[Route]]),"Not Specfied",Table1[[#This Row],[Route]])</f>
        <v>London to Boston</v>
      </c>
      <c r="J525" s="7">
        <f>IF(ISBLANK(Table1[[#This Row],[Date Flown]]),"Not Available",Table1[[#This Row],[Date Flown]])</f>
        <v>43476</v>
      </c>
      <c r="K525" s="2" t="str">
        <f>IF(ISBLANK(Table1[[#This Row],[Trip Verified]]),"Not Verified",Table1[[#This Row],[Trip Verified]])</f>
        <v>Not Verified</v>
      </c>
    </row>
    <row r="526" spans="1:11" ht="21" customHeight="1" x14ac:dyDescent="0.25">
      <c r="A526">
        <v>9</v>
      </c>
      <c r="B526" t="str">
        <f>UPPER(LEFT(TRIM(CLEAN(Table1[[#This Row],[Header]])),1)) &amp; MID(TRIM(CLEAN(Table1[[#This Row],[Header]])),2,LEN(TRIM(CLEAN(Table1[[#This Row],[Header]])))-1)</f>
        <v>A very friendly and welcoming crew</v>
      </c>
      <c r="C526" t="str">
        <f>PROPER(Table1[[#This Row],[Author]])</f>
        <v>C Irving</v>
      </c>
      <c r="D526" s="5">
        <v>43810</v>
      </c>
      <c r="E526" t="s">
        <v>13</v>
      </c>
      <c r="F526" t="str">
        <f>IF(ISBLANK(Table1[[#This Row],[Aircraft]]),"Unknown",Table1[[#This Row],[Aircraft]])</f>
        <v>A320</v>
      </c>
      <c r="G526" t="str">
        <f>IF(ISBLANK(Table1[[#This Row],[Traveller Type]]),"Business",Table1[[#This Row],[Traveller Type]])</f>
        <v>Business</v>
      </c>
      <c r="H526" t="str">
        <f>IF(ISBLANK(Table1[[#This Row],[Seat Type]]),"Business Class",Table1[[#This Row],[Seat Type]])</f>
        <v>Economy Class</v>
      </c>
      <c r="I526" t="str">
        <f>IF(ISBLANK(Table1[[#This Row],[Route]]),"Not Specfied",Table1[[#This Row],[Route]])</f>
        <v xml:space="preserve">Tirana to London </v>
      </c>
      <c r="J526" s="7">
        <f>IF(ISBLANK(Table1[[#This Row],[Date Flown]]),"Not Available",Table1[[#This Row],[Date Flown]])</f>
        <v>43476</v>
      </c>
      <c r="K526" s="2" t="str">
        <f>IF(ISBLANK(Table1[[#This Row],[Trip Verified]]),"Not Verified",Table1[[#This Row],[Trip Verified]])</f>
        <v>Verified</v>
      </c>
    </row>
    <row r="527" spans="1:11" ht="21" customHeight="1" x14ac:dyDescent="0.25">
      <c r="A527">
        <v>10</v>
      </c>
      <c r="B527" t="str">
        <f>UPPER(LEFT(TRIM(CLEAN(Table1[[#This Row],[Header]])),1)) &amp; MID(TRIM(CLEAN(Table1[[#This Row],[Header]])),2,LEN(TRIM(CLEAN(Table1[[#This Row],[Header]])))-1)</f>
        <v>Great service on this flight</v>
      </c>
      <c r="C527" t="str">
        <f>PROPER(Table1[[#This Row],[Author]])</f>
        <v>Bradley Burrows</v>
      </c>
      <c r="D527" s="5">
        <v>43780</v>
      </c>
      <c r="E527" t="s">
        <v>13</v>
      </c>
      <c r="F527" t="str">
        <f>IF(ISBLANK(Table1[[#This Row],[Aircraft]]),"Unknown",Table1[[#This Row],[Aircraft]])</f>
        <v>Boeing 747-400</v>
      </c>
      <c r="G527" t="str">
        <f>IF(ISBLANK(Table1[[#This Row],[Traveller Type]]),"Business",Table1[[#This Row],[Traveller Type]])</f>
        <v>Solo Leisure</v>
      </c>
      <c r="H527" t="str">
        <f>IF(ISBLANK(Table1[[#This Row],[Seat Type]]),"Business Class",Table1[[#This Row],[Seat Type]])</f>
        <v>Economy Class</v>
      </c>
      <c r="I527" t="str">
        <f>IF(ISBLANK(Table1[[#This Row],[Route]]),"Not Specfied",Table1[[#This Row],[Route]])</f>
        <v>Gatwick to St Lucia</v>
      </c>
      <c r="J527" s="7">
        <f>IF(ISBLANK(Table1[[#This Row],[Date Flown]]),"Not Available",Table1[[#This Row],[Date Flown]])</f>
        <v>43476</v>
      </c>
      <c r="K527" s="2" t="str">
        <f>IF(ISBLANK(Table1[[#This Row],[Trip Verified]]),"Not Verified",Table1[[#This Row],[Trip Verified]])</f>
        <v>Verified</v>
      </c>
    </row>
    <row r="528" spans="1:11" ht="21" customHeight="1" x14ac:dyDescent="0.25">
      <c r="A528">
        <v>10</v>
      </c>
      <c r="B528" t="str">
        <f>UPPER(LEFT(TRIM(CLEAN(Table1[[#This Row],[Header]])),1)) &amp; MID(TRIM(CLEAN(Table1[[#This Row],[Header]])),2,LEN(TRIM(CLEAN(Table1[[#This Row],[Header]])))-1)</f>
        <v>They were friendly, welcoming</v>
      </c>
      <c r="C528" t="str">
        <f>PROPER(Table1[[#This Row],[Author]])</f>
        <v>Alison Barnes</v>
      </c>
      <c r="D528" s="5">
        <v>43780</v>
      </c>
      <c r="E528" t="s">
        <v>13</v>
      </c>
      <c r="F528" t="str">
        <f>IF(ISBLANK(Table1[[#This Row],[Aircraft]]),"Unknown",Table1[[#This Row],[Aircraft]])</f>
        <v>Unknown</v>
      </c>
      <c r="G528" t="str">
        <f>IF(ISBLANK(Table1[[#This Row],[Traveller Type]]),"Business",Table1[[#This Row],[Traveller Type]])</f>
        <v>Family Leisure</v>
      </c>
      <c r="H528" t="str">
        <f>IF(ISBLANK(Table1[[#This Row],[Seat Type]]),"Business Class",Table1[[#This Row],[Seat Type]])</f>
        <v>Economy Class</v>
      </c>
      <c r="I528" t="str">
        <f>IF(ISBLANK(Table1[[#This Row],[Route]]),"Not Specfied",Table1[[#This Row],[Route]])</f>
        <v>London to Singapore</v>
      </c>
      <c r="J528" s="7">
        <f>IF(ISBLANK(Table1[[#This Row],[Date Flown]]),"Not Available",Table1[[#This Row],[Date Flown]])</f>
        <v>43476</v>
      </c>
      <c r="K528" s="2" t="str">
        <f>IF(ISBLANK(Table1[[#This Row],[Trip Verified]]),"Not Verified",Table1[[#This Row],[Trip Verified]])</f>
        <v>Verified</v>
      </c>
    </row>
    <row r="529" spans="1:11" ht="21" customHeight="1" x14ac:dyDescent="0.25">
      <c r="A529">
        <v>3</v>
      </c>
      <c r="B529" t="str">
        <f>UPPER(LEFT(TRIM(CLEAN(Table1[[#This Row],[Header]])),1)) &amp; MID(TRIM(CLEAN(Table1[[#This Row],[Header]])),2,LEN(TRIM(CLEAN(Table1[[#This Row],[Header]])))-1)</f>
        <v>Find an alternative airline</v>
      </c>
      <c r="C529" t="str">
        <f>PROPER(Table1[[#This Row],[Author]])</f>
        <v>I Polson</v>
      </c>
      <c r="D529" s="5">
        <v>43749</v>
      </c>
      <c r="E529" t="s">
        <v>13</v>
      </c>
      <c r="F529" t="str">
        <f>IF(ISBLANK(Table1[[#This Row],[Aircraft]]),"Unknown",Table1[[#This Row],[Aircraft]])</f>
        <v>Unknown</v>
      </c>
      <c r="G529" t="str">
        <f>IF(ISBLANK(Table1[[#This Row],[Traveller Type]]),"Business",Table1[[#This Row],[Traveller Type]])</f>
        <v>Solo Leisure</v>
      </c>
      <c r="H529" t="str">
        <f>IF(ISBLANK(Table1[[#This Row],[Seat Type]]),"Business Class",Table1[[#This Row],[Seat Type]])</f>
        <v>Economy Class</v>
      </c>
      <c r="I529" t="str">
        <f>IF(ISBLANK(Table1[[#This Row],[Route]]),"Not Specfied",Table1[[#This Row],[Route]])</f>
        <v>London to San Francisco</v>
      </c>
      <c r="J529" s="7">
        <f>IF(ISBLANK(Table1[[#This Row],[Date Flown]]),"Not Available",Table1[[#This Row],[Date Flown]])</f>
        <v>43476</v>
      </c>
      <c r="K529" s="2" t="str">
        <f>IF(ISBLANK(Table1[[#This Row],[Trip Verified]]),"Not Verified",Table1[[#This Row],[Trip Verified]])</f>
        <v>Verified</v>
      </c>
    </row>
    <row r="530" spans="1:11" ht="21" customHeight="1" x14ac:dyDescent="0.25">
      <c r="A530">
        <v>9</v>
      </c>
      <c r="B530" t="str">
        <f>UPPER(LEFT(TRIM(CLEAN(Table1[[#This Row],[Header]])),1)) &amp; MID(TRIM(CLEAN(Table1[[#This Row],[Header]])),2,LEN(TRIM(CLEAN(Table1[[#This Row],[Header]])))-1)</f>
        <v>Pleased with all aspects</v>
      </c>
      <c r="C530" t="str">
        <f>PROPER(Table1[[#This Row],[Author]])</f>
        <v>Geoffrey Carver</v>
      </c>
      <c r="D530" s="5">
        <v>43749</v>
      </c>
      <c r="E530" t="s">
        <v>13</v>
      </c>
      <c r="F530" t="str">
        <f>IF(ISBLANK(Table1[[#This Row],[Aircraft]]),"Unknown",Table1[[#This Row],[Aircraft]])</f>
        <v>A320</v>
      </c>
      <c r="G530" t="str">
        <f>IF(ISBLANK(Table1[[#This Row],[Traveller Type]]),"Business",Table1[[#This Row],[Traveller Type]])</f>
        <v>Couple Leisure</v>
      </c>
      <c r="H530" t="str">
        <f>IF(ISBLANK(Table1[[#This Row],[Seat Type]]),"Business Class",Table1[[#This Row],[Seat Type]])</f>
        <v>Business Class</v>
      </c>
      <c r="I530" t="str">
        <f>IF(ISBLANK(Table1[[#This Row],[Route]]),"Not Specfied",Table1[[#This Row],[Route]])</f>
        <v>Gatwick to Venice</v>
      </c>
      <c r="J530" s="7">
        <f>IF(ISBLANK(Table1[[#This Row],[Date Flown]]),"Not Available",Table1[[#This Row],[Date Flown]])</f>
        <v>43474</v>
      </c>
      <c r="K530" s="2" t="str">
        <f>IF(ISBLANK(Table1[[#This Row],[Trip Verified]]),"Not Verified",Table1[[#This Row],[Trip Verified]])</f>
        <v>Not Verified</v>
      </c>
    </row>
    <row r="531" spans="1:11" ht="21" customHeight="1" x14ac:dyDescent="0.25">
      <c r="A531">
        <v>1</v>
      </c>
      <c r="B531" t="str">
        <f>UPPER(LEFT(TRIM(CLEAN(Table1[[#This Row],[Header]])),1)) &amp; MID(TRIM(CLEAN(Table1[[#This Row],[Header]])),2,LEN(TRIM(CLEAN(Table1[[#This Row],[Header]])))-1)</f>
        <v>Still awaiting a refund</v>
      </c>
      <c r="C531" t="str">
        <f>PROPER(Table1[[#This Row],[Author]])</f>
        <v>Paul Coffey</v>
      </c>
      <c r="D531" s="5">
        <v>43657</v>
      </c>
      <c r="E531" t="s">
        <v>130</v>
      </c>
      <c r="F531" t="str">
        <f>IF(ISBLANK(Table1[[#This Row],[Aircraft]]),"Unknown",Table1[[#This Row],[Aircraft]])</f>
        <v>Unknown</v>
      </c>
      <c r="G531" t="str">
        <f>IF(ISBLANK(Table1[[#This Row],[Traveller Type]]),"Business",Table1[[#This Row],[Traveller Type]])</f>
        <v>Couple Leisure</v>
      </c>
      <c r="H531" t="str">
        <f>IF(ISBLANK(Table1[[#This Row],[Seat Type]]),"Business Class",Table1[[#This Row],[Seat Type]])</f>
        <v>Economy Class</v>
      </c>
      <c r="I531" t="str">
        <f>IF(ISBLANK(Table1[[#This Row],[Route]]),"Not Specfied",Table1[[#This Row],[Route]])</f>
        <v>Bordeaux to Gatwick</v>
      </c>
      <c r="J531" s="7">
        <f>IF(ISBLANK(Table1[[#This Row],[Date Flown]]),"Not Available",Table1[[#This Row],[Date Flown]])</f>
        <v>43474</v>
      </c>
      <c r="K531" s="2" t="str">
        <f>IF(ISBLANK(Table1[[#This Row],[Trip Verified]]),"Not Verified",Table1[[#This Row],[Trip Verified]])</f>
        <v>Verified</v>
      </c>
    </row>
    <row r="532" spans="1:11" ht="21" customHeight="1" x14ac:dyDescent="0.25">
      <c r="A532">
        <v>1</v>
      </c>
      <c r="B532" t="str">
        <f>UPPER(LEFT(TRIM(CLEAN(Table1[[#This Row],[Header]])),1)) &amp; MID(TRIM(CLEAN(Table1[[#This Row],[Header]])),2,LEN(TRIM(CLEAN(Table1[[#This Row],[Header]])))-1)</f>
        <v>Donâ€™t trust BA with your loved ones</v>
      </c>
      <c r="C532" t="str">
        <f>PROPER(Table1[[#This Row],[Author]])</f>
        <v>O Robins</v>
      </c>
      <c r="D532" s="5">
        <v>43507</v>
      </c>
      <c r="E532" t="s">
        <v>13</v>
      </c>
      <c r="F532" t="str">
        <f>IF(ISBLANK(Table1[[#This Row],[Aircraft]]),"Unknown",Table1[[#This Row],[Aircraft]])</f>
        <v>A320</v>
      </c>
      <c r="G532" t="str">
        <f>IF(ISBLANK(Table1[[#This Row],[Traveller Type]]),"Business",Table1[[#This Row],[Traveller Type]])</f>
        <v>Couple Leisure</v>
      </c>
      <c r="H532" t="str">
        <f>IF(ISBLANK(Table1[[#This Row],[Seat Type]]),"Business Class",Table1[[#This Row],[Seat Type]])</f>
        <v>Economy Class</v>
      </c>
      <c r="I532" t="str">
        <f>IF(ISBLANK(Table1[[#This Row],[Route]]),"Not Specfied",Table1[[#This Row],[Route]])</f>
        <v>London to Belfast</v>
      </c>
      <c r="J532" s="7">
        <f>IF(ISBLANK(Table1[[#This Row],[Date Flown]]),"Not Available",Table1[[#This Row],[Date Flown]])</f>
        <v>43475</v>
      </c>
      <c r="K532" s="2" t="str">
        <f>IF(ISBLANK(Table1[[#This Row],[Trip Verified]]),"Not Verified",Table1[[#This Row],[Trip Verified]])</f>
        <v>Verified</v>
      </c>
    </row>
    <row r="533" spans="1:11" ht="21" customHeight="1" x14ac:dyDescent="0.25">
      <c r="A533">
        <v>1</v>
      </c>
      <c r="B533" t="str">
        <f>UPPER(LEFT(TRIM(CLEAN(Table1[[#This Row],[Header]])),1)) &amp; MID(TRIM(CLEAN(Table1[[#This Row],[Header]])),2,LEN(TRIM(CLEAN(Table1[[#This Row],[Header]])))-1)</f>
        <v>Downgraded to premium economy</v>
      </c>
      <c r="C533" t="str">
        <f>PROPER(Table1[[#This Row],[Author]])</f>
        <v>W Lang</v>
      </c>
      <c r="D533" s="5" t="s">
        <v>1855</v>
      </c>
      <c r="E533" t="s">
        <v>100</v>
      </c>
      <c r="F533" t="str">
        <f>IF(ISBLANK(Table1[[#This Row],[Aircraft]]),"Unknown",Table1[[#This Row],[Aircraft]])</f>
        <v>Unknown</v>
      </c>
      <c r="G533" t="str">
        <f>IF(ISBLANK(Table1[[#This Row],[Traveller Type]]),"Business",Table1[[#This Row],[Traveller Type]])</f>
        <v>Business</v>
      </c>
      <c r="H533" t="str">
        <f>IF(ISBLANK(Table1[[#This Row],[Seat Type]]),"Business Class",Table1[[#This Row],[Seat Type]])</f>
        <v>Premium Economy</v>
      </c>
      <c r="I533" t="str">
        <f>IF(ISBLANK(Table1[[#This Row],[Route]]),"Not Specfied",Table1[[#This Row],[Route]])</f>
        <v>London to Cape Town</v>
      </c>
      <c r="J533" s="7">
        <f>IF(ISBLANK(Table1[[#This Row],[Date Flown]]),"Not Available",Table1[[#This Row],[Date Flown]])</f>
        <v>43475</v>
      </c>
      <c r="K533" s="2" t="str">
        <f>IF(ISBLANK(Table1[[#This Row],[Trip Verified]]),"Not Verified",Table1[[#This Row],[Trip Verified]])</f>
        <v>Verified</v>
      </c>
    </row>
    <row r="534" spans="1:11" ht="21" customHeight="1" x14ac:dyDescent="0.25">
      <c r="A534">
        <v>5</v>
      </c>
      <c r="B534" t="str">
        <f>UPPER(LEFT(TRIM(CLEAN(Table1[[#This Row],[Header]])),1)) &amp; MID(TRIM(CLEAN(Table1[[#This Row],[Header]])),2,LEN(TRIM(CLEAN(Table1[[#This Row],[Header]])))-1)</f>
        <v>Seems they were understaffed</v>
      </c>
      <c r="C534" t="str">
        <f>PROPER(Table1[[#This Row],[Author]])</f>
        <v>I Davis</v>
      </c>
      <c r="D534" s="5" t="s">
        <v>1855</v>
      </c>
      <c r="E534" t="s">
        <v>43</v>
      </c>
      <c r="F534" t="str">
        <f>IF(ISBLANK(Table1[[#This Row],[Aircraft]]),"Unknown",Table1[[#This Row],[Aircraft]])</f>
        <v>Boeing 787</v>
      </c>
      <c r="G534" t="str">
        <f>IF(ISBLANK(Table1[[#This Row],[Traveller Type]]),"Business",Table1[[#This Row],[Traveller Type]])</f>
        <v>Couple Leisure</v>
      </c>
      <c r="H534" t="str">
        <f>IF(ISBLANK(Table1[[#This Row],[Seat Type]]),"Business Class",Table1[[#This Row],[Seat Type]])</f>
        <v>Business Class</v>
      </c>
      <c r="I534" t="str">
        <f>IF(ISBLANK(Table1[[#This Row],[Route]]),"Not Specfied",Table1[[#This Row],[Route]])</f>
        <v>San Jose to London</v>
      </c>
      <c r="J534" s="7">
        <f>IF(ISBLANK(Table1[[#This Row],[Date Flown]]),"Not Available",Table1[[#This Row],[Date Flown]])</f>
        <v>43475</v>
      </c>
      <c r="K534" s="2" t="str">
        <f>IF(ISBLANK(Table1[[#This Row],[Trip Verified]]),"Not Verified",Table1[[#This Row],[Trip Verified]])</f>
        <v>Verified</v>
      </c>
    </row>
    <row r="535" spans="1:11" ht="21" customHeight="1" x14ac:dyDescent="0.25">
      <c r="A535">
        <v>9</v>
      </c>
      <c r="B535" t="str">
        <f>UPPER(LEFT(TRIM(CLEAN(Table1[[#This Row],[Header]])),1)) &amp; MID(TRIM(CLEAN(Table1[[#This Row],[Header]])),2,LEN(TRIM(CLEAN(Table1[[#This Row],[Header]])))-1)</f>
        <v>Service was fantastic</v>
      </c>
      <c r="C535" t="str">
        <f>PROPER(Table1[[#This Row],[Author]])</f>
        <v>Shayna Jewell</v>
      </c>
      <c r="D535" s="5" t="s">
        <v>1859</v>
      </c>
      <c r="E535" t="s">
        <v>100</v>
      </c>
      <c r="F535" t="str">
        <f>IF(ISBLANK(Table1[[#This Row],[Aircraft]]),"Unknown",Table1[[#This Row],[Aircraft]])</f>
        <v>Boeing 777</v>
      </c>
      <c r="G535" t="str">
        <f>IF(ISBLANK(Table1[[#This Row],[Traveller Type]]),"Business",Table1[[#This Row],[Traveller Type]])</f>
        <v>Couple Leisure</v>
      </c>
      <c r="H535" t="str">
        <f>IF(ISBLANK(Table1[[#This Row],[Seat Type]]),"Business Class",Table1[[#This Row],[Seat Type]])</f>
        <v>Economy Class</v>
      </c>
      <c r="I535" t="str">
        <f>IF(ISBLANK(Table1[[#This Row],[Route]]),"Not Specfied",Table1[[#This Row],[Route]])</f>
        <v>Toronto to London</v>
      </c>
      <c r="J535" s="7">
        <f>IF(ISBLANK(Table1[[#This Row],[Date Flown]]),"Not Available",Table1[[#This Row],[Date Flown]])</f>
        <v>43475</v>
      </c>
      <c r="K535" s="2" t="str">
        <f>IF(ISBLANK(Table1[[#This Row],[Trip Verified]]),"Not Verified",Table1[[#This Row],[Trip Verified]])</f>
        <v>Verified</v>
      </c>
    </row>
    <row r="536" spans="1:11" ht="21" customHeight="1" x14ac:dyDescent="0.25">
      <c r="A536">
        <v>1</v>
      </c>
      <c r="B536" t="str">
        <f>UPPER(LEFT(TRIM(CLEAN(Table1[[#This Row],[Header]])),1)) &amp; MID(TRIM(CLEAN(Table1[[#This Row],[Header]])),2,LEN(TRIM(CLEAN(Table1[[#This Row],[Header]])))-1)</f>
        <v>Check in counter was closed</v>
      </c>
      <c r="C536" t="str">
        <f>PROPER(Table1[[#This Row],[Author]])</f>
        <v>Nasir Uddin</v>
      </c>
      <c r="D536" s="5" t="s">
        <v>1865</v>
      </c>
      <c r="E536" t="s">
        <v>13</v>
      </c>
      <c r="F536" t="str">
        <f>IF(ISBLANK(Table1[[#This Row],[Aircraft]]),"Unknown",Table1[[#This Row],[Aircraft]])</f>
        <v>Unknown</v>
      </c>
      <c r="G536" t="str">
        <f>IF(ISBLANK(Table1[[#This Row],[Traveller Type]]),"Business",Table1[[#This Row],[Traveller Type]])</f>
        <v>Solo Leisure</v>
      </c>
      <c r="H536" t="str">
        <f>IF(ISBLANK(Table1[[#This Row],[Seat Type]]),"Business Class",Table1[[#This Row],[Seat Type]])</f>
        <v>Economy Class</v>
      </c>
      <c r="I536" t="str">
        <f>IF(ISBLANK(Table1[[#This Row],[Route]]),"Not Specfied",Table1[[#This Row],[Route]])</f>
        <v>Jeddah to London</v>
      </c>
      <c r="J536" s="7">
        <f>IF(ISBLANK(Table1[[#This Row],[Date Flown]]),"Not Available",Table1[[#This Row],[Date Flown]])</f>
        <v>43475</v>
      </c>
      <c r="K536" s="2" t="str">
        <f>IF(ISBLANK(Table1[[#This Row],[Trip Verified]]),"Not Verified",Table1[[#This Row],[Trip Verified]])</f>
        <v>Verified</v>
      </c>
    </row>
    <row r="537" spans="1:11" ht="21" customHeight="1" x14ac:dyDescent="0.25">
      <c r="A537">
        <v>3</v>
      </c>
      <c r="B537" t="str">
        <f>UPPER(LEFT(TRIM(CLEAN(Table1[[#This Row],[Header]])),1)) &amp; MID(TRIM(CLEAN(Table1[[#This Row],[Header]])),2,LEN(TRIM(CLEAN(Table1[[#This Row],[Header]])))-1)</f>
        <v>No free food nor drink</v>
      </c>
      <c r="C537" t="str">
        <f>PROPER(Table1[[#This Row],[Author]])</f>
        <v>J Michel</v>
      </c>
      <c r="D537" s="5" t="s">
        <v>1865</v>
      </c>
      <c r="E537" t="s">
        <v>82</v>
      </c>
      <c r="F537" t="str">
        <f>IF(ISBLANK(Table1[[#This Row],[Aircraft]]),"Unknown",Table1[[#This Row],[Aircraft]])</f>
        <v>Unknown</v>
      </c>
      <c r="G537" t="str">
        <f>IF(ISBLANK(Table1[[#This Row],[Traveller Type]]),"Business",Table1[[#This Row],[Traveller Type]])</f>
        <v>Business</v>
      </c>
      <c r="H537" t="str">
        <f>IF(ISBLANK(Table1[[#This Row],[Seat Type]]),"Business Class",Table1[[#This Row],[Seat Type]])</f>
        <v>Economy Class</v>
      </c>
      <c r="I537" t="str">
        <f>IF(ISBLANK(Table1[[#This Row],[Route]]),"Not Specfied",Table1[[#This Row],[Route]])</f>
        <v>Zurich to London</v>
      </c>
      <c r="J537" s="7">
        <f>IF(ISBLANK(Table1[[#This Row],[Date Flown]]),"Not Available",Table1[[#This Row],[Date Flown]])</f>
        <v>43475</v>
      </c>
      <c r="K537" s="2" t="str">
        <f>IF(ISBLANK(Table1[[#This Row],[Trip Verified]]),"Not Verified",Table1[[#This Row],[Trip Verified]])</f>
        <v>Not Verified</v>
      </c>
    </row>
    <row r="538" spans="1:11" ht="21" customHeight="1" x14ac:dyDescent="0.25">
      <c r="A538">
        <v>10</v>
      </c>
      <c r="B538" t="str">
        <f>UPPER(LEFT(TRIM(CLEAN(Table1[[#This Row],[Header]])),1)) &amp; MID(TRIM(CLEAN(Table1[[#This Row],[Header]])),2,LEN(TRIM(CLEAN(Table1[[#This Row],[Header]])))-1)</f>
        <v>Very happy with this short flight</v>
      </c>
      <c r="C538" t="str">
        <f>PROPER(Table1[[#This Row],[Author]])</f>
        <v>152 Reviews</v>
      </c>
      <c r="D538" s="5" t="s">
        <v>1871</v>
      </c>
      <c r="E538" t="s">
        <v>13</v>
      </c>
      <c r="F538" t="str">
        <f>IF(ISBLANK(Table1[[#This Row],[Aircraft]]),"Unknown",Table1[[#This Row],[Aircraft]])</f>
        <v>A319</v>
      </c>
      <c r="G538" t="str">
        <f>IF(ISBLANK(Table1[[#This Row],[Traveller Type]]),"Business",Table1[[#This Row],[Traveller Type]])</f>
        <v>Solo Leisure</v>
      </c>
      <c r="H538" t="str">
        <f>IF(ISBLANK(Table1[[#This Row],[Seat Type]]),"Business Class",Table1[[#This Row],[Seat Type]])</f>
        <v>Business Class</v>
      </c>
      <c r="I538" t="str">
        <f>IF(ISBLANK(Table1[[#This Row],[Route]]),"Not Specfied",Table1[[#This Row],[Route]])</f>
        <v>London to Belfast</v>
      </c>
      <c r="J538" s="7">
        <f>IF(ISBLANK(Table1[[#This Row],[Date Flown]]),"Not Available",Table1[[#This Row],[Date Flown]])</f>
        <v>43475</v>
      </c>
      <c r="K538" s="2" t="str">
        <f>IF(ISBLANK(Table1[[#This Row],[Trip Verified]]),"Not Verified",Table1[[#This Row],[Trip Verified]])</f>
        <v>Verified</v>
      </c>
    </row>
    <row r="539" spans="1:11" ht="21" customHeight="1" x14ac:dyDescent="0.25">
      <c r="A539">
        <v>1</v>
      </c>
      <c r="B539" t="str">
        <f>UPPER(LEFT(TRIM(CLEAN(Table1[[#This Row],[Header]])),1)) &amp; MID(TRIM(CLEAN(Table1[[#This Row],[Header]])),2,LEN(TRIM(CLEAN(Table1[[#This Row],[Header]])))-1)</f>
        <v>Worst customer experience</v>
      </c>
      <c r="C539" t="str">
        <f>PROPER(Table1[[#This Row],[Author]])</f>
        <v>Darren Kinson</v>
      </c>
      <c r="D539" s="5" t="s">
        <v>1871</v>
      </c>
      <c r="E539" t="s">
        <v>13</v>
      </c>
      <c r="F539" t="str">
        <f>IF(ISBLANK(Table1[[#This Row],[Aircraft]]),"Unknown",Table1[[#This Row],[Aircraft]])</f>
        <v>Unknown</v>
      </c>
      <c r="G539" t="str">
        <f>IF(ISBLANK(Table1[[#This Row],[Traveller Type]]),"Business",Table1[[#This Row],[Traveller Type]])</f>
        <v>Couple Leisure</v>
      </c>
      <c r="H539" t="str">
        <f>IF(ISBLANK(Table1[[#This Row],[Seat Type]]),"Business Class",Table1[[#This Row],[Seat Type]])</f>
        <v>Economy Class</v>
      </c>
      <c r="I539" t="str">
        <f>IF(ISBLANK(Table1[[#This Row],[Route]]),"Not Specfied",Table1[[#This Row],[Route]])</f>
        <v xml:space="preserve">London Gatwick to Salzburg </v>
      </c>
      <c r="J539" s="7">
        <f>IF(ISBLANK(Table1[[#This Row],[Date Flown]]),"Not Available",Table1[[#This Row],[Date Flown]])</f>
        <v>43469</v>
      </c>
      <c r="K539" s="2" t="str">
        <f>IF(ISBLANK(Table1[[#This Row],[Trip Verified]]),"Not Verified",Table1[[#This Row],[Trip Verified]])</f>
        <v>Not Verified</v>
      </c>
    </row>
    <row r="540" spans="1:11" ht="21" customHeight="1" x14ac:dyDescent="0.25">
      <c r="A540">
        <v>1</v>
      </c>
      <c r="B540" t="str">
        <f>UPPER(LEFT(TRIM(CLEAN(Table1[[#This Row],[Header]])),1)) &amp; MID(TRIM(CLEAN(Table1[[#This Row],[Header]])),2,LEN(TRIM(CLEAN(Table1[[#This Row],[Header]])))-1)</f>
        <v>Three hours to get rebooking</v>
      </c>
      <c r="C540" t="str">
        <f>PROPER(Table1[[#This Row],[Author]])</f>
        <v>G Mardin</v>
      </c>
      <c r="D540" s="5" t="s">
        <v>1877</v>
      </c>
      <c r="E540" t="s">
        <v>75</v>
      </c>
      <c r="F540" t="str">
        <f>IF(ISBLANK(Table1[[#This Row],[Aircraft]]),"Unknown",Table1[[#This Row],[Aircraft]])</f>
        <v>Unknown</v>
      </c>
      <c r="G540" t="str">
        <f>IF(ISBLANK(Table1[[#This Row],[Traveller Type]]),"Business",Table1[[#This Row],[Traveller Type]])</f>
        <v>Business</v>
      </c>
      <c r="H540" t="str">
        <f>IF(ISBLANK(Table1[[#This Row],[Seat Type]]),"Business Class",Table1[[#This Row],[Seat Type]])</f>
        <v>Economy Class</v>
      </c>
      <c r="I540" t="str">
        <f>IF(ISBLANK(Table1[[#This Row],[Route]]),"Not Specfied",Table1[[#This Row],[Route]])</f>
        <v>Frankfurt to London</v>
      </c>
      <c r="J540" s="7">
        <f>IF(ISBLANK(Table1[[#This Row],[Date Flown]]),"Not Available",Table1[[#This Row],[Date Flown]])</f>
        <v>43475</v>
      </c>
      <c r="K540" s="2" t="str">
        <f>IF(ISBLANK(Table1[[#This Row],[Trip Verified]]),"Not Verified",Table1[[#This Row],[Trip Verified]])</f>
        <v>Verified</v>
      </c>
    </row>
    <row r="541" spans="1:11" ht="21" customHeight="1" x14ac:dyDescent="0.25">
      <c r="A541">
        <v>10</v>
      </c>
      <c r="B541" t="str">
        <f>UPPER(LEFT(TRIM(CLEAN(Table1[[#This Row],[Header]])),1)) &amp; MID(TRIM(CLEAN(Table1[[#This Row],[Header]])),2,LEN(TRIM(CLEAN(Table1[[#This Row],[Header]])))-1)</f>
        <v>An awesome experience</v>
      </c>
      <c r="C541" t="str">
        <f>PROPER(Table1[[#This Row],[Author]])</f>
        <v>S Pavisali</v>
      </c>
      <c r="D541" s="5" t="s">
        <v>1880</v>
      </c>
      <c r="E541" t="s">
        <v>581</v>
      </c>
      <c r="F541" t="str">
        <f>IF(ISBLANK(Table1[[#This Row],[Aircraft]]),"Unknown",Table1[[#This Row],[Aircraft]])</f>
        <v>Unknown</v>
      </c>
      <c r="G541" t="str">
        <f>IF(ISBLANK(Table1[[#This Row],[Traveller Type]]),"Business",Table1[[#This Row],[Traveller Type]])</f>
        <v>Business</v>
      </c>
      <c r="H541" t="str">
        <f>IF(ISBLANK(Table1[[#This Row],[Seat Type]]),"Business Class",Table1[[#This Row],[Seat Type]])</f>
        <v>Economy Class</v>
      </c>
      <c r="I541" t="str">
        <f>IF(ISBLANK(Table1[[#This Row],[Route]]),"Not Specfied",Table1[[#This Row],[Route]])</f>
        <v>Hyderabad to San Francisco via London</v>
      </c>
      <c r="J541" s="7">
        <f>IF(ISBLANK(Table1[[#This Row],[Date Flown]]),"Not Available",Table1[[#This Row],[Date Flown]])</f>
        <v>43475</v>
      </c>
      <c r="K541" s="2" t="str">
        <f>IF(ISBLANK(Table1[[#This Row],[Trip Verified]]),"Not Verified",Table1[[#This Row],[Trip Verified]])</f>
        <v>Verified</v>
      </c>
    </row>
    <row r="542" spans="1:11" ht="21" customHeight="1" x14ac:dyDescent="0.25">
      <c r="A542">
        <v>2</v>
      </c>
      <c r="B542" t="str">
        <f>UPPER(LEFT(TRIM(CLEAN(Table1[[#This Row],[Header]])),1)) &amp; MID(TRIM(CLEAN(Table1[[#This Row],[Header]])),2,LEN(TRIM(CLEAN(Table1[[#This Row],[Header]])))-1)</f>
        <v>Seat are surprisingly comfortable</v>
      </c>
      <c r="C542" t="str">
        <f>PROPER(Table1[[#This Row],[Author]])</f>
        <v>Jean-Claude Liechti</v>
      </c>
      <c r="D542" s="5" t="s">
        <v>1880</v>
      </c>
      <c r="E542" t="s">
        <v>82</v>
      </c>
      <c r="F542" t="str">
        <f>IF(ISBLANK(Table1[[#This Row],[Aircraft]]),"Unknown",Table1[[#This Row],[Aircraft]])</f>
        <v>Boeing 747-400</v>
      </c>
      <c r="G542" t="str">
        <f>IF(ISBLANK(Table1[[#This Row],[Traveller Type]]),"Business",Table1[[#This Row],[Traveller Type]])</f>
        <v>Business</v>
      </c>
      <c r="H542" t="str">
        <f>IF(ISBLANK(Table1[[#This Row],[Seat Type]]),"Business Class",Table1[[#This Row],[Seat Type]])</f>
        <v>Business Class</v>
      </c>
      <c r="I542" t="str">
        <f>IF(ISBLANK(Table1[[#This Row],[Route]]),"Not Specfied",Table1[[#This Row],[Route]])</f>
        <v>Vancouver to London</v>
      </c>
      <c r="J542" s="7">
        <f>IF(ISBLANK(Table1[[#This Row],[Date Flown]]),"Not Available",Table1[[#This Row],[Date Flown]])</f>
        <v>43475</v>
      </c>
      <c r="K542" s="2" t="str">
        <f>IF(ISBLANK(Table1[[#This Row],[Trip Verified]]),"Not Verified",Table1[[#This Row],[Trip Verified]])</f>
        <v>Verified</v>
      </c>
    </row>
    <row r="543" spans="1:11" ht="21" customHeight="1" x14ac:dyDescent="0.25">
      <c r="A543">
        <v>1</v>
      </c>
      <c r="B543" t="str">
        <f>UPPER(LEFT(TRIM(CLEAN(Table1[[#This Row],[Header]])),1)) &amp; MID(TRIM(CLEAN(Table1[[#This Row],[Header]])),2,LEN(TRIM(CLEAN(Table1[[#This Row],[Header]])))-1)</f>
        <v>Clueless staff full of attitude</v>
      </c>
      <c r="C543" t="str">
        <f>PROPER(Table1[[#This Row],[Author]])</f>
        <v>C Salander</v>
      </c>
      <c r="D543" s="5" t="s">
        <v>1880</v>
      </c>
      <c r="E543" t="s">
        <v>13</v>
      </c>
      <c r="F543" t="str">
        <f>IF(ISBLANK(Table1[[#This Row],[Aircraft]]),"Unknown",Table1[[#This Row],[Aircraft]])</f>
        <v>A320</v>
      </c>
      <c r="G543" t="str">
        <f>IF(ISBLANK(Table1[[#This Row],[Traveller Type]]),"Business",Table1[[#This Row],[Traveller Type]])</f>
        <v>Solo Leisure</v>
      </c>
      <c r="H543" t="str">
        <f>IF(ISBLANK(Table1[[#This Row],[Seat Type]]),"Business Class",Table1[[#This Row],[Seat Type]])</f>
        <v>Economy Class</v>
      </c>
      <c r="I543" t="str">
        <f>IF(ISBLANK(Table1[[#This Row],[Route]]),"Not Specfied",Table1[[#This Row],[Route]])</f>
        <v>London to Malaga</v>
      </c>
      <c r="J543" s="7">
        <f>IF(ISBLANK(Table1[[#This Row],[Date Flown]]),"Not Available",Table1[[#This Row],[Date Flown]])</f>
        <v>43475</v>
      </c>
      <c r="K543" s="2" t="str">
        <f>IF(ISBLANK(Table1[[#This Row],[Trip Verified]]),"Not Verified",Table1[[#This Row],[Trip Verified]])</f>
        <v>Verified</v>
      </c>
    </row>
    <row r="544" spans="1:11" ht="21" customHeight="1" x14ac:dyDescent="0.25">
      <c r="A544">
        <v>3</v>
      </c>
      <c r="B544" t="str">
        <f>UPPER(LEFT(TRIM(CLEAN(Table1[[#This Row],[Header]])),1)) &amp; MID(TRIM(CLEAN(Table1[[#This Row],[Header]])),2,LEN(TRIM(CLEAN(Table1[[#This Row],[Header]])))-1)</f>
        <v>Extremely poor communication</v>
      </c>
      <c r="C544" t="str">
        <f>PROPER(Table1[[#This Row],[Author]])</f>
        <v>Marilena Dinca</v>
      </c>
      <c r="D544" s="5" t="s">
        <v>1888</v>
      </c>
      <c r="E544" t="s">
        <v>13</v>
      </c>
      <c r="F544" t="str">
        <f>IF(ISBLANK(Table1[[#This Row],[Aircraft]]),"Unknown",Table1[[#This Row],[Aircraft]])</f>
        <v>A320</v>
      </c>
      <c r="G544" t="str">
        <f>IF(ISBLANK(Table1[[#This Row],[Traveller Type]]),"Business",Table1[[#This Row],[Traveller Type]])</f>
        <v>Business</v>
      </c>
      <c r="H544" t="str">
        <f>IF(ISBLANK(Table1[[#This Row],[Seat Type]]),"Business Class",Table1[[#This Row],[Seat Type]])</f>
        <v>Economy Class</v>
      </c>
      <c r="I544" t="str">
        <f>IF(ISBLANK(Table1[[#This Row],[Route]]),"Not Specfied",Table1[[#This Row],[Route]])</f>
        <v>Brussels to London</v>
      </c>
      <c r="J544" s="7">
        <f>IF(ISBLANK(Table1[[#This Row],[Date Flown]]),"Not Available",Table1[[#This Row],[Date Flown]])</f>
        <v>43475</v>
      </c>
      <c r="K544" s="2" t="str">
        <f>IF(ISBLANK(Table1[[#This Row],[Trip Verified]]),"Not Verified",Table1[[#This Row],[Trip Verified]])</f>
        <v>Verified</v>
      </c>
    </row>
    <row r="545" spans="1:11" ht="21" customHeight="1" x14ac:dyDescent="0.25">
      <c r="A545">
        <v>1</v>
      </c>
      <c r="B545" t="str">
        <f>UPPER(LEFT(TRIM(CLEAN(Table1[[#This Row],[Header]])),1)) &amp; MID(TRIM(CLEAN(Table1[[#This Row],[Header]])),2,LEN(TRIM(CLEAN(Table1[[#This Row],[Header]])))-1)</f>
        <v>The seat was uncomfortable</v>
      </c>
      <c r="C545" t="str">
        <f>PROPER(Table1[[#This Row],[Author]])</f>
        <v>N Keale</v>
      </c>
      <c r="D545" s="5" t="s">
        <v>1891</v>
      </c>
      <c r="E545" t="s">
        <v>130</v>
      </c>
      <c r="F545" t="str">
        <f>IF(ISBLANK(Table1[[#This Row],[Aircraft]]),"Unknown",Table1[[#This Row],[Aircraft]])</f>
        <v>Boeing 777</v>
      </c>
      <c r="G545" t="str">
        <f>IF(ISBLANK(Table1[[#This Row],[Traveller Type]]),"Business",Table1[[#This Row],[Traveller Type]])</f>
        <v>Couple Leisure</v>
      </c>
      <c r="H545" t="str">
        <f>IF(ISBLANK(Table1[[#This Row],[Seat Type]]),"Business Class",Table1[[#This Row],[Seat Type]])</f>
        <v>Premium Economy</v>
      </c>
      <c r="I545" t="str">
        <f>IF(ISBLANK(Table1[[#This Row],[Route]]),"Not Specfied",Table1[[#This Row],[Route]])</f>
        <v>London to Singapore</v>
      </c>
      <c r="J545" s="7">
        <f>IF(ISBLANK(Table1[[#This Row],[Date Flown]]),"Not Available",Table1[[#This Row],[Date Flown]])</f>
        <v>43475</v>
      </c>
      <c r="K545" s="2" t="str">
        <f>IF(ISBLANK(Table1[[#This Row],[Trip Verified]]),"Not Verified",Table1[[#This Row],[Trip Verified]])</f>
        <v>Verified</v>
      </c>
    </row>
    <row r="546" spans="1:11" ht="21" customHeight="1" x14ac:dyDescent="0.25">
      <c r="A546">
        <v>2</v>
      </c>
      <c r="B546" t="str">
        <f>UPPER(LEFT(TRIM(CLEAN(Table1[[#This Row],[Header]])),1)) &amp; MID(TRIM(CLEAN(Table1[[#This Row],[Header]])),2,LEN(TRIM(CLEAN(Table1[[#This Row],[Header]])))-1)</f>
        <v>Did not mention it was normal coffee</v>
      </c>
      <c r="C546" t="str">
        <f>PROPER(Table1[[#This Row],[Author]])</f>
        <v>A Tarneyso</v>
      </c>
      <c r="D546" s="5" t="s">
        <v>1891</v>
      </c>
      <c r="E546" t="s">
        <v>1602</v>
      </c>
      <c r="F546" t="str">
        <f>IF(ISBLANK(Table1[[#This Row],[Aircraft]]),"Unknown",Table1[[#This Row],[Aircraft]])</f>
        <v>Boeing 787</v>
      </c>
      <c r="G546" t="str">
        <f>IF(ISBLANK(Table1[[#This Row],[Traveller Type]]),"Business",Table1[[#This Row],[Traveller Type]])</f>
        <v>Solo Leisure</v>
      </c>
      <c r="H546" t="str">
        <f>IF(ISBLANK(Table1[[#This Row],[Seat Type]]),"Business Class",Table1[[#This Row],[Seat Type]])</f>
        <v>Premium Economy</v>
      </c>
      <c r="I546" t="str">
        <f>IF(ISBLANK(Table1[[#This Row],[Route]]),"Not Specfied",Table1[[#This Row],[Route]])</f>
        <v>Kuala Lumpur to Glasgow via London</v>
      </c>
      <c r="J546" s="7">
        <f>IF(ISBLANK(Table1[[#This Row],[Date Flown]]),"Not Available",Table1[[#This Row],[Date Flown]])</f>
        <v>43475</v>
      </c>
      <c r="K546" s="2" t="str">
        <f>IF(ISBLANK(Table1[[#This Row],[Trip Verified]]),"Not Verified",Table1[[#This Row],[Trip Verified]])</f>
        <v>Verified</v>
      </c>
    </row>
    <row r="547" spans="1:11" ht="21" customHeight="1" x14ac:dyDescent="0.25">
      <c r="A547">
        <v>1</v>
      </c>
      <c r="B547" t="str">
        <f>UPPER(LEFT(TRIM(CLEAN(Table1[[#This Row],[Header]])),1)) &amp; MID(TRIM(CLEAN(Table1[[#This Row],[Header]])),2,LEN(TRIM(CLEAN(Table1[[#This Row],[Header]])))-1)</f>
        <v>45 minutes before my bag came</v>
      </c>
      <c r="C547" t="str">
        <f>PROPER(Table1[[#This Row],[Author]])</f>
        <v>Cameron Sprincz</v>
      </c>
      <c r="D547" s="5" t="s">
        <v>1897</v>
      </c>
      <c r="E547" t="s">
        <v>43</v>
      </c>
      <c r="F547" t="str">
        <f>IF(ISBLANK(Table1[[#This Row],[Aircraft]]),"Unknown",Table1[[#This Row],[Aircraft]])</f>
        <v>Unknown</v>
      </c>
      <c r="G547" t="str">
        <f>IF(ISBLANK(Table1[[#This Row],[Traveller Type]]),"Business",Table1[[#This Row],[Traveller Type]])</f>
        <v>Couple Leisure</v>
      </c>
      <c r="H547" t="str">
        <f>IF(ISBLANK(Table1[[#This Row],[Seat Type]]),"Business Class",Table1[[#This Row],[Seat Type]])</f>
        <v>Economy Class</v>
      </c>
      <c r="I547" t="str">
        <f>IF(ISBLANK(Table1[[#This Row],[Route]]),"Not Specfied",Table1[[#This Row],[Route]])</f>
        <v>Edinburgh to London Heathrow</v>
      </c>
      <c r="J547" s="7">
        <f>IF(ISBLANK(Table1[[#This Row],[Date Flown]]),"Not Available",Table1[[#This Row],[Date Flown]])</f>
        <v>43475</v>
      </c>
      <c r="K547" s="2" t="str">
        <f>IF(ISBLANK(Table1[[#This Row],[Trip Verified]]),"Not Verified",Table1[[#This Row],[Trip Verified]])</f>
        <v>Verified</v>
      </c>
    </row>
    <row r="548" spans="1:11" ht="21" customHeight="1" x14ac:dyDescent="0.25">
      <c r="A548">
        <v>8</v>
      </c>
      <c r="B548" t="str">
        <f>UPPER(LEFT(TRIM(CLEAN(Table1[[#This Row],[Header]])),1)) &amp; MID(TRIM(CLEAN(Table1[[#This Row],[Header]])),2,LEN(TRIM(CLEAN(Table1[[#This Row],[Header]])))-1)</f>
        <v>Comfortable seats</v>
      </c>
      <c r="C548" t="str">
        <f>PROPER(Table1[[#This Row],[Author]])</f>
        <v>Salem Ghawi</v>
      </c>
      <c r="D548" s="5" t="s">
        <v>1901</v>
      </c>
      <c r="E548" t="s">
        <v>1902</v>
      </c>
      <c r="F548" t="str">
        <f>IF(ISBLANK(Table1[[#This Row],[Aircraft]]),"Unknown",Table1[[#This Row],[Aircraft]])</f>
        <v>A321</v>
      </c>
      <c r="G548" t="str">
        <f>IF(ISBLANK(Table1[[#This Row],[Traveller Type]]),"Business",Table1[[#This Row],[Traveller Type]])</f>
        <v>Couple Leisure</v>
      </c>
      <c r="H548" t="str">
        <f>IF(ISBLANK(Table1[[#This Row],[Seat Type]]),"Business Class",Table1[[#This Row],[Seat Type]])</f>
        <v>Economy Class</v>
      </c>
      <c r="I548" t="str">
        <f>IF(ISBLANK(Table1[[#This Row],[Route]]),"Not Specfied",Table1[[#This Row],[Route]])</f>
        <v>Amman to London</v>
      </c>
      <c r="J548" s="7">
        <f>IF(ISBLANK(Table1[[#This Row],[Date Flown]]),"Not Available",Table1[[#This Row],[Date Flown]])</f>
        <v>43474</v>
      </c>
      <c r="K548" s="2" t="str">
        <f>IF(ISBLANK(Table1[[#This Row],[Trip Verified]]),"Not Verified",Table1[[#This Row],[Trip Verified]])</f>
        <v>Not Verified</v>
      </c>
    </row>
    <row r="549" spans="1:11" ht="21" customHeight="1" x14ac:dyDescent="0.25">
      <c r="A549">
        <v>5</v>
      </c>
      <c r="B549" t="str">
        <f>UPPER(LEFT(TRIM(CLEAN(Table1[[#This Row],[Header]])),1)) &amp; MID(TRIM(CLEAN(Table1[[#This Row],[Header]])),2,LEN(TRIM(CLEAN(Table1[[#This Row],[Header]])))-1)</f>
        <v>Glorified budget airline</v>
      </c>
      <c r="C549" t="str">
        <f>PROPER(Table1[[#This Row],[Author]])</f>
        <v>H Smith</v>
      </c>
      <c r="D549" s="5" t="s">
        <v>1901</v>
      </c>
      <c r="E549" t="s">
        <v>13</v>
      </c>
      <c r="F549" t="str">
        <f>IF(ISBLANK(Table1[[#This Row],[Aircraft]]),"Unknown",Table1[[#This Row],[Aircraft]])</f>
        <v>A320</v>
      </c>
      <c r="G549" t="str">
        <f>IF(ISBLANK(Table1[[#This Row],[Traveller Type]]),"Business",Table1[[#This Row],[Traveller Type]])</f>
        <v>Business</v>
      </c>
      <c r="H549" t="str">
        <f>IF(ISBLANK(Table1[[#This Row],[Seat Type]]),"Business Class",Table1[[#This Row],[Seat Type]])</f>
        <v>Economy Class</v>
      </c>
      <c r="I549" t="str">
        <f>IF(ISBLANK(Table1[[#This Row],[Route]]),"Not Specfied",Table1[[#This Row],[Route]])</f>
        <v>London to Athens</v>
      </c>
      <c r="J549" s="7">
        <f>IF(ISBLANK(Table1[[#This Row],[Date Flown]]),"Not Available",Table1[[#This Row],[Date Flown]])</f>
        <v>43475</v>
      </c>
      <c r="K549" s="2" t="str">
        <f>IF(ISBLANK(Table1[[#This Row],[Trip Verified]]),"Not Verified",Table1[[#This Row],[Trip Verified]])</f>
        <v>Verified</v>
      </c>
    </row>
    <row r="550" spans="1:11" ht="21" customHeight="1" x14ac:dyDescent="0.25">
      <c r="A550">
        <v>1</v>
      </c>
      <c r="B550" t="str">
        <f>UPPER(LEFT(TRIM(CLEAN(Table1[[#This Row],[Header]])),1)) &amp; MID(TRIM(CLEAN(Table1[[#This Row],[Header]])),2,LEN(TRIM(CLEAN(Table1[[#This Row],[Header]])))-1)</f>
        <v>Easily the most cramped space I have ever flown</v>
      </c>
      <c r="C550" t="str">
        <f>PROPER(Table1[[#This Row],[Author]])</f>
        <v>Mark Donadio</v>
      </c>
      <c r="D550" s="5" t="s">
        <v>1901</v>
      </c>
      <c r="E550" t="s">
        <v>43</v>
      </c>
      <c r="F550" t="str">
        <f>IF(ISBLANK(Table1[[#This Row],[Aircraft]]),"Unknown",Table1[[#This Row],[Aircraft]])</f>
        <v>Boeing 777</v>
      </c>
      <c r="G550" t="str">
        <f>IF(ISBLANK(Table1[[#This Row],[Traveller Type]]),"Business",Table1[[#This Row],[Traveller Type]])</f>
        <v>Couple Leisure</v>
      </c>
      <c r="H550" t="str">
        <f>IF(ISBLANK(Table1[[#This Row],[Seat Type]]),"Business Class",Table1[[#This Row],[Seat Type]])</f>
        <v>Economy Class</v>
      </c>
      <c r="I550" t="str">
        <f>IF(ISBLANK(Table1[[#This Row],[Route]]),"Not Specfied",Table1[[#This Row],[Route]])</f>
        <v>New York JFK to London</v>
      </c>
      <c r="J550" s="7">
        <f>IF(ISBLANK(Table1[[#This Row],[Date Flown]]),"Not Available",Table1[[#This Row],[Date Flown]])</f>
        <v>43475</v>
      </c>
      <c r="K550" s="2" t="str">
        <f>IF(ISBLANK(Table1[[#This Row],[Trip Verified]]),"Not Verified",Table1[[#This Row],[Trip Verified]])</f>
        <v>Not Verified</v>
      </c>
    </row>
    <row r="551" spans="1:11" ht="21" customHeight="1" x14ac:dyDescent="0.25">
      <c r="A551">
        <v>2</v>
      </c>
      <c r="B551" t="str">
        <f>UPPER(LEFT(TRIM(CLEAN(Table1[[#This Row],[Header]])),1)) &amp; MID(TRIM(CLEAN(Table1[[#This Row],[Header]])),2,LEN(TRIM(CLEAN(Table1[[#This Row],[Header]])))-1)</f>
        <v>Seats were uncomfortable</v>
      </c>
      <c r="C551" t="str">
        <f>PROPER(Table1[[#This Row],[Author]])</f>
        <v>C Jordan</v>
      </c>
      <c r="D551" s="5" t="s">
        <v>1910</v>
      </c>
      <c r="E551" t="s">
        <v>1602</v>
      </c>
      <c r="F551" t="str">
        <f>IF(ISBLANK(Table1[[#This Row],[Aircraft]]),"Unknown",Table1[[#This Row],[Aircraft]])</f>
        <v>Boeing 777-200</v>
      </c>
      <c r="G551" t="str">
        <f>IF(ISBLANK(Table1[[#This Row],[Traveller Type]]),"Business",Table1[[#This Row],[Traveller Type]])</f>
        <v>Couple Leisure</v>
      </c>
      <c r="H551" t="str">
        <f>IF(ISBLANK(Table1[[#This Row],[Seat Type]]),"Business Class",Table1[[#This Row],[Seat Type]])</f>
        <v>Premium Economy</v>
      </c>
      <c r="I551" t="str">
        <f>IF(ISBLANK(Table1[[#This Row],[Route]]),"Not Specfied",Table1[[#This Row],[Route]])</f>
        <v>Buenos Aires to London Heathrow</v>
      </c>
      <c r="J551" s="7">
        <f>IF(ISBLANK(Table1[[#This Row],[Date Flown]]),"Not Available",Table1[[#This Row],[Date Flown]])</f>
        <v>43474</v>
      </c>
      <c r="K551" s="2" t="str">
        <f>IF(ISBLANK(Table1[[#This Row],[Trip Verified]]),"Not Verified",Table1[[#This Row],[Trip Verified]])</f>
        <v>Verified</v>
      </c>
    </row>
    <row r="552" spans="1:11" ht="21" customHeight="1" x14ac:dyDescent="0.25">
      <c r="A552">
        <v>8</v>
      </c>
      <c r="B552" t="str">
        <f>UPPER(LEFT(TRIM(CLEAN(Table1[[#This Row],[Header]])),1)) &amp; MID(TRIM(CLEAN(Table1[[#This Row],[Header]])),2,LEN(TRIM(CLEAN(Table1[[#This Row],[Header]])))-1)</f>
        <v>Itâ€™s almost like a low cost</v>
      </c>
      <c r="C552" t="str">
        <f>PROPER(Table1[[#This Row],[Author]])</f>
        <v>Luis Casasola</v>
      </c>
      <c r="D552" s="5" t="s">
        <v>1914</v>
      </c>
      <c r="E552" t="s">
        <v>1648</v>
      </c>
      <c r="F552" t="str">
        <f>IF(ISBLANK(Table1[[#This Row],[Aircraft]]),"Unknown",Table1[[#This Row],[Aircraft]])</f>
        <v>Boeing 787-9, A320-200</v>
      </c>
      <c r="G552" t="str">
        <f>IF(ISBLANK(Table1[[#This Row],[Traveller Type]]),"Business",Table1[[#This Row],[Traveller Type]])</f>
        <v>Solo Leisure</v>
      </c>
      <c r="H552" t="str">
        <f>IF(ISBLANK(Table1[[#This Row],[Seat Type]]),"Business Class",Table1[[#This Row],[Seat Type]])</f>
        <v>Economy Class</v>
      </c>
      <c r="I552" t="str">
        <f>IF(ISBLANK(Table1[[#This Row],[Route]]),"Not Specfied",Table1[[#This Row],[Route]])</f>
        <v>Mexico City to Barcelona via London Heathrow</v>
      </c>
      <c r="J552" s="7">
        <f>IF(ISBLANK(Table1[[#This Row],[Date Flown]]),"Not Available",Table1[[#This Row],[Date Flown]])</f>
        <v>43474</v>
      </c>
      <c r="K552" s="2" t="str">
        <f>IF(ISBLANK(Table1[[#This Row],[Trip Verified]]),"Not Verified",Table1[[#This Row],[Trip Verified]])</f>
        <v>Verified</v>
      </c>
    </row>
    <row r="553" spans="1:11" ht="21" customHeight="1" x14ac:dyDescent="0.25">
      <c r="A553">
        <v>9</v>
      </c>
      <c r="B553" t="str">
        <f>UPPER(LEFT(TRIM(CLEAN(Table1[[#This Row],[Header]])),1)) &amp; MID(TRIM(CLEAN(Table1[[#This Row],[Header]])),2,LEN(TRIM(CLEAN(Table1[[#This Row],[Header]])))-1)</f>
        <v>Couldnâ€™t ask for more</v>
      </c>
      <c r="C553" t="str">
        <f>PROPER(Table1[[#This Row],[Author]])</f>
        <v>Alan Thompson</v>
      </c>
      <c r="D553" s="5">
        <v>43809</v>
      </c>
      <c r="E553" t="s">
        <v>13</v>
      </c>
      <c r="F553" t="str">
        <f>IF(ISBLANK(Table1[[#This Row],[Aircraft]]),"Unknown",Table1[[#This Row],[Aircraft]])</f>
        <v>A319</v>
      </c>
      <c r="G553" t="str">
        <f>IF(ISBLANK(Table1[[#This Row],[Traveller Type]]),"Business",Table1[[#This Row],[Traveller Type]])</f>
        <v>Couple Leisure</v>
      </c>
      <c r="H553" t="str">
        <f>IF(ISBLANK(Table1[[#This Row],[Seat Type]]),"Business Class",Table1[[#This Row],[Seat Type]])</f>
        <v>Economy Class</v>
      </c>
      <c r="I553" t="str">
        <f>IF(ISBLANK(Table1[[#This Row],[Route]]),"Not Specfied",Table1[[#This Row],[Route]])</f>
        <v>Bari to London Gatwick</v>
      </c>
      <c r="J553" s="7">
        <f>IF(ISBLANK(Table1[[#This Row],[Date Flown]]),"Not Available",Table1[[#This Row],[Date Flown]])</f>
        <v>43474</v>
      </c>
      <c r="K553" s="2" t="str">
        <f>IF(ISBLANK(Table1[[#This Row],[Trip Verified]]),"Not Verified",Table1[[#This Row],[Trip Verified]])</f>
        <v>Verified</v>
      </c>
    </row>
    <row r="554" spans="1:11" ht="21" customHeight="1" x14ac:dyDescent="0.25">
      <c r="A554">
        <v>4</v>
      </c>
      <c r="B554" t="str">
        <f>UPPER(LEFT(TRIM(CLEAN(Table1[[#This Row],[Header]])),1)) &amp; MID(TRIM(CLEAN(Table1[[#This Row],[Header]])),2,LEN(TRIM(CLEAN(Table1[[#This Row],[Header]])))-1)</f>
        <v>Zero feeling of comfort</v>
      </c>
      <c r="C554" t="str">
        <f>PROPER(Table1[[#This Row],[Author]])</f>
        <v>D Webb</v>
      </c>
      <c r="D554" s="5">
        <v>43809</v>
      </c>
      <c r="E554" t="s">
        <v>13</v>
      </c>
      <c r="F554" t="str">
        <f>IF(ISBLANK(Table1[[#This Row],[Aircraft]]),"Unknown",Table1[[#This Row],[Aircraft]])</f>
        <v>Boeing 787</v>
      </c>
      <c r="G554" t="str">
        <f>IF(ISBLANK(Table1[[#This Row],[Traveller Type]]),"Business",Table1[[#This Row],[Traveller Type]])</f>
        <v>Couple Leisure</v>
      </c>
      <c r="H554" t="str">
        <f>IF(ISBLANK(Table1[[#This Row],[Seat Type]]),"Business Class",Table1[[#This Row],[Seat Type]])</f>
        <v>Premium Economy</v>
      </c>
      <c r="I554" t="str">
        <f>IF(ISBLANK(Table1[[#This Row],[Route]]),"Not Specfied",Table1[[#This Row],[Route]])</f>
        <v>Abu Dhabi to London Heathrow</v>
      </c>
      <c r="J554" s="7">
        <f>IF(ISBLANK(Table1[[#This Row],[Date Flown]]),"Not Available",Table1[[#This Row],[Date Flown]])</f>
        <v>43474</v>
      </c>
      <c r="K554" s="2" t="str">
        <f>IF(ISBLANK(Table1[[#This Row],[Trip Verified]]),"Not Verified",Table1[[#This Row],[Trip Verified]])</f>
        <v>Verified</v>
      </c>
    </row>
    <row r="555" spans="1:11" ht="21" customHeight="1" x14ac:dyDescent="0.25">
      <c r="A555">
        <v>9</v>
      </c>
      <c r="B555" t="str">
        <f>UPPER(LEFT(TRIM(CLEAN(Table1[[#This Row],[Header]])),1)) &amp; MID(TRIM(CLEAN(Table1[[#This Row],[Header]])),2,LEN(TRIM(CLEAN(Table1[[#This Row],[Header]])))-1)</f>
        <v>They were really good</v>
      </c>
      <c r="C555" t="str">
        <f>PROPER(Table1[[#This Row],[Author]])</f>
        <v>Stew Oliver</v>
      </c>
      <c r="D555" s="5">
        <v>43779</v>
      </c>
      <c r="E555" t="s">
        <v>13</v>
      </c>
      <c r="F555" t="str">
        <f>IF(ISBLANK(Table1[[#This Row],[Aircraft]]),"Unknown",Table1[[#This Row],[Aircraft]])</f>
        <v>Boeing 787-900</v>
      </c>
      <c r="G555" t="str">
        <f>IF(ISBLANK(Table1[[#This Row],[Traveller Type]]),"Business",Table1[[#This Row],[Traveller Type]])</f>
        <v>Couple Leisure</v>
      </c>
      <c r="H555" t="str">
        <f>IF(ISBLANK(Table1[[#This Row],[Seat Type]]),"Business Class",Table1[[#This Row],[Seat Type]])</f>
        <v>Economy Class</v>
      </c>
      <c r="I555" t="str">
        <f>IF(ISBLANK(Table1[[#This Row],[Route]]),"Not Specfied",Table1[[#This Row],[Route]])</f>
        <v>London Heathrow to Abu Dhabi</v>
      </c>
      <c r="J555" s="7">
        <f>IF(ISBLANK(Table1[[#This Row],[Date Flown]]),"Not Available",Table1[[#This Row],[Date Flown]])</f>
        <v>43475</v>
      </c>
      <c r="K555" s="2" t="str">
        <f>IF(ISBLANK(Table1[[#This Row],[Trip Verified]]),"Not Verified",Table1[[#This Row],[Trip Verified]])</f>
        <v>Not Verified</v>
      </c>
    </row>
    <row r="556" spans="1:11" ht="21" customHeight="1" x14ac:dyDescent="0.25">
      <c r="A556">
        <v>2</v>
      </c>
      <c r="B556" t="str">
        <f>UPPER(LEFT(TRIM(CLEAN(Table1[[#This Row],[Header]])),1)) &amp; MID(TRIM(CLEAN(Table1[[#This Row],[Header]])),2,LEN(TRIM(CLEAN(Table1[[#This Row],[Header]])))-1)</f>
        <v>Cancelled and rescheduled</v>
      </c>
      <c r="C556" t="str">
        <f>PROPER(Table1[[#This Row],[Author]])</f>
        <v>Mirco Roberto Rosa</v>
      </c>
      <c r="D556" s="5">
        <v>43779</v>
      </c>
      <c r="E556" t="s">
        <v>95</v>
      </c>
      <c r="F556" t="str">
        <f>IF(ISBLANK(Table1[[#This Row],[Aircraft]]),"Unknown",Table1[[#This Row],[Aircraft]])</f>
        <v>Unknown</v>
      </c>
      <c r="G556" t="str">
        <f>IF(ISBLANK(Table1[[#This Row],[Traveller Type]]),"Business",Table1[[#This Row],[Traveller Type]])</f>
        <v>Couple Leisure</v>
      </c>
      <c r="H556" t="str">
        <f>IF(ISBLANK(Table1[[#This Row],[Seat Type]]),"Business Class",Table1[[#This Row],[Seat Type]])</f>
        <v>Economy Class</v>
      </c>
      <c r="I556" t="str">
        <f>IF(ISBLANK(Table1[[#This Row],[Route]]),"Not Specfied",Table1[[#This Row],[Route]])</f>
        <v>Johannesburg to Amsterdam via London</v>
      </c>
      <c r="J556" s="7">
        <f>IF(ISBLANK(Table1[[#This Row],[Date Flown]]),"Not Available",Table1[[#This Row],[Date Flown]])</f>
        <v>43474</v>
      </c>
      <c r="K556" s="2" t="str">
        <f>IF(ISBLANK(Table1[[#This Row],[Trip Verified]]),"Not Verified",Table1[[#This Row],[Trip Verified]])</f>
        <v>Verified</v>
      </c>
    </row>
    <row r="557" spans="1:11" ht="21" customHeight="1" x14ac:dyDescent="0.25">
      <c r="A557">
        <v>10</v>
      </c>
      <c r="B557" t="str">
        <f>UPPER(LEFT(TRIM(CLEAN(Table1[[#This Row],[Header]])),1)) &amp; MID(TRIM(CLEAN(Table1[[#This Row],[Header]])),2,LEN(TRIM(CLEAN(Table1[[#This Row],[Header]])))-1)</f>
        <v>The experience was outstanding</v>
      </c>
      <c r="C557" t="str">
        <f>PROPER(Table1[[#This Row],[Author]])</f>
        <v>P Jacobs</v>
      </c>
      <c r="D557" s="5">
        <v>43718</v>
      </c>
      <c r="E557" t="s">
        <v>13</v>
      </c>
      <c r="F557" t="str">
        <f>IF(ISBLANK(Table1[[#This Row],[Aircraft]]),"Unknown",Table1[[#This Row],[Aircraft]])</f>
        <v>A350</v>
      </c>
      <c r="G557" t="str">
        <f>IF(ISBLANK(Table1[[#This Row],[Traveller Type]]),"Business",Table1[[#This Row],[Traveller Type]])</f>
        <v>Business</v>
      </c>
      <c r="H557" t="str">
        <f>IF(ISBLANK(Table1[[#This Row],[Seat Type]]),"Business Class",Table1[[#This Row],[Seat Type]])</f>
        <v>Business Class</v>
      </c>
      <c r="I557" t="str">
        <f>IF(ISBLANK(Table1[[#This Row],[Route]]),"Not Specfied",Table1[[#This Row],[Route]])</f>
        <v>Dubai to London Heathrow</v>
      </c>
      <c r="J557" s="7">
        <f>IF(ISBLANK(Table1[[#This Row],[Date Flown]]),"Not Available",Table1[[#This Row],[Date Flown]])</f>
        <v>43474</v>
      </c>
      <c r="K557" s="2" t="str">
        <f>IF(ISBLANK(Table1[[#This Row],[Trip Verified]]),"Not Verified",Table1[[#This Row],[Trip Verified]])</f>
        <v>Verified</v>
      </c>
    </row>
    <row r="558" spans="1:11" ht="21" customHeight="1" x14ac:dyDescent="0.25">
      <c r="A558">
        <v>10</v>
      </c>
      <c r="B558" t="str">
        <f>UPPER(LEFT(TRIM(CLEAN(Table1[[#This Row],[Header]])),1)) &amp; MID(TRIM(CLEAN(Table1[[#This Row],[Header]])),2,LEN(TRIM(CLEAN(Table1[[#This Row],[Header]])))-1)</f>
        <v>Appreciate your excellent service</v>
      </c>
      <c r="C558" t="str">
        <f>PROPER(Table1[[#This Row],[Author]])</f>
        <v>P Kan</v>
      </c>
      <c r="D558" s="5">
        <v>43718</v>
      </c>
      <c r="E558" t="s">
        <v>13</v>
      </c>
      <c r="F558" t="str">
        <f>IF(ISBLANK(Table1[[#This Row],[Aircraft]]),"Unknown",Table1[[#This Row],[Aircraft]])</f>
        <v>Unknown</v>
      </c>
      <c r="G558" t="str">
        <f>IF(ISBLANK(Table1[[#This Row],[Traveller Type]]),"Business",Table1[[#This Row],[Traveller Type]])</f>
        <v>Couple Leisure</v>
      </c>
      <c r="H558" t="str">
        <f>IF(ISBLANK(Table1[[#This Row],[Seat Type]]),"Business Class",Table1[[#This Row],[Seat Type]])</f>
        <v>Economy Class</v>
      </c>
      <c r="I558" t="str">
        <f>IF(ISBLANK(Table1[[#This Row],[Route]]),"Not Specfied",Table1[[#This Row],[Route]])</f>
        <v>Rome to London Heathrow</v>
      </c>
      <c r="J558" s="7">
        <f>IF(ISBLANK(Table1[[#This Row],[Date Flown]]),"Not Available",Table1[[#This Row],[Date Flown]])</f>
        <v>43475</v>
      </c>
      <c r="K558" s="2" t="str">
        <f>IF(ISBLANK(Table1[[#This Row],[Trip Verified]]),"Not Verified",Table1[[#This Row],[Trip Verified]])</f>
        <v>Verified</v>
      </c>
    </row>
    <row r="559" spans="1:11" ht="21" customHeight="1" x14ac:dyDescent="0.25">
      <c r="A559">
        <v>1</v>
      </c>
      <c r="B559" t="str">
        <f>UPPER(LEFT(TRIM(CLEAN(Table1[[#This Row],[Header]])),1)) &amp; MID(TRIM(CLEAN(Table1[[#This Row],[Header]])),2,LEN(TRIM(CLEAN(Table1[[#This Row],[Header]])))-1)</f>
        <v>One of the worst experiences</v>
      </c>
      <c r="C559" t="str">
        <f>PROPER(Table1[[#This Row],[Author]])</f>
        <v>A King</v>
      </c>
      <c r="D559" s="5">
        <v>43718</v>
      </c>
      <c r="E559" t="s">
        <v>13</v>
      </c>
      <c r="F559" t="str">
        <f>IF(ISBLANK(Table1[[#This Row],[Aircraft]]),"Unknown",Table1[[#This Row],[Aircraft]])</f>
        <v>A320</v>
      </c>
      <c r="G559" t="str">
        <f>IF(ISBLANK(Table1[[#This Row],[Traveller Type]]),"Business",Table1[[#This Row],[Traveller Type]])</f>
        <v>Business</v>
      </c>
      <c r="H559" t="str">
        <f>IF(ISBLANK(Table1[[#This Row],[Seat Type]]),"Business Class",Table1[[#This Row],[Seat Type]])</f>
        <v>Economy Class</v>
      </c>
      <c r="I559" t="str">
        <f>IF(ISBLANK(Table1[[#This Row],[Route]]),"Not Specfied",Table1[[#This Row],[Route]])</f>
        <v>London to Athens</v>
      </c>
      <c r="J559" s="7">
        <f>IF(ISBLANK(Table1[[#This Row],[Date Flown]]),"Not Available",Table1[[#This Row],[Date Flown]])</f>
        <v>43475</v>
      </c>
      <c r="K559" s="2" t="str">
        <f>IF(ISBLANK(Table1[[#This Row],[Trip Verified]]),"Not Verified",Table1[[#This Row],[Trip Verified]])</f>
        <v>Verified</v>
      </c>
    </row>
    <row r="560" spans="1:11" ht="21" customHeight="1" x14ac:dyDescent="0.25">
      <c r="A560">
        <v>6</v>
      </c>
      <c r="B560" t="str">
        <f>UPPER(LEFT(TRIM(CLEAN(Table1[[#This Row],[Header]])),1)) &amp; MID(TRIM(CLEAN(Table1[[#This Row],[Header]])),2,LEN(TRIM(CLEAN(Table1[[#This Row],[Header]])))-1)</f>
        <v>Seats are incredibly uncomfortable</v>
      </c>
      <c r="C560" t="str">
        <f>PROPER(Table1[[#This Row],[Author]])</f>
        <v>R Roosman</v>
      </c>
      <c r="D560" s="5">
        <v>43687</v>
      </c>
      <c r="E560" t="s">
        <v>100</v>
      </c>
      <c r="F560" t="str">
        <f>IF(ISBLANK(Table1[[#This Row],[Aircraft]]),"Unknown",Table1[[#This Row],[Aircraft]])</f>
        <v>Unknown</v>
      </c>
      <c r="G560" t="str">
        <f>IF(ISBLANK(Table1[[#This Row],[Traveller Type]]),"Business",Table1[[#This Row],[Traveller Type]])</f>
        <v>Solo Leisure</v>
      </c>
      <c r="H560" t="str">
        <f>IF(ISBLANK(Table1[[#This Row],[Seat Type]]),"Business Class",Table1[[#This Row],[Seat Type]])</f>
        <v>Economy Class</v>
      </c>
      <c r="I560" t="str">
        <f>IF(ISBLANK(Table1[[#This Row],[Route]]),"Not Specfied",Table1[[#This Row],[Route]])</f>
        <v>Calgary to Gothenburg via London</v>
      </c>
      <c r="J560" s="7">
        <f>IF(ISBLANK(Table1[[#This Row],[Date Flown]]),"Not Available",Table1[[#This Row],[Date Flown]])</f>
        <v>43474</v>
      </c>
      <c r="K560" s="2" t="str">
        <f>IF(ISBLANK(Table1[[#This Row],[Trip Verified]]),"Not Verified",Table1[[#This Row],[Trip Verified]])</f>
        <v>Not Verified</v>
      </c>
    </row>
    <row r="561" spans="1:11" ht="21" customHeight="1" x14ac:dyDescent="0.25">
      <c r="A561">
        <v>10</v>
      </c>
      <c r="B561" t="str">
        <f>UPPER(LEFT(TRIM(CLEAN(Table1[[#This Row],[Header]])),1)) &amp; MID(TRIM(CLEAN(Table1[[#This Row],[Header]])),2,LEN(TRIM(CLEAN(Table1[[#This Row],[Header]])))-1)</f>
        <v>Such a pleasant experience</v>
      </c>
      <c r="C561" t="str">
        <f>PROPER(Table1[[#This Row],[Author]])</f>
        <v>Gia Robertson</v>
      </c>
      <c r="D561" s="5">
        <v>43656</v>
      </c>
      <c r="E561" t="s">
        <v>811</v>
      </c>
      <c r="F561" t="str">
        <f>IF(ISBLANK(Table1[[#This Row],[Aircraft]]),"Unknown",Table1[[#This Row],[Aircraft]])</f>
        <v>Boeing 787-9</v>
      </c>
      <c r="G561" t="str">
        <f>IF(ISBLANK(Table1[[#This Row],[Traveller Type]]),"Business",Table1[[#This Row],[Traveller Type]])</f>
        <v>Family Leisure</v>
      </c>
      <c r="H561" t="str">
        <f>IF(ISBLANK(Table1[[#This Row],[Seat Type]]),"Business Class",Table1[[#This Row],[Seat Type]])</f>
        <v>Economy Class</v>
      </c>
      <c r="I561" t="str">
        <f>IF(ISBLANK(Table1[[#This Row],[Route]]),"Not Specfied",Table1[[#This Row],[Route]])</f>
        <v>Kuala Lumpur to London</v>
      </c>
      <c r="J561" s="7">
        <f>IF(ISBLANK(Table1[[#This Row],[Date Flown]]),"Not Available",Table1[[#This Row],[Date Flown]])</f>
        <v>43475</v>
      </c>
      <c r="K561" s="2" t="str">
        <f>IF(ISBLANK(Table1[[#This Row],[Trip Verified]]),"Not Verified",Table1[[#This Row],[Trip Verified]])</f>
        <v>Verified</v>
      </c>
    </row>
    <row r="562" spans="1:11" ht="21" customHeight="1" x14ac:dyDescent="0.25">
      <c r="A562">
        <v>7</v>
      </c>
      <c r="B562" t="str">
        <f>UPPER(LEFT(TRIM(CLEAN(Table1[[#This Row],[Header]])),1)) &amp; MID(TRIM(CLEAN(Table1[[#This Row],[Header]])),2,LEN(TRIM(CLEAN(Table1[[#This Row],[Header]])))-1)</f>
        <v>Better than I was expecting</v>
      </c>
      <c r="C562" t="str">
        <f>PROPER(Table1[[#This Row],[Author]])</f>
        <v>M Jones</v>
      </c>
      <c r="D562" s="5">
        <v>43626</v>
      </c>
      <c r="E562" t="s">
        <v>13</v>
      </c>
      <c r="F562" t="str">
        <f>IF(ISBLANK(Table1[[#This Row],[Aircraft]]),"Unknown",Table1[[#This Row],[Aircraft]])</f>
        <v>Boeing 787</v>
      </c>
      <c r="G562" t="str">
        <f>IF(ISBLANK(Table1[[#This Row],[Traveller Type]]),"Business",Table1[[#This Row],[Traveller Type]])</f>
        <v>Couple Leisure</v>
      </c>
      <c r="H562" t="str">
        <f>IF(ISBLANK(Table1[[#This Row],[Seat Type]]),"Business Class",Table1[[#This Row],[Seat Type]])</f>
        <v>Premium Economy</v>
      </c>
      <c r="I562" t="str">
        <f>IF(ISBLANK(Table1[[#This Row],[Route]]),"Not Specfied",Table1[[#This Row],[Route]])</f>
        <v>London to Kuala Lumpur</v>
      </c>
      <c r="J562" s="7">
        <f>IF(ISBLANK(Table1[[#This Row],[Date Flown]]),"Not Available",Table1[[#This Row],[Date Flown]])</f>
        <v>43473</v>
      </c>
      <c r="K562" s="2" t="str">
        <f>IF(ISBLANK(Table1[[#This Row],[Trip Verified]]),"Not Verified",Table1[[#This Row],[Trip Verified]])</f>
        <v>Verified</v>
      </c>
    </row>
    <row r="563" spans="1:11" ht="21" customHeight="1" x14ac:dyDescent="0.25">
      <c r="A563">
        <v>1</v>
      </c>
      <c r="B563" t="str">
        <f>UPPER(LEFT(TRIM(CLEAN(Table1[[#This Row],[Header]])),1)) &amp; MID(TRIM(CLEAN(Table1[[#This Row],[Header]])),2,LEN(TRIM(CLEAN(Table1[[#This Row],[Header]])))-1)</f>
        <v>Zero customer service</v>
      </c>
      <c r="C563" t="str">
        <f>PROPER(Table1[[#This Row],[Author]])</f>
        <v>Kirill Grin</v>
      </c>
      <c r="D563" s="5">
        <v>43534</v>
      </c>
      <c r="E563" t="s">
        <v>43</v>
      </c>
      <c r="F563" t="str">
        <f>IF(ISBLANK(Table1[[#This Row],[Aircraft]]),"Unknown",Table1[[#This Row],[Aircraft]])</f>
        <v>Unknown</v>
      </c>
      <c r="G563" t="str">
        <f>IF(ISBLANK(Table1[[#This Row],[Traveller Type]]),"Business",Table1[[#This Row],[Traveller Type]])</f>
        <v>Couple Leisure</v>
      </c>
      <c r="H563" t="str">
        <f>IF(ISBLANK(Table1[[#This Row],[Seat Type]]),"Business Class",Table1[[#This Row],[Seat Type]])</f>
        <v>Premium Economy</v>
      </c>
      <c r="I563" t="str">
        <f>IF(ISBLANK(Table1[[#This Row],[Route]]),"Not Specfied",Table1[[#This Row],[Route]])</f>
        <v>Newark to Madrid via London</v>
      </c>
      <c r="J563" s="7">
        <f>IF(ISBLANK(Table1[[#This Row],[Date Flown]]),"Not Available",Table1[[#This Row],[Date Flown]])</f>
        <v>43475</v>
      </c>
      <c r="K563" s="2" t="str">
        <f>IF(ISBLANK(Table1[[#This Row],[Trip Verified]]),"Not Verified",Table1[[#This Row],[Trip Verified]])</f>
        <v>Not Verified</v>
      </c>
    </row>
    <row r="564" spans="1:11" ht="21" customHeight="1" x14ac:dyDescent="0.25">
      <c r="A564">
        <v>5</v>
      </c>
      <c r="B564" t="str">
        <f>UPPER(LEFT(TRIM(CLEAN(Table1[[#This Row],[Header]])),1)) &amp; MID(TRIM(CLEAN(Table1[[#This Row],[Header]])),2,LEN(TRIM(CLEAN(Table1[[#This Row],[Header]])))-1)</f>
        <v>There is no lounge at Kos</v>
      </c>
      <c r="C564" t="str">
        <f>PROPER(Table1[[#This Row],[Author]])</f>
        <v>Dennis Le Quesne</v>
      </c>
      <c r="D564" s="5">
        <v>43506</v>
      </c>
      <c r="E564" t="s">
        <v>13</v>
      </c>
      <c r="F564" t="str">
        <f>IF(ISBLANK(Table1[[#This Row],[Aircraft]]),"Unknown",Table1[[#This Row],[Aircraft]])</f>
        <v>Unknown</v>
      </c>
      <c r="G564" t="str">
        <f>IF(ISBLANK(Table1[[#This Row],[Traveller Type]]),"Business",Table1[[#This Row],[Traveller Type]])</f>
        <v>Couple Leisure</v>
      </c>
      <c r="H564" t="str">
        <f>IF(ISBLANK(Table1[[#This Row],[Seat Type]]),"Business Class",Table1[[#This Row],[Seat Type]])</f>
        <v>Business Class</v>
      </c>
      <c r="I564" t="str">
        <f>IF(ISBLANK(Table1[[#This Row],[Route]]),"Not Specfied",Table1[[#This Row],[Route]])</f>
        <v>Kos to Gatwick</v>
      </c>
      <c r="J564" s="7">
        <f>IF(ISBLANK(Table1[[#This Row],[Date Flown]]),"Not Available",Table1[[#This Row],[Date Flown]])</f>
        <v>43475</v>
      </c>
      <c r="K564" s="2" t="str">
        <f>IF(ISBLANK(Table1[[#This Row],[Trip Verified]]),"Not Verified",Table1[[#This Row],[Trip Verified]])</f>
        <v>Not Verified</v>
      </c>
    </row>
    <row r="565" spans="1:11" ht="21" customHeight="1" x14ac:dyDescent="0.25">
      <c r="A565">
        <v>4</v>
      </c>
      <c r="B565" t="str">
        <f>UPPER(LEFT(TRIM(CLEAN(Table1[[#This Row],[Header]])),1)) &amp; MID(TRIM(CLEAN(Table1[[#This Row],[Header]])),2,LEN(TRIM(CLEAN(Table1[[#This Row],[Header]])))-1)</f>
        <v>Club Europe had no advantages</v>
      </c>
      <c r="C565" t="str">
        <f>PROPER(Table1[[#This Row],[Author]])</f>
        <v>Malcolm Kaye</v>
      </c>
      <c r="D565" s="5">
        <v>43506</v>
      </c>
      <c r="E565" t="s">
        <v>13</v>
      </c>
      <c r="F565" t="str">
        <f>IF(ISBLANK(Table1[[#This Row],[Aircraft]]),"Unknown",Table1[[#This Row],[Aircraft]])</f>
        <v>A320</v>
      </c>
      <c r="G565" t="str">
        <f>IF(ISBLANK(Table1[[#This Row],[Traveller Type]]),"Business",Table1[[#This Row],[Traveller Type]])</f>
        <v>Business</v>
      </c>
      <c r="H565" t="str">
        <f>IF(ISBLANK(Table1[[#This Row],[Seat Type]]),"Business Class",Table1[[#This Row],[Seat Type]])</f>
        <v>Business Class</v>
      </c>
      <c r="I565" t="str">
        <f>IF(ISBLANK(Table1[[#This Row],[Route]]),"Not Specfied",Table1[[#This Row],[Route]])</f>
        <v>Gatwick to Alicante</v>
      </c>
      <c r="J565" s="7">
        <f>IF(ISBLANK(Table1[[#This Row],[Date Flown]]),"Not Available",Table1[[#This Row],[Date Flown]])</f>
        <v>43474</v>
      </c>
      <c r="K565" s="2" t="str">
        <f>IF(ISBLANK(Table1[[#This Row],[Trip Verified]]),"Not Verified",Table1[[#This Row],[Trip Verified]])</f>
        <v>Not Verified</v>
      </c>
    </row>
    <row r="566" spans="1:11" ht="21" customHeight="1" x14ac:dyDescent="0.25">
      <c r="A566">
        <v>1</v>
      </c>
      <c r="B566" t="str">
        <f>UPPER(LEFT(TRIM(CLEAN(Table1[[#This Row],[Header]])),1)) &amp; MID(TRIM(CLEAN(Table1[[#This Row],[Header]])),2,LEN(TRIM(CLEAN(Table1[[#This Row],[Header]])))-1)</f>
        <v>No room to move</v>
      </c>
      <c r="C566" t="str">
        <f>PROPER(Table1[[#This Row],[Author]])</f>
        <v>David Power</v>
      </c>
      <c r="D566" s="5" t="s">
        <v>1956</v>
      </c>
      <c r="E566" t="s">
        <v>13</v>
      </c>
      <c r="F566" t="str">
        <f>IF(ISBLANK(Table1[[#This Row],[Aircraft]]),"Unknown",Table1[[#This Row],[Aircraft]])</f>
        <v>Unknown</v>
      </c>
      <c r="G566" t="str">
        <f>IF(ISBLANK(Table1[[#This Row],[Traveller Type]]),"Business",Table1[[#This Row],[Traveller Type]])</f>
        <v>Couple Leisure</v>
      </c>
      <c r="H566" t="str">
        <f>IF(ISBLANK(Table1[[#This Row],[Seat Type]]),"Business Class",Table1[[#This Row],[Seat Type]])</f>
        <v>Economy Class</v>
      </c>
      <c r="I566" t="str">
        <f>IF(ISBLANK(Table1[[#This Row],[Route]]),"Not Specfied",Table1[[#This Row],[Route]])</f>
        <v>Gatwick to Alicante</v>
      </c>
      <c r="J566" s="7">
        <f>IF(ISBLANK(Table1[[#This Row],[Date Flown]]),"Not Available",Table1[[#This Row],[Date Flown]])</f>
        <v>43474</v>
      </c>
      <c r="K566" s="2" t="str">
        <f>IF(ISBLANK(Table1[[#This Row],[Trip Verified]]),"Not Verified",Table1[[#This Row],[Trip Verified]])</f>
        <v>Verified</v>
      </c>
    </row>
    <row r="567" spans="1:11" ht="21" customHeight="1" x14ac:dyDescent="0.25">
      <c r="A567">
        <v>10</v>
      </c>
      <c r="B567" t="str">
        <f>UPPER(LEFT(TRIM(CLEAN(Table1[[#This Row],[Header]])),1)) &amp; MID(TRIM(CLEAN(Table1[[#This Row],[Header]])),2,LEN(TRIM(CLEAN(Table1[[#This Row],[Header]])))-1)</f>
        <v>Staff wonderful. cheerful, efficient</v>
      </c>
      <c r="C567" t="str">
        <f>PROPER(Table1[[#This Row],[Author]])</f>
        <v>Rosemary Prescott</v>
      </c>
      <c r="D567" s="5" t="s">
        <v>1959</v>
      </c>
      <c r="E567" t="s">
        <v>13</v>
      </c>
      <c r="F567" t="str">
        <f>IF(ISBLANK(Table1[[#This Row],[Aircraft]]),"Unknown",Table1[[#This Row],[Aircraft]])</f>
        <v>Boeing 747</v>
      </c>
      <c r="G567" t="str">
        <f>IF(ISBLANK(Table1[[#This Row],[Traveller Type]]),"Business",Table1[[#This Row],[Traveller Type]])</f>
        <v>Couple Leisure</v>
      </c>
      <c r="H567" t="str">
        <f>IF(ISBLANK(Table1[[#This Row],[Seat Type]]),"Business Class",Table1[[#This Row],[Seat Type]])</f>
        <v>Business Class</v>
      </c>
      <c r="I567" t="str">
        <f>IF(ISBLANK(Table1[[#This Row],[Route]]),"Not Specfied",Table1[[#This Row],[Route]])</f>
        <v>London Heathrow to Austin</v>
      </c>
      <c r="J567" s="7">
        <f>IF(ISBLANK(Table1[[#This Row],[Date Flown]]),"Not Available",Table1[[#This Row],[Date Flown]])</f>
        <v>43474</v>
      </c>
      <c r="K567" s="2" t="str">
        <f>IF(ISBLANK(Table1[[#This Row],[Trip Verified]]),"Not Verified",Table1[[#This Row],[Trip Verified]])</f>
        <v>Not Verified</v>
      </c>
    </row>
    <row r="568" spans="1:11" ht="21" customHeight="1" x14ac:dyDescent="0.25">
      <c r="A568">
        <v>8</v>
      </c>
      <c r="B568" t="str">
        <f>UPPER(LEFT(TRIM(CLEAN(Table1[[#This Row],[Header]])),1)) &amp; MID(TRIM(CLEAN(Table1[[#This Row],[Header]])),2,LEN(TRIM(CLEAN(Table1[[#This Row],[Header]])))-1)</f>
        <v>It was the most enjoyable flight</v>
      </c>
      <c r="C568" t="str">
        <f>PROPER(Table1[[#This Row],[Author]])</f>
        <v>P James</v>
      </c>
      <c r="D568" s="5" t="s">
        <v>1959</v>
      </c>
      <c r="E568" t="s">
        <v>13</v>
      </c>
      <c r="F568" t="str">
        <f>IF(ISBLANK(Table1[[#This Row],[Aircraft]]),"Unknown",Table1[[#This Row],[Aircraft]])</f>
        <v>Boeing 747</v>
      </c>
      <c r="G568" t="str">
        <f>IF(ISBLANK(Table1[[#This Row],[Traveller Type]]),"Business",Table1[[#This Row],[Traveller Type]])</f>
        <v>Couple Leisure</v>
      </c>
      <c r="H568" t="str">
        <f>IF(ISBLANK(Table1[[#This Row],[Seat Type]]),"Business Class",Table1[[#This Row],[Seat Type]])</f>
        <v>Business Class</v>
      </c>
      <c r="I568" t="str">
        <f>IF(ISBLANK(Table1[[#This Row],[Route]]),"Not Specfied",Table1[[#This Row],[Route]])</f>
        <v>London Heathrow to Austin</v>
      </c>
      <c r="J568" s="7">
        <f>IF(ISBLANK(Table1[[#This Row],[Date Flown]]),"Not Available",Table1[[#This Row],[Date Flown]])</f>
        <v>43474</v>
      </c>
      <c r="K568" s="2" t="str">
        <f>IF(ISBLANK(Table1[[#This Row],[Trip Verified]]),"Not Verified",Table1[[#This Row],[Trip Verified]])</f>
        <v>Verified</v>
      </c>
    </row>
    <row r="569" spans="1:11" ht="21" customHeight="1" x14ac:dyDescent="0.25">
      <c r="A569">
        <v>1</v>
      </c>
      <c r="B569" t="str">
        <f>UPPER(LEFT(TRIM(CLEAN(Table1[[#This Row],[Header]])),1)) &amp; MID(TRIM(CLEAN(Table1[[#This Row],[Header]])),2,LEN(TRIM(CLEAN(Table1[[#This Row],[Header]])))-1)</f>
        <v>I never received the refund</v>
      </c>
      <c r="C569" t="str">
        <f>PROPER(Table1[[#This Row],[Author]])</f>
        <v>Steve Lyons</v>
      </c>
      <c r="D569" s="5" t="s">
        <v>1965</v>
      </c>
      <c r="E569" t="s">
        <v>13</v>
      </c>
      <c r="F569" t="str">
        <f>IF(ISBLANK(Table1[[#This Row],[Aircraft]]),"Unknown",Table1[[#This Row],[Aircraft]])</f>
        <v>Unknown</v>
      </c>
      <c r="G569" t="str">
        <f>IF(ISBLANK(Table1[[#This Row],[Traveller Type]]),"Business",Table1[[#This Row],[Traveller Type]])</f>
        <v>Couple Leisure</v>
      </c>
      <c r="H569" t="str">
        <f>IF(ISBLANK(Table1[[#This Row],[Seat Type]]),"Business Class",Table1[[#This Row],[Seat Type]])</f>
        <v>Economy Class</v>
      </c>
      <c r="I569" t="str">
        <f>IF(ISBLANK(Table1[[#This Row],[Route]]),"Not Specfied",Table1[[#This Row],[Route]])</f>
        <v>London Gatwick to Jersey</v>
      </c>
      <c r="J569" s="7">
        <f>IF(ISBLANK(Table1[[#This Row],[Date Flown]]),"Not Available",Table1[[#This Row],[Date Flown]])</f>
        <v>43474</v>
      </c>
      <c r="K569" s="2" t="str">
        <f>IF(ISBLANK(Table1[[#This Row],[Trip Verified]]),"Not Verified",Table1[[#This Row],[Trip Verified]])</f>
        <v>Not Verified</v>
      </c>
    </row>
    <row r="570" spans="1:11" ht="21" customHeight="1" x14ac:dyDescent="0.25">
      <c r="A570">
        <v>1</v>
      </c>
      <c r="B570" t="str">
        <f>UPPER(LEFT(TRIM(CLEAN(Table1[[#This Row],[Header]])),1)) &amp; MID(TRIM(CLEAN(Table1[[#This Row],[Header]])),2,LEN(TRIM(CLEAN(Table1[[#This Row],[Header]])))-1)</f>
        <v>Delays after delays</v>
      </c>
      <c r="C570" t="str">
        <f>PROPER(Table1[[#This Row],[Author]])</f>
        <v>E Olivieri</v>
      </c>
      <c r="D570" s="5" t="s">
        <v>1967</v>
      </c>
      <c r="E570" t="s">
        <v>38</v>
      </c>
      <c r="F570" t="str">
        <f>IF(ISBLANK(Table1[[#This Row],[Aircraft]]),"Unknown",Table1[[#This Row],[Aircraft]])</f>
        <v>A380</v>
      </c>
      <c r="G570" t="str">
        <f>IF(ISBLANK(Table1[[#This Row],[Traveller Type]]),"Business",Table1[[#This Row],[Traveller Type]])</f>
        <v>Family Leisure</v>
      </c>
      <c r="H570" t="str">
        <f>IF(ISBLANK(Table1[[#This Row],[Seat Type]]),"Business Class",Table1[[#This Row],[Seat Type]])</f>
        <v>Economy Class</v>
      </c>
      <c r="I570" t="str">
        <f>IF(ISBLANK(Table1[[#This Row],[Route]]),"Not Specfied",Table1[[#This Row],[Route]])</f>
        <v>Chicago to Zurich via London</v>
      </c>
      <c r="J570" s="7">
        <f>IF(ISBLANK(Table1[[#This Row],[Date Flown]]),"Not Available",Table1[[#This Row],[Date Flown]])</f>
        <v>43473</v>
      </c>
      <c r="K570" s="2" t="str">
        <f>IF(ISBLANK(Table1[[#This Row],[Trip Verified]]),"Not Verified",Table1[[#This Row],[Trip Verified]])</f>
        <v>Not Verified</v>
      </c>
    </row>
    <row r="571" spans="1:11" ht="21" customHeight="1" x14ac:dyDescent="0.25">
      <c r="A571">
        <v>9</v>
      </c>
      <c r="B571" t="str">
        <f>UPPER(LEFT(TRIM(CLEAN(Table1[[#This Row],[Header]])),1)) &amp; MID(TRIM(CLEAN(Table1[[#This Row],[Header]])),2,LEN(TRIM(CLEAN(Table1[[#This Row],[Header]])))-1)</f>
        <v>A great flight</v>
      </c>
      <c r="C571" t="str">
        <f>PROPER(Table1[[#This Row],[Author]])</f>
        <v>13 Reviews</v>
      </c>
      <c r="D571" s="5" t="s">
        <v>1973</v>
      </c>
      <c r="E571" t="s">
        <v>1974</v>
      </c>
      <c r="F571" t="str">
        <f>IF(ISBLANK(Table1[[#This Row],[Aircraft]]),"Unknown",Table1[[#This Row],[Aircraft]])</f>
        <v>Unknown</v>
      </c>
      <c r="G571" t="str">
        <f>IF(ISBLANK(Table1[[#This Row],[Traveller Type]]),"Business",Table1[[#This Row],[Traveller Type]])</f>
        <v>Solo Leisure</v>
      </c>
      <c r="H571" t="str">
        <f>IF(ISBLANK(Table1[[#This Row],[Seat Type]]),"Business Class",Table1[[#This Row],[Seat Type]])</f>
        <v>Business Class</v>
      </c>
      <c r="I571" t="str">
        <f>IF(ISBLANK(Table1[[#This Row],[Route]]),"Not Specfied",Table1[[#This Row],[Route]])</f>
        <v>Glasgow to London</v>
      </c>
      <c r="J571" s="7">
        <f>IF(ISBLANK(Table1[[#This Row],[Date Flown]]),"Not Available",Table1[[#This Row],[Date Flown]])</f>
        <v>43474</v>
      </c>
      <c r="K571" s="2" t="str">
        <f>IF(ISBLANK(Table1[[#This Row],[Trip Verified]]),"Not Verified",Table1[[#This Row],[Trip Verified]])</f>
        <v>Verified</v>
      </c>
    </row>
    <row r="572" spans="1:11" ht="21" customHeight="1" x14ac:dyDescent="0.25">
      <c r="A572">
        <v>1</v>
      </c>
      <c r="B572" t="str">
        <f>UPPER(LEFT(TRIM(CLEAN(Table1[[#This Row],[Header]])),1)) &amp; MID(TRIM(CLEAN(Table1[[#This Row],[Header]])),2,LEN(TRIM(CLEAN(Table1[[#This Row],[Header]])))-1)</f>
        <v>Abysmal customer services</v>
      </c>
      <c r="C572" t="str">
        <f>PROPER(Table1[[#This Row],[Author]])</f>
        <v>S Deane</v>
      </c>
      <c r="D572" s="5" t="s">
        <v>1977</v>
      </c>
      <c r="E572" t="s">
        <v>13</v>
      </c>
      <c r="F572" t="str">
        <f>IF(ISBLANK(Table1[[#This Row],[Aircraft]]),"Unknown",Table1[[#This Row],[Aircraft]])</f>
        <v>Unknown</v>
      </c>
      <c r="G572" t="str">
        <f>IF(ISBLANK(Table1[[#This Row],[Traveller Type]]),"Business",Table1[[#This Row],[Traveller Type]])</f>
        <v>Couple Leisure</v>
      </c>
      <c r="H572" t="str">
        <f>IF(ISBLANK(Table1[[#This Row],[Seat Type]]),"Business Class",Table1[[#This Row],[Seat Type]])</f>
        <v>Business Class</v>
      </c>
      <c r="I572" t="str">
        <f>IF(ISBLANK(Table1[[#This Row],[Route]]),"Not Specfied",Table1[[#This Row],[Route]])</f>
        <v>London to Milan</v>
      </c>
      <c r="J572" s="7">
        <f>IF(ISBLANK(Table1[[#This Row],[Date Flown]]),"Not Available",Table1[[#This Row],[Date Flown]])</f>
        <v>43474</v>
      </c>
      <c r="K572" s="2" t="str">
        <f>IF(ISBLANK(Table1[[#This Row],[Trip Verified]]),"Not Verified",Table1[[#This Row],[Trip Verified]])</f>
        <v>Verified</v>
      </c>
    </row>
    <row r="573" spans="1:11" ht="21" customHeight="1" x14ac:dyDescent="0.25">
      <c r="A573">
        <v>3</v>
      </c>
      <c r="B573" t="str">
        <f>UPPER(LEFT(TRIM(CLEAN(Table1[[#This Row],[Header]])),1)) &amp; MID(TRIM(CLEAN(Table1[[#This Row],[Header]])),2,LEN(TRIM(CLEAN(Table1[[#This Row],[Header]])))-1)</f>
        <v>No different to a budget airline</v>
      </c>
      <c r="C573" t="str">
        <f>PROPER(Table1[[#This Row],[Author]])</f>
        <v>H Shaw</v>
      </c>
      <c r="D573" s="5" t="s">
        <v>1977</v>
      </c>
      <c r="E573" t="s">
        <v>13</v>
      </c>
      <c r="F573" t="str">
        <f>IF(ISBLANK(Table1[[#This Row],[Aircraft]]),"Unknown",Table1[[#This Row],[Aircraft]])</f>
        <v>EMB190</v>
      </c>
      <c r="G573" t="str">
        <f>IF(ISBLANK(Table1[[#This Row],[Traveller Type]]),"Business",Table1[[#This Row],[Traveller Type]])</f>
        <v>Business</v>
      </c>
      <c r="H573" t="str">
        <f>IF(ISBLANK(Table1[[#This Row],[Seat Type]]),"Business Class",Table1[[#This Row],[Seat Type]])</f>
        <v>Economy Class</v>
      </c>
      <c r="I573" t="str">
        <f>IF(ISBLANK(Table1[[#This Row],[Route]]),"Not Specfied",Table1[[#This Row],[Route]])</f>
        <v>London to Geneva</v>
      </c>
      <c r="J573" s="7">
        <f>IF(ISBLANK(Table1[[#This Row],[Date Flown]]),"Not Available",Table1[[#This Row],[Date Flown]])</f>
        <v>43474</v>
      </c>
      <c r="K573" s="2" t="str">
        <f>IF(ISBLANK(Table1[[#This Row],[Trip Verified]]),"Not Verified",Table1[[#This Row],[Trip Verified]])</f>
        <v>Verified</v>
      </c>
    </row>
    <row r="574" spans="1:11" ht="21" customHeight="1" x14ac:dyDescent="0.25">
      <c r="A574">
        <v>4</v>
      </c>
      <c r="B574" t="str">
        <f>UPPER(LEFT(TRIM(CLEAN(Table1[[#This Row],[Header]])),1)) &amp; MID(TRIM(CLEAN(Table1[[#This Row],[Header]])),2,LEN(TRIM(CLEAN(Table1[[#This Row],[Header]])))-1)</f>
        <v>Wanted to change our departure date</v>
      </c>
      <c r="C574" t="str">
        <f>PROPER(Table1[[#This Row],[Author]])</f>
        <v>S Hasima</v>
      </c>
      <c r="D574" s="5" t="s">
        <v>1984</v>
      </c>
      <c r="E574" t="s">
        <v>43</v>
      </c>
      <c r="F574" t="str">
        <f>IF(ISBLANK(Table1[[#This Row],[Aircraft]]),"Unknown",Table1[[#This Row],[Aircraft]])</f>
        <v>Unknown</v>
      </c>
      <c r="G574" t="str">
        <f>IF(ISBLANK(Table1[[#This Row],[Traveller Type]]),"Business",Table1[[#This Row],[Traveller Type]])</f>
        <v>Couple Leisure</v>
      </c>
      <c r="H574" t="str">
        <f>IF(ISBLANK(Table1[[#This Row],[Seat Type]]),"Business Class",Table1[[#This Row],[Seat Type]])</f>
        <v>Business Class</v>
      </c>
      <c r="I574" t="str">
        <f>IF(ISBLANK(Table1[[#This Row],[Route]]),"Not Specfied",Table1[[#This Row],[Route]])</f>
        <v>Los Angeles to Istanbul via London</v>
      </c>
      <c r="J574" s="7">
        <f>IF(ISBLANK(Table1[[#This Row],[Date Flown]]),"Not Available",Table1[[#This Row],[Date Flown]])</f>
        <v>43474</v>
      </c>
      <c r="K574" s="2" t="str">
        <f>IF(ISBLANK(Table1[[#This Row],[Trip Verified]]),"Not Verified",Table1[[#This Row],[Trip Verified]])</f>
        <v>Verified</v>
      </c>
    </row>
    <row r="575" spans="1:11" ht="21" customHeight="1" x14ac:dyDescent="0.25">
      <c r="A575">
        <v>5</v>
      </c>
      <c r="B575" t="str">
        <f>UPPER(LEFT(TRIM(CLEAN(Table1[[#This Row],[Header]])),1)) &amp; MID(TRIM(CLEAN(Table1[[#This Row],[Header]])),2,LEN(TRIM(CLEAN(Table1[[#This Row],[Header]])))-1)</f>
        <v>A nightmare</v>
      </c>
      <c r="C575" t="str">
        <f>PROPER(Table1[[#This Row],[Author]])</f>
        <v>Orna Kaplan</v>
      </c>
      <c r="D575" s="5" t="s">
        <v>1988</v>
      </c>
      <c r="E575" t="s">
        <v>43</v>
      </c>
      <c r="F575" t="str">
        <f>IF(ISBLANK(Table1[[#This Row],[Aircraft]]),"Unknown",Table1[[#This Row],[Aircraft]])</f>
        <v>Unknown</v>
      </c>
      <c r="G575" t="str">
        <f>IF(ISBLANK(Table1[[#This Row],[Traveller Type]]),"Business",Table1[[#This Row],[Traveller Type]])</f>
        <v>Family Leisure</v>
      </c>
      <c r="H575" t="str">
        <f>IF(ISBLANK(Table1[[#This Row],[Seat Type]]),"Business Class",Table1[[#This Row],[Seat Type]])</f>
        <v>Premium Economy</v>
      </c>
      <c r="I575" t="str">
        <f>IF(ISBLANK(Table1[[#This Row],[Route]]),"Not Specfied",Table1[[#This Row],[Route]])</f>
        <v>Phoenix to Tel Aviv via London</v>
      </c>
      <c r="J575" s="7">
        <f>IF(ISBLANK(Table1[[#This Row],[Date Flown]]),"Not Available",Table1[[#This Row],[Date Flown]])</f>
        <v>43473</v>
      </c>
      <c r="K575" s="2" t="str">
        <f>IF(ISBLANK(Table1[[#This Row],[Trip Verified]]),"Not Verified",Table1[[#This Row],[Trip Verified]])</f>
        <v>Verified</v>
      </c>
    </row>
    <row r="576" spans="1:11" ht="21" customHeight="1" x14ac:dyDescent="0.25">
      <c r="A576">
        <v>1</v>
      </c>
      <c r="B576" t="str">
        <f>UPPER(LEFT(TRIM(CLEAN(Table1[[#This Row],[Header]])),1)) &amp; MID(TRIM(CLEAN(Table1[[#This Row],[Header]])),2,LEN(TRIM(CLEAN(Table1[[#This Row],[Header]])))-1)</f>
        <v>Donâ€™t know which airline is at fault</v>
      </c>
      <c r="C576" t="str">
        <f>PROPER(Table1[[#This Row],[Author]])</f>
        <v>K Thayne</v>
      </c>
      <c r="D576" s="5" t="s">
        <v>1990</v>
      </c>
      <c r="E576" t="s">
        <v>43</v>
      </c>
      <c r="F576" t="str">
        <f>IF(ISBLANK(Table1[[#This Row],[Aircraft]]),"Unknown",Table1[[#This Row],[Aircraft]])</f>
        <v>Unknown</v>
      </c>
      <c r="G576" t="str">
        <f>IF(ISBLANK(Table1[[#This Row],[Traveller Type]]),"Business",Table1[[#This Row],[Traveller Type]])</f>
        <v>Solo Leisure</v>
      </c>
      <c r="H576" t="str">
        <f>IF(ISBLANK(Table1[[#This Row],[Seat Type]]),"Business Class",Table1[[#This Row],[Seat Type]])</f>
        <v>Economy Class</v>
      </c>
      <c r="I576" t="str">
        <f>IF(ISBLANK(Table1[[#This Row],[Route]]),"Not Specfied",Table1[[#This Row],[Route]])</f>
        <v>London to Dublin</v>
      </c>
      <c r="J576" s="7">
        <f>IF(ISBLANK(Table1[[#This Row],[Date Flown]]),"Not Available",Table1[[#This Row],[Date Flown]])</f>
        <v>43474</v>
      </c>
      <c r="K576" s="2" t="str">
        <f>IF(ISBLANK(Table1[[#This Row],[Trip Verified]]),"Not Verified",Table1[[#This Row],[Trip Verified]])</f>
        <v>Verified</v>
      </c>
    </row>
    <row r="577" spans="1:11" ht="21" customHeight="1" x14ac:dyDescent="0.25">
      <c r="A577">
        <v>1</v>
      </c>
      <c r="B577" t="str">
        <f>UPPER(LEFT(TRIM(CLEAN(Table1[[#This Row],[Header]])),1)) &amp; MID(TRIM(CLEAN(Table1[[#This Row],[Header]])),2,LEN(TRIM(CLEAN(Table1[[#This Row],[Header]])))-1)</f>
        <v>Decline in the service level</v>
      </c>
      <c r="C577" t="str">
        <f>PROPER(Table1[[#This Row],[Author]])</f>
        <v>M Dean</v>
      </c>
      <c r="D577" s="5" t="s">
        <v>1996</v>
      </c>
      <c r="E577" t="s">
        <v>13</v>
      </c>
      <c r="F577" t="str">
        <f>IF(ISBLANK(Table1[[#This Row],[Aircraft]]),"Unknown",Table1[[#This Row],[Aircraft]])</f>
        <v>Unknown</v>
      </c>
      <c r="G577" t="str">
        <f>IF(ISBLANK(Table1[[#This Row],[Traveller Type]]),"Business",Table1[[#This Row],[Traveller Type]])</f>
        <v>Couple Leisure</v>
      </c>
      <c r="H577" t="str">
        <f>IF(ISBLANK(Table1[[#This Row],[Seat Type]]),"Business Class",Table1[[#This Row],[Seat Type]])</f>
        <v>Business Class</v>
      </c>
      <c r="I577" t="str">
        <f>IF(ISBLANK(Table1[[#This Row],[Route]]),"Not Specfied",Table1[[#This Row],[Route]])</f>
        <v>Hong Kong to London</v>
      </c>
      <c r="J577" s="7">
        <f>IF(ISBLANK(Table1[[#This Row],[Date Flown]]),"Not Available",Table1[[#This Row],[Date Flown]])</f>
        <v>43474</v>
      </c>
      <c r="K577" s="2" t="str">
        <f>IF(ISBLANK(Table1[[#This Row],[Trip Verified]]),"Not Verified",Table1[[#This Row],[Trip Verified]])</f>
        <v>Verified</v>
      </c>
    </row>
    <row r="578" spans="1:11" ht="21" customHeight="1" x14ac:dyDescent="0.25">
      <c r="A578">
        <v>1</v>
      </c>
      <c r="B578" t="str">
        <f>UPPER(LEFT(TRIM(CLEAN(Table1[[#This Row],[Header]])),1)) &amp; MID(TRIM(CLEAN(Table1[[#This Row],[Header]])),2,LEN(TRIM(CLEAN(Table1[[#This Row],[Header]])))-1)</f>
        <v>Suitcase was 4cm oversize</v>
      </c>
      <c r="C578" t="str">
        <f>PROPER(Table1[[#This Row],[Author]])</f>
        <v>P Varamos</v>
      </c>
      <c r="D578" s="5" t="s">
        <v>1996</v>
      </c>
      <c r="E578" t="s">
        <v>13</v>
      </c>
      <c r="F578" t="str">
        <f>IF(ISBLANK(Table1[[#This Row],[Aircraft]]),"Unknown",Table1[[#This Row],[Aircraft]])</f>
        <v>Unknown</v>
      </c>
      <c r="G578" t="str">
        <f>IF(ISBLANK(Table1[[#This Row],[Traveller Type]]),"Business",Table1[[#This Row],[Traveller Type]])</f>
        <v>Couple Leisure</v>
      </c>
      <c r="H578" t="str">
        <f>IF(ISBLANK(Table1[[#This Row],[Seat Type]]),"Business Class",Table1[[#This Row],[Seat Type]])</f>
        <v>Economy Class</v>
      </c>
      <c r="I578" t="str">
        <f>IF(ISBLANK(Table1[[#This Row],[Route]]),"Not Specfied",Table1[[#This Row],[Route]])</f>
        <v>Gatwick to Seville</v>
      </c>
      <c r="J578" s="7">
        <f>IF(ISBLANK(Table1[[#This Row],[Date Flown]]),"Not Available",Table1[[#This Row],[Date Flown]])</f>
        <v>43474</v>
      </c>
      <c r="K578" s="2" t="str">
        <f>IF(ISBLANK(Table1[[#This Row],[Trip Verified]]),"Not Verified",Table1[[#This Row],[Trip Verified]])</f>
        <v>Verified</v>
      </c>
    </row>
    <row r="579" spans="1:11" ht="21" customHeight="1" x14ac:dyDescent="0.25">
      <c r="A579">
        <v>5</v>
      </c>
      <c r="B579" t="str">
        <f>UPPER(LEFT(TRIM(CLEAN(Table1[[#This Row],[Header]])),1)) &amp; MID(TRIM(CLEAN(Table1[[#This Row],[Header]])),2,LEN(TRIM(CLEAN(Table1[[#This Row],[Header]])))-1)</f>
        <v>Full credit to the crew</v>
      </c>
      <c r="C579" t="str">
        <f>PROPER(Table1[[#This Row],[Author]])</f>
        <v>David Taylor</v>
      </c>
      <c r="D579" s="5" t="s">
        <v>2002</v>
      </c>
      <c r="E579" t="s">
        <v>13</v>
      </c>
      <c r="F579" t="str">
        <f>IF(ISBLANK(Table1[[#This Row],[Aircraft]]),"Unknown",Table1[[#This Row],[Aircraft]])</f>
        <v>Boeing 777-200</v>
      </c>
      <c r="G579" t="str">
        <f>IF(ISBLANK(Table1[[#This Row],[Traveller Type]]),"Business",Table1[[#This Row],[Traveller Type]])</f>
        <v>Business</v>
      </c>
      <c r="H579" t="str">
        <f>IF(ISBLANK(Table1[[#This Row],[Seat Type]]),"Business Class",Table1[[#This Row],[Seat Type]])</f>
        <v>Economy Class</v>
      </c>
      <c r="I579" t="str">
        <f>IF(ISBLANK(Table1[[#This Row],[Route]]),"Not Specfied",Table1[[#This Row],[Route]])</f>
        <v>London Heathrow to Abuja Nigeria</v>
      </c>
      <c r="J579" s="7">
        <f>IF(ISBLANK(Table1[[#This Row],[Date Flown]]),"Not Available",Table1[[#This Row],[Date Flown]])</f>
        <v>43474</v>
      </c>
      <c r="K579" s="2" t="str">
        <f>IF(ISBLANK(Table1[[#This Row],[Trip Verified]]),"Not Verified",Table1[[#This Row],[Trip Verified]])</f>
        <v>Verified</v>
      </c>
    </row>
    <row r="580" spans="1:11" ht="21" customHeight="1" x14ac:dyDescent="0.25">
      <c r="A580">
        <v>4</v>
      </c>
      <c r="B580" t="str">
        <f>UPPER(LEFT(TRIM(CLEAN(Table1[[#This Row],[Header]])),1)) &amp; MID(TRIM(CLEAN(Table1[[#This Row],[Header]])),2,LEN(TRIM(CLEAN(Table1[[#This Row],[Header]])))-1)</f>
        <v>What an awful plane</v>
      </c>
      <c r="C580" t="str">
        <f>PROPER(Table1[[#This Row],[Author]])</f>
        <v>Alex Blackstock</v>
      </c>
      <c r="D580" s="5" t="s">
        <v>2006</v>
      </c>
      <c r="E580" t="s">
        <v>13</v>
      </c>
      <c r="F580" t="str">
        <f>IF(ISBLANK(Table1[[#This Row],[Aircraft]]),"Unknown",Table1[[#This Row],[Aircraft]])</f>
        <v>Boeing 777-300</v>
      </c>
      <c r="G580" t="str">
        <f>IF(ISBLANK(Table1[[#This Row],[Traveller Type]]),"Business",Table1[[#This Row],[Traveller Type]])</f>
        <v>Solo Leisure</v>
      </c>
      <c r="H580" t="str">
        <f>IF(ISBLANK(Table1[[#This Row],[Seat Type]]),"Business Class",Table1[[#This Row],[Seat Type]])</f>
        <v>Economy Class</v>
      </c>
      <c r="I580" t="str">
        <f>IF(ISBLANK(Table1[[#This Row],[Route]]),"Not Specfied",Table1[[#This Row],[Route]])</f>
        <v>London to Bangkok</v>
      </c>
      <c r="J580" s="7">
        <f>IF(ISBLANK(Table1[[#This Row],[Date Flown]]),"Not Available",Table1[[#This Row],[Date Flown]])</f>
        <v>43474</v>
      </c>
      <c r="K580" s="2" t="str">
        <f>IF(ISBLANK(Table1[[#This Row],[Trip Verified]]),"Not Verified",Table1[[#This Row],[Trip Verified]])</f>
        <v>Verified</v>
      </c>
    </row>
    <row r="581" spans="1:11" ht="21" customHeight="1" x14ac:dyDescent="0.25">
      <c r="A581">
        <v>10</v>
      </c>
      <c r="B581" t="str">
        <f>UPPER(LEFT(TRIM(CLEAN(Table1[[#This Row],[Header]])),1)) &amp; MID(TRIM(CLEAN(Table1[[#This Row],[Header]])),2,LEN(TRIM(CLEAN(Table1[[#This Row],[Header]])))-1)</f>
        <v>Inflight service was top notch</v>
      </c>
      <c r="C581" t="str">
        <f>PROPER(Table1[[#This Row],[Author]])</f>
        <v>W Dawson</v>
      </c>
      <c r="D581" s="5">
        <v>43808</v>
      </c>
      <c r="E581" t="s">
        <v>13</v>
      </c>
      <c r="F581" t="str">
        <f>IF(ISBLANK(Table1[[#This Row],[Aircraft]]),"Unknown",Table1[[#This Row],[Aircraft]])</f>
        <v>Boeing 747-400</v>
      </c>
      <c r="G581" t="str">
        <f>IF(ISBLANK(Table1[[#This Row],[Traveller Type]]),"Business",Table1[[#This Row],[Traveller Type]])</f>
        <v>Couple Leisure</v>
      </c>
      <c r="H581" t="str">
        <f>IF(ISBLANK(Table1[[#This Row],[Seat Type]]),"Business Class",Table1[[#This Row],[Seat Type]])</f>
        <v>Business Class</v>
      </c>
      <c r="I581" t="str">
        <f>IF(ISBLANK(Table1[[#This Row],[Route]]),"Not Specfied",Table1[[#This Row],[Route]])</f>
        <v>Belfast to San Francisco via London</v>
      </c>
      <c r="J581" s="7">
        <f>IF(ISBLANK(Table1[[#This Row],[Date Flown]]),"Not Available",Table1[[#This Row],[Date Flown]])</f>
        <v>43473</v>
      </c>
      <c r="K581" s="2" t="str">
        <f>IF(ISBLANK(Table1[[#This Row],[Trip Verified]]),"Not Verified",Table1[[#This Row],[Trip Verified]])</f>
        <v>Verified</v>
      </c>
    </row>
    <row r="582" spans="1:11" ht="21" customHeight="1" x14ac:dyDescent="0.25">
      <c r="A582">
        <v>9</v>
      </c>
      <c r="B582" t="str">
        <f>UPPER(LEFT(TRIM(CLEAN(Table1[[#This Row],[Header]])),1)) &amp; MID(TRIM(CLEAN(Table1[[#This Row],[Header]])),2,LEN(TRIM(CLEAN(Table1[[#This Row],[Header]])))-1)</f>
        <v>Still recommended by me</v>
      </c>
      <c r="C582" t="str">
        <f>PROPER(Table1[[#This Row],[Author]])</f>
        <v>Tony Mclaughlin</v>
      </c>
      <c r="D582" s="5">
        <v>43778</v>
      </c>
      <c r="E582" t="s">
        <v>13</v>
      </c>
      <c r="F582" t="str">
        <f>IF(ISBLANK(Table1[[#This Row],[Aircraft]]),"Unknown",Table1[[#This Row],[Aircraft]])</f>
        <v>A319</v>
      </c>
      <c r="G582" t="str">
        <f>IF(ISBLANK(Table1[[#This Row],[Traveller Type]]),"Business",Table1[[#This Row],[Traveller Type]])</f>
        <v>Couple Leisure</v>
      </c>
      <c r="H582" t="str">
        <f>IF(ISBLANK(Table1[[#This Row],[Seat Type]]),"Business Class",Table1[[#This Row],[Seat Type]])</f>
        <v>Economy Class</v>
      </c>
      <c r="I582" t="str">
        <f>IF(ISBLANK(Table1[[#This Row],[Route]]),"Not Specfied",Table1[[#This Row],[Route]])</f>
        <v>London to Gothenburg</v>
      </c>
      <c r="J582" s="7">
        <f>IF(ISBLANK(Table1[[#This Row],[Date Flown]]),"Not Available",Table1[[#This Row],[Date Flown]])</f>
        <v>43474</v>
      </c>
      <c r="K582" s="2" t="str">
        <f>IF(ISBLANK(Table1[[#This Row],[Trip Verified]]),"Not Verified",Table1[[#This Row],[Trip Verified]])</f>
        <v>Verified</v>
      </c>
    </row>
    <row r="583" spans="1:11" ht="21" customHeight="1" x14ac:dyDescent="0.25">
      <c r="A583">
        <v>1</v>
      </c>
      <c r="B583" t="str">
        <f>UPPER(LEFT(TRIM(CLEAN(Table1[[#This Row],[Header]])),1)) &amp; MID(TRIM(CLEAN(Table1[[#This Row],[Header]])),2,LEN(TRIM(CLEAN(Table1[[#This Row],[Header]])))-1)</f>
        <v>A waste of money</v>
      </c>
      <c r="C583" t="str">
        <f>PROPER(Table1[[#This Row],[Author]])</f>
        <v>L Sawden</v>
      </c>
      <c r="D583" s="5">
        <v>43747</v>
      </c>
      <c r="E583" t="s">
        <v>82</v>
      </c>
      <c r="F583" t="str">
        <f>IF(ISBLANK(Table1[[#This Row],[Aircraft]]),"Unknown",Table1[[#This Row],[Aircraft]])</f>
        <v>Unknown</v>
      </c>
      <c r="G583" t="str">
        <f>IF(ISBLANK(Table1[[#This Row],[Traveller Type]]),"Business",Table1[[#This Row],[Traveller Type]])</f>
        <v>Family Leisure</v>
      </c>
      <c r="H583" t="str">
        <f>IF(ISBLANK(Table1[[#This Row],[Seat Type]]),"Business Class",Table1[[#This Row],[Seat Type]])</f>
        <v>Business Class</v>
      </c>
      <c r="I583" t="str">
        <f>IF(ISBLANK(Table1[[#This Row],[Route]]),"Not Specfied",Table1[[#This Row],[Route]])</f>
        <v>Orlando to Gatwick</v>
      </c>
      <c r="J583" s="7">
        <f>IF(ISBLANK(Table1[[#This Row],[Date Flown]]),"Not Available",Table1[[#This Row],[Date Flown]])</f>
        <v>43472</v>
      </c>
      <c r="K583" s="2" t="str">
        <f>IF(ISBLANK(Table1[[#This Row],[Trip Verified]]),"Not Verified",Table1[[#This Row],[Trip Verified]])</f>
        <v>Verified</v>
      </c>
    </row>
    <row r="584" spans="1:11" ht="21" customHeight="1" x14ac:dyDescent="0.25">
      <c r="A584">
        <v>3</v>
      </c>
      <c r="B584" t="str">
        <f>UPPER(LEFT(TRIM(CLEAN(Table1[[#This Row],[Header]])),1)) &amp; MID(TRIM(CLEAN(Table1[[#This Row],[Header]])),2,LEN(TRIM(CLEAN(Table1[[#This Row],[Header]])))-1)</f>
        <v>Welcome wasnâ€™t especially friendly</v>
      </c>
      <c r="C584" t="str">
        <f>PROPER(Table1[[#This Row],[Author]])</f>
        <v>K Pellberg</v>
      </c>
      <c r="D584" s="5">
        <v>43747</v>
      </c>
      <c r="E584" t="s">
        <v>477</v>
      </c>
      <c r="F584" t="str">
        <f>IF(ISBLANK(Table1[[#This Row],[Aircraft]]),"Unknown",Table1[[#This Row],[Aircraft]])</f>
        <v>Boeing 787 / A320</v>
      </c>
      <c r="G584" t="str">
        <f>IF(ISBLANK(Table1[[#This Row],[Traveller Type]]),"Business",Table1[[#This Row],[Traveller Type]])</f>
        <v>Solo Leisure</v>
      </c>
      <c r="H584" t="str">
        <f>IF(ISBLANK(Table1[[#This Row],[Seat Type]]),"Business Class",Table1[[#This Row],[Seat Type]])</f>
        <v>Business Class</v>
      </c>
      <c r="I584" t="str">
        <f>IF(ISBLANK(Table1[[#This Row],[Route]]),"Not Specfied",Table1[[#This Row],[Route]])</f>
        <v xml:space="preserve">Mahe to Stockholm via London </v>
      </c>
      <c r="J584" s="7">
        <f>IF(ISBLANK(Table1[[#This Row],[Date Flown]]),"Not Available",Table1[[#This Row],[Date Flown]])</f>
        <v>43474</v>
      </c>
      <c r="K584" s="2" t="str">
        <f>IF(ISBLANK(Table1[[#This Row],[Trip Verified]]),"Not Verified",Table1[[#This Row],[Trip Verified]])</f>
        <v>Verified</v>
      </c>
    </row>
    <row r="585" spans="1:11" ht="21" customHeight="1" x14ac:dyDescent="0.25">
      <c r="A585">
        <v>8</v>
      </c>
      <c r="B585" t="str">
        <f>UPPER(LEFT(TRIM(CLEAN(Table1[[#This Row],[Header]])),1)) &amp; MID(TRIM(CLEAN(Table1[[#This Row],[Header]])),2,LEN(TRIM(CLEAN(Table1[[#This Row],[Header]])))-1)</f>
        <v>Been upgraded to Club World</v>
      </c>
      <c r="C585" t="str">
        <f>PROPER(Table1[[#This Row],[Author]])</f>
        <v>John Allan</v>
      </c>
      <c r="D585" s="5">
        <v>43686</v>
      </c>
      <c r="E585" t="s">
        <v>13</v>
      </c>
      <c r="F585" t="str">
        <f>IF(ISBLANK(Table1[[#This Row],[Aircraft]]),"Unknown",Table1[[#This Row],[Aircraft]])</f>
        <v>A319 / Boeing777</v>
      </c>
      <c r="G585" t="str">
        <f>IF(ISBLANK(Table1[[#This Row],[Traveller Type]]),"Business",Table1[[#This Row],[Traveller Type]])</f>
        <v>Couple Leisure</v>
      </c>
      <c r="H585" t="str">
        <f>IF(ISBLANK(Table1[[#This Row],[Seat Type]]),"Business Class",Table1[[#This Row],[Seat Type]])</f>
        <v>Business Class</v>
      </c>
      <c r="I585" t="str">
        <f>IF(ISBLANK(Table1[[#This Row],[Route]]),"Not Specfied",Table1[[#This Row],[Route]])</f>
        <v>Glasgow to Tampa via Gatwick</v>
      </c>
      <c r="J585" s="7">
        <f>IF(ISBLANK(Table1[[#This Row],[Date Flown]]),"Not Available",Table1[[#This Row],[Date Flown]])</f>
        <v>43474</v>
      </c>
      <c r="K585" s="2" t="str">
        <f>IF(ISBLANK(Table1[[#This Row],[Trip Verified]]),"Not Verified",Table1[[#This Row],[Trip Verified]])</f>
        <v>Verified</v>
      </c>
    </row>
    <row r="586" spans="1:11" ht="21" customHeight="1" x14ac:dyDescent="0.25">
      <c r="A586">
        <v>2</v>
      </c>
      <c r="B586" t="str">
        <f>UPPER(LEFT(TRIM(CLEAN(Table1[[#This Row],[Header]])),1)) &amp; MID(TRIM(CLEAN(Table1[[#This Row],[Header]])),2,LEN(TRIM(CLEAN(Table1[[#This Row],[Header]])))-1)</f>
        <v>Standards on BA have plummeted</v>
      </c>
      <c r="C586" t="str">
        <f>PROPER(Table1[[#This Row],[Author]])</f>
        <v>S Bailey</v>
      </c>
      <c r="D586" s="5">
        <v>43655</v>
      </c>
      <c r="E586" t="s">
        <v>13</v>
      </c>
      <c r="F586" t="str">
        <f>IF(ISBLANK(Table1[[#This Row],[Aircraft]]),"Unknown",Table1[[#This Row],[Aircraft]])</f>
        <v>Boeing 777-200</v>
      </c>
      <c r="G586" t="str">
        <f>IF(ISBLANK(Table1[[#This Row],[Traveller Type]]),"Business",Table1[[#This Row],[Traveller Type]])</f>
        <v>Family Leisure</v>
      </c>
      <c r="H586" t="str">
        <f>IF(ISBLANK(Table1[[#This Row],[Seat Type]]),"Business Class",Table1[[#This Row],[Seat Type]])</f>
        <v>Economy Class</v>
      </c>
      <c r="I586" t="str">
        <f>IF(ISBLANK(Table1[[#This Row],[Route]]),"Not Specfied",Table1[[#This Row],[Route]])</f>
        <v>Orlando to Gatwick</v>
      </c>
      <c r="J586" s="7">
        <f>IF(ISBLANK(Table1[[#This Row],[Date Flown]]),"Not Available",Table1[[#This Row],[Date Flown]])</f>
        <v>43474</v>
      </c>
      <c r="K586" s="2" t="str">
        <f>IF(ISBLANK(Table1[[#This Row],[Trip Verified]]),"Not Verified",Table1[[#This Row],[Trip Verified]])</f>
        <v>Not Verified</v>
      </c>
    </row>
    <row r="587" spans="1:11" ht="21" customHeight="1" x14ac:dyDescent="0.25">
      <c r="A587">
        <v>8</v>
      </c>
      <c r="B587" t="str">
        <f>UPPER(LEFT(TRIM(CLEAN(Table1[[#This Row],[Header]])),1)) &amp; MID(TRIM(CLEAN(Table1[[#This Row],[Header]])),2,LEN(TRIM(CLEAN(Table1[[#This Row],[Header]])))-1)</f>
        <v>Good value flight</v>
      </c>
      <c r="C587" t="str">
        <f>PROPER(Table1[[#This Row],[Author]])</f>
        <v>M Leyton</v>
      </c>
      <c r="D587" s="5">
        <v>43625</v>
      </c>
      <c r="E587" t="s">
        <v>305</v>
      </c>
      <c r="F587" t="str">
        <f>IF(ISBLANK(Table1[[#This Row],[Aircraft]]),"Unknown",Table1[[#This Row],[Aircraft]])</f>
        <v>Boeing 787</v>
      </c>
      <c r="G587" t="str">
        <f>IF(ISBLANK(Table1[[#This Row],[Traveller Type]]),"Business",Table1[[#This Row],[Traveller Type]])</f>
        <v>Family Leisure</v>
      </c>
      <c r="H587" t="str">
        <f>IF(ISBLANK(Table1[[#This Row],[Seat Type]]),"Business Class",Table1[[#This Row],[Seat Type]])</f>
        <v>Economy Class</v>
      </c>
      <c r="I587" t="str">
        <f>IF(ISBLANK(Table1[[#This Row],[Route]]),"Not Specfied",Table1[[#This Row],[Route]])</f>
        <v>London to Abu Dhabi</v>
      </c>
      <c r="J587" s="7">
        <f>IF(ISBLANK(Table1[[#This Row],[Date Flown]]),"Not Available",Table1[[#This Row],[Date Flown]])</f>
        <v>43473</v>
      </c>
      <c r="K587" s="2" t="str">
        <f>IF(ISBLANK(Table1[[#This Row],[Trip Verified]]),"Not Verified",Table1[[#This Row],[Trip Verified]])</f>
        <v>Verified</v>
      </c>
    </row>
    <row r="588" spans="1:11" ht="21" customHeight="1" x14ac:dyDescent="0.25">
      <c r="A588">
        <v>2</v>
      </c>
      <c r="B588" t="str">
        <f>UPPER(LEFT(TRIM(CLEAN(Table1[[#This Row],[Header]])),1)) &amp; MID(TRIM(CLEAN(Table1[[#This Row],[Header]])),2,LEN(TRIM(CLEAN(Table1[[#This Row],[Header]])))-1)</f>
        <v>Not worth the money</v>
      </c>
      <c r="C588" t="str">
        <f>PROPER(Table1[[#This Row],[Author]])</f>
        <v>22 Reviews</v>
      </c>
      <c r="D588" s="5">
        <v>43625</v>
      </c>
      <c r="E588" t="s">
        <v>13</v>
      </c>
      <c r="F588" t="str">
        <f>IF(ISBLANK(Table1[[#This Row],[Aircraft]]),"Unknown",Table1[[#This Row],[Aircraft]])</f>
        <v>A320</v>
      </c>
      <c r="G588" t="str">
        <f>IF(ISBLANK(Table1[[#This Row],[Traveller Type]]),"Business",Table1[[#This Row],[Traveller Type]])</f>
        <v>Couple Leisure</v>
      </c>
      <c r="H588" t="str">
        <f>IF(ISBLANK(Table1[[#This Row],[Seat Type]]),"Business Class",Table1[[#This Row],[Seat Type]])</f>
        <v>Business Class</v>
      </c>
      <c r="I588" t="str">
        <f>IF(ISBLANK(Table1[[#This Row],[Route]]),"Not Specfied",Table1[[#This Row],[Route]])</f>
        <v>London to St Petersburgh</v>
      </c>
      <c r="J588" s="7">
        <f>IF(ISBLANK(Table1[[#This Row],[Date Flown]]),"Not Available",Table1[[#This Row],[Date Flown]])</f>
        <v>43473</v>
      </c>
      <c r="K588" s="2" t="str">
        <f>IF(ISBLANK(Table1[[#This Row],[Trip Verified]]),"Not Verified",Table1[[#This Row],[Trip Verified]])</f>
        <v>Verified</v>
      </c>
    </row>
    <row r="589" spans="1:11" ht="21" customHeight="1" x14ac:dyDescent="0.25">
      <c r="A589">
        <v>4</v>
      </c>
      <c r="B589" t="str">
        <f>UPPER(LEFT(TRIM(CLEAN(Table1[[#This Row],[Header]])),1)) &amp; MID(TRIM(CLEAN(Table1[[#This Row],[Header]])),2,LEN(TRIM(CLEAN(Table1[[#This Row],[Header]])))-1)</f>
        <v>The food was horrendous</v>
      </c>
      <c r="C589" t="str">
        <f>PROPER(Table1[[#This Row],[Author]])</f>
        <v>20 Reviews</v>
      </c>
      <c r="D589" s="5">
        <v>43564</v>
      </c>
      <c r="E589" t="s">
        <v>130</v>
      </c>
      <c r="F589" t="str">
        <f>IF(ISBLANK(Table1[[#This Row],[Aircraft]]),"Unknown",Table1[[#This Row],[Aircraft]])</f>
        <v>Boeing 777</v>
      </c>
      <c r="G589" t="str">
        <f>IF(ISBLANK(Table1[[#This Row],[Traveller Type]]),"Business",Table1[[#This Row],[Traveller Type]])</f>
        <v>Business</v>
      </c>
      <c r="H589" t="str">
        <f>IF(ISBLANK(Table1[[#This Row],[Seat Type]]),"Business Class",Table1[[#This Row],[Seat Type]])</f>
        <v>Premium Economy</v>
      </c>
      <c r="I589" t="str">
        <f>IF(ISBLANK(Table1[[#This Row],[Route]]),"Not Specfied",Table1[[#This Row],[Route]])</f>
        <v>Sydney to London via Singapore</v>
      </c>
      <c r="J589" s="7">
        <f>IF(ISBLANK(Table1[[#This Row],[Date Flown]]),"Not Available",Table1[[#This Row],[Date Flown]])</f>
        <v>43470</v>
      </c>
      <c r="K589" s="2" t="str">
        <f>IF(ISBLANK(Table1[[#This Row],[Trip Verified]]),"Not Verified",Table1[[#This Row],[Trip Verified]])</f>
        <v>Verified</v>
      </c>
    </row>
    <row r="590" spans="1:11" ht="21" customHeight="1" x14ac:dyDescent="0.25">
      <c r="A590">
        <v>2</v>
      </c>
      <c r="B590" t="str">
        <f>UPPER(LEFT(TRIM(CLEAN(Table1[[#This Row],[Header]])),1)) &amp; MID(TRIM(CLEAN(Table1[[#This Row],[Header]])),2,LEN(TRIM(CLEAN(Table1[[#This Row],[Header]])))-1)</f>
        <v>Buyer beware</v>
      </c>
      <c r="C590" t="str">
        <f>PROPER(Table1[[#This Row],[Author]])</f>
        <v>J. Knopf</v>
      </c>
      <c r="D590" s="5">
        <v>43564</v>
      </c>
      <c r="E590" t="s">
        <v>43</v>
      </c>
      <c r="F590" t="str">
        <f>IF(ISBLANK(Table1[[#This Row],[Aircraft]]),"Unknown",Table1[[#This Row],[Aircraft]])</f>
        <v>A380</v>
      </c>
      <c r="G590" t="str">
        <f>IF(ISBLANK(Table1[[#This Row],[Traveller Type]]),"Business",Table1[[#This Row],[Traveller Type]])</f>
        <v>Couple Leisure</v>
      </c>
      <c r="H590" t="str">
        <f>IF(ISBLANK(Table1[[#This Row],[Seat Type]]),"Business Class",Table1[[#This Row],[Seat Type]])</f>
        <v>Business Class</v>
      </c>
      <c r="I590" t="str">
        <f>IF(ISBLANK(Table1[[#This Row],[Route]]),"Not Specfied",Table1[[#This Row],[Route]])</f>
        <v>London to Johannesburg</v>
      </c>
      <c r="J590" s="7">
        <f>IF(ISBLANK(Table1[[#This Row],[Date Flown]]),"Not Available",Table1[[#This Row],[Date Flown]])</f>
        <v>43474</v>
      </c>
      <c r="K590" s="2" t="str">
        <f>IF(ISBLANK(Table1[[#This Row],[Trip Verified]]),"Not Verified",Table1[[#This Row],[Trip Verified]])</f>
        <v>Not Verified</v>
      </c>
    </row>
    <row r="591" spans="1:11" ht="21" customHeight="1" x14ac:dyDescent="0.25">
      <c r="A591">
        <v>2</v>
      </c>
      <c r="B591" t="str">
        <f>UPPER(LEFT(TRIM(CLEAN(Table1[[#This Row],[Header]])),1)) &amp; MID(TRIM(CLEAN(Table1[[#This Row],[Header]])),2,LEN(TRIM(CLEAN(Table1[[#This Row],[Header]])))-1)</f>
        <v>A waste of money</v>
      </c>
      <c r="C591" t="str">
        <f>PROPER(Table1[[#This Row],[Author]])</f>
        <v>A Foster</v>
      </c>
      <c r="D591" s="5">
        <v>43474</v>
      </c>
      <c r="E591" t="s">
        <v>13</v>
      </c>
      <c r="F591" t="str">
        <f>IF(ISBLANK(Table1[[#This Row],[Aircraft]]),"Unknown",Table1[[#This Row],[Aircraft]])</f>
        <v>Unknown</v>
      </c>
      <c r="G591" t="str">
        <f>IF(ISBLANK(Table1[[#This Row],[Traveller Type]]),"Business",Table1[[#This Row],[Traveller Type]])</f>
        <v>Family Leisure</v>
      </c>
      <c r="H591" t="str">
        <f>IF(ISBLANK(Table1[[#This Row],[Seat Type]]),"Business Class",Table1[[#This Row],[Seat Type]])</f>
        <v>Business Class</v>
      </c>
      <c r="I591" t="str">
        <f>IF(ISBLANK(Table1[[#This Row],[Route]]),"Not Specfied",Table1[[#This Row],[Route]])</f>
        <v>Palma de Mallorca to London Heathrow</v>
      </c>
      <c r="J591" s="7">
        <f>IF(ISBLANK(Table1[[#This Row],[Date Flown]]),"Not Available",Table1[[#This Row],[Date Flown]])</f>
        <v>43473</v>
      </c>
      <c r="K591" s="2" t="str">
        <f>IF(ISBLANK(Table1[[#This Row],[Trip Verified]]),"Not Verified",Table1[[#This Row],[Trip Verified]])</f>
        <v>Verified</v>
      </c>
    </row>
    <row r="592" spans="1:11" ht="21" customHeight="1" x14ac:dyDescent="0.25">
      <c r="A592">
        <v>10</v>
      </c>
      <c r="B592" t="str">
        <f>UPPER(LEFT(TRIM(CLEAN(Table1[[#This Row],[Header]])),1)) &amp; MID(TRIM(CLEAN(Table1[[#This Row],[Header]])),2,LEN(TRIM(CLEAN(Table1[[#This Row],[Header]])))-1)</f>
        <v>Trip has been really smooth</v>
      </c>
      <c r="C592" t="str">
        <f>PROPER(Table1[[#This Row],[Author]])</f>
        <v>Rangamani Vinjamoor</v>
      </c>
      <c r="D592" s="5" t="s">
        <v>2039</v>
      </c>
      <c r="E592" t="s">
        <v>13</v>
      </c>
      <c r="F592" t="str">
        <f>IF(ISBLANK(Table1[[#This Row],[Aircraft]]),"Unknown",Table1[[#This Row],[Aircraft]])</f>
        <v>Unknown</v>
      </c>
      <c r="G592" t="str">
        <f>IF(ISBLANK(Table1[[#This Row],[Traveller Type]]),"Business",Table1[[#This Row],[Traveller Type]])</f>
        <v>Family Leisure</v>
      </c>
      <c r="H592" t="str">
        <f>IF(ISBLANK(Table1[[#This Row],[Seat Type]]),"Business Class",Table1[[#This Row],[Seat Type]])</f>
        <v>Economy Class</v>
      </c>
      <c r="I592" t="str">
        <f>IF(ISBLANK(Table1[[#This Row],[Route]]),"Not Specfied",Table1[[#This Row],[Route]])</f>
        <v>Chennai to London</v>
      </c>
      <c r="J592" s="7">
        <f>IF(ISBLANK(Table1[[#This Row],[Date Flown]]),"Not Available",Table1[[#This Row],[Date Flown]])</f>
        <v>43473</v>
      </c>
      <c r="K592" s="2" t="str">
        <f>IF(ISBLANK(Table1[[#This Row],[Trip Verified]]),"Not Verified",Table1[[#This Row],[Trip Verified]])</f>
        <v>Not Verified</v>
      </c>
    </row>
    <row r="593" spans="1:11" ht="21" customHeight="1" x14ac:dyDescent="0.25">
      <c r="A593">
        <v>10</v>
      </c>
      <c r="B593" t="str">
        <f>UPPER(LEFT(TRIM(CLEAN(Table1[[#This Row],[Header]])),1)) &amp; MID(TRIM(CLEAN(Table1[[#This Row],[Header]])),2,LEN(TRIM(CLEAN(Table1[[#This Row],[Header]])))-1)</f>
        <v>She looked after me so well</v>
      </c>
      <c r="C593" t="str">
        <f>PROPER(Table1[[#This Row],[Author]])</f>
        <v>Alison Beck</v>
      </c>
      <c r="D593" s="5" t="s">
        <v>2043</v>
      </c>
      <c r="E593" t="s">
        <v>811</v>
      </c>
      <c r="F593" t="str">
        <f>IF(ISBLANK(Table1[[#This Row],[Aircraft]]),"Unknown",Table1[[#This Row],[Aircraft]])</f>
        <v>Unknown</v>
      </c>
      <c r="G593" t="str">
        <f>IF(ISBLANK(Table1[[#This Row],[Traveller Type]]),"Business",Table1[[#This Row],[Traveller Type]])</f>
        <v>Solo Leisure</v>
      </c>
      <c r="H593" t="str">
        <f>IF(ISBLANK(Table1[[#This Row],[Seat Type]]),"Business Class",Table1[[#This Row],[Seat Type]])</f>
        <v>Economy Class</v>
      </c>
      <c r="I593" t="str">
        <f>IF(ISBLANK(Table1[[#This Row],[Route]]),"Not Specfied",Table1[[#This Row],[Route]])</f>
        <v>Edinburgh to Kuala Lumpur via London</v>
      </c>
      <c r="J593" s="7">
        <f>IF(ISBLANK(Table1[[#This Row],[Date Flown]]),"Not Available",Table1[[#This Row],[Date Flown]])</f>
        <v>43472</v>
      </c>
      <c r="K593" s="2" t="str">
        <f>IF(ISBLANK(Table1[[#This Row],[Trip Verified]]),"Not Verified",Table1[[#This Row],[Trip Verified]])</f>
        <v>Verified</v>
      </c>
    </row>
    <row r="594" spans="1:11" ht="21" customHeight="1" x14ac:dyDescent="0.25">
      <c r="A594">
        <v>1</v>
      </c>
      <c r="B594" t="str">
        <f>UPPER(LEFT(TRIM(CLEAN(Table1[[#This Row],[Header]])),1)) &amp; MID(TRIM(CLEAN(Table1[[#This Row],[Header]])),2,LEN(TRIM(CLEAN(Table1[[#This Row],[Header]])))-1)</f>
        <v>Asked them to cancel my ticket</v>
      </c>
      <c r="C594" t="str">
        <f>PROPER(Table1[[#This Row],[Author]])</f>
        <v>Hungpin Hsieh</v>
      </c>
      <c r="D594" s="5" t="s">
        <v>2047</v>
      </c>
      <c r="E594" t="s">
        <v>2048</v>
      </c>
      <c r="F594" t="str">
        <f>IF(ISBLANK(Table1[[#This Row],[Aircraft]]),"Unknown",Table1[[#This Row],[Aircraft]])</f>
        <v>Unknown</v>
      </c>
      <c r="G594" t="str">
        <f>IF(ISBLANK(Table1[[#This Row],[Traveller Type]]),"Business",Table1[[#This Row],[Traveller Type]])</f>
        <v>Solo Leisure</v>
      </c>
      <c r="H594" t="str">
        <f>IF(ISBLANK(Table1[[#This Row],[Seat Type]]),"Business Class",Table1[[#This Row],[Seat Type]])</f>
        <v>Economy Class</v>
      </c>
      <c r="I594" t="str">
        <f>IF(ISBLANK(Table1[[#This Row],[Route]]),"Not Specfied",Table1[[#This Row],[Route]])</f>
        <v>Dublin to Mauritius via London</v>
      </c>
      <c r="J594" s="7">
        <f>IF(ISBLANK(Table1[[#This Row],[Date Flown]]),"Not Available",Table1[[#This Row],[Date Flown]])</f>
        <v>43467</v>
      </c>
      <c r="K594" s="2" t="str">
        <f>IF(ISBLANK(Table1[[#This Row],[Trip Verified]]),"Not Verified",Table1[[#This Row],[Trip Verified]])</f>
        <v>Verified</v>
      </c>
    </row>
    <row r="595" spans="1:11" ht="21" customHeight="1" x14ac:dyDescent="0.25">
      <c r="A595">
        <v>2</v>
      </c>
      <c r="B595" t="str">
        <f>UPPER(LEFT(TRIM(CLEAN(Table1[[#This Row],[Header]])),1)) &amp; MID(TRIM(CLEAN(Table1[[#This Row],[Header]])),2,LEN(TRIM(CLEAN(Table1[[#This Row],[Header]])))-1)</f>
        <v>You will not be able to get any help</v>
      </c>
      <c r="C595" t="str">
        <f>PROPER(Table1[[#This Row],[Author]])</f>
        <v>M Simpson</v>
      </c>
      <c r="D595" s="5" t="s">
        <v>2054</v>
      </c>
      <c r="E595" t="s">
        <v>43</v>
      </c>
      <c r="F595" t="str">
        <f>IF(ISBLANK(Table1[[#This Row],[Aircraft]]),"Unknown",Table1[[#This Row],[Aircraft]])</f>
        <v>Unknown</v>
      </c>
      <c r="G595" t="str">
        <f>IF(ISBLANK(Table1[[#This Row],[Traveller Type]]),"Business",Table1[[#This Row],[Traveller Type]])</f>
        <v>Business</v>
      </c>
      <c r="H595" t="str">
        <f>IF(ISBLANK(Table1[[#This Row],[Seat Type]]),"Business Class",Table1[[#This Row],[Seat Type]])</f>
        <v>Business Class</v>
      </c>
      <c r="I595" t="str">
        <f>IF(ISBLANK(Table1[[#This Row],[Route]]),"Not Specfied",Table1[[#This Row],[Route]])</f>
        <v>Chicago to Heathrow via Barcelona</v>
      </c>
      <c r="J595" s="7">
        <f>IF(ISBLANK(Table1[[#This Row],[Date Flown]]),"Not Available",Table1[[#This Row],[Date Flown]])</f>
        <v>43473</v>
      </c>
      <c r="K595" s="2" t="str">
        <f>IF(ISBLANK(Table1[[#This Row],[Trip Verified]]),"Not Verified",Table1[[#This Row],[Trip Verified]])</f>
        <v>Not Verified</v>
      </c>
    </row>
    <row r="596" spans="1:11" ht="21" customHeight="1" x14ac:dyDescent="0.25">
      <c r="A596">
        <v>10</v>
      </c>
      <c r="B596" t="str">
        <f>UPPER(LEFT(TRIM(CLEAN(Table1[[#This Row],[Header]])),1)) &amp; MID(TRIM(CLEAN(Table1[[#This Row],[Header]])),2,LEN(TRIM(CLEAN(Table1[[#This Row],[Header]])))-1)</f>
        <v>They were beyond amazing!</v>
      </c>
      <c r="C596" t="str">
        <f>PROPER(Table1[[#This Row],[Author]])</f>
        <v>Natalie James-Deegan</v>
      </c>
      <c r="D596" s="5" t="s">
        <v>2054</v>
      </c>
      <c r="E596" t="s">
        <v>13</v>
      </c>
      <c r="F596" t="str">
        <f>IF(ISBLANK(Table1[[#This Row],[Aircraft]]),"Unknown",Table1[[#This Row],[Aircraft]])</f>
        <v>Unknown</v>
      </c>
      <c r="G596" t="str">
        <f>IF(ISBLANK(Table1[[#This Row],[Traveller Type]]),"Business",Table1[[#This Row],[Traveller Type]])</f>
        <v>Family Leisure</v>
      </c>
      <c r="H596" t="str">
        <f>IF(ISBLANK(Table1[[#This Row],[Seat Type]]),"Business Class",Table1[[#This Row],[Seat Type]])</f>
        <v>Economy Class</v>
      </c>
      <c r="I596" t="str">
        <f>IF(ISBLANK(Table1[[#This Row],[Route]]),"Not Specfied",Table1[[#This Row],[Route]])</f>
        <v>New Orleans to London</v>
      </c>
      <c r="J596" s="7">
        <f>IF(ISBLANK(Table1[[#This Row],[Date Flown]]),"Not Available",Table1[[#This Row],[Date Flown]])</f>
        <v>43111</v>
      </c>
      <c r="K596" s="2" t="str">
        <f>IF(ISBLANK(Table1[[#This Row],[Trip Verified]]),"Not Verified",Table1[[#This Row],[Trip Verified]])</f>
        <v>Not Verified</v>
      </c>
    </row>
    <row r="597" spans="1:11" ht="21" customHeight="1" x14ac:dyDescent="0.25">
      <c r="A597">
        <v>1</v>
      </c>
      <c r="B597" t="str">
        <f>UPPER(LEFT(TRIM(CLEAN(Table1[[#This Row],[Header]])),1)) &amp; MID(TRIM(CLEAN(Table1[[#This Row],[Header]])),2,LEN(TRIM(CLEAN(Table1[[#This Row],[Header]])))-1)</f>
        <v>Flight was cancelled 3 days in a row"</v>
      </c>
      <c r="C597" t="str">
        <f>PROPER(Table1[[#This Row],[Author]])</f>
        <v>O Morton</v>
      </c>
      <c r="D597" s="5" t="s">
        <v>2060</v>
      </c>
      <c r="E597" t="s">
        <v>43</v>
      </c>
      <c r="F597" t="str">
        <f>IF(ISBLANK(Table1[[#This Row],[Aircraft]]),"Unknown",Table1[[#This Row],[Aircraft]])</f>
        <v>Boeing 747</v>
      </c>
      <c r="G597" t="str">
        <f>IF(ISBLANK(Table1[[#This Row],[Traveller Type]]),"Business",Table1[[#This Row],[Traveller Type]])</f>
        <v>Family Leisure</v>
      </c>
      <c r="H597" t="str">
        <f>IF(ISBLANK(Table1[[#This Row],[Seat Type]]),"Business Class",Table1[[#This Row],[Seat Type]])</f>
        <v>Premium Economy</v>
      </c>
      <c r="I597" t="str">
        <f>IF(ISBLANK(Table1[[#This Row],[Route]]),"Not Specfied",Table1[[#This Row],[Route]])</f>
        <v>Boston to Copenhagen via London</v>
      </c>
      <c r="J597" s="7">
        <f>IF(ISBLANK(Table1[[#This Row],[Date Flown]]),"Not Available",Table1[[#This Row],[Date Flown]])</f>
        <v>43471</v>
      </c>
      <c r="K597" s="2" t="str">
        <f>IF(ISBLANK(Table1[[#This Row],[Trip Verified]]),"Not Verified",Table1[[#This Row],[Trip Verified]])</f>
        <v>Verified</v>
      </c>
    </row>
    <row r="598" spans="1:11" ht="21" customHeight="1" x14ac:dyDescent="0.25">
      <c r="A598">
        <v>2</v>
      </c>
      <c r="B598" t="str">
        <f>UPPER(LEFT(TRIM(CLEAN(Table1[[#This Row],[Header]])),1)) &amp; MID(TRIM(CLEAN(Table1[[#This Row],[Header]])),2,LEN(TRIM(CLEAN(Table1[[#This Row],[Header]])))-1)</f>
        <v>Service was totally unacceptable</v>
      </c>
      <c r="C598" t="str">
        <f>PROPER(Table1[[#This Row],[Author]])</f>
        <v>Andrew Miao</v>
      </c>
      <c r="D598" s="5" t="s">
        <v>2060</v>
      </c>
      <c r="E598" t="s">
        <v>212</v>
      </c>
      <c r="F598" t="str">
        <f>IF(ISBLANK(Table1[[#This Row],[Aircraft]]),"Unknown",Table1[[#This Row],[Aircraft]])</f>
        <v>Unknown</v>
      </c>
      <c r="G598" t="str">
        <f>IF(ISBLANK(Table1[[#This Row],[Traveller Type]]),"Business",Table1[[#This Row],[Traveller Type]])</f>
        <v>Couple Leisure</v>
      </c>
      <c r="H598" t="str">
        <f>IF(ISBLANK(Table1[[#This Row],[Seat Type]]),"Business Class",Table1[[#This Row],[Seat Type]])</f>
        <v>Economy Class</v>
      </c>
      <c r="I598" t="str">
        <f>IF(ISBLANK(Table1[[#This Row],[Route]]),"Not Specfied",Table1[[#This Row],[Route]])</f>
        <v xml:space="preserve">Hong Kong to Copenhagen via London </v>
      </c>
      <c r="J598" s="7">
        <f>IF(ISBLANK(Table1[[#This Row],[Date Flown]]),"Not Available",Table1[[#This Row],[Date Flown]])</f>
        <v>43473</v>
      </c>
      <c r="K598" s="2" t="str">
        <f>IF(ISBLANK(Table1[[#This Row],[Trip Verified]]),"Not Verified",Table1[[#This Row],[Trip Verified]])</f>
        <v>Verified</v>
      </c>
    </row>
    <row r="599" spans="1:11" ht="21" customHeight="1" x14ac:dyDescent="0.25">
      <c r="A599">
        <v>6</v>
      </c>
      <c r="B599" t="str">
        <f>UPPER(LEFT(TRIM(CLEAN(Table1[[#This Row],[Header]])),1)) &amp; MID(TRIM(CLEAN(Table1[[#This Row],[Header]])),2,LEN(TRIM(CLEAN(Table1[[#This Row],[Header]])))-1)</f>
        <v>Customer service is increasingly low cost in feel</v>
      </c>
      <c r="C599" t="str">
        <f>PROPER(Table1[[#This Row],[Author]])</f>
        <v>A Norton</v>
      </c>
      <c r="D599" s="5" t="s">
        <v>2067</v>
      </c>
      <c r="E599" t="s">
        <v>13</v>
      </c>
      <c r="F599" t="str">
        <f>IF(ISBLANK(Table1[[#This Row],[Aircraft]]),"Unknown",Table1[[#This Row],[Aircraft]])</f>
        <v>Boeing 777-200</v>
      </c>
      <c r="G599" t="str">
        <f>IF(ISBLANK(Table1[[#This Row],[Traveller Type]]),"Business",Table1[[#This Row],[Traveller Type]])</f>
        <v>Business</v>
      </c>
      <c r="H599" t="str">
        <f>IF(ISBLANK(Table1[[#This Row],[Seat Type]]),"Business Class",Table1[[#This Row],[Seat Type]])</f>
        <v>Business Class</v>
      </c>
      <c r="I599" t="str">
        <f>IF(ISBLANK(Table1[[#This Row],[Route]]),"Not Specfied",Table1[[#This Row],[Route]])</f>
        <v>London Gatwick to San Jose Costa Rica</v>
      </c>
      <c r="J599" s="7">
        <f>IF(ISBLANK(Table1[[#This Row],[Date Flown]]),"Not Available",Table1[[#This Row],[Date Flown]])</f>
        <v>43472</v>
      </c>
      <c r="K599" s="2" t="str">
        <f>IF(ISBLANK(Table1[[#This Row],[Trip Verified]]),"Not Verified",Table1[[#This Row],[Trip Verified]])</f>
        <v>Verified</v>
      </c>
    </row>
    <row r="600" spans="1:11" ht="21" customHeight="1" x14ac:dyDescent="0.25">
      <c r="A600">
        <v>5</v>
      </c>
      <c r="B600" t="str">
        <f>UPPER(LEFT(TRIM(CLEAN(Table1[[#This Row],[Header]])),1)) &amp; MID(TRIM(CLEAN(Table1[[#This Row],[Header]])),2,LEN(TRIM(CLEAN(Table1[[#This Row],[Header]])))-1)</f>
        <v>Crew were very helpful</v>
      </c>
      <c r="C600" t="str">
        <f>PROPER(Table1[[#This Row],[Author]])</f>
        <v>Nakul Borade</v>
      </c>
      <c r="D600" s="5" t="s">
        <v>2071</v>
      </c>
      <c r="E600" t="s">
        <v>13</v>
      </c>
      <c r="F600" t="str">
        <f>IF(ISBLANK(Table1[[#This Row],[Aircraft]]),"Unknown",Table1[[#This Row],[Aircraft]])</f>
        <v>Boeing 777</v>
      </c>
      <c r="G600" t="str">
        <f>IF(ISBLANK(Table1[[#This Row],[Traveller Type]]),"Business",Table1[[#This Row],[Traveller Type]])</f>
        <v>Solo Leisure</v>
      </c>
      <c r="H600" t="str">
        <f>IF(ISBLANK(Table1[[#This Row],[Seat Type]]),"Business Class",Table1[[#This Row],[Seat Type]])</f>
        <v>Economy Class</v>
      </c>
      <c r="I600" t="str">
        <f>IF(ISBLANK(Table1[[#This Row],[Route]]),"Not Specfied",Table1[[#This Row],[Route]])</f>
        <v>London to Dubai</v>
      </c>
      <c r="J600" s="7">
        <f>IF(ISBLANK(Table1[[#This Row],[Date Flown]]),"Not Available",Table1[[#This Row],[Date Flown]])</f>
        <v>43473</v>
      </c>
      <c r="K600" s="2" t="str">
        <f>IF(ISBLANK(Table1[[#This Row],[Trip Verified]]),"Not Verified",Table1[[#This Row],[Trip Verified]])</f>
        <v>Not Verified</v>
      </c>
    </row>
    <row r="601" spans="1:11" ht="21" customHeight="1" x14ac:dyDescent="0.25">
      <c r="A601">
        <v>10</v>
      </c>
      <c r="B601" t="str">
        <f>UPPER(LEFT(TRIM(CLEAN(Table1[[#This Row],[Header]])),1)) &amp; MID(TRIM(CLEAN(Table1[[#This Row],[Header]])),2,LEN(TRIM(CLEAN(Table1[[#This Row],[Header]])))-1)</f>
        <v>Crew on board very friendly and helpful</v>
      </c>
      <c r="C601" t="str">
        <f>PROPER(Table1[[#This Row],[Author]])</f>
        <v>Harry Aronowicz</v>
      </c>
      <c r="D601" s="5" t="s">
        <v>2071</v>
      </c>
      <c r="E601" t="s">
        <v>100</v>
      </c>
      <c r="F601" t="str">
        <f>IF(ISBLANK(Table1[[#This Row],[Aircraft]]),"Unknown",Table1[[#This Row],[Aircraft]])</f>
        <v>A340-300, A320</v>
      </c>
      <c r="G601" t="str">
        <f>IF(ISBLANK(Table1[[#This Row],[Traveller Type]]),"Business",Table1[[#This Row],[Traveller Type]])</f>
        <v>Family Leisure</v>
      </c>
      <c r="H601" t="str">
        <f>IF(ISBLANK(Table1[[#This Row],[Seat Type]]),"Business Class",Table1[[#This Row],[Seat Type]])</f>
        <v>Business Class</v>
      </c>
      <c r="I601" t="str">
        <f>IF(ISBLANK(Table1[[#This Row],[Route]]),"Not Specfied",Table1[[#This Row],[Route]])</f>
        <v>Toronto to Pisa London Heathrow</v>
      </c>
      <c r="J601" s="7">
        <f>IF(ISBLANK(Table1[[#This Row],[Date Flown]]),"Not Available",Table1[[#This Row],[Date Flown]])</f>
        <v>43473</v>
      </c>
      <c r="K601" s="2" t="str">
        <f>IF(ISBLANK(Table1[[#This Row],[Trip Verified]]),"Not Verified",Table1[[#This Row],[Trip Verified]])</f>
        <v>Verified</v>
      </c>
    </row>
    <row r="602" spans="1:11" ht="21" customHeight="1" x14ac:dyDescent="0.25">
      <c r="A602">
        <v>1</v>
      </c>
      <c r="B602" t="str">
        <f>UPPER(LEFT(TRIM(CLEAN(Table1[[#This Row],[Header]])),1)) &amp; MID(TRIM(CLEAN(Table1[[#This Row],[Header]])),2,LEN(TRIM(CLEAN(Table1[[#This Row],[Header]])))-1)</f>
        <v>Would do everything to never fly British Airways again</v>
      </c>
      <c r="C602" t="str">
        <f>PROPER(Table1[[#This Row],[Author]])</f>
        <v>Robert Young</v>
      </c>
      <c r="D602" s="5" t="s">
        <v>2078</v>
      </c>
      <c r="E602" t="s">
        <v>43</v>
      </c>
      <c r="F602" t="str">
        <f>IF(ISBLANK(Table1[[#This Row],[Aircraft]]),"Unknown",Table1[[#This Row],[Aircraft]])</f>
        <v>Unknown</v>
      </c>
      <c r="G602" t="str">
        <f>IF(ISBLANK(Table1[[#This Row],[Traveller Type]]),"Business",Table1[[#This Row],[Traveller Type]])</f>
        <v>Couple Leisure</v>
      </c>
      <c r="H602" t="str">
        <f>IF(ISBLANK(Table1[[#This Row],[Seat Type]]),"Business Class",Table1[[#This Row],[Seat Type]])</f>
        <v>Premium Economy</v>
      </c>
      <c r="I602" t="str">
        <f>IF(ISBLANK(Table1[[#This Row],[Route]]),"Not Specfied",Table1[[#This Row],[Route]])</f>
        <v>Chicago to London</v>
      </c>
      <c r="J602" s="7">
        <f>IF(ISBLANK(Table1[[#This Row],[Date Flown]]),"Not Available",Table1[[#This Row],[Date Flown]])</f>
        <v>43473</v>
      </c>
      <c r="K602" s="2" t="str">
        <f>IF(ISBLANK(Table1[[#This Row],[Trip Verified]]),"Not Verified",Table1[[#This Row],[Trip Verified]])</f>
        <v>Verified</v>
      </c>
    </row>
    <row r="603" spans="1:11" ht="21" customHeight="1" x14ac:dyDescent="0.25">
      <c r="A603">
        <v>3</v>
      </c>
      <c r="B603" t="str">
        <f>UPPER(LEFT(TRIM(CLEAN(Table1[[#This Row],[Header]])),1)) &amp; MID(TRIM(CLEAN(Table1[[#This Row],[Header]])),2,LEN(TRIM(CLEAN(Table1[[#This Row],[Header]])))-1)</f>
        <v>Aircraft was narrow</v>
      </c>
      <c r="C603" t="str">
        <f>PROPER(Table1[[#This Row],[Author]])</f>
        <v>T Lasegiou</v>
      </c>
      <c r="D603" s="5" t="s">
        <v>2081</v>
      </c>
      <c r="E603" t="s">
        <v>13</v>
      </c>
      <c r="F603" t="str">
        <f>IF(ISBLANK(Table1[[#This Row],[Aircraft]]),"Unknown",Table1[[#This Row],[Aircraft]])</f>
        <v>A321neo</v>
      </c>
      <c r="G603" t="str">
        <f>IF(ISBLANK(Table1[[#This Row],[Traveller Type]]),"Business",Table1[[#This Row],[Traveller Type]])</f>
        <v>Family Leisure</v>
      </c>
      <c r="H603" t="str">
        <f>IF(ISBLANK(Table1[[#This Row],[Seat Type]]),"Business Class",Table1[[#This Row],[Seat Type]])</f>
        <v>Economy Class</v>
      </c>
      <c r="I603" t="str">
        <f>IF(ISBLANK(Table1[[#This Row],[Route]]),"Not Specfied",Table1[[#This Row],[Route]])</f>
        <v>London to Larnaca</v>
      </c>
      <c r="J603" s="7">
        <f>IF(ISBLANK(Table1[[#This Row],[Date Flown]]),"Not Available",Table1[[#This Row],[Date Flown]])</f>
        <v>43473</v>
      </c>
      <c r="K603" s="2" t="str">
        <f>IF(ISBLANK(Table1[[#This Row],[Trip Verified]]),"Not Verified",Table1[[#This Row],[Trip Verified]])</f>
        <v>Verified</v>
      </c>
    </row>
    <row r="604" spans="1:11" ht="21" customHeight="1" x14ac:dyDescent="0.25">
      <c r="A604">
        <v>10</v>
      </c>
      <c r="B604" t="str">
        <f>UPPER(LEFT(TRIM(CLEAN(Table1[[#This Row],[Header]])),1)) &amp; MID(TRIM(CLEAN(Table1[[#This Row],[Header]])),2,LEN(TRIM(CLEAN(Table1[[#This Row],[Header]])))-1)</f>
        <v>Excellent customer service</v>
      </c>
      <c r="C604" t="str">
        <f>PROPER(Table1[[#This Row],[Author]])</f>
        <v>Duane Wade</v>
      </c>
      <c r="D604" s="5" t="s">
        <v>2084</v>
      </c>
      <c r="E604" t="s">
        <v>13</v>
      </c>
      <c r="F604" t="str">
        <f>IF(ISBLANK(Table1[[#This Row],[Aircraft]]),"Unknown",Table1[[#This Row],[Aircraft]])</f>
        <v>Boeing 777-200</v>
      </c>
      <c r="G604" t="str">
        <f>IF(ISBLANK(Table1[[#This Row],[Traveller Type]]),"Business",Table1[[#This Row],[Traveller Type]])</f>
        <v>Family Leisure</v>
      </c>
      <c r="H604" t="str">
        <f>IF(ISBLANK(Table1[[#This Row],[Seat Type]]),"Business Class",Table1[[#This Row],[Seat Type]])</f>
        <v>Economy Class</v>
      </c>
      <c r="I604" t="str">
        <f>IF(ISBLANK(Table1[[#This Row],[Route]]),"Not Specfied",Table1[[#This Row],[Route]])</f>
        <v>Gatwick to Orlando</v>
      </c>
      <c r="J604" s="7">
        <f>IF(ISBLANK(Table1[[#This Row],[Date Flown]]),"Not Available",Table1[[#This Row],[Date Flown]])</f>
        <v>43472</v>
      </c>
      <c r="K604" s="2" t="str">
        <f>IF(ISBLANK(Table1[[#This Row],[Trip Verified]]),"Not Verified",Table1[[#This Row],[Trip Verified]])</f>
        <v>Not Verified</v>
      </c>
    </row>
    <row r="605" spans="1:11" ht="21" customHeight="1" x14ac:dyDescent="0.25">
      <c r="A605">
        <v>1</v>
      </c>
      <c r="B605" t="str">
        <f>UPPER(LEFT(TRIM(CLEAN(Table1[[#This Row],[Header]])),1)) &amp; MID(TRIM(CLEAN(Table1[[#This Row],[Header]])),2,LEN(TRIM(CLEAN(Table1[[#This Row],[Header]])))-1)</f>
        <v>Will try to avoid this airline</v>
      </c>
      <c r="C605" t="str">
        <f>PROPER(Table1[[#This Row],[Author]])</f>
        <v>Neil Mckeganey</v>
      </c>
      <c r="D605" s="5" t="s">
        <v>2086</v>
      </c>
      <c r="E605" t="s">
        <v>13</v>
      </c>
      <c r="F605" t="str">
        <f>IF(ISBLANK(Table1[[#This Row],[Aircraft]]),"Unknown",Table1[[#This Row],[Aircraft]])</f>
        <v>Unknown</v>
      </c>
      <c r="G605" t="str">
        <f>IF(ISBLANK(Table1[[#This Row],[Traveller Type]]),"Business",Table1[[#This Row],[Traveller Type]])</f>
        <v>Business</v>
      </c>
      <c r="H605" t="str">
        <f>IF(ISBLANK(Table1[[#This Row],[Seat Type]]),"Business Class",Table1[[#This Row],[Seat Type]])</f>
        <v>Economy Class</v>
      </c>
      <c r="I605" t="str">
        <f>IF(ISBLANK(Table1[[#This Row],[Route]]),"Not Specfied",Table1[[#This Row],[Route]])</f>
        <v>London to Glasgow</v>
      </c>
      <c r="J605" s="7">
        <f>IF(ISBLANK(Table1[[#This Row],[Date Flown]]),"Not Available",Table1[[#This Row],[Date Flown]])</f>
        <v>43471</v>
      </c>
      <c r="K605" s="2" t="str">
        <f>IF(ISBLANK(Table1[[#This Row],[Trip Verified]]),"Not Verified",Table1[[#This Row],[Trip Verified]])</f>
        <v>Verified</v>
      </c>
    </row>
    <row r="606" spans="1:11" ht="21" customHeight="1" x14ac:dyDescent="0.25">
      <c r="A606">
        <v>1</v>
      </c>
      <c r="B606" t="str">
        <f>UPPER(LEFT(TRIM(CLEAN(Table1[[#This Row],[Header]])),1)) &amp; MID(TRIM(CLEAN(Table1[[#This Row],[Header]])),2,LEN(TRIM(CLEAN(Table1[[#This Row],[Header]])))-1)</f>
        <v>Seats are aging and uncomfortable</v>
      </c>
      <c r="C606" t="str">
        <f>PROPER(Table1[[#This Row],[Author]])</f>
        <v>Glenn Tong</v>
      </c>
      <c r="D606" s="5" t="s">
        <v>2091</v>
      </c>
      <c r="E606" t="s">
        <v>130</v>
      </c>
      <c r="F606" t="str">
        <f>IF(ISBLANK(Table1[[#This Row],[Aircraft]]),"Unknown",Table1[[#This Row],[Aircraft]])</f>
        <v>Unknown</v>
      </c>
      <c r="G606" t="str">
        <f>IF(ISBLANK(Table1[[#This Row],[Traveller Type]]),"Business",Table1[[#This Row],[Traveller Type]])</f>
        <v>Business</v>
      </c>
      <c r="H606" t="str">
        <f>IF(ISBLANK(Table1[[#This Row],[Seat Type]]),"Business Class",Table1[[#This Row],[Seat Type]])</f>
        <v>Business Class</v>
      </c>
      <c r="I606" t="str">
        <f>IF(ISBLANK(Table1[[#This Row],[Route]]),"Not Specfied",Table1[[#This Row],[Route]])</f>
        <v>London to Hong Kong</v>
      </c>
      <c r="J606" s="7">
        <f>IF(ISBLANK(Table1[[#This Row],[Date Flown]]),"Not Available",Table1[[#This Row],[Date Flown]])</f>
        <v>43473</v>
      </c>
      <c r="K606" s="2" t="str">
        <f>IF(ISBLANK(Table1[[#This Row],[Trip Verified]]),"Not Verified",Table1[[#This Row],[Trip Verified]])</f>
        <v>Verified</v>
      </c>
    </row>
    <row r="607" spans="1:11" ht="21" customHeight="1" x14ac:dyDescent="0.25">
      <c r="A607">
        <v>2</v>
      </c>
      <c r="B607" t="str">
        <f>UPPER(LEFT(TRIM(CLEAN(Table1[[#This Row],[Header]])),1)) &amp; MID(TRIM(CLEAN(Table1[[#This Row],[Header]])),2,LEN(TRIM(CLEAN(Table1[[#This Row],[Header]])))-1)</f>
        <v>A shambolic airline</v>
      </c>
      <c r="C607" t="str">
        <f>PROPER(Table1[[#This Row],[Author]])</f>
        <v>Peter Barker</v>
      </c>
      <c r="D607" s="5">
        <v>43777</v>
      </c>
      <c r="E607" t="s">
        <v>13</v>
      </c>
      <c r="F607" t="str">
        <f>IF(ISBLANK(Table1[[#This Row],[Aircraft]]),"Unknown",Table1[[#This Row],[Aircraft]])</f>
        <v>A321</v>
      </c>
      <c r="G607" t="str">
        <f>IF(ISBLANK(Table1[[#This Row],[Traveller Type]]),"Business",Table1[[#This Row],[Traveller Type]])</f>
        <v>Couple Leisure</v>
      </c>
      <c r="H607" t="str">
        <f>IF(ISBLANK(Table1[[#This Row],[Seat Type]]),"Business Class",Table1[[#This Row],[Seat Type]])</f>
        <v>Business Class</v>
      </c>
      <c r="I607" t="str">
        <f>IF(ISBLANK(Table1[[#This Row],[Route]]),"Not Specfied",Table1[[#This Row],[Route]])</f>
        <v xml:space="preserve">Malaga to London </v>
      </c>
      <c r="J607" s="7">
        <f>IF(ISBLANK(Table1[[#This Row],[Date Flown]]),"Not Available",Table1[[#This Row],[Date Flown]])</f>
        <v>43473</v>
      </c>
      <c r="K607" s="2" t="str">
        <f>IF(ISBLANK(Table1[[#This Row],[Trip Verified]]),"Not Verified",Table1[[#This Row],[Trip Verified]])</f>
        <v>Verified</v>
      </c>
    </row>
    <row r="608" spans="1:11" ht="21" customHeight="1" x14ac:dyDescent="0.25">
      <c r="A608">
        <v>2</v>
      </c>
      <c r="B608" t="str">
        <f>UPPER(LEFT(TRIM(CLEAN(Table1[[#This Row],[Header]])),1)) &amp; MID(TRIM(CLEAN(Table1[[#This Row],[Header]])),2,LEN(TRIM(CLEAN(Table1[[#This Row],[Header]])))-1)</f>
        <v>Extremely disappointed trip</v>
      </c>
      <c r="C608" t="str">
        <f>PROPER(Table1[[#This Row],[Author]])</f>
        <v>Z Han</v>
      </c>
      <c r="D608" s="5">
        <v>43746</v>
      </c>
      <c r="E608" t="s">
        <v>130</v>
      </c>
      <c r="F608" t="str">
        <f>IF(ISBLANK(Table1[[#This Row],[Aircraft]]),"Unknown",Table1[[#This Row],[Aircraft]])</f>
        <v>Unknown</v>
      </c>
      <c r="G608" t="str">
        <f>IF(ISBLANK(Table1[[#This Row],[Traveller Type]]),"Business",Table1[[#This Row],[Traveller Type]])</f>
        <v>Couple Leisure</v>
      </c>
      <c r="H608" t="str">
        <f>IF(ISBLANK(Table1[[#This Row],[Seat Type]]),"Business Class",Table1[[#This Row],[Seat Type]])</f>
        <v>Business Class</v>
      </c>
      <c r="I608" t="str">
        <f>IF(ISBLANK(Table1[[#This Row],[Route]]),"Not Specfied",Table1[[#This Row],[Route]])</f>
        <v>Sydney to Singapore</v>
      </c>
      <c r="J608" s="7">
        <f>IF(ISBLANK(Table1[[#This Row],[Date Flown]]),"Not Available",Table1[[#This Row],[Date Flown]])</f>
        <v>43473</v>
      </c>
      <c r="K608" s="2" t="str">
        <f>IF(ISBLANK(Table1[[#This Row],[Trip Verified]]),"Not Verified",Table1[[#This Row],[Trip Verified]])</f>
        <v>Verified</v>
      </c>
    </row>
    <row r="609" spans="1:11" ht="21" customHeight="1" x14ac:dyDescent="0.25">
      <c r="A609">
        <v>1</v>
      </c>
      <c r="B609" t="str">
        <f>UPPER(LEFT(TRIM(CLEAN(Table1[[#This Row],[Header]])),1)) &amp; MID(TRIM(CLEAN(Table1[[#This Row],[Header]])),2,LEN(TRIM(CLEAN(Table1[[#This Row],[Header]])))-1)</f>
        <v>Utterly appalling</v>
      </c>
      <c r="C609" t="str">
        <f>PROPER(Table1[[#This Row],[Author]])</f>
        <v>H Lind</v>
      </c>
      <c r="D609" s="5">
        <v>43716</v>
      </c>
      <c r="E609" t="s">
        <v>13</v>
      </c>
      <c r="F609" t="str">
        <f>IF(ISBLANK(Table1[[#This Row],[Aircraft]]),"Unknown",Table1[[#This Row],[Aircraft]])</f>
        <v>Unknown</v>
      </c>
      <c r="G609" t="str">
        <f>IF(ISBLANK(Table1[[#This Row],[Traveller Type]]),"Business",Table1[[#This Row],[Traveller Type]])</f>
        <v>Solo Leisure</v>
      </c>
      <c r="H609" t="str">
        <f>IF(ISBLANK(Table1[[#This Row],[Seat Type]]),"Business Class",Table1[[#This Row],[Seat Type]])</f>
        <v>Economy Class</v>
      </c>
      <c r="I609" t="str">
        <f>IF(ISBLANK(Table1[[#This Row],[Route]]),"Not Specfied",Table1[[#This Row],[Route]])</f>
        <v>London Heathrow to Inverness</v>
      </c>
      <c r="J609" s="7">
        <f>IF(ISBLANK(Table1[[#This Row],[Date Flown]]),"Not Available",Table1[[#This Row],[Date Flown]])</f>
        <v>43473</v>
      </c>
      <c r="K609" s="2" t="str">
        <f>IF(ISBLANK(Table1[[#This Row],[Trip Verified]]),"Not Verified",Table1[[#This Row],[Trip Verified]])</f>
        <v>Verified</v>
      </c>
    </row>
    <row r="610" spans="1:11" ht="21" customHeight="1" x14ac:dyDescent="0.25">
      <c r="A610">
        <v>1</v>
      </c>
      <c r="B610" t="str">
        <f>UPPER(LEFT(TRIM(CLEAN(Table1[[#This Row],[Header]])),1)) &amp; MID(TRIM(CLEAN(Table1[[#This Row],[Header]])),2,LEN(TRIM(CLEAN(Table1[[#This Row],[Header]])))-1)</f>
        <v>A below average service</v>
      </c>
      <c r="C610" t="str">
        <f>PROPER(Table1[[#This Row],[Author]])</f>
        <v>Dave Matthews</v>
      </c>
      <c r="D610" s="5">
        <v>43716</v>
      </c>
      <c r="E610" t="s">
        <v>13</v>
      </c>
      <c r="F610" t="str">
        <f>IF(ISBLANK(Table1[[#This Row],[Aircraft]]),"Unknown",Table1[[#This Row],[Aircraft]])</f>
        <v>Unknown</v>
      </c>
      <c r="G610" t="str">
        <f>IF(ISBLANK(Table1[[#This Row],[Traveller Type]]),"Business",Table1[[#This Row],[Traveller Type]])</f>
        <v>Couple Leisure</v>
      </c>
      <c r="H610" t="str">
        <f>IF(ISBLANK(Table1[[#This Row],[Seat Type]]),"Business Class",Table1[[#This Row],[Seat Type]])</f>
        <v>Economy Class</v>
      </c>
      <c r="I610" t="str">
        <f>IF(ISBLANK(Table1[[#This Row],[Route]]),"Not Specfied",Table1[[#This Row],[Route]])</f>
        <v>London Heathrow to Brussels</v>
      </c>
      <c r="J610" s="7">
        <f>IF(ISBLANK(Table1[[#This Row],[Date Flown]]),"Not Available",Table1[[#This Row],[Date Flown]])</f>
        <v>43473</v>
      </c>
      <c r="K610" s="2" t="str">
        <f>IF(ISBLANK(Table1[[#This Row],[Trip Verified]]),"Not Verified",Table1[[#This Row],[Trip Verified]])</f>
        <v>Not Verified</v>
      </c>
    </row>
    <row r="611" spans="1:11" ht="21" customHeight="1" x14ac:dyDescent="0.25">
      <c r="A611">
        <v>1</v>
      </c>
      <c r="B611" t="str">
        <f>UPPER(LEFT(TRIM(CLEAN(Table1[[#This Row],[Header]])),1)) &amp; MID(TRIM(CLEAN(Table1[[#This Row],[Header]])),2,LEN(TRIM(CLEAN(Table1[[#This Row],[Header]])))-1)</f>
        <v>They managed to cut more costs</v>
      </c>
      <c r="C611" t="str">
        <f>PROPER(Table1[[#This Row],[Author]])</f>
        <v>P Garrett</v>
      </c>
      <c r="D611" s="5">
        <v>43685</v>
      </c>
      <c r="E611" t="s">
        <v>13</v>
      </c>
      <c r="F611" t="str">
        <f>IF(ISBLANK(Table1[[#This Row],[Aircraft]]),"Unknown",Table1[[#This Row],[Aircraft]])</f>
        <v>Unknown</v>
      </c>
      <c r="G611" t="str">
        <f>IF(ISBLANK(Table1[[#This Row],[Traveller Type]]),"Business",Table1[[#This Row],[Traveller Type]])</f>
        <v>Solo Leisure</v>
      </c>
      <c r="H611" t="str">
        <f>IF(ISBLANK(Table1[[#This Row],[Seat Type]]),"Business Class",Table1[[#This Row],[Seat Type]])</f>
        <v>Economy Class</v>
      </c>
      <c r="I611" t="str">
        <f>IF(ISBLANK(Table1[[#This Row],[Route]]),"Not Specfied",Table1[[#This Row],[Route]])</f>
        <v>London to Nice</v>
      </c>
      <c r="J611" s="7">
        <f>IF(ISBLANK(Table1[[#This Row],[Date Flown]]),"Not Available",Table1[[#This Row],[Date Flown]])</f>
        <v>43473</v>
      </c>
      <c r="K611" s="2" t="str">
        <f>IF(ISBLANK(Table1[[#This Row],[Trip Verified]]),"Not Verified",Table1[[#This Row],[Trip Verified]])</f>
        <v>Verified</v>
      </c>
    </row>
    <row r="612" spans="1:11" ht="21" customHeight="1" x14ac:dyDescent="0.25">
      <c r="A612">
        <v>1</v>
      </c>
      <c r="B612" t="str">
        <f>UPPER(LEFT(TRIM(CLEAN(Table1[[#This Row],[Header]])),1)) &amp; MID(TRIM(CLEAN(Table1[[#This Row],[Header]])),2,LEN(TRIM(CLEAN(Table1[[#This Row],[Header]])))-1)</f>
        <v>Time for some heads to roll</v>
      </c>
      <c r="C612" t="str">
        <f>PROPER(Table1[[#This Row],[Author]])</f>
        <v>Michael Croft</v>
      </c>
      <c r="D612" s="5">
        <v>43654</v>
      </c>
      <c r="E612" t="s">
        <v>13</v>
      </c>
      <c r="F612" t="str">
        <f>IF(ISBLANK(Table1[[#This Row],[Aircraft]]),"Unknown",Table1[[#This Row],[Aircraft]])</f>
        <v>A320</v>
      </c>
      <c r="G612" t="str">
        <f>IF(ISBLANK(Table1[[#This Row],[Traveller Type]]),"Business",Table1[[#This Row],[Traveller Type]])</f>
        <v>Couple Leisure</v>
      </c>
      <c r="H612" t="str">
        <f>IF(ISBLANK(Table1[[#This Row],[Seat Type]]),"Business Class",Table1[[#This Row],[Seat Type]])</f>
        <v>Business Class</v>
      </c>
      <c r="I612" t="str">
        <f>IF(ISBLANK(Table1[[#This Row],[Route]]),"Not Specfied",Table1[[#This Row],[Route]])</f>
        <v>Palma to London Heathrow</v>
      </c>
      <c r="J612" s="7">
        <f>IF(ISBLANK(Table1[[#This Row],[Date Flown]]),"Not Available",Table1[[#This Row],[Date Flown]])</f>
        <v>43473</v>
      </c>
      <c r="K612" s="2" t="str">
        <f>IF(ISBLANK(Table1[[#This Row],[Trip Verified]]),"Not Verified",Table1[[#This Row],[Trip Verified]])</f>
        <v>Verified</v>
      </c>
    </row>
    <row r="613" spans="1:11" ht="21" customHeight="1" x14ac:dyDescent="0.25">
      <c r="A613">
        <v>1</v>
      </c>
      <c r="B613" t="str">
        <f>UPPER(LEFT(TRIM(CLEAN(Table1[[#This Row],[Header]])),1)) &amp; MID(TRIM(CLEAN(Table1[[#This Row],[Header]])),2,LEN(TRIM(CLEAN(Table1[[#This Row],[Header]])))-1)</f>
        <v>Trip was basic</v>
      </c>
      <c r="C613" t="str">
        <f>PROPER(Table1[[#This Row],[Author]])</f>
        <v>Mike Pettet</v>
      </c>
      <c r="D613" s="5">
        <v>43624</v>
      </c>
      <c r="E613" t="s">
        <v>13</v>
      </c>
      <c r="F613" t="str">
        <f>IF(ISBLANK(Table1[[#This Row],[Aircraft]]),"Unknown",Table1[[#This Row],[Aircraft]])</f>
        <v>Unknown</v>
      </c>
      <c r="G613" t="str">
        <f>IF(ISBLANK(Table1[[#This Row],[Traveller Type]]),"Business",Table1[[#This Row],[Traveller Type]])</f>
        <v>Couple Leisure</v>
      </c>
      <c r="H613" t="str">
        <f>IF(ISBLANK(Table1[[#This Row],[Seat Type]]),"Business Class",Table1[[#This Row],[Seat Type]])</f>
        <v>Economy Class</v>
      </c>
      <c r="I613" t="str">
        <f>IF(ISBLANK(Table1[[#This Row],[Route]]),"Not Specfied",Table1[[#This Row],[Route]])</f>
        <v>London City to Ibiza</v>
      </c>
      <c r="J613" s="7">
        <f>IF(ISBLANK(Table1[[#This Row],[Date Flown]]),"Not Available",Table1[[#This Row],[Date Flown]])</f>
        <v>43473</v>
      </c>
      <c r="K613" s="2" t="str">
        <f>IF(ISBLANK(Table1[[#This Row],[Trip Verified]]),"Not Verified",Table1[[#This Row],[Trip Verified]])</f>
        <v>Verified</v>
      </c>
    </row>
    <row r="614" spans="1:11" ht="21" customHeight="1" x14ac:dyDescent="0.25">
      <c r="A614">
        <v>1</v>
      </c>
      <c r="B614" t="str">
        <f>UPPER(LEFT(TRIM(CLEAN(Table1[[#This Row],[Header]])),1)) &amp; MID(TRIM(CLEAN(Table1[[#This Row],[Header]])),2,LEN(TRIM(CLEAN(Table1[[#This Row],[Header]])))-1)</f>
        <v>Split all family quite far away apart</v>
      </c>
      <c r="C614" t="str">
        <f>PROPER(Table1[[#This Row],[Author]])</f>
        <v>Ilona Brown</v>
      </c>
      <c r="D614" s="5">
        <v>43504</v>
      </c>
      <c r="E614" t="s">
        <v>13</v>
      </c>
      <c r="F614" t="str">
        <f>IF(ISBLANK(Table1[[#This Row],[Aircraft]]),"Unknown",Table1[[#This Row],[Aircraft]])</f>
        <v>Unknown</v>
      </c>
      <c r="G614" t="str">
        <f>IF(ISBLANK(Table1[[#This Row],[Traveller Type]]),"Business",Table1[[#This Row],[Traveller Type]])</f>
        <v>Family Leisure</v>
      </c>
      <c r="H614" t="str">
        <f>IF(ISBLANK(Table1[[#This Row],[Seat Type]]),"Business Class",Table1[[#This Row],[Seat Type]])</f>
        <v>Economy Class</v>
      </c>
      <c r="I614" t="str">
        <f>IF(ISBLANK(Table1[[#This Row],[Route]]),"Not Specfied",Table1[[#This Row],[Route]])</f>
        <v>London to Faro</v>
      </c>
      <c r="J614" s="7">
        <f>IF(ISBLANK(Table1[[#This Row],[Date Flown]]),"Not Available",Table1[[#This Row],[Date Flown]])</f>
        <v>43473</v>
      </c>
      <c r="K614" s="2" t="str">
        <f>IF(ISBLANK(Table1[[#This Row],[Trip Verified]]),"Not Verified",Table1[[#This Row],[Trip Verified]])</f>
        <v>Not Verified</v>
      </c>
    </row>
    <row r="615" spans="1:11" ht="21" customHeight="1" x14ac:dyDescent="0.25">
      <c r="A615">
        <v>3</v>
      </c>
      <c r="B615" t="str">
        <f>UPPER(LEFT(TRIM(CLEAN(Table1[[#This Row],[Header]])),1)) &amp; MID(TRIM(CLEAN(Table1[[#This Row],[Header]])),2,LEN(TRIM(CLEAN(Table1[[#This Row],[Header]])))-1)</f>
        <v>Staff not in high standards</v>
      </c>
      <c r="C615" t="str">
        <f>PROPER(Table1[[#This Row],[Author]])</f>
        <v>M Dartira</v>
      </c>
      <c r="D615" s="5">
        <v>43504</v>
      </c>
      <c r="E615" t="s">
        <v>13</v>
      </c>
      <c r="F615" t="str">
        <f>IF(ISBLANK(Table1[[#This Row],[Aircraft]]),"Unknown",Table1[[#This Row],[Aircraft]])</f>
        <v>Unknown</v>
      </c>
      <c r="G615" t="str">
        <f>IF(ISBLANK(Table1[[#This Row],[Traveller Type]]),"Business",Table1[[#This Row],[Traveller Type]])</f>
        <v>Couple Leisure</v>
      </c>
      <c r="H615" t="str">
        <f>IF(ISBLANK(Table1[[#This Row],[Seat Type]]),"Business Class",Table1[[#This Row],[Seat Type]])</f>
        <v>Economy Class</v>
      </c>
      <c r="I615" t="str">
        <f>IF(ISBLANK(Table1[[#This Row],[Route]]),"Not Specfied",Table1[[#This Row],[Route]])</f>
        <v>Calgary to London</v>
      </c>
      <c r="J615" s="7">
        <f>IF(ISBLANK(Table1[[#This Row],[Date Flown]]),"Not Available",Table1[[#This Row],[Date Flown]])</f>
        <v>43472</v>
      </c>
      <c r="K615" s="2" t="str">
        <f>IF(ISBLANK(Table1[[#This Row],[Trip Verified]]),"Not Verified",Table1[[#This Row],[Trip Verified]])</f>
        <v>Verified</v>
      </c>
    </row>
    <row r="616" spans="1:11" ht="21" customHeight="1" x14ac:dyDescent="0.25">
      <c r="A616">
        <v>8</v>
      </c>
      <c r="B616" t="str">
        <f>UPPER(LEFT(TRIM(CLEAN(Table1[[#This Row],[Header]])),1)) &amp; MID(TRIM(CLEAN(Table1[[#This Row],[Header]])),2,LEN(TRIM(CLEAN(Table1[[#This Row],[Header]])))-1)</f>
        <v>Pretty good, despite the delay</v>
      </c>
      <c r="C616" t="str">
        <f>PROPER(Table1[[#This Row],[Author]])</f>
        <v>Milena Cook</v>
      </c>
      <c r="D616" s="5">
        <v>43504</v>
      </c>
      <c r="E616" t="s">
        <v>13</v>
      </c>
      <c r="F616" t="str">
        <f>IF(ISBLANK(Table1[[#This Row],[Aircraft]]),"Unknown",Table1[[#This Row],[Aircraft]])</f>
        <v>A321-200</v>
      </c>
      <c r="G616" t="str">
        <f>IF(ISBLANK(Table1[[#This Row],[Traveller Type]]),"Business",Table1[[#This Row],[Traveller Type]])</f>
        <v>Family Leisure</v>
      </c>
      <c r="H616" t="str">
        <f>IF(ISBLANK(Table1[[#This Row],[Seat Type]]),"Business Class",Table1[[#This Row],[Seat Type]])</f>
        <v>Economy Class</v>
      </c>
      <c r="I616" t="str">
        <f>IF(ISBLANK(Table1[[#This Row],[Route]]),"Not Specfied",Table1[[#This Row],[Route]])</f>
        <v>London Heathrow to Sofia</v>
      </c>
      <c r="J616" s="7">
        <f>IF(ISBLANK(Table1[[#This Row],[Date Flown]]),"Not Available",Table1[[#This Row],[Date Flown]])</f>
        <v>43472</v>
      </c>
      <c r="K616" s="2" t="str">
        <f>IF(ISBLANK(Table1[[#This Row],[Trip Verified]]),"Not Verified",Table1[[#This Row],[Trip Verified]])</f>
        <v>Not Verified</v>
      </c>
    </row>
    <row r="617" spans="1:11" ht="21" customHeight="1" x14ac:dyDescent="0.25">
      <c r="A617">
        <v>1</v>
      </c>
      <c r="B617" t="str">
        <f>UPPER(LEFT(TRIM(CLEAN(Table1[[#This Row],[Header]])),1)) &amp; MID(TRIM(CLEAN(Table1[[#This Row],[Header]])),2,LEN(TRIM(CLEAN(Table1[[#This Row],[Header]])))-1)</f>
        <v>Due to the delay I had to miss it</v>
      </c>
      <c r="C617" t="str">
        <f>PROPER(Table1[[#This Row],[Author]])</f>
        <v>A Almasha</v>
      </c>
      <c r="D617" s="5">
        <v>43504</v>
      </c>
      <c r="E617" t="s">
        <v>111</v>
      </c>
      <c r="F617" t="str">
        <f>IF(ISBLANK(Table1[[#This Row],[Aircraft]]),"Unknown",Table1[[#This Row],[Aircraft]])</f>
        <v>Unknown</v>
      </c>
      <c r="G617" t="str">
        <f>IF(ISBLANK(Table1[[#This Row],[Traveller Type]]),"Business",Table1[[#This Row],[Traveller Type]])</f>
        <v>Solo Leisure</v>
      </c>
      <c r="H617" t="str">
        <f>IF(ISBLANK(Table1[[#This Row],[Seat Type]]),"Business Class",Table1[[#This Row],[Seat Type]])</f>
        <v>Business Class</v>
      </c>
      <c r="I617" t="str">
        <f>IF(ISBLANK(Table1[[#This Row],[Route]]),"Not Specfied",Table1[[#This Row],[Route]])</f>
        <v>Nice to Kuwait via London</v>
      </c>
      <c r="J617" s="7">
        <f>IF(ISBLANK(Table1[[#This Row],[Date Flown]]),"Not Available",Table1[[#This Row],[Date Flown]])</f>
        <v>43472</v>
      </c>
      <c r="K617" s="2" t="str">
        <f>IF(ISBLANK(Table1[[#This Row],[Trip Verified]]),"Not Verified",Table1[[#This Row],[Trip Verified]])</f>
        <v>Verified</v>
      </c>
    </row>
    <row r="618" spans="1:11" ht="21" customHeight="1" x14ac:dyDescent="0.25">
      <c r="A618">
        <v>9</v>
      </c>
      <c r="B618" t="str">
        <f>UPPER(LEFT(TRIM(CLEAN(Table1[[#This Row],[Header]])),1)) &amp; MID(TRIM(CLEAN(Table1[[#This Row],[Header]])),2,LEN(TRIM(CLEAN(Table1[[#This Row],[Header]])))-1)</f>
        <v>Made memorable by air hostess</v>
      </c>
      <c r="C618" t="str">
        <f>PROPER(Table1[[#This Row],[Author]])</f>
        <v>Peter Saunders</v>
      </c>
      <c r="D618" s="5">
        <v>43473</v>
      </c>
      <c r="E618" t="s">
        <v>13</v>
      </c>
      <c r="F618" t="str">
        <f>IF(ISBLANK(Table1[[#This Row],[Aircraft]]),"Unknown",Table1[[#This Row],[Aircraft]])</f>
        <v>Boeing 777</v>
      </c>
      <c r="G618" t="str">
        <f>IF(ISBLANK(Table1[[#This Row],[Traveller Type]]),"Business",Table1[[#This Row],[Traveller Type]])</f>
        <v>Couple Leisure</v>
      </c>
      <c r="H618" t="str">
        <f>IF(ISBLANK(Table1[[#This Row],[Seat Type]]),"Business Class",Table1[[#This Row],[Seat Type]])</f>
        <v>Economy Class</v>
      </c>
      <c r="I618" t="str">
        <f>IF(ISBLANK(Table1[[#This Row],[Route]]),"Not Specfied",Table1[[#This Row],[Route]])</f>
        <v>Buenos Aires to London Heathrow</v>
      </c>
      <c r="J618" s="7">
        <f>IF(ISBLANK(Table1[[#This Row],[Date Flown]]),"Not Available",Table1[[#This Row],[Date Flown]])</f>
        <v>43472</v>
      </c>
      <c r="K618" s="2" t="str">
        <f>IF(ISBLANK(Table1[[#This Row],[Trip Verified]]),"Not Verified",Table1[[#This Row],[Trip Verified]])</f>
        <v>Not Verified</v>
      </c>
    </row>
    <row r="619" spans="1:11" ht="21" customHeight="1" x14ac:dyDescent="0.25">
      <c r="A619">
        <v>3</v>
      </c>
      <c r="B619" t="str">
        <f>UPPER(LEFT(TRIM(CLEAN(Table1[[#This Row],[Header]])),1)) &amp; MID(TRIM(CLEAN(Table1[[#This Row],[Header]])),2,LEN(TRIM(CLEAN(Table1[[#This Row],[Header]])))-1)</f>
        <v>What a useless organisation</v>
      </c>
      <c r="C619" t="str">
        <f>PROPER(Table1[[#This Row],[Author]])</f>
        <v>Tony Palmer</v>
      </c>
      <c r="D619" s="5" t="s">
        <v>2127</v>
      </c>
      <c r="E619" t="s">
        <v>13</v>
      </c>
      <c r="F619" t="str">
        <f>IF(ISBLANK(Table1[[#This Row],[Aircraft]]),"Unknown",Table1[[#This Row],[Aircraft]])</f>
        <v>Unknown</v>
      </c>
      <c r="G619" t="str">
        <f>IF(ISBLANK(Table1[[#This Row],[Traveller Type]]),"Business",Table1[[#This Row],[Traveller Type]])</f>
        <v>Business</v>
      </c>
      <c r="H619" t="str">
        <f>IF(ISBLANK(Table1[[#This Row],[Seat Type]]),"Business Class",Table1[[#This Row],[Seat Type]])</f>
        <v>Premium Economy</v>
      </c>
      <c r="I619" t="str">
        <f>IF(ISBLANK(Table1[[#This Row],[Route]]),"Not Specfied",Table1[[#This Row],[Route]])</f>
        <v>London Heathrow to Las Vegas</v>
      </c>
      <c r="J619" s="7">
        <f>IF(ISBLANK(Table1[[#This Row],[Date Flown]]),"Not Available",Table1[[#This Row],[Date Flown]])</f>
        <v>43472</v>
      </c>
      <c r="K619" s="2" t="str">
        <f>IF(ISBLANK(Table1[[#This Row],[Trip Verified]]),"Not Verified",Table1[[#This Row],[Trip Verified]])</f>
        <v>Verified</v>
      </c>
    </row>
    <row r="620" spans="1:11" ht="21" customHeight="1" x14ac:dyDescent="0.25">
      <c r="A620">
        <v>2</v>
      </c>
      <c r="B620" t="str">
        <f>UPPER(LEFT(TRIM(CLEAN(Table1[[#This Row],[Header]])),1)) &amp; MID(TRIM(CLEAN(Table1[[#This Row],[Header]])),2,LEN(TRIM(CLEAN(Table1[[#This Row],[Header]])))-1)</f>
        <v>Are staff preparing to go on strike</v>
      </c>
      <c r="C620" t="str">
        <f>PROPER(Table1[[#This Row],[Author]])</f>
        <v>K Robinson</v>
      </c>
      <c r="D620" s="5" t="s">
        <v>2127</v>
      </c>
      <c r="E620" t="s">
        <v>13</v>
      </c>
      <c r="F620" t="str">
        <f>IF(ISBLANK(Table1[[#This Row],[Aircraft]]),"Unknown",Table1[[#This Row],[Aircraft]])</f>
        <v>A320</v>
      </c>
      <c r="G620" t="str">
        <f>IF(ISBLANK(Table1[[#This Row],[Traveller Type]]),"Business",Table1[[#This Row],[Traveller Type]])</f>
        <v>Solo Leisure</v>
      </c>
      <c r="H620" t="str">
        <f>IF(ISBLANK(Table1[[#This Row],[Seat Type]]),"Business Class",Table1[[#This Row],[Seat Type]])</f>
        <v>Business Class</v>
      </c>
      <c r="I620" t="str">
        <f>IF(ISBLANK(Table1[[#This Row],[Route]]),"Not Specfied",Table1[[#This Row],[Route]])</f>
        <v>London Heathrow to Malaga</v>
      </c>
      <c r="J620" s="7">
        <f>IF(ISBLANK(Table1[[#This Row],[Date Flown]]),"Not Available",Table1[[#This Row],[Date Flown]])</f>
        <v>43472</v>
      </c>
      <c r="K620" s="2" t="str">
        <f>IF(ISBLANK(Table1[[#This Row],[Trip Verified]]),"Not Verified",Table1[[#This Row],[Trip Verified]])</f>
        <v>Verified</v>
      </c>
    </row>
    <row r="621" spans="1:11" ht="21" customHeight="1" x14ac:dyDescent="0.25">
      <c r="A621">
        <v>6</v>
      </c>
      <c r="B621" t="str">
        <f>UPPER(LEFT(TRIM(CLEAN(Table1[[#This Row],[Header]])),1)) &amp; MID(TRIM(CLEAN(Table1[[#This Row],[Header]])),2,LEN(TRIM(CLEAN(Table1[[#This Row],[Header]])))-1)</f>
        <v>Thank you so much!</v>
      </c>
      <c r="C621" t="str">
        <f>PROPER(Table1[[#This Row],[Author]])</f>
        <v>Barbara Chareka</v>
      </c>
      <c r="D621" s="5" t="s">
        <v>2130</v>
      </c>
      <c r="E621" t="s">
        <v>95</v>
      </c>
      <c r="F621" t="str">
        <f>IF(ISBLANK(Table1[[#This Row],[Aircraft]]),"Unknown",Table1[[#This Row],[Aircraft]])</f>
        <v>Unknown</v>
      </c>
      <c r="G621" t="str">
        <f>IF(ISBLANK(Table1[[#This Row],[Traveller Type]]),"Business",Table1[[#This Row],[Traveller Type]])</f>
        <v>Solo Leisure</v>
      </c>
      <c r="H621" t="str">
        <f>IF(ISBLANK(Table1[[#This Row],[Seat Type]]),"Business Class",Table1[[#This Row],[Seat Type]])</f>
        <v>Economy Class</v>
      </c>
      <c r="I621" t="str">
        <f>IF(ISBLANK(Table1[[#This Row],[Route]]),"Not Specfied",Table1[[#This Row],[Route]])</f>
        <v>Seattle to Durban via London</v>
      </c>
      <c r="J621" s="7">
        <f>IF(ISBLANK(Table1[[#This Row],[Date Flown]]),"Not Available",Table1[[#This Row],[Date Flown]])</f>
        <v>43472</v>
      </c>
      <c r="K621" s="2" t="str">
        <f>IF(ISBLANK(Table1[[#This Row],[Trip Verified]]),"Not Verified",Table1[[#This Row],[Trip Verified]])</f>
        <v>Verified</v>
      </c>
    </row>
    <row r="622" spans="1:11" ht="21" customHeight="1" x14ac:dyDescent="0.25">
      <c r="A622">
        <v>2</v>
      </c>
      <c r="B622" t="str">
        <f>UPPER(LEFT(TRIM(CLEAN(Table1[[#This Row],[Header]])),1)) &amp; MID(TRIM(CLEAN(Table1[[#This Row],[Header]])),2,LEN(TRIM(CLEAN(Table1[[#This Row],[Header]])))-1)</f>
        <v>Noisy cabin, tiny screens</v>
      </c>
      <c r="C622" t="str">
        <f>PROPER(Table1[[#This Row],[Author]])</f>
        <v>A Hardein</v>
      </c>
      <c r="D622" s="5" t="s">
        <v>2130</v>
      </c>
      <c r="E622" t="s">
        <v>13</v>
      </c>
      <c r="F622" t="str">
        <f>IF(ISBLANK(Table1[[#This Row],[Aircraft]]),"Unknown",Table1[[#This Row],[Aircraft]])</f>
        <v>Boeing 747-400</v>
      </c>
      <c r="G622" t="str">
        <f>IF(ISBLANK(Table1[[#This Row],[Traveller Type]]),"Business",Table1[[#This Row],[Traveller Type]])</f>
        <v>Family Leisure</v>
      </c>
      <c r="H622" t="str">
        <f>IF(ISBLANK(Table1[[#This Row],[Seat Type]]),"Business Class",Table1[[#This Row],[Seat Type]])</f>
        <v>Economy Class</v>
      </c>
      <c r="I622" t="str">
        <f>IF(ISBLANK(Table1[[#This Row],[Route]]),"Not Specfied",Table1[[#This Row],[Route]])</f>
        <v>London Heathrow to Austin</v>
      </c>
      <c r="J622" s="7">
        <f>IF(ISBLANK(Table1[[#This Row],[Date Flown]]),"Not Available",Table1[[#This Row],[Date Flown]])</f>
        <v>43472</v>
      </c>
      <c r="K622" s="2" t="str">
        <f>IF(ISBLANK(Table1[[#This Row],[Trip Verified]]),"Not Verified",Table1[[#This Row],[Trip Verified]])</f>
        <v>Verified</v>
      </c>
    </row>
    <row r="623" spans="1:11" ht="21" customHeight="1" x14ac:dyDescent="0.25">
      <c r="A623">
        <v>1</v>
      </c>
      <c r="B623" t="str">
        <f>UPPER(LEFT(TRIM(CLEAN(Table1[[#This Row],[Header]])),1)) &amp; MID(TRIM(CLEAN(Table1[[#This Row],[Header]])),2,LEN(TRIM(CLEAN(Table1[[#This Row],[Header]])))-1)</f>
        <v>Worst business class experience</v>
      </c>
      <c r="C623" t="str">
        <f>PROPER(Table1[[#This Row],[Author]])</f>
        <v>C  Marni</v>
      </c>
      <c r="D623" s="5" t="s">
        <v>2139</v>
      </c>
      <c r="E623" t="s">
        <v>43</v>
      </c>
      <c r="F623" t="str">
        <f>IF(ISBLANK(Table1[[#This Row],[Aircraft]]),"Unknown",Table1[[#This Row],[Aircraft]])</f>
        <v>A320</v>
      </c>
      <c r="G623" t="str">
        <f>IF(ISBLANK(Table1[[#This Row],[Traveller Type]]),"Business",Table1[[#This Row],[Traveller Type]])</f>
        <v>Business</v>
      </c>
      <c r="H623" t="str">
        <f>IF(ISBLANK(Table1[[#This Row],[Seat Type]]),"Business Class",Table1[[#This Row],[Seat Type]])</f>
        <v>Business Class</v>
      </c>
      <c r="I623" t="str">
        <f>IF(ISBLANK(Table1[[#This Row],[Route]]),"Not Specfied",Table1[[#This Row],[Route]])</f>
        <v>Mykonos to London</v>
      </c>
      <c r="J623" s="7">
        <f>IF(ISBLANK(Table1[[#This Row],[Date Flown]]),"Not Available",Table1[[#This Row],[Date Flown]])</f>
        <v>43472</v>
      </c>
      <c r="K623" s="2" t="str">
        <f>IF(ISBLANK(Table1[[#This Row],[Trip Verified]]),"Not Verified",Table1[[#This Row],[Trip Verified]])</f>
        <v>Verified</v>
      </c>
    </row>
    <row r="624" spans="1:11" ht="21" customHeight="1" x14ac:dyDescent="0.25">
      <c r="A624">
        <v>5</v>
      </c>
      <c r="B624" t="str">
        <f>UPPER(LEFT(TRIM(CLEAN(Table1[[#This Row],[Header]])),1)) &amp; MID(TRIM(CLEAN(Table1[[#This Row],[Header]])),2,LEN(TRIM(CLEAN(Table1[[#This Row],[Header]])))-1)</f>
        <v>Seat comfort has been sacrificed</v>
      </c>
      <c r="C624" t="str">
        <f>PROPER(Table1[[#This Row],[Author]])</f>
        <v>David Worten</v>
      </c>
      <c r="D624" s="5" t="s">
        <v>2143</v>
      </c>
      <c r="E624" t="s">
        <v>13</v>
      </c>
      <c r="F624" t="str">
        <f>IF(ISBLANK(Table1[[#This Row],[Aircraft]]),"Unknown",Table1[[#This Row],[Aircraft]])</f>
        <v>Boeing 777-200</v>
      </c>
      <c r="G624" t="str">
        <f>IF(ISBLANK(Table1[[#This Row],[Traveller Type]]),"Business",Table1[[#This Row],[Traveller Type]])</f>
        <v>Family Leisure</v>
      </c>
      <c r="H624" t="str">
        <f>IF(ISBLANK(Table1[[#This Row],[Seat Type]]),"Business Class",Table1[[#This Row],[Seat Type]])</f>
        <v>Economy Class</v>
      </c>
      <c r="I624" t="str">
        <f>IF(ISBLANK(Table1[[#This Row],[Route]]),"Not Specfied",Table1[[#This Row],[Route]])</f>
        <v>Grenada to Gatwick</v>
      </c>
      <c r="J624" s="7">
        <f>IF(ISBLANK(Table1[[#This Row],[Date Flown]]),"Not Available",Table1[[#This Row],[Date Flown]])</f>
        <v>43472</v>
      </c>
      <c r="K624" s="2" t="str">
        <f>IF(ISBLANK(Table1[[#This Row],[Trip Verified]]),"Not Verified",Table1[[#This Row],[Trip Verified]])</f>
        <v>Verified</v>
      </c>
    </row>
    <row r="625" spans="1:11" ht="21" customHeight="1" x14ac:dyDescent="0.25">
      <c r="A625">
        <v>1</v>
      </c>
      <c r="B625" t="str">
        <f>UPPER(LEFT(TRIM(CLEAN(Table1[[#This Row],[Header]])),1)) &amp; MID(TRIM(CLEAN(Table1[[#This Row],[Header]])),2,LEN(TRIM(CLEAN(Table1[[#This Row],[Header]])))-1)</f>
        <v>Delayed by 3 hours</v>
      </c>
      <c r="C625" t="str">
        <f>PROPER(Table1[[#This Row],[Author]])</f>
        <v>M Elbadawi</v>
      </c>
      <c r="D625" s="5" t="s">
        <v>2147</v>
      </c>
      <c r="E625" t="s">
        <v>13</v>
      </c>
      <c r="F625" t="str">
        <f>IF(ISBLANK(Table1[[#This Row],[Aircraft]]),"Unknown",Table1[[#This Row],[Aircraft]])</f>
        <v>Unknown</v>
      </c>
      <c r="G625" t="str">
        <f>IF(ISBLANK(Table1[[#This Row],[Traveller Type]]),"Business",Table1[[#This Row],[Traveller Type]])</f>
        <v>Family Leisure</v>
      </c>
      <c r="H625" t="str">
        <f>IF(ISBLANK(Table1[[#This Row],[Seat Type]]),"Business Class",Table1[[#This Row],[Seat Type]])</f>
        <v>Economy Class</v>
      </c>
      <c r="I625" t="str">
        <f>IF(ISBLANK(Table1[[#This Row],[Route]]),"Not Specfied",Table1[[#This Row],[Route]])</f>
        <v>Prague to London</v>
      </c>
      <c r="J625" s="7">
        <f>IF(ISBLANK(Table1[[#This Row],[Date Flown]]),"Not Available",Table1[[#This Row],[Date Flown]])</f>
        <v>43472</v>
      </c>
      <c r="K625" s="2" t="str">
        <f>IF(ISBLANK(Table1[[#This Row],[Trip Verified]]),"Not Verified",Table1[[#This Row],[Trip Verified]])</f>
        <v>Verified</v>
      </c>
    </row>
    <row r="626" spans="1:11" ht="21" customHeight="1" x14ac:dyDescent="0.25">
      <c r="A626">
        <v>9</v>
      </c>
      <c r="B626" t="str">
        <f>UPPER(LEFT(TRIM(CLEAN(Table1[[#This Row],[Header]])),1)) &amp; MID(TRIM(CLEAN(Table1[[#This Row],[Header]])),2,LEN(TRIM(CLEAN(Table1[[#This Row],[Header]])))-1)</f>
        <v>Staff were helpful and friendly</v>
      </c>
      <c r="C626" t="str">
        <f>PROPER(Table1[[#This Row],[Author]])</f>
        <v>Karen Deitch</v>
      </c>
      <c r="D626" s="5" t="s">
        <v>2150</v>
      </c>
      <c r="E626" t="s">
        <v>2151</v>
      </c>
      <c r="F626" t="str">
        <f>IF(ISBLANK(Table1[[#This Row],[Aircraft]]),"Unknown",Table1[[#This Row],[Aircraft]])</f>
        <v>Unknown</v>
      </c>
      <c r="G626" t="str">
        <f>IF(ISBLANK(Table1[[#This Row],[Traveller Type]]),"Business",Table1[[#This Row],[Traveller Type]])</f>
        <v>Family Leisure</v>
      </c>
      <c r="H626" t="str">
        <f>IF(ISBLANK(Table1[[#This Row],[Seat Type]]),"Business Class",Table1[[#This Row],[Seat Type]])</f>
        <v>Economy Class</v>
      </c>
      <c r="I626" t="str">
        <f>IF(ISBLANK(Table1[[#This Row],[Route]]),"Not Specfied",Table1[[#This Row],[Route]])</f>
        <v>Tel Aviv to Toronto via London</v>
      </c>
      <c r="J626" s="7">
        <f>IF(ISBLANK(Table1[[#This Row],[Date Flown]]),"Not Available",Table1[[#This Row],[Date Flown]])</f>
        <v>43472</v>
      </c>
      <c r="K626" s="2" t="str">
        <f>IF(ISBLANK(Table1[[#This Row],[Trip Verified]]),"Not Verified",Table1[[#This Row],[Trip Verified]])</f>
        <v>Verified</v>
      </c>
    </row>
    <row r="627" spans="1:11" ht="21" customHeight="1" x14ac:dyDescent="0.25">
      <c r="A627">
        <v>3</v>
      </c>
      <c r="B627" t="str">
        <f>UPPER(LEFT(TRIM(CLEAN(Table1[[#This Row],[Header]])),1)) &amp; MID(TRIM(CLEAN(Table1[[#This Row],[Header]])),2,LEN(TRIM(CLEAN(Table1[[#This Row],[Header]])))-1)</f>
        <v>Sent to the wrong baggage drop"</v>
      </c>
      <c r="C627" t="str">
        <f>PROPER(Table1[[#This Row],[Author]])</f>
        <v>P Meares</v>
      </c>
      <c r="D627" s="5" t="s">
        <v>2155</v>
      </c>
      <c r="E627" t="s">
        <v>773</v>
      </c>
      <c r="F627" t="str">
        <f>IF(ISBLANK(Table1[[#This Row],[Aircraft]]),"Unknown",Table1[[#This Row],[Aircraft]])</f>
        <v>A321</v>
      </c>
      <c r="G627" t="str">
        <f>IF(ISBLANK(Table1[[#This Row],[Traveller Type]]),"Business",Table1[[#This Row],[Traveller Type]])</f>
        <v>Solo Leisure</v>
      </c>
      <c r="H627" t="str">
        <f>IF(ISBLANK(Table1[[#This Row],[Seat Type]]),"Business Class",Table1[[#This Row],[Seat Type]])</f>
        <v>Business Class</v>
      </c>
      <c r="I627" t="str">
        <f>IF(ISBLANK(Table1[[#This Row],[Route]]),"Not Specfied",Table1[[#This Row],[Route]])</f>
        <v>Heathrow to Manchester</v>
      </c>
      <c r="J627" s="7">
        <f>IF(ISBLANK(Table1[[#This Row],[Date Flown]]),"Not Available",Table1[[#This Row],[Date Flown]])</f>
        <v>43472</v>
      </c>
      <c r="K627" s="2" t="str">
        <f>IF(ISBLANK(Table1[[#This Row],[Trip Verified]]),"Not Verified",Table1[[#This Row],[Trip Verified]])</f>
        <v>Verified</v>
      </c>
    </row>
    <row r="628" spans="1:11" ht="21" customHeight="1" x14ac:dyDescent="0.25">
      <c r="A628">
        <v>2</v>
      </c>
      <c r="B628" t="str">
        <f>UPPER(LEFT(TRIM(CLEAN(Table1[[#This Row],[Header]])),1)) &amp; MID(TRIM(CLEAN(Table1[[#This Row],[Header]])),2,LEN(TRIM(CLEAN(Table1[[#This Row],[Header]])))-1)</f>
        <v>The meal was inedible</v>
      </c>
      <c r="C628" t="str">
        <f>PROPER(Table1[[#This Row],[Author]])</f>
        <v>G Wailin</v>
      </c>
      <c r="D628" s="5" t="s">
        <v>2159</v>
      </c>
      <c r="E628" t="s">
        <v>130</v>
      </c>
      <c r="F628" t="str">
        <f>IF(ISBLANK(Table1[[#This Row],[Aircraft]]),"Unknown",Table1[[#This Row],[Aircraft]])</f>
        <v>A320</v>
      </c>
      <c r="G628" t="str">
        <f>IF(ISBLANK(Table1[[#This Row],[Traveller Type]]),"Business",Table1[[#This Row],[Traveller Type]])</f>
        <v>Couple Leisure</v>
      </c>
      <c r="H628" t="str">
        <f>IF(ISBLANK(Table1[[#This Row],[Seat Type]]),"Business Class",Table1[[#This Row],[Seat Type]])</f>
        <v>Business Class</v>
      </c>
      <c r="I628" t="str">
        <f>IF(ISBLANK(Table1[[#This Row],[Route]]),"Not Specfied",Table1[[#This Row],[Route]])</f>
        <v>Stockholm to London</v>
      </c>
      <c r="J628" s="7">
        <f>IF(ISBLANK(Table1[[#This Row],[Date Flown]]),"Not Available",Table1[[#This Row],[Date Flown]])</f>
        <v>43472</v>
      </c>
      <c r="K628" s="2" t="str">
        <f>IF(ISBLANK(Table1[[#This Row],[Trip Verified]]),"Not Verified",Table1[[#This Row],[Trip Verified]])</f>
        <v>Verified</v>
      </c>
    </row>
    <row r="629" spans="1:11" ht="21" customHeight="1" x14ac:dyDescent="0.25">
      <c r="A629">
        <v>2</v>
      </c>
      <c r="B629" t="str">
        <f>UPPER(LEFT(TRIM(CLEAN(Table1[[#This Row],[Header]])),1)) &amp; MID(TRIM(CLEAN(Table1[[#This Row],[Header]])),2,LEN(TRIM(CLEAN(Table1[[#This Row],[Header]])))-1)</f>
        <v>No apologies from the staff</v>
      </c>
      <c r="C629" t="str">
        <f>PROPER(Table1[[#This Row],[Author]])</f>
        <v>L Allen</v>
      </c>
      <c r="D629" s="5" t="s">
        <v>2163</v>
      </c>
      <c r="E629" t="s">
        <v>13</v>
      </c>
      <c r="F629" t="str">
        <f>IF(ISBLANK(Table1[[#This Row],[Aircraft]]),"Unknown",Table1[[#This Row],[Aircraft]])</f>
        <v>Unknown</v>
      </c>
      <c r="G629" t="str">
        <f>IF(ISBLANK(Table1[[#This Row],[Traveller Type]]),"Business",Table1[[#This Row],[Traveller Type]])</f>
        <v>Business</v>
      </c>
      <c r="H629" t="str">
        <f>IF(ISBLANK(Table1[[#This Row],[Seat Type]]),"Business Class",Table1[[#This Row],[Seat Type]])</f>
        <v>Business Class</v>
      </c>
      <c r="I629" t="str">
        <f>IF(ISBLANK(Table1[[#This Row],[Route]]),"Not Specfied",Table1[[#This Row],[Route]])</f>
        <v>Toronto to London</v>
      </c>
      <c r="J629" s="7">
        <f>IF(ISBLANK(Table1[[#This Row],[Date Flown]]),"Not Available",Table1[[#This Row],[Date Flown]])</f>
        <v>43472</v>
      </c>
      <c r="K629" s="2" t="str">
        <f>IF(ISBLANK(Table1[[#This Row],[Trip Verified]]),"Not Verified",Table1[[#This Row],[Trip Verified]])</f>
        <v>Verified</v>
      </c>
    </row>
    <row r="630" spans="1:11" ht="21" customHeight="1" x14ac:dyDescent="0.25">
      <c r="A630">
        <v>7</v>
      </c>
      <c r="B630" t="str">
        <f>UPPER(LEFT(TRIM(CLEAN(Table1[[#This Row],[Header]])),1)) &amp; MID(TRIM(CLEAN(Table1[[#This Row],[Header]])),2,LEN(TRIM(CLEAN(Table1[[#This Row],[Header]])))-1)</f>
        <v>Donâ€™t waste your money on an overnight flight</v>
      </c>
      <c r="C630" t="str">
        <f>PROPER(Table1[[#This Row],[Author]])</f>
        <v>Paul Rogers</v>
      </c>
      <c r="D630" s="5" t="s">
        <v>2166</v>
      </c>
      <c r="E630" t="s">
        <v>13</v>
      </c>
      <c r="F630" t="str">
        <f>IF(ISBLANK(Table1[[#This Row],[Aircraft]]),"Unknown",Table1[[#This Row],[Aircraft]])</f>
        <v>Boeing 737</v>
      </c>
      <c r="G630" t="str">
        <f>IF(ISBLANK(Table1[[#This Row],[Traveller Type]]),"Business",Table1[[#This Row],[Traveller Type]])</f>
        <v>Family Leisure</v>
      </c>
      <c r="H630" t="str">
        <f>IF(ISBLANK(Table1[[#This Row],[Seat Type]]),"Business Class",Table1[[#This Row],[Seat Type]])</f>
        <v>Premium Economy</v>
      </c>
      <c r="I630" t="str">
        <f>IF(ISBLANK(Table1[[#This Row],[Route]]),"Not Specfied",Table1[[#This Row],[Route]])</f>
        <v>Orlando to London</v>
      </c>
      <c r="J630" s="7">
        <f>IF(ISBLANK(Table1[[#This Row],[Date Flown]]),"Not Available",Table1[[#This Row],[Date Flown]])</f>
        <v>43472</v>
      </c>
      <c r="K630" s="2" t="str">
        <f>IF(ISBLANK(Table1[[#This Row],[Trip Verified]]),"Not Verified",Table1[[#This Row],[Trip Verified]])</f>
        <v>Verified</v>
      </c>
    </row>
    <row r="631" spans="1:11" ht="21" customHeight="1" x14ac:dyDescent="0.25">
      <c r="A631">
        <v>1</v>
      </c>
      <c r="B631" t="str">
        <f>UPPER(LEFT(TRIM(CLEAN(Table1[[#This Row],[Header]])),1)) &amp; MID(TRIM(CLEAN(Table1[[#This Row],[Header]])),2,LEN(TRIM(CLEAN(Table1[[#This Row],[Header]])))-1)</f>
        <v>Meal service had no choice</v>
      </c>
      <c r="C631" t="str">
        <f>PROPER(Table1[[#This Row],[Author]])</f>
        <v>T Kerber</v>
      </c>
      <c r="D631" s="5" t="s">
        <v>2170</v>
      </c>
      <c r="E631" t="s">
        <v>130</v>
      </c>
      <c r="F631" t="str">
        <f>IF(ISBLANK(Table1[[#This Row],[Aircraft]]),"Unknown",Table1[[#This Row],[Aircraft]])</f>
        <v>A320</v>
      </c>
      <c r="G631" t="str">
        <f>IF(ISBLANK(Table1[[#This Row],[Traveller Type]]),"Business",Table1[[#This Row],[Traveller Type]])</f>
        <v>Couple Leisure</v>
      </c>
      <c r="H631" t="str">
        <f>IF(ISBLANK(Table1[[#This Row],[Seat Type]]),"Business Class",Table1[[#This Row],[Seat Type]])</f>
        <v>Business Class</v>
      </c>
      <c r="I631" t="str">
        <f>IF(ISBLANK(Table1[[#This Row],[Route]]),"Not Specfied",Table1[[#This Row],[Route]])</f>
        <v>Lisbon to London</v>
      </c>
      <c r="J631" s="7">
        <f>IF(ISBLANK(Table1[[#This Row],[Date Flown]]),"Not Available",Table1[[#This Row],[Date Flown]])</f>
        <v>43472</v>
      </c>
      <c r="K631" s="2" t="str">
        <f>IF(ISBLANK(Table1[[#This Row],[Trip Verified]]),"Not Verified",Table1[[#This Row],[Trip Verified]])</f>
        <v>Verified</v>
      </c>
    </row>
    <row r="632" spans="1:11" ht="21" customHeight="1" x14ac:dyDescent="0.25">
      <c r="A632">
        <v>1</v>
      </c>
      <c r="B632" t="str">
        <f>UPPER(LEFT(TRIM(CLEAN(Table1[[#This Row],[Header]])),1)) &amp; MID(TRIM(CLEAN(Table1[[#This Row],[Header]])),2,LEN(TRIM(CLEAN(Table1[[#This Row],[Header]])))-1)</f>
        <v>Changed to late evening arrival</v>
      </c>
      <c r="C632" t="str">
        <f>PROPER(Table1[[#This Row],[Author]])</f>
        <v>Peter Meikle</v>
      </c>
      <c r="D632" s="5">
        <v>43806</v>
      </c>
      <c r="E632" t="s">
        <v>13</v>
      </c>
      <c r="F632" t="str">
        <f>IF(ISBLANK(Table1[[#This Row],[Aircraft]]),"Unknown",Table1[[#This Row],[Aircraft]])</f>
        <v>A320</v>
      </c>
      <c r="G632" t="str">
        <f>IF(ISBLANK(Table1[[#This Row],[Traveller Type]]),"Business",Table1[[#This Row],[Traveller Type]])</f>
        <v>Solo Leisure</v>
      </c>
      <c r="H632" t="str">
        <f>IF(ISBLANK(Table1[[#This Row],[Seat Type]]),"Business Class",Table1[[#This Row],[Seat Type]])</f>
        <v>Economy Class</v>
      </c>
      <c r="I632" t="str">
        <f>IF(ISBLANK(Table1[[#This Row],[Route]]),"Not Specfied",Table1[[#This Row],[Route]])</f>
        <v>Heathrow to Marseille</v>
      </c>
      <c r="J632" s="7">
        <f>IF(ISBLANK(Table1[[#This Row],[Date Flown]]),"Not Available",Table1[[#This Row],[Date Flown]])</f>
        <v>43109</v>
      </c>
      <c r="K632" s="2" t="str">
        <f>IF(ISBLANK(Table1[[#This Row],[Trip Verified]]),"Not Verified",Table1[[#This Row],[Trip Verified]])</f>
        <v>Verified</v>
      </c>
    </row>
    <row r="633" spans="1:11" ht="21" customHeight="1" x14ac:dyDescent="0.25">
      <c r="A633">
        <v>3</v>
      </c>
      <c r="B633" t="str">
        <f>UPPER(LEFT(TRIM(CLEAN(Table1[[#This Row],[Header]])),1)) &amp; MID(TRIM(CLEAN(Table1[[#This Row],[Header]])),2,LEN(TRIM(CLEAN(Table1[[#This Row],[Header]])))-1)</f>
        <v>Nothing left of business class</v>
      </c>
      <c r="C633" t="str">
        <f>PROPER(Table1[[#This Row],[Author]])</f>
        <v>H Galloway</v>
      </c>
      <c r="D633" s="5">
        <v>43745</v>
      </c>
      <c r="E633" t="s">
        <v>100</v>
      </c>
      <c r="F633" t="str">
        <f>IF(ISBLANK(Table1[[#This Row],[Aircraft]]),"Unknown",Table1[[#This Row],[Aircraft]])</f>
        <v>A320</v>
      </c>
      <c r="G633" t="str">
        <f>IF(ISBLANK(Table1[[#This Row],[Traveller Type]]),"Business",Table1[[#This Row],[Traveller Type]])</f>
        <v>Business</v>
      </c>
      <c r="H633" t="str">
        <f>IF(ISBLANK(Table1[[#This Row],[Seat Type]]),"Business Class",Table1[[#This Row],[Seat Type]])</f>
        <v>Business Class</v>
      </c>
      <c r="I633" t="str">
        <f>IF(ISBLANK(Table1[[#This Row],[Route]]),"Not Specfied",Table1[[#This Row],[Route]])</f>
        <v>Madrid to London</v>
      </c>
      <c r="J633" s="7">
        <f>IF(ISBLANK(Table1[[#This Row],[Date Flown]]),"Not Available",Table1[[#This Row],[Date Flown]])</f>
        <v>43472</v>
      </c>
      <c r="K633" s="2" t="str">
        <f>IF(ISBLANK(Table1[[#This Row],[Trip Verified]]),"Not Verified",Table1[[#This Row],[Trip Verified]])</f>
        <v>Verified</v>
      </c>
    </row>
    <row r="634" spans="1:11" ht="21" customHeight="1" x14ac:dyDescent="0.25">
      <c r="A634">
        <v>1</v>
      </c>
      <c r="B634" t="str">
        <f>UPPER(LEFT(TRIM(CLEAN(Table1[[#This Row],[Header]])),1)) &amp; MID(TRIM(CLEAN(Table1[[#This Row],[Header]])),2,LEN(TRIM(CLEAN(Table1[[#This Row],[Header]])))-1)</f>
        <v>Would not help compensate\2</v>
      </c>
      <c r="C634" t="str">
        <f>PROPER(Table1[[#This Row],[Author]])</f>
        <v>A Mcfarlin</v>
      </c>
      <c r="D634" s="5">
        <v>43745</v>
      </c>
      <c r="E634" t="s">
        <v>43</v>
      </c>
      <c r="F634" t="str">
        <f>IF(ISBLANK(Table1[[#This Row],[Aircraft]]),"Unknown",Table1[[#This Row],[Aircraft]])</f>
        <v>Unknown</v>
      </c>
      <c r="G634" t="str">
        <f>IF(ISBLANK(Table1[[#This Row],[Traveller Type]]),"Business",Table1[[#This Row],[Traveller Type]])</f>
        <v>Family Leisure</v>
      </c>
      <c r="H634" t="str">
        <f>IF(ISBLANK(Table1[[#This Row],[Seat Type]]),"Business Class",Table1[[#This Row],[Seat Type]])</f>
        <v>Economy Class</v>
      </c>
      <c r="I634" t="str">
        <f>IF(ISBLANK(Table1[[#This Row],[Route]]),"Not Specfied",Table1[[#This Row],[Route]])</f>
        <v>Gatwick to Glasgow</v>
      </c>
      <c r="J634" s="7">
        <f>IF(ISBLANK(Table1[[#This Row],[Date Flown]]),"Not Available",Table1[[#This Row],[Date Flown]])</f>
        <v>43472</v>
      </c>
      <c r="K634" s="2" t="str">
        <f>IF(ISBLANK(Table1[[#This Row],[Trip Verified]]),"Not Verified",Table1[[#This Row],[Trip Verified]])</f>
        <v>Verified</v>
      </c>
    </row>
    <row r="635" spans="1:11" ht="21" customHeight="1" x14ac:dyDescent="0.25">
      <c r="A635">
        <v>1</v>
      </c>
      <c r="B635" t="str">
        <f>UPPER(LEFT(TRIM(CLEAN(Table1[[#This Row],[Header]])),1)) &amp; MID(TRIM(CLEAN(Table1[[#This Row],[Header]])),2,LEN(TRIM(CLEAN(Table1[[#This Row],[Header]])))-1)</f>
        <v>Flight dispatcher closed the flight</v>
      </c>
      <c r="C635" t="str">
        <f>PROPER(Table1[[#This Row],[Author]])</f>
        <v>A Stardein</v>
      </c>
      <c r="D635" s="5">
        <v>43684</v>
      </c>
      <c r="E635" t="s">
        <v>13</v>
      </c>
      <c r="F635" t="str">
        <f>IF(ISBLANK(Table1[[#This Row],[Aircraft]]),"Unknown",Table1[[#This Row],[Aircraft]])</f>
        <v>Unknown</v>
      </c>
      <c r="G635" t="str">
        <f>IF(ISBLANK(Table1[[#This Row],[Traveller Type]]),"Business",Table1[[#This Row],[Traveller Type]])</f>
        <v>Couple Leisure</v>
      </c>
      <c r="H635" t="str">
        <f>IF(ISBLANK(Table1[[#This Row],[Seat Type]]),"Business Class",Table1[[#This Row],[Seat Type]])</f>
        <v>Economy Class</v>
      </c>
      <c r="I635" t="str">
        <f>IF(ISBLANK(Table1[[#This Row],[Route]]),"Not Specfied",Table1[[#This Row],[Route]])</f>
        <v>Frankfurt to London</v>
      </c>
      <c r="J635" s="7">
        <f>IF(ISBLANK(Table1[[#This Row],[Date Flown]]),"Not Available",Table1[[#This Row],[Date Flown]])</f>
        <v>43472</v>
      </c>
      <c r="K635" s="2" t="str">
        <f>IF(ISBLANK(Table1[[#This Row],[Trip Verified]]),"Not Verified",Table1[[#This Row],[Trip Verified]])</f>
        <v>Verified</v>
      </c>
    </row>
    <row r="636" spans="1:11" ht="21" customHeight="1" x14ac:dyDescent="0.25">
      <c r="A636">
        <v>1</v>
      </c>
      <c r="B636" t="str">
        <f>UPPER(LEFT(TRIM(CLEAN(Table1[[#This Row],[Header]])),1)) &amp; MID(TRIM(CLEAN(Table1[[#This Row],[Header]])),2,LEN(TRIM(CLEAN(Table1[[#This Row],[Header]])))-1)</f>
        <v>Complete confusion</v>
      </c>
      <c r="C636" t="str">
        <f>PROPER(Table1[[#This Row],[Author]])</f>
        <v>Dr Amanda Harris</v>
      </c>
      <c r="D636" s="5">
        <v>43653</v>
      </c>
      <c r="E636" t="s">
        <v>13</v>
      </c>
      <c r="F636" t="str">
        <f>IF(ISBLANK(Table1[[#This Row],[Aircraft]]),"Unknown",Table1[[#This Row],[Aircraft]])</f>
        <v>Unknown</v>
      </c>
      <c r="G636" t="str">
        <f>IF(ISBLANK(Table1[[#This Row],[Traveller Type]]),"Business",Table1[[#This Row],[Traveller Type]])</f>
        <v>Couple Leisure</v>
      </c>
      <c r="H636" t="str">
        <f>IF(ISBLANK(Table1[[#This Row],[Seat Type]]),"Business Class",Table1[[#This Row],[Seat Type]])</f>
        <v>Economy Class</v>
      </c>
      <c r="I636" t="str">
        <f>IF(ISBLANK(Table1[[#This Row],[Route]]),"Not Specfied",Table1[[#This Row],[Route]])</f>
        <v>London to Olbia</v>
      </c>
      <c r="J636" s="7">
        <f>IF(ISBLANK(Table1[[#This Row],[Date Flown]]),"Not Available",Table1[[#This Row],[Date Flown]])</f>
        <v>43472</v>
      </c>
      <c r="K636" s="2" t="str">
        <f>IF(ISBLANK(Table1[[#This Row],[Trip Verified]]),"Not Verified",Table1[[#This Row],[Trip Verified]])</f>
        <v>Not Verified</v>
      </c>
    </row>
    <row r="637" spans="1:11" ht="21" customHeight="1" x14ac:dyDescent="0.25">
      <c r="A637">
        <v>3</v>
      </c>
      <c r="B637" t="str">
        <f>UPPER(LEFT(TRIM(CLEAN(Table1[[#This Row],[Header]])),1)) &amp; MID(TRIM(CLEAN(Table1[[#This Row],[Header]])),2,LEN(TRIM(CLEAN(Table1[[#This Row],[Header]])))-1)</f>
        <v>I asked to be put in a hotel</v>
      </c>
      <c r="C637" t="str">
        <f>PROPER(Table1[[#This Row],[Author]])</f>
        <v>Mina Al-Lami</v>
      </c>
      <c r="D637" s="5">
        <v>43623</v>
      </c>
      <c r="E637" t="s">
        <v>13</v>
      </c>
      <c r="F637" t="str">
        <f>IF(ISBLANK(Table1[[#This Row],[Aircraft]]),"Unknown",Table1[[#This Row],[Aircraft]])</f>
        <v>Unknown</v>
      </c>
      <c r="G637" t="str">
        <f>IF(ISBLANK(Table1[[#This Row],[Traveller Type]]),"Business",Table1[[#This Row],[Traveller Type]])</f>
        <v>Solo Leisure</v>
      </c>
      <c r="H637" t="str">
        <f>IF(ISBLANK(Table1[[#This Row],[Seat Type]]),"Business Class",Table1[[#This Row],[Seat Type]])</f>
        <v>Economy Class</v>
      </c>
      <c r="I637" t="str">
        <f>IF(ISBLANK(Table1[[#This Row],[Route]]),"Not Specfied",Table1[[#This Row],[Route]])</f>
        <v>Rotterdam to London City</v>
      </c>
      <c r="J637" s="7">
        <f>IF(ISBLANK(Table1[[#This Row],[Date Flown]]),"Not Available",Table1[[#This Row],[Date Flown]])</f>
        <v>43472</v>
      </c>
      <c r="K637" s="2" t="str">
        <f>IF(ISBLANK(Table1[[#This Row],[Trip Verified]]),"Not Verified",Table1[[#This Row],[Trip Verified]])</f>
        <v>Verified</v>
      </c>
    </row>
    <row r="638" spans="1:11" ht="21" customHeight="1" x14ac:dyDescent="0.25">
      <c r="A638">
        <v>2</v>
      </c>
      <c r="B638" t="str">
        <f>UPPER(LEFT(TRIM(CLEAN(Table1[[#This Row],[Header]])),1)) &amp; MID(TRIM(CLEAN(Table1[[#This Row],[Header]])),2,LEN(TRIM(CLEAN(Table1[[#This Row],[Header]])))-1)</f>
        <v>Last we saw of the crew for 4 hours</v>
      </c>
      <c r="C638" t="str">
        <f>PROPER(Table1[[#This Row],[Author]])</f>
        <v>Andrew Moore</v>
      </c>
      <c r="D638" s="5">
        <v>43562</v>
      </c>
      <c r="E638" t="s">
        <v>13</v>
      </c>
      <c r="F638" t="str">
        <f>IF(ISBLANK(Table1[[#This Row],[Aircraft]]),"Unknown",Table1[[#This Row],[Aircraft]])</f>
        <v>B777-200</v>
      </c>
      <c r="G638" t="str">
        <f>IF(ISBLANK(Table1[[#This Row],[Traveller Type]]),"Business",Table1[[#This Row],[Traveller Type]])</f>
        <v>Couple Leisure</v>
      </c>
      <c r="H638" t="str">
        <f>IF(ISBLANK(Table1[[#This Row],[Seat Type]]),"Business Class",Table1[[#This Row],[Seat Type]])</f>
        <v>Economy Class</v>
      </c>
      <c r="I638" t="str">
        <f>IF(ISBLANK(Table1[[#This Row],[Route]]),"Not Specfied",Table1[[#This Row],[Route]])</f>
        <v>Barbados to Gatwick</v>
      </c>
      <c r="J638" s="7">
        <f>IF(ISBLANK(Table1[[#This Row],[Date Flown]]),"Not Available",Table1[[#This Row],[Date Flown]])</f>
        <v>43472</v>
      </c>
      <c r="K638" s="2" t="str">
        <f>IF(ISBLANK(Table1[[#This Row],[Trip Verified]]),"Not Verified",Table1[[#This Row],[Trip Verified]])</f>
        <v>Verified</v>
      </c>
    </row>
    <row r="639" spans="1:11" ht="21" customHeight="1" x14ac:dyDescent="0.25">
      <c r="A639">
        <v>10</v>
      </c>
      <c r="B639" t="str">
        <f>UPPER(LEFT(TRIM(CLEAN(Table1[[#This Row],[Header]])),1)) &amp; MID(TRIM(CLEAN(Table1[[#This Row],[Header]])),2,LEN(TRIM(CLEAN(Table1[[#This Row],[Header]])))-1)</f>
        <v>Outstanding courtesy and service</v>
      </c>
      <c r="C639" t="str">
        <f>PROPER(Table1[[#This Row],[Author]])</f>
        <v>Jane Nelson-Vladicescu</v>
      </c>
      <c r="D639" s="5">
        <v>43503</v>
      </c>
      <c r="E639" t="s">
        <v>13</v>
      </c>
      <c r="F639" t="str">
        <f>IF(ISBLANK(Table1[[#This Row],[Aircraft]]),"Unknown",Table1[[#This Row],[Aircraft]])</f>
        <v>A380</v>
      </c>
      <c r="G639" t="str">
        <f>IF(ISBLANK(Table1[[#This Row],[Traveller Type]]),"Business",Table1[[#This Row],[Traveller Type]])</f>
        <v>Solo Leisure</v>
      </c>
      <c r="H639" t="str">
        <f>IF(ISBLANK(Table1[[#This Row],[Seat Type]]),"Business Class",Table1[[#This Row],[Seat Type]])</f>
        <v>Economy Class</v>
      </c>
      <c r="I639" t="str">
        <f>IF(ISBLANK(Table1[[#This Row],[Route]]),"Not Specfied",Table1[[#This Row],[Route]])</f>
        <v>London Heathrow to Singapore</v>
      </c>
      <c r="J639" s="7">
        <f>IF(ISBLANK(Table1[[#This Row],[Date Flown]]),"Not Available",Table1[[#This Row],[Date Flown]])</f>
        <v>43471</v>
      </c>
      <c r="K639" s="2" t="str">
        <f>IF(ISBLANK(Table1[[#This Row],[Trip Verified]]),"Not Verified",Table1[[#This Row],[Trip Verified]])</f>
        <v>Verified</v>
      </c>
    </row>
    <row r="640" spans="1:11" ht="21" customHeight="1" x14ac:dyDescent="0.25">
      <c r="A640">
        <v>10</v>
      </c>
      <c r="B640" t="str">
        <f>UPPER(LEFT(TRIM(CLEAN(Table1[[#This Row],[Header]])),1)) &amp; MID(TRIM(CLEAN(Table1[[#This Row],[Header]])),2,LEN(TRIM(CLEAN(Table1[[#This Row],[Header]])))-1)</f>
        <v>Went above and beyond for me</v>
      </c>
      <c r="C640" t="str">
        <f>PROPER(Table1[[#This Row],[Author]])</f>
        <v>Georgia Hoddinott</v>
      </c>
      <c r="D640" s="5">
        <v>43472</v>
      </c>
      <c r="E640" t="s">
        <v>13</v>
      </c>
      <c r="F640" t="str">
        <f>IF(ISBLANK(Table1[[#This Row],[Aircraft]]),"Unknown",Table1[[#This Row],[Aircraft]])</f>
        <v>Unknown</v>
      </c>
      <c r="G640" t="str">
        <f>IF(ISBLANK(Table1[[#This Row],[Traveller Type]]),"Business",Table1[[#This Row],[Traveller Type]])</f>
        <v>Solo Leisure</v>
      </c>
      <c r="H640" t="str">
        <f>IF(ISBLANK(Table1[[#This Row],[Seat Type]]),"Business Class",Table1[[#This Row],[Seat Type]])</f>
        <v>Economy Class</v>
      </c>
      <c r="I640" t="str">
        <f>IF(ISBLANK(Table1[[#This Row],[Route]]),"Not Specfied",Table1[[#This Row],[Route]])</f>
        <v>London Heathrow to Oslo</v>
      </c>
      <c r="J640" s="7">
        <f>IF(ISBLANK(Table1[[#This Row],[Date Flown]]),"Not Available",Table1[[#This Row],[Date Flown]])</f>
        <v>43471</v>
      </c>
      <c r="K640" s="2" t="str">
        <f>IF(ISBLANK(Table1[[#This Row],[Trip Verified]]),"Not Verified",Table1[[#This Row],[Trip Verified]])</f>
        <v>Verified</v>
      </c>
    </row>
    <row r="641" spans="1:11" ht="21" customHeight="1" x14ac:dyDescent="0.25">
      <c r="A641">
        <v>1</v>
      </c>
      <c r="B641" t="str">
        <f>UPPER(LEFT(TRIM(CLEAN(Table1[[#This Row],[Header]])),1)) &amp; MID(TRIM(CLEAN(Table1[[#This Row],[Header]])),2,LEN(TRIM(CLEAN(Table1[[#This Row],[Header]])))-1)</f>
        <v>Delayed by over 3hrs</v>
      </c>
      <c r="C641" t="str">
        <f>PROPER(Table1[[#This Row],[Author]])</f>
        <v>75 Reviews</v>
      </c>
      <c r="D641" s="5" t="s">
        <v>2198</v>
      </c>
      <c r="E641" t="s">
        <v>75</v>
      </c>
      <c r="F641" t="str">
        <f>IF(ISBLANK(Table1[[#This Row],[Aircraft]]),"Unknown",Table1[[#This Row],[Aircraft]])</f>
        <v>A319 / Boeing 789</v>
      </c>
      <c r="G641" t="str">
        <f>IF(ISBLANK(Table1[[#This Row],[Traveller Type]]),"Business",Table1[[#This Row],[Traveller Type]])</f>
        <v>Business</v>
      </c>
      <c r="H641" t="str">
        <f>IF(ISBLANK(Table1[[#This Row],[Seat Type]]),"Business Class",Table1[[#This Row],[Seat Type]])</f>
        <v>Economy Class</v>
      </c>
      <c r="I641" t="str">
        <f>IF(ISBLANK(Table1[[#This Row],[Route]]),"Not Specfied",Table1[[#This Row],[Route]])</f>
        <v>Hamburg to Abu Dhabi via London Heathrow</v>
      </c>
      <c r="J641" s="7">
        <f>IF(ISBLANK(Table1[[#This Row],[Date Flown]]),"Not Available",Table1[[#This Row],[Date Flown]])</f>
        <v>43471</v>
      </c>
      <c r="K641" s="2" t="str">
        <f>IF(ISBLANK(Table1[[#This Row],[Trip Verified]]),"Not Verified",Table1[[#This Row],[Trip Verified]])</f>
        <v>Verified</v>
      </c>
    </row>
    <row r="642" spans="1:11" ht="21" customHeight="1" x14ac:dyDescent="0.25">
      <c r="A642">
        <v>7</v>
      </c>
      <c r="B642" t="str">
        <f>UPPER(LEFT(TRIM(CLEAN(Table1[[#This Row],[Header]])),1)) &amp; MID(TRIM(CLEAN(Table1[[#This Row],[Header]])),2,LEN(TRIM(CLEAN(Table1[[#This Row],[Header]])))-1)</f>
        <v>A positive experience</v>
      </c>
      <c r="C642" t="str">
        <f>PROPER(Table1[[#This Row],[Author]])</f>
        <v>R Sanyal</v>
      </c>
      <c r="D642" s="5" t="s">
        <v>2203</v>
      </c>
      <c r="E642" t="s">
        <v>43</v>
      </c>
      <c r="F642" t="str">
        <f>IF(ISBLANK(Table1[[#This Row],[Aircraft]]),"Unknown",Table1[[#This Row],[Aircraft]])</f>
        <v>Boeing 777-200 and A319</v>
      </c>
      <c r="G642" t="str">
        <f>IF(ISBLANK(Table1[[#This Row],[Traveller Type]]),"Business",Table1[[#This Row],[Traveller Type]])</f>
        <v>Solo Leisure</v>
      </c>
      <c r="H642" t="str">
        <f>IF(ISBLANK(Table1[[#This Row],[Seat Type]]),"Business Class",Table1[[#This Row],[Seat Type]])</f>
        <v>Economy Class</v>
      </c>
      <c r="I642" t="str">
        <f>IF(ISBLANK(Table1[[#This Row],[Route]]),"Not Specfied",Table1[[#This Row],[Route]])</f>
        <v>New York to Glasgow via London</v>
      </c>
      <c r="J642" s="7">
        <f>IF(ISBLANK(Table1[[#This Row],[Date Flown]]),"Not Available",Table1[[#This Row],[Date Flown]])</f>
        <v>43471</v>
      </c>
      <c r="K642" s="2" t="str">
        <f>IF(ISBLANK(Table1[[#This Row],[Trip Verified]]),"Not Verified",Table1[[#This Row],[Trip Verified]])</f>
        <v>Verified</v>
      </c>
    </row>
    <row r="643" spans="1:11" ht="21" customHeight="1" x14ac:dyDescent="0.25">
      <c r="A643">
        <v>10</v>
      </c>
      <c r="B643" t="str">
        <f>UPPER(LEFT(TRIM(CLEAN(Table1[[#This Row],[Header]])),1)) &amp; MID(TRIM(CLEAN(Table1[[#This Row],[Header]])),2,LEN(TRIM(CLEAN(Table1[[#This Row],[Header]])))-1)</f>
        <v>Staff went above and beyond</v>
      </c>
      <c r="C643" t="str">
        <f>PROPER(Table1[[#This Row],[Author]])</f>
        <v>Pauline O'Driscoll</v>
      </c>
      <c r="D643" s="5" t="s">
        <v>2208</v>
      </c>
      <c r="E643" t="s">
        <v>13</v>
      </c>
      <c r="F643" t="str">
        <f>IF(ISBLANK(Table1[[#This Row],[Aircraft]]),"Unknown",Table1[[#This Row],[Aircraft]])</f>
        <v>Unknown</v>
      </c>
      <c r="G643" t="str">
        <f>IF(ISBLANK(Table1[[#This Row],[Traveller Type]]),"Business",Table1[[#This Row],[Traveller Type]])</f>
        <v>Family Leisure</v>
      </c>
      <c r="H643" t="str">
        <f>IF(ISBLANK(Table1[[#This Row],[Seat Type]]),"Business Class",Table1[[#This Row],[Seat Type]])</f>
        <v>Economy Class</v>
      </c>
      <c r="I643" t="str">
        <f>IF(ISBLANK(Table1[[#This Row],[Route]]),"Not Specfied",Table1[[#This Row],[Route]])</f>
        <v xml:space="preserve">London Heathrow to New York </v>
      </c>
      <c r="J643" s="7">
        <f>IF(ISBLANK(Table1[[#This Row],[Date Flown]]),"Not Available",Table1[[#This Row],[Date Flown]])</f>
        <v>43471</v>
      </c>
      <c r="K643" s="2" t="str">
        <f>IF(ISBLANK(Table1[[#This Row],[Trip Verified]]),"Not Verified",Table1[[#This Row],[Trip Verified]])</f>
        <v>Verified</v>
      </c>
    </row>
    <row r="644" spans="1:11" ht="21" customHeight="1" x14ac:dyDescent="0.25">
      <c r="A644">
        <v>3</v>
      </c>
      <c r="B644" t="str">
        <f>UPPER(LEFT(TRIM(CLEAN(Table1[[#This Row],[Header]])),1)) &amp; MID(TRIM(CLEAN(Table1[[#This Row],[Header]])),2,LEN(TRIM(CLEAN(Table1[[#This Row],[Header]])))-1)</f>
        <v>Terminal 5 is the most bizarre</v>
      </c>
      <c r="C644" t="str">
        <f>PROPER(Table1[[#This Row],[Author]])</f>
        <v>P Halarov</v>
      </c>
      <c r="D644" s="5" t="s">
        <v>2212</v>
      </c>
      <c r="E644" t="s">
        <v>13</v>
      </c>
      <c r="F644" t="str">
        <f>IF(ISBLANK(Table1[[#This Row],[Aircraft]]),"Unknown",Table1[[#This Row],[Aircraft]])</f>
        <v>Unknown</v>
      </c>
      <c r="G644" t="str">
        <f>IF(ISBLANK(Table1[[#This Row],[Traveller Type]]),"Business",Table1[[#This Row],[Traveller Type]])</f>
        <v>Business</v>
      </c>
      <c r="H644" t="str">
        <f>IF(ISBLANK(Table1[[#This Row],[Seat Type]]),"Business Class",Table1[[#This Row],[Seat Type]])</f>
        <v>Economy Class</v>
      </c>
      <c r="I644" t="str">
        <f>IF(ISBLANK(Table1[[#This Row],[Route]]),"Not Specfied",Table1[[#This Row],[Route]])</f>
        <v>London to Gothenburg</v>
      </c>
      <c r="J644" s="7">
        <f>IF(ISBLANK(Table1[[#This Row],[Date Flown]]),"Not Available",Table1[[#This Row],[Date Flown]])</f>
        <v>43471</v>
      </c>
      <c r="K644" s="2" t="str">
        <f>IF(ISBLANK(Table1[[#This Row],[Trip Verified]]),"Not Verified",Table1[[#This Row],[Trip Verified]])</f>
        <v>Verified</v>
      </c>
    </row>
    <row r="645" spans="1:11" ht="21" customHeight="1" x14ac:dyDescent="0.25">
      <c r="A645">
        <v>1</v>
      </c>
      <c r="B645" t="str">
        <f>UPPER(LEFT(TRIM(CLEAN(Table1[[#This Row],[Header]])),1)) &amp; MID(TRIM(CLEAN(Table1[[#This Row],[Header]])),2,LEN(TRIM(CLEAN(Table1[[#This Row],[Header]])))-1)</f>
        <v>I was told the gate was shut</v>
      </c>
      <c r="C645" t="str">
        <f>PROPER(Table1[[#This Row],[Author]])</f>
        <v>D Morton</v>
      </c>
      <c r="D645" s="5" t="s">
        <v>2212</v>
      </c>
      <c r="E645" t="s">
        <v>130</v>
      </c>
      <c r="F645" t="str">
        <f>IF(ISBLANK(Table1[[#This Row],[Aircraft]]),"Unknown",Table1[[#This Row],[Aircraft]])</f>
        <v>A320</v>
      </c>
      <c r="G645" t="str">
        <f>IF(ISBLANK(Table1[[#This Row],[Traveller Type]]),"Business",Table1[[#This Row],[Traveller Type]])</f>
        <v>Solo Leisure</v>
      </c>
      <c r="H645" t="str">
        <f>IF(ISBLANK(Table1[[#This Row],[Seat Type]]),"Business Class",Table1[[#This Row],[Seat Type]])</f>
        <v>Economy Class</v>
      </c>
      <c r="I645" t="str">
        <f>IF(ISBLANK(Table1[[#This Row],[Route]]),"Not Specfied",Table1[[#This Row],[Route]])</f>
        <v>Amsterdam to London</v>
      </c>
      <c r="J645" s="7">
        <f>IF(ISBLANK(Table1[[#This Row],[Date Flown]]),"Not Available",Table1[[#This Row],[Date Flown]])</f>
        <v>43467</v>
      </c>
      <c r="K645" s="2" t="str">
        <f>IF(ISBLANK(Table1[[#This Row],[Trip Verified]]),"Not Verified",Table1[[#This Row],[Trip Verified]])</f>
        <v>Verified</v>
      </c>
    </row>
    <row r="646" spans="1:11" ht="21" customHeight="1" x14ac:dyDescent="0.25">
      <c r="A646">
        <v>1</v>
      </c>
      <c r="B646" t="str">
        <f>UPPER(LEFT(TRIM(CLEAN(Table1[[#This Row],[Header]])),1)) &amp; MID(TRIM(CLEAN(Table1[[#This Row],[Header]])),2,LEN(TRIM(CLEAN(Table1[[#This Row],[Header]])))-1)</f>
        <v>Certainly one of the worst</v>
      </c>
      <c r="C646" t="str">
        <f>PROPER(Table1[[#This Row],[Author]])</f>
        <v>L Irving</v>
      </c>
      <c r="D646" s="5" t="s">
        <v>2217</v>
      </c>
      <c r="E646" t="s">
        <v>13</v>
      </c>
      <c r="F646" t="str">
        <f>IF(ISBLANK(Table1[[#This Row],[Aircraft]]),"Unknown",Table1[[#This Row],[Aircraft]])</f>
        <v>Boeing 787</v>
      </c>
      <c r="G646" t="str">
        <f>IF(ISBLANK(Table1[[#This Row],[Traveller Type]]),"Business",Table1[[#This Row],[Traveller Type]])</f>
        <v>Solo Leisure</v>
      </c>
      <c r="H646" t="str">
        <f>IF(ISBLANK(Table1[[#This Row],[Seat Type]]),"Business Class",Table1[[#This Row],[Seat Type]])</f>
        <v>Business Class</v>
      </c>
      <c r="I646" t="str">
        <f>IF(ISBLANK(Table1[[#This Row],[Route]]),"Not Specfied",Table1[[#This Row],[Route]])</f>
        <v xml:space="preserve">London to Seoul </v>
      </c>
      <c r="J646" s="7">
        <f>IF(ISBLANK(Table1[[#This Row],[Date Flown]]),"Not Available",Table1[[#This Row],[Date Flown]])</f>
        <v>43471</v>
      </c>
      <c r="K646" s="2" t="str">
        <f>IF(ISBLANK(Table1[[#This Row],[Trip Verified]]),"Not Verified",Table1[[#This Row],[Trip Verified]])</f>
        <v>Verified</v>
      </c>
    </row>
    <row r="647" spans="1:11" ht="21" customHeight="1" x14ac:dyDescent="0.25">
      <c r="A647">
        <v>7</v>
      </c>
      <c r="B647" t="str">
        <f>UPPER(LEFT(TRIM(CLEAN(Table1[[#This Row],[Header]])),1)) &amp; MID(TRIM(CLEAN(Table1[[#This Row],[Header]])),2,LEN(TRIM(CLEAN(Table1[[#This Row],[Header]])))-1)</f>
        <v>More cramped than I expected</v>
      </c>
      <c r="C647" t="str">
        <f>PROPER(Table1[[#This Row],[Author]])</f>
        <v>Janet Elphick</v>
      </c>
      <c r="D647" s="5" t="s">
        <v>2221</v>
      </c>
      <c r="E647" t="s">
        <v>13</v>
      </c>
      <c r="F647" t="str">
        <f>IF(ISBLANK(Table1[[#This Row],[Aircraft]]),"Unknown",Table1[[#This Row],[Aircraft]])</f>
        <v>A380</v>
      </c>
      <c r="G647" t="str">
        <f>IF(ISBLANK(Table1[[#This Row],[Traveller Type]]),"Business",Table1[[#This Row],[Traveller Type]])</f>
        <v>Solo Leisure</v>
      </c>
      <c r="H647" t="str">
        <f>IF(ISBLANK(Table1[[#This Row],[Seat Type]]),"Business Class",Table1[[#This Row],[Seat Type]])</f>
        <v>Economy Class</v>
      </c>
      <c r="I647" t="str">
        <f>IF(ISBLANK(Table1[[#This Row],[Route]]),"Not Specfied",Table1[[#This Row],[Route]])</f>
        <v>London to Vancouver</v>
      </c>
      <c r="J647" s="7">
        <f>IF(ISBLANK(Table1[[#This Row],[Date Flown]]),"Not Available",Table1[[#This Row],[Date Flown]])</f>
        <v>43471</v>
      </c>
      <c r="K647" s="2" t="str">
        <f>IF(ISBLANK(Table1[[#This Row],[Trip Verified]]),"Not Verified",Table1[[#This Row],[Trip Verified]])</f>
        <v>Not Verified</v>
      </c>
    </row>
    <row r="648" spans="1:11" ht="21" customHeight="1" x14ac:dyDescent="0.25">
      <c r="A648">
        <v>3</v>
      </c>
      <c r="B648" t="str">
        <f>UPPER(LEFT(TRIM(CLEAN(Table1[[#This Row],[Header]])),1)) &amp; MID(TRIM(CLEAN(Table1[[#This Row],[Header]])),2,LEN(TRIM(CLEAN(Table1[[#This Row],[Header]])))-1)</f>
        <v>Ready with another ticket</v>
      </c>
      <c r="C648" t="str">
        <f>PROPER(Table1[[#This Row],[Author]])</f>
        <v>Aman Khanna</v>
      </c>
      <c r="D648" s="5" t="s">
        <v>2221</v>
      </c>
      <c r="E648" t="s">
        <v>13</v>
      </c>
      <c r="F648" t="str">
        <f>IF(ISBLANK(Table1[[#This Row],[Aircraft]]),"Unknown",Table1[[#This Row],[Aircraft]])</f>
        <v>Unknown</v>
      </c>
      <c r="G648" t="str">
        <f>IF(ISBLANK(Table1[[#This Row],[Traveller Type]]),"Business",Table1[[#This Row],[Traveller Type]])</f>
        <v>Solo Leisure</v>
      </c>
      <c r="H648" t="str">
        <f>IF(ISBLANK(Table1[[#This Row],[Seat Type]]),"Business Class",Table1[[#This Row],[Seat Type]])</f>
        <v>Economy Class</v>
      </c>
      <c r="I648" t="str">
        <f>IF(ISBLANK(Table1[[#This Row],[Route]]),"Not Specfied",Table1[[#This Row],[Route]])</f>
        <v>Newcastle to Delhi via London</v>
      </c>
      <c r="J648" s="7">
        <f>IF(ISBLANK(Table1[[#This Row],[Date Flown]]),"Not Available",Table1[[#This Row],[Date Flown]])</f>
        <v>43471</v>
      </c>
      <c r="K648" s="2" t="str">
        <f>IF(ISBLANK(Table1[[#This Row],[Trip Verified]]),"Not Verified",Table1[[#This Row],[Trip Verified]])</f>
        <v>Not Verified</v>
      </c>
    </row>
    <row r="649" spans="1:11" ht="21" customHeight="1" x14ac:dyDescent="0.25">
      <c r="A649">
        <v>1</v>
      </c>
      <c r="B649" t="str">
        <f>UPPER(LEFT(TRIM(CLEAN(Table1[[#This Row],[Header]])),1)) &amp; MID(TRIM(CLEAN(Table1[[#This Row],[Header]])),2,LEN(TRIM(CLEAN(Table1[[#This Row],[Header]])))-1)</f>
        <v>Not worth the money</v>
      </c>
      <c r="C649" t="str">
        <f>PROPER(Table1[[#This Row],[Author]])</f>
        <v>D Smith</v>
      </c>
      <c r="D649" s="5">
        <v>43805</v>
      </c>
      <c r="E649" t="s">
        <v>43</v>
      </c>
      <c r="F649" t="str">
        <f>IF(ISBLANK(Table1[[#This Row],[Aircraft]]),"Unknown",Table1[[#This Row],[Aircraft]])</f>
        <v>Boeing 747</v>
      </c>
      <c r="G649" t="str">
        <f>IF(ISBLANK(Table1[[#This Row],[Traveller Type]]),"Business",Table1[[#This Row],[Traveller Type]])</f>
        <v>Business</v>
      </c>
      <c r="H649" t="str">
        <f>IF(ISBLANK(Table1[[#This Row],[Seat Type]]),"Business Class",Table1[[#This Row],[Seat Type]])</f>
        <v>Business Class</v>
      </c>
      <c r="I649" t="str">
        <f>IF(ISBLANK(Table1[[#This Row],[Route]]),"Not Specfied",Table1[[#This Row],[Route]])</f>
        <v>Miami to Delhi via London Heathrow</v>
      </c>
      <c r="J649" s="7">
        <f>IF(ISBLANK(Table1[[#This Row],[Date Flown]]),"Not Available",Table1[[#This Row],[Date Flown]])</f>
        <v>43471</v>
      </c>
      <c r="K649" s="2" t="str">
        <f>IF(ISBLANK(Table1[[#This Row],[Trip Verified]]),"Not Verified",Table1[[#This Row],[Trip Verified]])</f>
        <v>Verified</v>
      </c>
    </row>
    <row r="650" spans="1:11" ht="21" customHeight="1" x14ac:dyDescent="0.25">
      <c r="A650">
        <v>3</v>
      </c>
      <c r="B650" t="str">
        <f>UPPER(LEFT(TRIM(CLEAN(Table1[[#This Row],[Header]])),1)) &amp; MID(TRIM(CLEAN(Table1[[#This Row],[Header]])),2,LEN(TRIM(CLEAN(Table1[[#This Row],[Header]])))-1)</f>
        <v>So much for British Airways</v>
      </c>
      <c r="C650" t="str">
        <f>PROPER(Table1[[#This Row],[Author]])</f>
        <v>Bronte Williams</v>
      </c>
      <c r="D650" s="5">
        <v>43714</v>
      </c>
      <c r="E650" t="s">
        <v>130</v>
      </c>
      <c r="F650" t="str">
        <f>IF(ISBLANK(Table1[[#This Row],[Aircraft]]),"Unknown",Table1[[#This Row],[Aircraft]])</f>
        <v>Unknown</v>
      </c>
      <c r="G650" t="str">
        <f>IF(ISBLANK(Table1[[#This Row],[Traveller Type]]),"Business",Table1[[#This Row],[Traveller Type]])</f>
        <v>Solo Leisure</v>
      </c>
      <c r="H650" t="str">
        <f>IF(ISBLANK(Table1[[#This Row],[Seat Type]]),"Business Class",Table1[[#This Row],[Seat Type]])</f>
        <v>Economy Class</v>
      </c>
      <c r="I650" t="str">
        <f>IF(ISBLANK(Table1[[#This Row],[Route]]),"Not Specfied",Table1[[#This Row],[Route]])</f>
        <v>London to Sydney via Singapore</v>
      </c>
      <c r="J650" s="7">
        <f>IF(ISBLANK(Table1[[#This Row],[Date Flown]]),"Not Available",Table1[[#This Row],[Date Flown]])</f>
        <v>43471</v>
      </c>
      <c r="K650" s="2" t="str">
        <f>IF(ISBLANK(Table1[[#This Row],[Trip Verified]]),"Not Verified",Table1[[#This Row],[Trip Verified]])</f>
        <v>Not Verified</v>
      </c>
    </row>
    <row r="651" spans="1:11" ht="21" customHeight="1" x14ac:dyDescent="0.25">
      <c r="A651">
        <v>4</v>
      </c>
      <c r="B651" t="str">
        <f>UPPER(LEFT(TRIM(CLEAN(Table1[[#This Row],[Header]])),1)) &amp; MID(TRIM(CLEAN(Table1[[#This Row],[Header]])),2,LEN(TRIM(CLEAN(Table1[[#This Row],[Header]])))-1)</f>
        <v>Cramped seat with no lights</v>
      </c>
      <c r="C651" t="str">
        <f>PROPER(Table1[[#This Row],[Author]])</f>
        <v>James Leonard</v>
      </c>
      <c r="D651" s="5">
        <v>43714</v>
      </c>
      <c r="E651" t="s">
        <v>43</v>
      </c>
      <c r="F651" t="str">
        <f>IF(ISBLANK(Table1[[#This Row],[Aircraft]]),"Unknown",Table1[[#This Row],[Aircraft]])</f>
        <v>Unknown</v>
      </c>
      <c r="G651" t="str">
        <f>IF(ISBLANK(Table1[[#This Row],[Traveller Type]]),"Business",Table1[[#This Row],[Traveller Type]])</f>
        <v>Couple Leisure</v>
      </c>
      <c r="H651" t="str">
        <f>IF(ISBLANK(Table1[[#This Row],[Seat Type]]),"Business Class",Table1[[#This Row],[Seat Type]])</f>
        <v>Economy Class</v>
      </c>
      <c r="I651" t="str">
        <f>IF(ISBLANK(Table1[[#This Row],[Route]]),"Not Specfied",Table1[[#This Row],[Route]])</f>
        <v>Phoenix to Amsterdam via London</v>
      </c>
      <c r="J651" s="7">
        <f>IF(ISBLANK(Table1[[#This Row],[Date Flown]]),"Not Available",Table1[[#This Row],[Date Flown]])</f>
        <v>43470</v>
      </c>
      <c r="K651" s="2" t="str">
        <f>IF(ISBLANK(Table1[[#This Row],[Trip Verified]]),"Not Verified",Table1[[#This Row],[Trip Verified]])</f>
        <v>Verified</v>
      </c>
    </row>
    <row r="652" spans="1:11" ht="21" customHeight="1" x14ac:dyDescent="0.25">
      <c r="A652">
        <v>3</v>
      </c>
      <c r="B652" t="str">
        <f>UPPER(LEFT(TRIM(CLEAN(Table1[[#This Row],[Header]])),1)) &amp; MID(TRIM(CLEAN(Table1[[#This Row],[Header]])),2,LEN(TRIM(CLEAN(Table1[[#This Row],[Header]])))-1)</f>
        <v>Special meal not on either flight</v>
      </c>
      <c r="C652" t="str">
        <f>PROPER(Table1[[#This Row],[Author]])</f>
        <v>G Leane</v>
      </c>
      <c r="D652" s="5">
        <v>43683</v>
      </c>
      <c r="E652" t="s">
        <v>43</v>
      </c>
      <c r="F652" t="str">
        <f>IF(ISBLANK(Table1[[#This Row],[Aircraft]]),"Unknown",Table1[[#This Row],[Aircraft]])</f>
        <v>Boeing 777 / 747</v>
      </c>
      <c r="G652" t="str">
        <f>IF(ISBLANK(Table1[[#This Row],[Traveller Type]]),"Business",Table1[[#This Row],[Traveller Type]])</f>
        <v>Solo Leisure</v>
      </c>
      <c r="H652" t="str">
        <f>IF(ISBLANK(Table1[[#This Row],[Seat Type]]),"Business Class",Table1[[#This Row],[Seat Type]])</f>
        <v>Economy Class</v>
      </c>
      <c r="I652" t="str">
        <f>IF(ISBLANK(Table1[[#This Row],[Route]]),"Not Specfied",Table1[[#This Row],[Route]])</f>
        <v>Tel Aviv to New York via London</v>
      </c>
      <c r="J652" s="7">
        <f>IF(ISBLANK(Table1[[#This Row],[Date Flown]]),"Not Available",Table1[[#This Row],[Date Flown]])</f>
        <v>43471</v>
      </c>
      <c r="K652" s="2" t="str">
        <f>IF(ISBLANK(Table1[[#This Row],[Trip Verified]]),"Not Verified",Table1[[#This Row],[Trip Verified]])</f>
        <v>Verified</v>
      </c>
    </row>
    <row r="653" spans="1:11" ht="21" customHeight="1" x14ac:dyDescent="0.25">
      <c r="A653">
        <v>10</v>
      </c>
      <c r="B653" t="str">
        <f>UPPER(LEFT(TRIM(CLEAN(Table1[[#This Row],[Header]])),1)) &amp; MID(TRIM(CLEAN(Table1[[#This Row],[Header]])),2,LEN(TRIM(CLEAN(Table1[[#This Row],[Header]])))-1)</f>
        <v>The crew that was so nice</v>
      </c>
      <c r="C653" t="str">
        <f>PROPER(Table1[[#This Row],[Author]])</f>
        <v>Carol Marchand</v>
      </c>
      <c r="D653" s="5">
        <v>43652</v>
      </c>
      <c r="E653" t="s">
        <v>231</v>
      </c>
      <c r="F653" t="str">
        <f>IF(ISBLANK(Table1[[#This Row],[Aircraft]]),"Unknown",Table1[[#This Row],[Aircraft]])</f>
        <v>Unknown</v>
      </c>
      <c r="G653" t="str">
        <f>IF(ISBLANK(Table1[[#This Row],[Traveller Type]]),"Business",Table1[[#This Row],[Traveller Type]])</f>
        <v>Family Leisure</v>
      </c>
      <c r="H653" t="str">
        <f>IF(ISBLANK(Table1[[#This Row],[Seat Type]]),"Business Class",Table1[[#This Row],[Seat Type]])</f>
        <v>Economy Class</v>
      </c>
      <c r="I653" t="str">
        <f>IF(ISBLANK(Table1[[#This Row],[Route]]),"Not Specfied",Table1[[#This Row],[Route]])</f>
        <v>Buenos Aires to London</v>
      </c>
      <c r="J653" s="7">
        <f>IF(ISBLANK(Table1[[#This Row],[Date Flown]]),"Not Available",Table1[[#This Row],[Date Flown]])</f>
        <v>43471</v>
      </c>
      <c r="K653" s="2" t="str">
        <f>IF(ISBLANK(Table1[[#This Row],[Trip Verified]]),"Not Verified",Table1[[#This Row],[Trip Verified]])</f>
        <v>Verified</v>
      </c>
    </row>
    <row r="654" spans="1:11" ht="21" customHeight="1" x14ac:dyDescent="0.25">
      <c r="A654">
        <v>1</v>
      </c>
      <c r="B654" t="str">
        <f>UPPER(LEFT(TRIM(CLEAN(Table1[[#This Row],[Header]])),1)) &amp; MID(TRIM(CLEAN(Table1[[#This Row],[Header]])),2,LEN(TRIM(CLEAN(Table1[[#This Row],[Header]])))-1)</f>
        <v>Process was ridiculously slow</v>
      </c>
      <c r="C654" t="str">
        <f>PROPER(Table1[[#This Row],[Author]])</f>
        <v>T Allen</v>
      </c>
      <c r="D654" s="5">
        <v>43622</v>
      </c>
      <c r="E654" t="s">
        <v>13</v>
      </c>
      <c r="F654" t="str">
        <f>IF(ISBLANK(Table1[[#This Row],[Aircraft]]),"Unknown",Table1[[#This Row],[Aircraft]])</f>
        <v>Unknown</v>
      </c>
      <c r="G654" t="str">
        <f>IF(ISBLANK(Table1[[#This Row],[Traveller Type]]),"Business",Table1[[#This Row],[Traveller Type]])</f>
        <v>Couple Leisure</v>
      </c>
      <c r="H654" t="str">
        <f>IF(ISBLANK(Table1[[#This Row],[Seat Type]]),"Business Class",Table1[[#This Row],[Seat Type]])</f>
        <v>Economy Class</v>
      </c>
      <c r="I654" t="str">
        <f>IF(ISBLANK(Table1[[#This Row],[Route]]),"Not Specfied",Table1[[#This Row],[Route]])</f>
        <v>Newcastle to Berlin via London</v>
      </c>
      <c r="J654" s="7">
        <f>IF(ISBLANK(Table1[[#This Row],[Date Flown]]),"Not Available",Table1[[#This Row],[Date Flown]])</f>
        <v>43471</v>
      </c>
      <c r="K654" s="2" t="str">
        <f>IF(ISBLANK(Table1[[#This Row],[Trip Verified]]),"Not Verified",Table1[[#This Row],[Trip Verified]])</f>
        <v>Verified</v>
      </c>
    </row>
    <row r="655" spans="1:11" ht="21" customHeight="1" x14ac:dyDescent="0.25">
      <c r="A655">
        <v>8</v>
      </c>
      <c r="B655" t="str">
        <f>UPPER(LEFT(TRIM(CLEAN(Table1[[#This Row],[Header]])),1)) &amp; MID(TRIM(CLEAN(Table1[[#This Row],[Header]])),2,LEN(TRIM(CLEAN(Table1[[#This Row],[Header]])))-1)</f>
        <v>Suitcase didnâ€™t arrive</v>
      </c>
      <c r="C655" t="str">
        <f>PROPER(Table1[[#This Row],[Author]])</f>
        <v>Mohammed Habib</v>
      </c>
      <c r="D655" s="5">
        <v>43591</v>
      </c>
      <c r="E655" t="s">
        <v>13</v>
      </c>
      <c r="F655" t="str">
        <f>IF(ISBLANK(Table1[[#This Row],[Aircraft]]),"Unknown",Table1[[#This Row],[Aircraft]])</f>
        <v>Unknown</v>
      </c>
      <c r="G655" t="str">
        <f>IF(ISBLANK(Table1[[#This Row],[Traveller Type]]),"Business",Table1[[#This Row],[Traveller Type]])</f>
        <v>Family Leisure</v>
      </c>
      <c r="H655" t="str">
        <f>IF(ISBLANK(Table1[[#This Row],[Seat Type]]),"Business Class",Table1[[#This Row],[Seat Type]])</f>
        <v>Economy Class</v>
      </c>
      <c r="I655" t="str">
        <f>IF(ISBLANK(Table1[[#This Row],[Route]]),"Not Specfied",Table1[[#This Row],[Route]])</f>
        <v>Gatwick to Madrid</v>
      </c>
      <c r="J655" s="7">
        <f>IF(ISBLANK(Table1[[#This Row],[Date Flown]]),"Not Available",Table1[[#This Row],[Date Flown]])</f>
        <v>43470</v>
      </c>
      <c r="K655" s="2" t="str">
        <f>IF(ISBLANK(Table1[[#This Row],[Trip Verified]]),"Not Verified",Table1[[#This Row],[Trip Verified]])</f>
        <v>Verified</v>
      </c>
    </row>
    <row r="656" spans="1:11" ht="21" customHeight="1" x14ac:dyDescent="0.25">
      <c r="A656">
        <v>1</v>
      </c>
      <c r="B656" t="str">
        <f>UPPER(LEFT(TRIM(CLEAN(Table1[[#This Row],[Header]])),1)) &amp; MID(TRIM(CLEAN(Table1[[#This Row],[Header]])),2,LEN(TRIM(CLEAN(Table1[[#This Row],[Header]])))-1)</f>
        <v>Wanted to return a day early</v>
      </c>
      <c r="C656" t="str">
        <f>PROPER(Table1[[#This Row],[Author]])</f>
        <v>C Malchier</v>
      </c>
      <c r="D656" s="5">
        <v>43561</v>
      </c>
      <c r="E656" t="s">
        <v>43</v>
      </c>
      <c r="F656" t="str">
        <f>IF(ISBLANK(Table1[[#This Row],[Aircraft]]),"Unknown",Table1[[#This Row],[Aircraft]])</f>
        <v>Unknown</v>
      </c>
      <c r="G656" t="str">
        <f>IF(ISBLANK(Table1[[#This Row],[Traveller Type]]),"Business",Table1[[#This Row],[Traveller Type]])</f>
        <v>Couple Leisure</v>
      </c>
      <c r="H656" t="str">
        <f>IF(ISBLANK(Table1[[#This Row],[Seat Type]]),"Business Class",Table1[[#This Row],[Seat Type]])</f>
        <v>Economy Class</v>
      </c>
      <c r="I656" t="str">
        <f>IF(ISBLANK(Table1[[#This Row],[Route]]),"Not Specfied",Table1[[#This Row],[Route]])</f>
        <v>London to Tampa</v>
      </c>
      <c r="J656" s="7">
        <f>IF(ISBLANK(Table1[[#This Row],[Date Flown]]),"Not Available",Table1[[#This Row],[Date Flown]])</f>
        <v>43470</v>
      </c>
      <c r="K656" s="2" t="str">
        <f>IF(ISBLANK(Table1[[#This Row],[Trip Verified]]),"Not Verified",Table1[[#This Row],[Trip Verified]])</f>
        <v>Verified</v>
      </c>
    </row>
    <row r="657" spans="1:11" ht="21" customHeight="1" x14ac:dyDescent="0.25">
      <c r="A657">
        <v>6</v>
      </c>
      <c r="B657" t="str">
        <f>UPPER(LEFT(TRIM(CLEAN(Table1[[#This Row],[Header]])),1)) &amp; MID(TRIM(CLEAN(Table1[[#This Row],[Header]])),2,LEN(TRIM(CLEAN(Table1[[#This Row],[Header]])))-1)</f>
        <v>Asked me to keep my luggage down</v>
      </c>
      <c r="C657" t="str">
        <f>PROPER(Table1[[#This Row],[Author]])</f>
        <v>Seema Shetti</v>
      </c>
      <c r="D657" s="5">
        <v>43502</v>
      </c>
      <c r="E657" t="s">
        <v>581</v>
      </c>
      <c r="F657" t="str">
        <f>IF(ISBLANK(Table1[[#This Row],[Aircraft]]),"Unknown",Table1[[#This Row],[Aircraft]])</f>
        <v>Unknown</v>
      </c>
      <c r="G657" t="str">
        <f>IF(ISBLANK(Table1[[#This Row],[Traveller Type]]),"Business",Table1[[#This Row],[Traveller Type]])</f>
        <v>Business</v>
      </c>
      <c r="H657" t="str">
        <f>IF(ISBLANK(Table1[[#This Row],[Seat Type]]),"Business Class",Table1[[#This Row],[Seat Type]])</f>
        <v>Economy Class</v>
      </c>
      <c r="I657" t="str">
        <f>IF(ISBLANK(Table1[[#This Row],[Route]]),"Not Specfied",Table1[[#This Row],[Route]])</f>
        <v>London to Bengaluru</v>
      </c>
      <c r="J657" s="7">
        <f>IF(ISBLANK(Table1[[#This Row],[Date Flown]]),"Not Available",Table1[[#This Row],[Date Flown]])</f>
        <v>43471</v>
      </c>
      <c r="K657" s="2" t="str">
        <f>IF(ISBLANK(Table1[[#This Row],[Trip Verified]]),"Not Verified",Table1[[#This Row],[Trip Verified]])</f>
        <v>Verified</v>
      </c>
    </row>
    <row r="658" spans="1:11" ht="21" customHeight="1" x14ac:dyDescent="0.25">
      <c r="A658">
        <v>8</v>
      </c>
      <c r="B658" t="str">
        <f>UPPER(LEFT(TRIM(CLEAN(Table1[[#This Row],[Header]])),1)) &amp; MID(TRIM(CLEAN(Table1[[#This Row],[Header]])),2,LEN(TRIM(CLEAN(Table1[[#This Row],[Header]])))-1)</f>
        <v>First class experience</v>
      </c>
      <c r="C658" t="str">
        <f>PROPER(Table1[[#This Row],[Author]])</f>
        <v>L Gill</v>
      </c>
      <c r="D658" s="5">
        <v>43502</v>
      </c>
      <c r="E658" t="s">
        <v>13</v>
      </c>
      <c r="F658" t="str">
        <f>IF(ISBLANK(Table1[[#This Row],[Aircraft]]),"Unknown",Table1[[#This Row],[Aircraft]])</f>
        <v>Unknown</v>
      </c>
      <c r="G658" t="str">
        <f>IF(ISBLANK(Table1[[#This Row],[Traveller Type]]),"Business",Table1[[#This Row],[Traveller Type]])</f>
        <v>Couple Leisure</v>
      </c>
      <c r="H658" t="str">
        <f>IF(ISBLANK(Table1[[#This Row],[Seat Type]]),"Business Class",Table1[[#This Row],[Seat Type]])</f>
        <v>First Class</v>
      </c>
      <c r="I658" t="str">
        <f>IF(ISBLANK(Table1[[#This Row],[Route]]),"Not Specfied",Table1[[#This Row],[Route]])</f>
        <v>London to Delhi</v>
      </c>
      <c r="J658" s="7">
        <f>IF(ISBLANK(Table1[[#This Row],[Date Flown]]),"Not Available",Table1[[#This Row],[Date Flown]])</f>
        <v>43470</v>
      </c>
      <c r="K658" s="2" t="str">
        <f>IF(ISBLANK(Table1[[#This Row],[Trip Verified]]),"Not Verified",Table1[[#This Row],[Trip Verified]])</f>
        <v>Verified</v>
      </c>
    </row>
    <row r="659" spans="1:11" ht="21" customHeight="1" x14ac:dyDescent="0.25">
      <c r="A659">
        <v>1</v>
      </c>
      <c r="B659" t="str">
        <f>UPPER(LEFT(TRIM(CLEAN(Table1[[#This Row],[Header]])),1)) &amp; MID(TRIM(CLEAN(Table1[[#This Row],[Header]])),2,LEN(TRIM(CLEAN(Table1[[#This Row],[Header]])))-1)</f>
        <v>Cancelled as we missed outgoing flight</v>
      </c>
      <c r="C659" t="str">
        <f>PROPER(Table1[[#This Row],[Author]])</f>
        <v>Helen Julian</v>
      </c>
      <c r="D659" s="5">
        <v>43471</v>
      </c>
      <c r="E659" t="s">
        <v>13</v>
      </c>
      <c r="F659" t="str">
        <f>IF(ISBLANK(Table1[[#This Row],[Aircraft]]),"Unknown",Table1[[#This Row],[Aircraft]])</f>
        <v>Unknown</v>
      </c>
      <c r="G659" t="str">
        <f>IF(ISBLANK(Table1[[#This Row],[Traveller Type]]),"Business",Table1[[#This Row],[Traveller Type]])</f>
        <v>Couple Leisure</v>
      </c>
      <c r="H659" t="str">
        <f>IF(ISBLANK(Table1[[#This Row],[Seat Type]]),"Business Class",Table1[[#This Row],[Seat Type]])</f>
        <v>Economy Class</v>
      </c>
      <c r="I659" t="str">
        <f>IF(ISBLANK(Table1[[#This Row],[Route]]),"Not Specfied",Table1[[#This Row],[Route]])</f>
        <v>London Heathrow to Dubai</v>
      </c>
      <c r="J659" s="7">
        <f>IF(ISBLANK(Table1[[#This Row],[Date Flown]]),"Not Available",Table1[[#This Row],[Date Flown]])</f>
        <v>43470</v>
      </c>
      <c r="K659" s="2" t="str">
        <f>IF(ISBLANK(Table1[[#This Row],[Trip Verified]]),"Not Verified",Table1[[#This Row],[Trip Verified]])</f>
        <v>Verified</v>
      </c>
    </row>
    <row r="660" spans="1:11" ht="21" customHeight="1" x14ac:dyDescent="0.25">
      <c r="A660">
        <v>10</v>
      </c>
      <c r="B660" t="str">
        <f>UPPER(LEFT(TRIM(CLEAN(Table1[[#This Row],[Header]])),1)) &amp; MID(TRIM(CLEAN(Table1[[#This Row],[Header]])),2,LEN(TRIM(CLEAN(Table1[[#This Row],[Header]])))-1)</f>
        <v>Service went from good to superb</v>
      </c>
      <c r="C660" t="str">
        <f>PROPER(Table1[[#This Row],[Author]])</f>
        <v>Susan Holder</v>
      </c>
      <c r="D660" s="5" t="s">
        <v>2258</v>
      </c>
      <c r="E660" t="s">
        <v>13</v>
      </c>
      <c r="F660" t="str">
        <f>IF(ISBLANK(Table1[[#This Row],[Aircraft]]),"Unknown",Table1[[#This Row],[Aircraft]])</f>
        <v>Boeing 747</v>
      </c>
      <c r="G660" t="str">
        <f>IF(ISBLANK(Table1[[#This Row],[Traveller Type]]),"Business",Table1[[#This Row],[Traveller Type]])</f>
        <v>Couple Leisure</v>
      </c>
      <c r="H660" t="str">
        <f>IF(ISBLANK(Table1[[#This Row],[Seat Type]]),"Business Class",Table1[[#This Row],[Seat Type]])</f>
        <v>Economy Class</v>
      </c>
      <c r="I660" t="str">
        <f>IF(ISBLANK(Table1[[#This Row],[Route]]),"Not Specfied",Table1[[#This Row],[Route]])</f>
        <v>London to Seattle</v>
      </c>
      <c r="J660" s="7">
        <f>IF(ISBLANK(Table1[[#This Row],[Date Flown]]),"Not Available",Table1[[#This Row],[Date Flown]])</f>
        <v>43470</v>
      </c>
      <c r="K660" s="2" t="str">
        <f>IF(ISBLANK(Table1[[#This Row],[Trip Verified]]),"Not Verified",Table1[[#This Row],[Trip Verified]])</f>
        <v>Not Verified</v>
      </c>
    </row>
    <row r="661" spans="1:11" ht="21" customHeight="1" x14ac:dyDescent="0.25">
      <c r="A661">
        <v>5</v>
      </c>
      <c r="B661" t="str">
        <f>UPPER(LEFT(TRIM(CLEAN(Table1[[#This Row],[Header]])),1)) &amp; MID(TRIM(CLEAN(Table1[[#This Row],[Header]])),2,LEN(TRIM(CLEAN(Table1[[#This Row],[Header]])))-1)</f>
        <v>Trying to seat together</v>
      </c>
      <c r="C661" t="str">
        <f>PROPER(Table1[[#This Row],[Author]])</f>
        <v>Berneen Field</v>
      </c>
      <c r="D661" s="5" t="s">
        <v>2261</v>
      </c>
      <c r="E661" t="s">
        <v>95</v>
      </c>
      <c r="F661" t="str">
        <f>IF(ISBLANK(Table1[[#This Row],[Aircraft]]),"Unknown",Table1[[#This Row],[Aircraft]])</f>
        <v>Unknown</v>
      </c>
      <c r="G661" t="str">
        <f>IF(ISBLANK(Table1[[#This Row],[Traveller Type]]),"Business",Table1[[#This Row],[Traveller Type]])</f>
        <v>Couple Leisure</v>
      </c>
      <c r="H661" t="str">
        <f>IF(ISBLANK(Table1[[#This Row],[Seat Type]]),"Business Class",Table1[[#This Row],[Seat Type]])</f>
        <v>Economy Class</v>
      </c>
      <c r="I661" t="str">
        <f>IF(ISBLANK(Table1[[#This Row],[Route]]),"Not Specfied",Table1[[#This Row],[Route]])</f>
        <v>Johannesburg to London</v>
      </c>
      <c r="J661" s="7">
        <f>IF(ISBLANK(Table1[[#This Row],[Date Flown]]),"Not Available",Table1[[#This Row],[Date Flown]])</f>
        <v>43470</v>
      </c>
      <c r="K661" s="2" t="str">
        <f>IF(ISBLANK(Table1[[#This Row],[Trip Verified]]),"Not Verified",Table1[[#This Row],[Trip Verified]])</f>
        <v>Verified</v>
      </c>
    </row>
    <row r="662" spans="1:11" ht="21" customHeight="1" x14ac:dyDescent="0.25">
      <c r="A662">
        <v>9</v>
      </c>
      <c r="B662" t="str">
        <f>UPPER(LEFT(TRIM(CLEAN(Table1[[#This Row],[Header]])),1)) &amp; MID(TRIM(CLEAN(Table1[[#This Row],[Header]])),2,LEN(TRIM(CLEAN(Table1[[#This Row],[Header]])))-1)</f>
        <v>Couple of very good flights</v>
      </c>
      <c r="C662" t="str">
        <f>PROPER(Table1[[#This Row],[Author]])</f>
        <v>Mark Simons</v>
      </c>
      <c r="D662" s="5" t="s">
        <v>2264</v>
      </c>
      <c r="E662" t="s">
        <v>13</v>
      </c>
      <c r="F662" t="str">
        <f>IF(ISBLANK(Table1[[#This Row],[Aircraft]]),"Unknown",Table1[[#This Row],[Aircraft]])</f>
        <v>A319/A320</v>
      </c>
      <c r="G662" t="str">
        <f>IF(ISBLANK(Table1[[#This Row],[Traveller Type]]),"Business",Table1[[#This Row],[Traveller Type]])</f>
        <v>Business</v>
      </c>
      <c r="H662" t="str">
        <f>IF(ISBLANK(Table1[[#This Row],[Seat Type]]),"Business Class",Table1[[#This Row],[Seat Type]])</f>
        <v>Economy Class</v>
      </c>
      <c r="I662" t="str">
        <f>IF(ISBLANK(Table1[[#This Row],[Route]]),"Not Specfied",Table1[[#This Row],[Route]])</f>
        <v>London to Milan</v>
      </c>
      <c r="J662" s="7">
        <f>IF(ISBLANK(Table1[[#This Row],[Date Flown]]),"Not Available",Table1[[#This Row],[Date Flown]])</f>
        <v>43470</v>
      </c>
      <c r="K662" s="2" t="str">
        <f>IF(ISBLANK(Table1[[#This Row],[Trip Verified]]),"Not Verified",Table1[[#This Row],[Trip Verified]])</f>
        <v>Verified</v>
      </c>
    </row>
    <row r="663" spans="1:11" ht="21" customHeight="1" x14ac:dyDescent="0.25">
      <c r="A663">
        <v>1</v>
      </c>
      <c r="B663" t="str">
        <f>UPPER(LEFT(TRIM(CLEAN(Table1[[#This Row],[Header]])),1)) &amp; MID(TRIM(CLEAN(Table1[[#This Row],[Header]])),2,LEN(TRIM(CLEAN(Table1[[#This Row],[Header]])))-1)</f>
        <v>The legroom was terrible</v>
      </c>
      <c r="C663" t="str">
        <f>PROPER(Table1[[#This Row],[Author]])</f>
        <v>C Perton</v>
      </c>
      <c r="D663" s="5" t="s">
        <v>2266</v>
      </c>
      <c r="E663" t="s">
        <v>13</v>
      </c>
      <c r="F663" t="str">
        <f>IF(ISBLANK(Table1[[#This Row],[Aircraft]]),"Unknown",Table1[[#This Row],[Aircraft]])</f>
        <v>A321</v>
      </c>
      <c r="G663" t="str">
        <f>IF(ISBLANK(Table1[[#This Row],[Traveller Type]]),"Business",Table1[[#This Row],[Traveller Type]])</f>
        <v>Business</v>
      </c>
      <c r="H663" t="str">
        <f>IF(ISBLANK(Table1[[#This Row],[Seat Type]]),"Business Class",Table1[[#This Row],[Seat Type]])</f>
        <v>Economy Class</v>
      </c>
      <c r="I663" t="str">
        <f>IF(ISBLANK(Table1[[#This Row],[Route]]),"Not Specfied",Table1[[#This Row],[Route]])</f>
        <v>Sofia to Belfast via London</v>
      </c>
      <c r="J663" s="7">
        <f>IF(ISBLANK(Table1[[#This Row],[Date Flown]]),"Not Available",Table1[[#This Row],[Date Flown]])</f>
        <v>43470</v>
      </c>
      <c r="K663" s="2" t="str">
        <f>IF(ISBLANK(Table1[[#This Row],[Trip Verified]]),"Not Verified",Table1[[#This Row],[Trip Verified]])</f>
        <v>Verified</v>
      </c>
    </row>
    <row r="664" spans="1:11" ht="21" customHeight="1" x14ac:dyDescent="0.25">
      <c r="A664">
        <v>5</v>
      </c>
      <c r="B664" t="str">
        <f>UPPER(LEFT(TRIM(CLEAN(Table1[[#This Row],[Header]])),1)) &amp; MID(TRIM(CLEAN(Table1[[#This Row],[Header]])),2,LEN(TRIM(CLEAN(Table1[[#This Row],[Header]])))-1)</f>
        <v>Seat was uncomfortable</v>
      </c>
      <c r="C664" t="str">
        <f>PROPER(Table1[[#This Row],[Author]])</f>
        <v>Michael Hunt</v>
      </c>
      <c r="D664" s="5" t="s">
        <v>2272</v>
      </c>
      <c r="E664" t="s">
        <v>13</v>
      </c>
      <c r="F664" t="str">
        <f>IF(ISBLANK(Table1[[#This Row],[Aircraft]]),"Unknown",Table1[[#This Row],[Aircraft]])</f>
        <v>Boeing 777-200</v>
      </c>
      <c r="G664" t="str">
        <f>IF(ISBLANK(Table1[[#This Row],[Traveller Type]]),"Business",Table1[[#This Row],[Traveller Type]])</f>
        <v>Couple Leisure</v>
      </c>
      <c r="H664" t="str">
        <f>IF(ISBLANK(Table1[[#This Row],[Seat Type]]),"Business Class",Table1[[#This Row],[Seat Type]])</f>
        <v>Economy Class</v>
      </c>
      <c r="I664" t="str">
        <f>IF(ISBLANK(Table1[[#This Row],[Route]]),"Not Specfied",Table1[[#This Row],[Route]])</f>
        <v>Lima to Gatwick</v>
      </c>
      <c r="J664" s="7">
        <f>IF(ISBLANK(Table1[[#This Row],[Date Flown]]),"Not Available",Table1[[#This Row],[Date Flown]])</f>
        <v>43470</v>
      </c>
      <c r="K664" s="2" t="str">
        <f>IF(ISBLANK(Table1[[#This Row],[Trip Verified]]),"Not Verified",Table1[[#This Row],[Trip Verified]])</f>
        <v>Verified</v>
      </c>
    </row>
    <row r="665" spans="1:11" ht="21" customHeight="1" x14ac:dyDescent="0.25">
      <c r="A665">
        <v>3</v>
      </c>
      <c r="B665" t="str">
        <f>UPPER(LEFT(TRIM(CLEAN(Table1[[#This Row],[Header]])),1)) &amp; MID(TRIM(CLEAN(Table1[[#This Row],[Header]])),2,LEN(TRIM(CLEAN(Table1[[#This Row],[Header]])))-1)</f>
        <v>Comfort was very bad</v>
      </c>
      <c r="C665" t="str">
        <f>PROPER(Table1[[#This Row],[Author]])</f>
        <v>Alison Wescott</v>
      </c>
      <c r="D665" s="5" t="s">
        <v>2276</v>
      </c>
      <c r="E665" t="s">
        <v>13</v>
      </c>
      <c r="F665" t="str">
        <f>IF(ISBLANK(Table1[[#This Row],[Aircraft]]),"Unknown",Table1[[#This Row],[Aircraft]])</f>
        <v>Unknown</v>
      </c>
      <c r="G665" t="str">
        <f>IF(ISBLANK(Table1[[#This Row],[Traveller Type]]),"Business",Table1[[#This Row],[Traveller Type]])</f>
        <v>Solo Leisure</v>
      </c>
      <c r="H665" t="str">
        <f>IF(ISBLANK(Table1[[#This Row],[Seat Type]]),"Business Class",Table1[[#This Row],[Seat Type]])</f>
        <v>Economy Class</v>
      </c>
      <c r="I665" t="str">
        <f>IF(ISBLANK(Table1[[#This Row],[Route]]),"Not Specfied",Table1[[#This Row],[Route]])</f>
        <v>Inverness to Auckland via Singapore</v>
      </c>
      <c r="J665" s="7">
        <f>IF(ISBLANK(Table1[[#This Row],[Date Flown]]),"Not Available",Table1[[#This Row],[Date Flown]])</f>
        <v>43470</v>
      </c>
      <c r="K665" s="2" t="str">
        <f>IF(ISBLANK(Table1[[#This Row],[Trip Verified]]),"Not Verified",Table1[[#This Row],[Trip Verified]])</f>
        <v>Verified</v>
      </c>
    </row>
    <row r="666" spans="1:11" ht="21" customHeight="1" x14ac:dyDescent="0.25">
      <c r="A666">
        <v>4</v>
      </c>
      <c r="B666" t="str">
        <f>UPPER(LEFT(TRIM(CLEAN(Table1[[#This Row],[Header]])),1)) &amp; MID(TRIM(CLEAN(Table1[[#This Row],[Header]])),2,LEN(TRIM(CLEAN(Table1[[#This Row],[Header]])))-1)</f>
        <v>Expected a better level of attention to detail</v>
      </c>
      <c r="C666" t="str">
        <f>PROPER(Table1[[#This Row],[Author]])</f>
        <v>C Lewis</v>
      </c>
      <c r="D666" s="5" t="s">
        <v>2276</v>
      </c>
      <c r="E666" t="s">
        <v>130</v>
      </c>
      <c r="F666" t="str">
        <f>IF(ISBLANK(Table1[[#This Row],[Aircraft]]),"Unknown",Table1[[#This Row],[Aircraft]])</f>
        <v>Unknown</v>
      </c>
      <c r="G666" t="str">
        <f>IF(ISBLANK(Table1[[#This Row],[Traveller Type]]),"Business",Table1[[#This Row],[Traveller Type]])</f>
        <v>Solo Leisure</v>
      </c>
      <c r="H666" t="str">
        <f>IF(ISBLANK(Table1[[#This Row],[Seat Type]]),"Business Class",Table1[[#This Row],[Seat Type]])</f>
        <v>Business Class</v>
      </c>
      <c r="I666" t="str">
        <f>IF(ISBLANK(Table1[[#This Row],[Route]]),"Not Specfied",Table1[[#This Row],[Route]])</f>
        <v>Heathrow to Singapore</v>
      </c>
      <c r="J666" s="7">
        <f>IF(ISBLANK(Table1[[#This Row],[Date Flown]]),"Not Available",Table1[[#This Row],[Date Flown]])</f>
        <v>43470</v>
      </c>
      <c r="K666" s="2" t="str">
        <f>IF(ISBLANK(Table1[[#This Row],[Trip Verified]]),"Not Verified",Table1[[#This Row],[Trip Verified]])</f>
        <v>Verified</v>
      </c>
    </row>
    <row r="667" spans="1:11" ht="21" customHeight="1" x14ac:dyDescent="0.25">
      <c r="A667">
        <v>3</v>
      </c>
      <c r="B667" t="str">
        <f>UPPER(LEFT(TRIM(CLEAN(Table1[[#This Row],[Header]])),1)) &amp; MID(TRIM(CLEAN(Table1[[#This Row],[Header]])),2,LEN(TRIM(CLEAN(Table1[[#This Row],[Header]])))-1)</f>
        <v>An hour or so to drop off luggage</v>
      </c>
      <c r="C667" t="str">
        <f>PROPER(Table1[[#This Row],[Author]])</f>
        <v>Michael Van Eimeren</v>
      </c>
      <c r="D667" s="5" t="s">
        <v>2276</v>
      </c>
      <c r="E667" t="s">
        <v>13</v>
      </c>
      <c r="F667" t="str">
        <f>IF(ISBLANK(Table1[[#This Row],[Aircraft]]),"Unknown",Table1[[#This Row],[Aircraft]])</f>
        <v>Unknown</v>
      </c>
      <c r="G667" t="str">
        <f>IF(ISBLANK(Table1[[#This Row],[Traveller Type]]),"Business",Table1[[#This Row],[Traveller Type]])</f>
        <v>Business</v>
      </c>
      <c r="H667" t="str">
        <f>IF(ISBLANK(Table1[[#This Row],[Seat Type]]),"Business Class",Table1[[#This Row],[Seat Type]])</f>
        <v>Economy Class</v>
      </c>
      <c r="I667" t="str">
        <f>IF(ISBLANK(Table1[[#This Row],[Route]]),"Not Specfied",Table1[[#This Row],[Route]])</f>
        <v>Lyon to London</v>
      </c>
      <c r="J667" s="7">
        <f>IF(ISBLANK(Table1[[#This Row],[Date Flown]]),"Not Available",Table1[[#This Row],[Date Flown]])</f>
        <v>43470</v>
      </c>
      <c r="K667" s="2" t="str">
        <f>IF(ISBLANK(Table1[[#This Row],[Trip Verified]]),"Not Verified",Table1[[#This Row],[Trip Verified]])</f>
        <v>Verified</v>
      </c>
    </row>
    <row r="668" spans="1:11" ht="21" customHeight="1" x14ac:dyDescent="0.25">
      <c r="A668">
        <v>3</v>
      </c>
      <c r="B668" t="str">
        <f>UPPER(LEFT(TRIM(CLEAN(Table1[[#This Row],[Header]])),1)) &amp; MID(TRIM(CLEAN(Table1[[#This Row],[Header]])),2,LEN(TRIM(CLEAN(Table1[[#This Row],[Header]])))-1)</f>
        <v>Return flight extremely poor</v>
      </c>
      <c r="C668" t="str">
        <f>PROPER(Table1[[#This Row],[Author]])</f>
        <v>Ian Robinson</v>
      </c>
      <c r="D668" s="5" t="s">
        <v>2285</v>
      </c>
      <c r="E668" t="s">
        <v>13</v>
      </c>
      <c r="F668" t="str">
        <f>IF(ISBLANK(Table1[[#This Row],[Aircraft]]),"Unknown",Table1[[#This Row],[Aircraft]])</f>
        <v>Boeing 777-200</v>
      </c>
      <c r="G668" t="str">
        <f>IF(ISBLANK(Table1[[#This Row],[Traveller Type]]),"Business",Table1[[#This Row],[Traveller Type]])</f>
        <v>Couple Leisure</v>
      </c>
      <c r="H668" t="str">
        <f>IF(ISBLANK(Table1[[#This Row],[Seat Type]]),"Business Class",Table1[[#This Row],[Seat Type]])</f>
        <v>Economy Class</v>
      </c>
      <c r="I668" t="str">
        <f>IF(ISBLANK(Table1[[#This Row],[Route]]),"Not Specfied",Table1[[#This Row],[Route]])</f>
        <v>Gatwick to Barbados</v>
      </c>
      <c r="J668" s="7">
        <f>IF(ISBLANK(Table1[[#This Row],[Date Flown]]),"Not Available",Table1[[#This Row],[Date Flown]])</f>
        <v>43470</v>
      </c>
      <c r="K668" s="2" t="str">
        <f>IF(ISBLANK(Table1[[#This Row],[Trip Verified]]),"Not Verified",Table1[[#This Row],[Trip Verified]])</f>
        <v>Verified</v>
      </c>
    </row>
    <row r="669" spans="1:11" ht="21" customHeight="1" x14ac:dyDescent="0.25">
      <c r="A669">
        <v>4</v>
      </c>
      <c r="B669" t="str">
        <f>UPPER(LEFT(TRIM(CLEAN(Table1[[#This Row],[Header]])),1)) &amp; MID(TRIM(CLEAN(Table1[[#This Row],[Header]])),2,LEN(TRIM(CLEAN(Table1[[#This Row],[Header]])))-1)</f>
        <v>Should not have to pay water</v>
      </c>
      <c r="C669" t="str">
        <f>PROPER(Table1[[#This Row],[Author]])</f>
        <v>R Vangino</v>
      </c>
      <c r="D669" s="5" t="s">
        <v>2288</v>
      </c>
      <c r="E669" t="s">
        <v>13</v>
      </c>
      <c r="F669" t="str">
        <f>IF(ISBLANK(Table1[[#This Row],[Aircraft]]),"Unknown",Table1[[#This Row],[Aircraft]])</f>
        <v>Unknown</v>
      </c>
      <c r="G669" t="str">
        <f>IF(ISBLANK(Table1[[#This Row],[Traveller Type]]),"Business",Table1[[#This Row],[Traveller Type]])</f>
        <v>Couple Leisure</v>
      </c>
      <c r="H669" t="str">
        <f>IF(ISBLANK(Table1[[#This Row],[Seat Type]]),"Business Class",Table1[[#This Row],[Seat Type]])</f>
        <v>Economy Class</v>
      </c>
      <c r="I669" t="str">
        <f>IF(ISBLANK(Table1[[#This Row],[Route]]),"Not Specfied",Table1[[#This Row],[Route]])</f>
        <v>Marseille to London</v>
      </c>
      <c r="J669" s="7">
        <f>IF(ISBLANK(Table1[[#This Row],[Date Flown]]),"Not Available",Table1[[#This Row],[Date Flown]])</f>
        <v>43470</v>
      </c>
      <c r="K669" s="2" t="str">
        <f>IF(ISBLANK(Table1[[#This Row],[Trip Verified]]),"Not Verified",Table1[[#This Row],[Trip Verified]])</f>
        <v>Verified</v>
      </c>
    </row>
    <row r="670" spans="1:11" ht="21" customHeight="1" x14ac:dyDescent="0.25">
      <c r="A670">
        <v>10</v>
      </c>
      <c r="B670" t="str">
        <f>UPPER(LEFT(TRIM(CLEAN(Table1[[#This Row],[Header]])),1)) &amp; MID(TRIM(CLEAN(Table1[[#This Row],[Header]])),2,LEN(TRIM(CLEAN(Table1[[#This Row],[Header]])))-1)</f>
        <v>Crew were very efficient</v>
      </c>
      <c r="C670" t="str">
        <f>PROPER(Table1[[#This Row],[Author]])</f>
        <v>V Chandren</v>
      </c>
      <c r="D670" s="5" t="s">
        <v>2288</v>
      </c>
      <c r="E670" t="s">
        <v>100</v>
      </c>
      <c r="F670" t="str">
        <f>IF(ISBLANK(Table1[[#This Row],[Aircraft]]),"Unknown",Table1[[#This Row],[Aircraft]])</f>
        <v>Unknown</v>
      </c>
      <c r="G670" t="str">
        <f>IF(ISBLANK(Table1[[#This Row],[Traveller Type]]),"Business",Table1[[#This Row],[Traveller Type]])</f>
        <v>Family Leisure</v>
      </c>
      <c r="H670" t="str">
        <f>IF(ISBLANK(Table1[[#This Row],[Seat Type]]),"Business Class",Table1[[#This Row],[Seat Type]])</f>
        <v>Business Class</v>
      </c>
      <c r="I670" t="str">
        <f>IF(ISBLANK(Table1[[#This Row],[Route]]),"Not Specfied",Table1[[#This Row],[Route]])</f>
        <v>London to Chennai</v>
      </c>
      <c r="J670" s="7">
        <f>IF(ISBLANK(Table1[[#This Row],[Date Flown]]),"Not Available",Table1[[#This Row],[Date Flown]])</f>
        <v>43470</v>
      </c>
      <c r="K670" s="2" t="str">
        <f>IF(ISBLANK(Table1[[#This Row],[Trip Verified]]),"Not Verified",Table1[[#This Row],[Trip Verified]])</f>
        <v>Verified</v>
      </c>
    </row>
    <row r="671" spans="1:11" ht="21" customHeight="1" x14ac:dyDescent="0.25">
      <c r="A671">
        <v>6</v>
      </c>
      <c r="B671" t="str">
        <f>UPPER(LEFT(TRIM(CLEAN(Table1[[#This Row],[Header]])),1)) &amp; MID(TRIM(CLEAN(Table1[[#This Row],[Header]])),2,LEN(TRIM(CLEAN(Table1[[#This Row],[Header]])))-1)</f>
        <v>Was very comfortable</v>
      </c>
      <c r="C671" t="str">
        <f>PROPER(Table1[[#This Row],[Author]])</f>
        <v>7 Reviews</v>
      </c>
      <c r="D671" s="5" t="s">
        <v>2294</v>
      </c>
      <c r="E671" t="s">
        <v>43</v>
      </c>
      <c r="F671" t="str">
        <f>IF(ISBLANK(Table1[[#This Row],[Aircraft]]),"Unknown",Table1[[#This Row],[Aircraft]])</f>
        <v>A380 / Boeing 777</v>
      </c>
      <c r="G671" t="str">
        <f>IF(ISBLANK(Table1[[#This Row],[Traveller Type]]),"Business",Table1[[#This Row],[Traveller Type]])</f>
        <v>Solo Leisure</v>
      </c>
      <c r="H671" t="str">
        <f>IF(ISBLANK(Table1[[#This Row],[Seat Type]]),"Business Class",Table1[[#This Row],[Seat Type]])</f>
        <v>Economy Class</v>
      </c>
      <c r="I671" t="str">
        <f>IF(ISBLANK(Table1[[#This Row],[Route]]),"Not Specfied",Table1[[#This Row],[Route]])</f>
        <v>Boston to London Heathrow</v>
      </c>
      <c r="J671" s="7">
        <f>IF(ISBLANK(Table1[[#This Row],[Date Flown]]),"Not Available",Table1[[#This Row],[Date Flown]])</f>
        <v>43470</v>
      </c>
      <c r="K671" s="2" t="str">
        <f>IF(ISBLANK(Table1[[#This Row],[Trip Verified]]),"Not Verified",Table1[[#This Row],[Trip Verified]])</f>
        <v>Verified</v>
      </c>
    </row>
    <row r="672" spans="1:11" ht="21" customHeight="1" x14ac:dyDescent="0.25">
      <c r="A672">
        <v>8</v>
      </c>
      <c r="B672" t="str">
        <f>UPPER(LEFT(TRIM(CLEAN(Table1[[#This Row],[Header]])),1)) &amp; MID(TRIM(CLEAN(Table1[[#This Row],[Header]])),2,LEN(TRIM(CLEAN(Table1[[#This Row],[Header]])))-1)</f>
        <v>The excellent cabin crew</v>
      </c>
      <c r="C672" t="str">
        <f>PROPER(Table1[[#This Row],[Author]])</f>
        <v>Mary Coogan</v>
      </c>
      <c r="D672" s="5" t="s">
        <v>2299</v>
      </c>
      <c r="E672" t="s">
        <v>13</v>
      </c>
      <c r="F672" t="str">
        <f>IF(ISBLANK(Table1[[#This Row],[Aircraft]]),"Unknown",Table1[[#This Row],[Aircraft]])</f>
        <v>Unknown</v>
      </c>
      <c r="G672" t="str">
        <f>IF(ISBLANK(Table1[[#This Row],[Traveller Type]]),"Business",Table1[[#This Row],[Traveller Type]])</f>
        <v>Couple Leisure</v>
      </c>
      <c r="H672" t="str">
        <f>IF(ISBLANK(Table1[[#This Row],[Seat Type]]),"Business Class",Table1[[#This Row],[Seat Type]])</f>
        <v>Economy Class</v>
      </c>
      <c r="I672" t="str">
        <f>IF(ISBLANK(Table1[[#This Row],[Route]]),"Not Specfied",Table1[[#This Row],[Route]])</f>
        <v xml:space="preserve">New York to Heathrow </v>
      </c>
      <c r="J672" s="7">
        <f>IF(ISBLANK(Table1[[#This Row],[Date Flown]]),"Not Available",Table1[[#This Row],[Date Flown]])</f>
        <v>43470</v>
      </c>
      <c r="K672" s="2" t="str">
        <f>IF(ISBLANK(Table1[[#This Row],[Trip Verified]]),"Not Verified",Table1[[#This Row],[Trip Verified]])</f>
        <v>Verified</v>
      </c>
    </row>
    <row r="673" spans="1:11" ht="21" customHeight="1" x14ac:dyDescent="0.25">
      <c r="A673">
        <v>1</v>
      </c>
      <c r="B673" t="str">
        <f>UPPER(LEFT(TRIM(CLEAN(Table1[[#This Row],[Header]])),1)) &amp; MID(TRIM(CLEAN(Table1[[#This Row],[Header]])),2,LEN(TRIM(CLEAN(Table1[[#This Row],[Header]])))-1)</f>
        <v>British Airways customer review</v>
      </c>
      <c r="C673" t="str">
        <f>PROPER(Table1[[#This Row],[Author]])</f>
        <v>V Yeldon</v>
      </c>
      <c r="D673" s="5" t="s">
        <v>2302</v>
      </c>
      <c r="E673" t="s">
        <v>13</v>
      </c>
      <c r="F673" t="str">
        <f>IF(ISBLANK(Table1[[#This Row],[Aircraft]]),"Unknown",Table1[[#This Row],[Aircraft]])</f>
        <v>A319</v>
      </c>
      <c r="G673" t="str">
        <f>IF(ISBLANK(Table1[[#This Row],[Traveller Type]]),"Business",Table1[[#This Row],[Traveller Type]])</f>
        <v>Business</v>
      </c>
      <c r="H673" t="str">
        <f>IF(ISBLANK(Table1[[#This Row],[Seat Type]]),"Business Class",Table1[[#This Row],[Seat Type]])</f>
        <v>Business Class</v>
      </c>
      <c r="I673" t="str">
        <f>IF(ISBLANK(Table1[[#This Row],[Route]]),"Not Specfied",Table1[[#This Row],[Route]])</f>
        <v>Gatwick to Dubrovnik</v>
      </c>
      <c r="J673" s="7">
        <f>IF(ISBLANK(Table1[[#This Row],[Date Flown]]),"Not Available",Table1[[#This Row],[Date Flown]])</f>
        <v>43470</v>
      </c>
      <c r="K673" s="2" t="str">
        <f>IF(ISBLANK(Table1[[#This Row],[Trip Verified]]),"Not Verified",Table1[[#This Row],[Trip Verified]])</f>
        <v>Verified</v>
      </c>
    </row>
    <row r="674" spans="1:11" ht="21" customHeight="1" x14ac:dyDescent="0.25">
      <c r="A674">
        <v>1</v>
      </c>
      <c r="B674" t="str">
        <f>UPPER(LEFT(TRIM(CLEAN(Table1[[#This Row],[Header]])),1)) &amp; MID(TRIM(CLEAN(Table1[[#This Row],[Header]])),2,LEN(TRIM(CLEAN(Table1[[#This Row],[Header]])))-1)</f>
        <v>Was very disappointed</v>
      </c>
      <c r="C674" t="str">
        <f>PROPER(Table1[[#This Row],[Author]])</f>
        <v>B Liddle</v>
      </c>
      <c r="D674" s="5">
        <v>43774</v>
      </c>
      <c r="E674" t="s">
        <v>13</v>
      </c>
      <c r="F674" t="str">
        <f>IF(ISBLANK(Table1[[#This Row],[Aircraft]]),"Unknown",Table1[[#This Row],[Aircraft]])</f>
        <v>Unknown</v>
      </c>
      <c r="G674" t="str">
        <f>IF(ISBLANK(Table1[[#This Row],[Traveller Type]]),"Business",Table1[[#This Row],[Traveller Type]])</f>
        <v>Couple Leisure</v>
      </c>
      <c r="H674" t="str">
        <f>IF(ISBLANK(Table1[[#This Row],[Seat Type]]),"Business Class",Table1[[#This Row],[Seat Type]])</f>
        <v>Premium Economy</v>
      </c>
      <c r="I674" t="str">
        <f>IF(ISBLANK(Table1[[#This Row],[Route]]),"Not Specfied",Table1[[#This Row],[Route]])</f>
        <v>London to Shanghai</v>
      </c>
      <c r="J674" s="7">
        <f>IF(ISBLANK(Table1[[#This Row],[Date Flown]]),"Not Available",Table1[[#This Row],[Date Flown]])</f>
        <v>43468</v>
      </c>
      <c r="K674" s="2" t="str">
        <f>IF(ISBLANK(Table1[[#This Row],[Trip Verified]]),"Not Verified",Table1[[#This Row],[Trip Verified]])</f>
        <v>Verified</v>
      </c>
    </row>
    <row r="675" spans="1:11" ht="21" customHeight="1" x14ac:dyDescent="0.25">
      <c r="A675">
        <v>2</v>
      </c>
      <c r="B675" t="str">
        <f>UPPER(LEFT(TRIM(CLEAN(Table1[[#This Row],[Header]])),1)) &amp; MID(TRIM(CLEAN(Table1[[#This Row],[Header]])),2,LEN(TRIM(CLEAN(Table1[[#This Row],[Header]])))-1)</f>
        <v>Baggage is always last off</v>
      </c>
      <c r="C675" t="str">
        <f>PROPER(Table1[[#This Row],[Author]])</f>
        <v>Robert Taylor</v>
      </c>
      <c r="D675" s="5">
        <v>43743</v>
      </c>
      <c r="E675" t="s">
        <v>13</v>
      </c>
      <c r="F675" t="str">
        <f>IF(ISBLANK(Table1[[#This Row],[Aircraft]]),"Unknown",Table1[[#This Row],[Aircraft]])</f>
        <v>A320</v>
      </c>
      <c r="G675" t="str">
        <f>IF(ISBLANK(Table1[[#This Row],[Traveller Type]]),"Business",Table1[[#This Row],[Traveller Type]])</f>
        <v>Business</v>
      </c>
      <c r="H675" t="str">
        <f>IF(ISBLANK(Table1[[#This Row],[Seat Type]]),"Business Class",Table1[[#This Row],[Seat Type]])</f>
        <v>Business Class</v>
      </c>
      <c r="I675" t="str">
        <f>IF(ISBLANK(Table1[[#This Row],[Route]]),"Not Specfied",Table1[[#This Row],[Route]])</f>
        <v>Faro to Heathrow</v>
      </c>
      <c r="J675" s="7">
        <f>IF(ISBLANK(Table1[[#This Row],[Date Flown]]),"Not Available",Table1[[#This Row],[Date Flown]])</f>
        <v>43470</v>
      </c>
      <c r="K675" s="2" t="str">
        <f>IF(ISBLANK(Table1[[#This Row],[Trip Verified]]),"Not Verified",Table1[[#This Row],[Trip Verified]])</f>
        <v>Verified</v>
      </c>
    </row>
    <row r="676" spans="1:11" ht="21" customHeight="1" x14ac:dyDescent="0.25">
      <c r="A676">
        <v>1</v>
      </c>
      <c r="B676" t="str">
        <f>UPPER(LEFT(TRIM(CLEAN(Table1[[#This Row],[Header]])),1)) &amp; MID(TRIM(CLEAN(Table1[[#This Row],[Header]])),2,LEN(TRIM(CLEAN(Table1[[#This Row],[Header]])))-1)</f>
        <v>Four rows away from my partner</v>
      </c>
      <c r="C676" t="str">
        <f>PROPER(Table1[[#This Row],[Author]])</f>
        <v>David Mead</v>
      </c>
      <c r="D676" s="5">
        <v>43682</v>
      </c>
      <c r="E676" t="s">
        <v>13</v>
      </c>
      <c r="F676" t="str">
        <f>IF(ISBLANK(Table1[[#This Row],[Aircraft]]),"Unknown",Table1[[#This Row],[Aircraft]])</f>
        <v>Unknown</v>
      </c>
      <c r="G676" t="str">
        <f>IF(ISBLANK(Table1[[#This Row],[Traveller Type]]),"Business",Table1[[#This Row],[Traveller Type]])</f>
        <v>Couple Leisure</v>
      </c>
      <c r="H676" t="str">
        <f>IF(ISBLANK(Table1[[#This Row],[Seat Type]]),"Business Class",Table1[[#This Row],[Seat Type]])</f>
        <v>Business Class</v>
      </c>
      <c r="I676" t="str">
        <f>IF(ISBLANK(Table1[[#This Row],[Route]]),"Not Specfied",Table1[[#This Row],[Route]])</f>
        <v>Gatwick to Tenerife</v>
      </c>
      <c r="J676" s="7">
        <f>IF(ISBLANK(Table1[[#This Row],[Date Flown]]),"Not Available",Table1[[#This Row],[Date Flown]])</f>
        <v>43470</v>
      </c>
      <c r="K676" s="2" t="str">
        <f>IF(ISBLANK(Table1[[#This Row],[Trip Verified]]),"Not Verified",Table1[[#This Row],[Trip Verified]])</f>
        <v>Verified</v>
      </c>
    </row>
    <row r="677" spans="1:11" ht="21" customHeight="1" x14ac:dyDescent="0.25">
      <c r="A677">
        <v>8</v>
      </c>
      <c r="B677" t="str">
        <f>UPPER(LEFT(TRIM(CLEAN(Table1[[#This Row],[Header]])),1)) &amp; MID(TRIM(CLEAN(Table1[[#This Row],[Header]])),2,LEN(TRIM(CLEAN(Table1[[#This Row],[Header]])))-1)</f>
        <v>Nothing too much trouble</v>
      </c>
      <c r="C677" t="str">
        <f>PROPER(Table1[[#This Row],[Author]])</f>
        <v>Philip Gregory</v>
      </c>
      <c r="D677" s="5">
        <v>43651</v>
      </c>
      <c r="E677" t="s">
        <v>13</v>
      </c>
      <c r="F677" t="str">
        <f>IF(ISBLANK(Table1[[#This Row],[Aircraft]]),"Unknown",Table1[[#This Row],[Aircraft]])</f>
        <v>Boeing 747 400</v>
      </c>
      <c r="G677" t="str">
        <f>IF(ISBLANK(Table1[[#This Row],[Traveller Type]]),"Business",Table1[[#This Row],[Traveller Type]])</f>
        <v>Business</v>
      </c>
      <c r="H677" t="str">
        <f>IF(ISBLANK(Table1[[#This Row],[Seat Type]]),"Business Class",Table1[[#This Row],[Seat Type]])</f>
        <v>First Class</v>
      </c>
      <c r="I677" t="str">
        <f>IF(ISBLANK(Table1[[#This Row],[Route]]),"Not Specfied",Table1[[#This Row],[Route]])</f>
        <v>Washington to London</v>
      </c>
      <c r="J677" s="7">
        <f>IF(ISBLANK(Table1[[#This Row],[Date Flown]]),"Not Available",Table1[[#This Row],[Date Flown]])</f>
        <v>43470</v>
      </c>
      <c r="K677" s="2" t="str">
        <f>IF(ISBLANK(Table1[[#This Row],[Trip Verified]]),"Not Verified",Table1[[#This Row],[Trip Verified]])</f>
        <v>Verified</v>
      </c>
    </row>
    <row r="678" spans="1:11" ht="21" customHeight="1" x14ac:dyDescent="0.25">
      <c r="A678">
        <v>10</v>
      </c>
      <c r="B678" t="str">
        <f>UPPER(LEFT(TRIM(CLEAN(Table1[[#This Row],[Header]])),1)) &amp; MID(TRIM(CLEAN(Table1[[#This Row],[Header]])),2,LEN(TRIM(CLEAN(Table1[[#This Row],[Header]])))-1)</f>
        <v>Pleasant and professional</v>
      </c>
      <c r="C678" t="str">
        <f>PROPER(Table1[[#This Row],[Author]])</f>
        <v>Tony Hall</v>
      </c>
      <c r="D678" s="5">
        <v>43651</v>
      </c>
      <c r="E678" t="s">
        <v>13</v>
      </c>
      <c r="F678" t="str">
        <f>IF(ISBLANK(Table1[[#This Row],[Aircraft]]),"Unknown",Table1[[#This Row],[Aircraft]])</f>
        <v>Embraer</v>
      </c>
      <c r="G678" t="str">
        <f>IF(ISBLANK(Table1[[#This Row],[Traveller Type]]),"Business",Table1[[#This Row],[Traveller Type]])</f>
        <v>Solo Leisure</v>
      </c>
      <c r="H678" t="str">
        <f>IF(ISBLANK(Table1[[#This Row],[Seat Type]]),"Business Class",Table1[[#This Row],[Seat Type]])</f>
        <v>Economy Class</v>
      </c>
      <c r="I678" t="str">
        <f>IF(ISBLANK(Table1[[#This Row],[Route]]),"Not Specfied",Table1[[#This Row],[Route]])</f>
        <v>Rome Fiumicino to London City</v>
      </c>
      <c r="J678" s="7">
        <f>IF(ISBLANK(Table1[[#This Row],[Date Flown]]),"Not Available",Table1[[#This Row],[Date Flown]])</f>
        <v>43470</v>
      </c>
      <c r="K678" s="2" t="str">
        <f>IF(ISBLANK(Table1[[#This Row],[Trip Verified]]),"Not Verified",Table1[[#This Row],[Trip Verified]])</f>
        <v>Verified</v>
      </c>
    </row>
    <row r="679" spans="1:11" ht="21" customHeight="1" x14ac:dyDescent="0.25">
      <c r="A679">
        <v>2</v>
      </c>
      <c r="B679" t="str">
        <f>UPPER(LEFT(TRIM(CLEAN(Table1[[#This Row],[Header]])),1)) &amp; MID(TRIM(CLEAN(Table1[[#This Row],[Header]])),2,LEN(TRIM(CLEAN(Table1[[#This Row],[Header]])))-1)</f>
        <v>Disappointing business class</v>
      </c>
      <c r="C679" t="str">
        <f>PROPER(Table1[[#This Row],[Author]])</f>
        <v>P Merton</v>
      </c>
      <c r="D679" s="5">
        <v>43560</v>
      </c>
      <c r="E679" t="s">
        <v>13</v>
      </c>
      <c r="F679" t="str">
        <f>IF(ISBLANK(Table1[[#This Row],[Aircraft]]),"Unknown",Table1[[#This Row],[Aircraft]])</f>
        <v>Boeing 777-200</v>
      </c>
      <c r="G679" t="str">
        <f>IF(ISBLANK(Table1[[#This Row],[Traveller Type]]),"Business",Table1[[#This Row],[Traveller Type]])</f>
        <v>Business</v>
      </c>
      <c r="H679" t="str">
        <f>IF(ISBLANK(Table1[[#This Row],[Seat Type]]),"Business Class",Table1[[#This Row],[Seat Type]])</f>
        <v>Business Class</v>
      </c>
      <c r="I679" t="str">
        <f>IF(ISBLANK(Table1[[#This Row],[Route]]),"Not Specfied",Table1[[#This Row],[Route]])</f>
        <v>London to Shanghai</v>
      </c>
      <c r="J679" s="7">
        <f>IF(ISBLANK(Table1[[#This Row],[Date Flown]]),"Not Available",Table1[[#This Row],[Date Flown]])</f>
        <v>43469</v>
      </c>
      <c r="K679" s="2" t="str">
        <f>IF(ISBLANK(Table1[[#This Row],[Trip Verified]]),"Not Verified",Table1[[#This Row],[Trip Verified]])</f>
        <v>Verified</v>
      </c>
    </row>
    <row r="680" spans="1:11" ht="21" customHeight="1" x14ac:dyDescent="0.25">
      <c r="A680">
        <v>1</v>
      </c>
      <c r="B680" t="str">
        <f>UPPER(LEFT(TRIM(CLEAN(Table1[[#This Row],[Header]])),1)) &amp; MID(TRIM(CLEAN(Table1[[#This Row],[Header]])),2,LEN(TRIM(CLEAN(Table1[[#This Row],[Header]])))-1)</f>
        <v>Customer service is horrible</v>
      </c>
      <c r="C680" t="str">
        <f>PROPER(Table1[[#This Row],[Author]])</f>
        <v>Tamara Vileta</v>
      </c>
      <c r="D680" s="5">
        <v>43560</v>
      </c>
      <c r="E680" t="s">
        <v>43</v>
      </c>
      <c r="F680" t="str">
        <f>IF(ISBLANK(Table1[[#This Row],[Aircraft]]),"Unknown",Table1[[#This Row],[Aircraft]])</f>
        <v>Unknown</v>
      </c>
      <c r="G680" t="str">
        <f>IF(ISBLANK(Table1[[#This Row],[Traveller Type]]),"Business",Table1[[#This Row],[Traveller Type]])</f>
        <v>Couple Leisure</v>
      </c>
      <c r="H680" t="str">
        <f>IF(ISBLANK(Table1[[#This Row],[Seat Type]]),"Business Class",Table1[[#This Row],[Seat Type]])</f>
        <v>Economy Class</v>
      </c>
      <c r="I680" t="str">
        <f>IF(ISBLANK(Table1[[#This Row],[Route]]),"Not Specfied",Table1[[#This Row],[Route]])</f>
        <v>Seattle to London</v>
      </c>
      <c r="J680" s="7">
        <f>IF(ISBLANK(Table1[[#This Row],[Date Flown]]),"Not Available",Table1[[#This Row],[Date Flown]])</f>
        <v>43470</v>
      </c>
      <c r="K680" s="2" t="str">
        <f>IF(ISBLANK(Table1[[#This Row],[Trip Verified]]),"Not Verified",Table1[[#This Row],[Trip Verified]])</f>
        <v>Verified</v>
      </c>
    </row>
    <row r="681" spans="1:11" ht="21" customHeight="1" x14ac:dyDescent="0.25">
      <c r="A681">
        <v>9</v>
      </c>
      <c r="B681" t="str">
        <f>UPPER(LEFT(TRIM(CLEAN(Table1[[#This Row],[Header]])),1)) &amp; MID(TRIM(CLEAN(Table1[[#This Row],[Header]])),2,LEN(TRIM(CLEAN(Table1[[#This Row],[Header]])))-1)</f>
        <v>Thanks to the crew</v>
      </c>
      <c r="C681" t="str">
        <f>PROPER(Table1[[#This Row],[Author]])</f>
        <v>M Christie</v>
      </c>
      <c r="D681" s="5">
        <v>43501</v>
      </c>
      <c r="E681" t="s">
        <v>13</v>
      </c>
      <c r="F681" t="str">
        <f>IF(ISBLANK(Table1[[#This Row],[Aircraft]]),"Unknown",Table1[[#This Row],[Aircraft]])</f>
        <v>Unknown</v>
      </c>
      <c r="G681" t="str">
        <f>IF(ISBLANK(Table1[[#This Row],[Traveller Type]]),"Business",Table1[[#This Row],[Traveller Type]])</f>
        <v>Business</v>
      </c>
      <c r="H681" t="str">
        <f>IF(ISBLANK(Table1[[#This Row],[Seat Type]]),"Business Class",Table1[[#This Row],[Seat Type]])</f>
        <v>Economy Class</v>
      </c>
      <c r="I681" t="str">
        <f>IF(ISBLANK(Table1[[#This Row],[Route]]),"Not Specfied",Table1[[#This Row],[Route]])</f>
        <v>London City to Zurich</v>
      </c>
      <c r="J681" s="7">
        <f>IF(ISBLANK(Table1[[#This Row],[Date Flown]]),"Not Available",Table1[[#This Row],[Date Flown]])</f>
        <v>43469</v>
      </c>
      <c r="K681" s="2" t="str">
        <f>IF(ISBLANK(Table1[[#This Row],[Trip Verified]]),"Not Verified",Table1[[#This Row],[Trip Verified]])</f>
        <v>Verified</v>
      </c>
    </row>
    <row r="682" spans="1:11" ht="21" customHeight="1" x14ac:dyDescent="0.25">
      <c r="A682">
        <v>1</v>
      </c>
      <c r="B682" t="str">
        <f>UPPER(LEFT(TRIM(CLEAN(Table1[[#This Row],[Header]])),1)) &amp; MID(TRIM(CLEAN(Table1[[#This Row],[Header]])),2,LEN(TRIM(CLEAN(Table1[[#This Row],[Header]])))-1)</f>
        <v>Delayed for 5 hours</v>
      </c>
      <c r="C682" t="str">
        <f>PROPER(Table1[[#This Row],[Author]])</f>
        <v>Bianca Schuster</v>
      </c>
      <c r="D682" s="5">
        <v>43470</v>
      </c>
      <c r="E682" t="s">
        <v>360</v>
      </c>
      <c r="F682" t="str">
        <f>IF(ISBLANK(Table1[[#This Row],[Aircraft]]),"Unknown",Table1[[#This Row],[Aircraft]])</f>
        <v>Unknown</v>
      </c>
      <c r="G682" t="str">
        <f>IF(ISBLANK(Table1[[#This Row],[Traveller Type]]),"Business",Table1[[#This Row],[Traveller Type]])</f>
        <v>Couple Leisure</v>
      </c>
      <c r="H682" t="str">
        <f>IF(ISBLANK(Table1[[#This Row],[Seat Type]]),"Business Class",Table1[[#This Row],[Seat Type]])</f>
        <v>Economy Class</v>
      </c>
      <c r="I682" t="str">
        <f>IF(ISBLANK(Table1[[#This Row],[Route]]),"Not Specfied",Table1[[#This Row],[Route]])</f>
        <v>Bucharest to London</v>
      </c>
      <c r="J682" s="7">
        <f>IF(ISBLANK(Table1[[#This Row],[Date Flown]]),"Not Available",Table1[[#This Row],[Date Flown]])</f>
        <v>43469</v>
      </c>
      <c r="K682" s="2" t="str">
        <f>IF(ISBLANK(Table1[[#This Row],[Trip Verified]]),"Not Verified",Table1[[#This Row],[Trip Verified]])</f>
        <v>Verified</v>
      </c>
    </row>
    <row r="683" spans="1:11" ht="21" customHeight="1" x14ac:dyDescent="0.25">
      <c r="A683">
        <v>10</v>
      </c>
      <c r="B683" t="str">
        <f>UPPER(LEFT(TRIM(CLEAN(Table1[[#This Row],[Header]])),1)) &amp; MID(TRIM(CLEAN(Table1[[#This Row],[Header]])),2,LEN(TRIM(CLEAN(Table1[[#This Row],[Header]])))-1)</f>
        <v>Impeccable, attentive and delightful</v>
      </c>
      <c r="C683" t="str">
        <f>PROPER(Table1[[#This Row],[Author]])</f>
        <v>Susan Peal</v>
      </c>
      <c r="D683" s="5">
        <v>43470</v>
      </c>
      <c r="E683" t="s">
        <v>100</v>
      </c>
      <c r="F683" t="str">
        <f>IF(ISBLANK(Table1[[#This Row],[Aircraft]]),"Unknown",Table1[[#This Row],[Aircraft]])</f>
        <v>Boeing 787</v>
      </c>
      <c r="G683" t="str">
        <f>IF(ISBLANK(Table1[[#This Row],[Traveller Type]]),"Business",Table1[[#This Row],[Traveller Type]])</f>
        <v>Solo Leisure</v>
      </c>
      <c r="H683" t="str">
        <f>IF(ISBLANK(Table1[[#This Row],[Seat Type]]),"Business Class",Table1[[#This Row],[Seat Type]])</f>
        <v>Business Class</v>
      </c>
      <c r="I683" t="str">
        <f>IF(ISBLANK(Table1[[#This Row],[Route]]),"Not Specfied",Table1[[#This Row],[Route]])</f>
        <v>London to Calgary</v>
      </c>
      <c r="J683" s="7">
        <f>IF(ISBLANK(Table1[[#This Row],[Date Flown]]),"Not Available",Table1[[#This Row],[Date Flown]])</f>
        <v>43112</v>
      </c>
      <c r="K683" s="2" t="str">
        <f>IF(ISBLANK(Table1[[#This Row],[Trip Verified]]),"Not Verified",Table1[[#This Row],[Trip Verified]])</f>
        <v>Verified</v>
      </c>
    </row>
    <row r="684" spans="1:11" ht="21" customHeight="1" x14ac:dyDescent="0.25">
      <c r="A684">
        <v>10</v>
      </c>
      <c r="B684" t="str">
        <f>UPPER(LEFT(TRIM(CLEAN(Table1[[#This Row],[Header]])),1)) &amp; MID(TRIM(CLEAN(Table1[[#This Row],[Header]])),2,LEN(TRIM(CLEAN(Table1[[#This Row],[Header]])))-1)</f>
        <v>Staff were absolutely delightful</v>
      </c>
      <c r="C684" t="str">
        <f>PROPER(Table1[[#This Row],[Author]])</f>
        <v>Chris Howard</v>
      </c>
      <c r="D684" s="5">
        <v>43470</v>
      </c>
      <c r="E684" t="s">
        <v>13</v>
      </c>
      <c r="F684" t="str">
        <f>IF(ISBLANK(Table1[[#This Row],[Aircraft]]),"Unknown",Table1[[#This Row],[Aircraft]])</f>
        <v>Boeing 747</v>
      </c>
      <c r="G684" t="str">
        <f>IF(ISBLANK(Table1[[#This Row],[Traveller Type]]),"Business",Table1[[#This Row],[Traveller Type]])</f>
        <v>Couple Leisure</v>
      </c>
      <c r="H684" t="str">
        <f>IF(ISBLANK(Table1[[#This Row],[Seat Type]]),"Business Class",Table1[[#This Row],[Seat Type]])</f>
        <v>Business Class</v>
      </c>
      <c r="I684" t="str">
        <f>IF(ISBLANK(Table1[[#This Row],[Route]]),"Not Specfied",Table1[[#This Row],[Route]])</f>
        <v>Vancouver to London</v>
      </c>
      <c r="J684" s="7">
        <f>IF(ISBLANK(Table1[[#This Row],[Date Flown]]),"Not Available",Table1[[#This Row],[Date Flown]])</f>
        <v>43469</v>
      </c>
      <c r="K684" s="2" t="str">
        <f>IF(ISBLANK(Table1[[#This Row],[Trip Verified]]),"Not Verified",Table1[[#This Row],[Trip Verified]])</f>
        <v>Verified</v>
      </c>
    </row>
    <row r="685" spans="1:11" ht="21" customHeight="1" x14ac:dyDescent="0.25">
      <c r="A685">
        <v>8</v>
      </c>
      <c r="B685" t="str">
        <f>UPPER(LEFT(TRIM(CLEAN(Table1[[#This Row],[Header]])),1)) &amp; MID(TRIM(CLEAN(Table1[[#This Row],[Header]])),2,LEN(TRIM(CLEAN(Table1[[#This Row],[Header]])))-1)</f>
        <v>Perfect welcome</v>
      </c>
      <c r="C685" t="str">
        <f>PROPER(Table1[[#This Row],[Author]])</f>
        <v>H Stewart</v>
      </c>
      <c r="D685" s="5" t="s">
        <v>2334</v>
      </c>
      <c r="E685" t="s">
        <v>13</v>
      </c>
      <c r="F685" t="str">
        <f>IF(ISBLANK(Table1[[#This Row],[Aircraft]]),"Unknown",Table1[[#This Row],[Aircraft]])</f>
        <v>Unknown</v>
      </c>
      <c r="G685" t="str">
        <f>IF(ISBLANK(Table1[[#This Row],[Traveller Type]]),"Business",Table1[[#This Row],[Traveller Type]])</f>
        <v>Couple Leisure</v>
      </c>
      <c r="H685" t="str">
        <f>IF(ISBLANK(Table1[[#This Row],[Seat Type]]),"Business Class",Table1[[#This Row],[Seat Type]])</f>
        <v>Business Class</v>
      </c>
      <c r="I685" t="str">
        <f>IF(ISBLANK(Table1[[#This Row],[Route]]),"Not Specfied",Table1[[#This Row],[Route]])</f>
        <v>Miami to London Heathrow</v>
      </c>
      <c r="J685" s="7">
        <f>IF(ISBLANK(Table1[[#This Row],[Date Flown]]),"Not Available",Table1[[#This Row],[Date Flown]])</f>
        <v>43469</v>
      </c>
      <c r="K685" s="2" t="str">
        <f>IF(ISBLANK(Table1[[#This Row],[Trip Verified]]),"Not Verified",Table1[[#This Row],[Trip Verified]])</f>
        <v>Not Verified</v>
      </c>
    </row>
    <row r="686" spans="1:11" ht="21" customHeight="1" x14ac:dyDescent="0.25">
      <c r="A686">
        <v>2</v>
      </c>
      <c r="B686" t="str">
        <f>UPPER(LEFT(TRIM(CLEAN(Table1[[#This Row],[Header]])),1)) &amp; MID(TRIM(CLEAN(Table1[[#This Row],[Header]])),2,LEN(TRIM(CLEAN(Table1[[#This Row],[Header]])))-1)</f>
        <v>Appears it was a window</v>
      </c>
      <c r="C686" t="str">
        <f>PROPER(Table1[[#This Row],[Author]])</f>
        <v>C Marstan</v>
      </c>
      <c r="D686" s="5" t="s">
        <v>2337</v>
      </c>
      <c r="E686" t="s">
        <v>13</v>
      </c>
      <c r="F686" t="str">
        <f>IF(ISBLANK(Table1[[#This Row],[Aircraft]]),"Unknown",Table1[[#This Row],[Aircraft]])</f>
        <v>Unknown</v>
      </c>
      <c r="G686" t="str">
        <f>IF(ISBLANK(Table1[[#This Row],[Traveller Type]]),"Business",Table1[[#This Row],[Traveller Type]])</f>
        <v>Solo Leisure</v>
      </c>
      <c r="H686" t="str">
        <f>IF(ISBLANK(Table1[[#This Row],[Seat Type]]),"Business Class",Table1[[#This Row],[Seat Type]])</f>
        <v>Economy Class</v>
      </c>
      <c r="I686" t="str">
        <f>IF(ISBLANK(Table1[[#This Row],[Route]]),"Not Specfied",Table1[[#This Row],[Route]])</f>
        <v>Houston to London Heathrow</v>
      </c>
      <c r="J686" s="7">
        <f>IF(ISBLANK(Table1[[#This Row],[Date Flown]]),"Not Available",Table1[[#This Row],[Date Flown]])</f>
        <v>43469</v>
      </c>
      <c r="K686" s="2" t="str">
        <f>IF(ISBLANK(Table1[[#This Row],[Trip Verified]]),"Not Verified",Table1[[#This Row],[Trip Verified]])</f>
        <v>Verified</v>
      </c>
    </row>
    <row r="687" spans="1:11" ht="21" customHeight="1" x14ac:dyDescent="0.25">
      <c r="A687">
        <v>4</v>
      </c>
      <c r="B687" t="str">
        <f>UPPER(LEFT(TRIM(CLEAN(Table1[[#This Row],[Header]])),1)) &amp; MID(TRIM(CLEAN(Table1[[#This Row],[Header]])),2,LEN(TRIM(CLEAN(Table1[[#This Row],[Header]])))-1)</f>
        <v>Worst business class trip</v>
      </c>
      <c r="C687" t="str">
        <f>PROPER(Table1[[#This Row],[Author]])</f>
        <v>Susan Copland</v>
      </c>
      <c r="D687" s="5" t="s">
        <v>2337</v>
      </c>
      <c r="E687" t="s">
        <v>130</v>
      </c>
      <c r="F687" t="str">
        <f>IF(ISBLANK(Table1[[#This Row],[Aircraft]]),"Unknown",Table1[[#This Row],[Aircraft]])</f>
        <v>Unknown</v>
      </c>
      <c r="G687" t="str">
        <f>IF(ISBLANK(Table1[[#This Row],[Traveller Type]]),"Business",Table1[[#This Row],[Traveller Type]])</f>
        <v>Business</v>
      </c>
      <c r="H687" t="str">
        <f>IF(ISBLANK(Table1[[#This Row],[Seat Type]]),"Business Class",Table1[[#This Row],[Seat Type]])</f>
        <v>Business Class</v>
      </c>
      <c r="I687" t="str">
        <f>IF(ISBLANK(Table1[[#This Row],[Route]]),"Not Specfied",Table1[[#This Row],[Route]])</f>
        <v>London to Delhi</v>
      </c>
      <c r="J687" s="7">
        <f>IF(ISBLANK(Table1[[#This Row],[Date Flown]]),"Not Available",Table1[[#This Row],[Date Flown]])</f>
        <v>43469</v>
      </c>
      <c r="K687" s="2" t="str">
        <f>IF(ISBLANK(Table1[[#This Row],[Trip Verified]]),"Not Verified",Table1[[#This Row],[Trip Verified]])</f>
        <v>Verified</v>
      </c>
    </row>
    <row r="688" spans="1:11" ht="21" customHeight="1" x14ac:dyDescent="0.25">
      <c r="A688">
        <v>1</v>
      </c>
      <c r="B688" t="str">
        <f>UPPER(LEFT(TRIM(CLEAN(Table1[[#This Row],[Header]])),1)) &amp; MID(TRIM(CLEAN(Table1[[#This Row],[Header]])),2,LEN(TRIM(CLEAN(Table1[[#This Row],[Header]])))-1)</f>
        <v>No longer getting compensated</v>
      </c>
      <c r="C688" t="str">
        <f>PROPER(Table1[[#This Row],[Author]])</f>
        <v>J Meares</v>
      </c>
      <c r="D688" s="5" t="s">
        <v>2342</v>
      </c>
      <c r="E688" t="s">
        <v>13</v>
      </c>
      <c r="F688" t="str">
        <f>IF(ISBLANK(Table1[[#This Row],[Aircraft]]),"Unknown",Table1[[#This Row],[Aircraft]])</f>
        <v>Unknown</v>
      </c>
      <c r="G688" t="str">
        <f>IF(ISBLANK(Table1[[#This Row],[Traveller Type]]),"Business",Table1[[#This Row],[Traveller Type]])</f>
        <v>Business</v>
      </c>
      <c r="H688" t="str">
        <f>IF(ISBLANK(Table1[[#This Row],[Seat Type]]),"Business Class",Table1[[#This Row],[Seat Type]])</f>
        <v>Economy Class</v>
      </c>
      <c r="I688" t="str">
        <f>IF(ISBLANK(Table1[[#This Row],[Route]]),"Not Specfied",Table1[[#This Row],[Route]])</f>
        <v>Bucharest to London</v>
      </c>
      <c r="J688" s="7">
        <f>IF(ISBLANK(Table1[[#This Row],[Date Flown]]),"Not Available",Table1[[#This Row],[Date Flown]])</f>
        <v>43469</v>
      </c>
      <c r="K688" s="2" t="str">
        <f>IF(ISBLANK(Table1[[#This Row],[Trip Verified]]),"Not Verified",Table1[[#This Row],[Trip Verified]])</f>
        <v>Verified</v>
      </c>
    </row>
    <row r="689" spans="1:11" ht="21" customHeight="1" x14ac:dyDescent="0.25">
      <c r="A689">
        <v>9</v>
      </c>
      <c r="B689" t="str">
        <f>UPPER(LEFT(TRIM(CLEAN(Table1[[#This Row],[Header]])),1)) &amp; MID(TRIM(CLEAN(Table1[[#This Row],[Header]])),2,LEN(TRIM(CLEAN(Table1[[#This Row],[Header]])))-1)</f>
        <v>Found the crew very friendly</v>
      </c>
      <c r="C689" t="str">
        <f>PROPER(Table1[[#This Row],[Author]])</f>
        <v>Dilip Kumar Vaikam</v>
      </c>
      <c r="D689" s="5" t="s">
        <v>2345</v>
      </c>
      <c r="E689" t="s">
        <v>581</v>
      </c>
      <c r="F689" t="str">
        <f>IF(ISBLANK(Table1[[#This Row],[Aircraft]]),"Unknown",Table1[[#This Row],[Aircraft]])</f>
        <v>Boeing 777-200/300</v>
      </c>
      <c r="G689" t="str">
        <f>IF(ISBLANK(Table1[[#This Row],[Traveller Type]]),"Business",Table1[[#This Row],[Traveller Type]])</f>
        <v>Couple Leisure</v>
      </c>
      <c r="H689" t="str">
        <f>IF(ISBLANK(Table1[[#This Row],[Seat Type]]),"Business Class",Table1[[#This Row],[Seat Type]])</f>
        <v>Economy Class</v>
      </c>
      <c r="I689" t="str">
        <f>IF(ISBLANK(Table1[[#This Row],[Route]]),"Not Specfied",Table1[[#This Row],[Route]])</f>
        <v>London Heathrow to Bengaluru</v>
      </c>
      <c r="J689" s="7">
        <f>IF(ISBLANK(Table1[[#This Row],[Date Flown]]),"Not Available",Table1[[#This Row],[Date Flown]])</f>
        <v>43469</v>
      </c>
      <c r="K689" s="2" t="str">
        <f>IF(ISBLANK(Table1[[#This Row],[Trip Verified]]),"Not Verified",Table1[[#This Row],[Trip Verified]])</f>
        <v>Verified</v>
      </c>
    </row>
    <row r="690" spans="1:11" ht="21" customHeight="1" x14ac:dyDescent="0.25">
      <c r="A690">
        <v>1</v>
      </c>
      <c r="B690" t="str">
        <f>UPPER(LEFT(TRIM(CLEAN(Table1[[#This Row],[Header]])),1)) &amp; MID(TRIM(CLEAN(Table1[[#This Row],[Header]])),2,LEN(TRIM(CLEAN(Table1[[#This Row],[Header]])))-1)</f>
        <v>Seats had been changed by BA</v>
      </c>
      <c r="C690" t="str">
        <f>PROPER(Table1[[#This Row],[Author]])</f>
        <v>B Hewson</v>
      </c>
      <c r="D690" s="5" t="s">
        <v>2345</v>
      </c>
      <c r="E690" t="s">
        <v>13</v>
      </c>
      <c r="F690" t="str">
        <f>IF(ISBLANK(Table1[[#This Row],[Aircraft]]),"Unknown",Table1[[#This Row],[Aircraft]])</f>
        <v>Unknown</v>
      </c>
      <c r="G690" t="str">
        <f>IF(ISBLANK(Table1[[#This Row],[Traveller Type]]),"Business",Table1[[#This Row],[Traveller Type]])</f>
        <v>Business</v>
      </c>
      <c r="H690" t="str">
        <f>IF(ISBLANK(Table1[[#This Row],[Seat Type]]),"Business Class",Table1[[#This Row],[Seat Type]])</f>
        <v>Business Class</v>
      </c>
      <c r="I690" t="str">
        <f>IF(ISBLANK(Table1[[#This Row],[Route]]),"Not Specfied",Table1[[#This Row],[Route]])</f>
        <v>Madrid to London</v>
      </c>
      <c r="J690" s="7">
        <f>IF(ISBLANK(Table1[[#This Row],[Date Flown]]),"Not Available",Table1[[#This Row],[Date Flown]])</f>
        <v>43469</v>
      </c>
      <c r="K690" s="2" t="str">
        <f>IF(ISBLANK(Table1[[#This Row],[Trip Verified]]),"Not Verified",Table1[[#This Row],[Trip Verified]])</f>
        <v>Not Verified</v>
      </c>
    </row>
    <row r="691" spans="1:11" ht="21" customHeight="1" x14ac:dyDescent="0.25">
      <c r="A691">
        <v>7</v>
      </c>
      <c r="B691" t="str">
        <f>UPPER(LEFT(TRIM(CLEAN(Table1[[#This Row],[Header]])),1)) &amp; MID(TRIM(CLEAN(Table1[[#This Row],[Header]])),2,LEN(TRIM(CLEAN(Table1[[#This Row],[Header]])))-1)</f>
        <v>A very good overall service</v>
      </c>
      <c r="C691" t="str">
        <f>PROPER(Table1[[#This Row],[Author]])</f>
        <v>Christopher Rainbow</v>
      </c>
      <c r="D691" s="5" t="s">
        <v>2352</v>
      </c>
      <c r="E691" t="s">
        <v>13</v>
      </c>
      <c r="F691" t="str">
        <f>IF(ISBLANK(Table1[[#This Row],[Aircraft]]),"Unknown",Table1[[#This Row],[Aircraft]])</f>
        <v>A319</v>
      </c>
      <c r="G691" t="str">
        <f>IF(ISBLANK(Table1[[#This Row],[Traveller Type]]),"Business",Table1[[#This Row],[Traveller Type]])</f>
        <v>Solo Leisure</v>
      </c>
      <c r="H691" t="str">
        <f>IF(ISBLANK(Table1[[#This Row],[Seat Type]]),"Business Class",Table1[[#This Row],[Seat Type]])</f>
        <v>Economy Class</v>
      </c>
      <c r="I691" t="str">
        <f>IF(ISBLANK(Table1[[#This Row],[Route]]),"Not Specfied",Table1[[#This Row],[Route]])</f>
        <v>Dublin to London Heathrow</v>
      </c>
      <c r="J691" s="7">
        <f>IF(ISBLANK(Table1[[#This Row],[Date Flown]]),"Not Available",Table1[[#This Row],[Date Flown]])</f>
        <v>43469</v>
      </c>
      <c r="K691" s="2" t="str">
        <f>IF(ISBLANK(Table1[[#This Row],[Trip Verified]]),"Not Verified",Table1[[#This Row],[Trip Verified]])</f>
        <v>Verified</v>
      </c>
    </row>
    <row r="692" spans="1:11" ht="21" customHeight="1" x14ac:dyDescent="0.25">
      <c r="A692">
        <v>4</v>
      </c>
      <c r="B692" t="str">
        <f>UPPER(LEFT(TRIM(CLEAN(Table1[[#This Row],[Header]])),1)) &amp; MID(TRIM(CLEAN(Table1[[#This Row],[Header]])),2,LEN(TRIM(CLEAN(Table1[[#This Row],[Header]])))-1)</f>
        <v>The product is outdated</v>
      </c>
      <c r="C692" t="str">
        <f>PROPER(Table1[[#This Row],[Author]])</f>
        <v>V Marasevic</v>
      </c>
      <c r="D692" s="5" t="s">
        <v>2356</v>
      </c>
      <c r="E692" t="s">
        <v>43</v>
      </c>
      <c r="F692" t="str">
        <f>IF(ISBLANK(Table1[[#This Row],[Aircraft]]),"Unknown",Table1[[#This Row],[Aircraft]])</f>
        <v>Boeing 747-400</v>
      </c>
      <c r="G692" t="str">
        <f>IF(ISBLANK(Table1[[#This Row],[Traveller Type]]),"Business",Table1[[#This Row],[Traveller Type]])</f>
        <v>Business</v>
      </c>
      <c r="H692" t="str">
        <f>IF(ISBLANK(Table1[[#This Row],[Seat Type]]),"Business Class",Table1[[#This Row],[Seat Type]])</f>
        <v>Business Class</v>
      </c>
      <c r="I692" t="str">
        <f>IF(ISBLANK(Table1[[#This Row],[Route]]),"Not Specfied",Table1[[#This Row],[Route]])</f>
        <v>London to Seattle</v>
      </c>
      <c r="J692" s="7">
        <f>IF(ISBLANK(Table1[[#This Row],[Date Flown]]),"Not Available",Table1[[#This Row],[Date Flown]])</f>
        <v>43469</v>
      </c>
      <c r="K692" s="2" t="str">
        <f>IF(ISBLANK(Table1[[#This Row],[Trip Verified]]),"Not Verified",Table1[[#This Row],[Trip Verified]])</f>
        <v>Verified</v>
      </c>
    </row>
    <row r="693" spans="1:11" ht="21" customHeight="1" x14ac:dyDescent="0.25">
      <c r="A693">
        <v>5</v>
      </c>
      <c r="B693" t="str">
        <f>UPPER(LEFT(TRIM(CLEAN(Table1[[#This Row],[Header]])),1)) &amp; MID(TRIM(CLEAN(Table1[[#This Row],[Header]])),2,LEN(TRIM(CLEAN(Table1[[#This Row],[Header]])))-1)</f>
        <v>Not good for business</v>
      </c>
      <c r="C693" t="str">
        <f>PROPER(Table1[[#This Row],[Author]])</f>
        <v>R Defrutos</v>
      </c>
      <c r="D693" s="5" t="s">
        <v>2359</v>
      </c>
      <c r="E693" t="s">
        <v>43</v>
      </c>
      <c r="F693" t="str">
        <f>IF(ISBLANK(Table1[[#This Row],[Aircraft]]),"Unknown",Table1[[#This Row],[Aircraft]])</f>
        <v>Boeing 747</v>
      </c>
      <c r="G693" t="str">
        <f>IF(ISBLANK(Table1[[#This Row],[Traveller Type]]),"Business",Table1[[#This Row],[Traveller Type]])</f>
        <v>Business</v>
      </c>
      <c r="H693" t="str">
        <f>IF(ISBLANK(Table1[[#This Row],[Seat Type]]),"Business Class",Table1[[#This Row],[Seat Type]])</f>
        <v>Business Class</v>
      </c>
      <c r="I693" t="str">
        <f>IF(ISBLANK(Table1[[#This Row],[Route]]),"Not Specfied",Table1[[#This Row],[Route]])</f>
        <v>London to Boston</v>
      </c>
      <c r="J693" s="7">
        <f>IF(ISBLANK(Table1[[#This Row],[Date Flown]]),"Not Available",Table1[[#This Row],[Date Flown]])</f>
        <v>43468</v>
      </c>
      <c r="K693" s="2" t="str">
        <f>IF(ISBLANK(Table1[[#This Row],[Trip Verified]]),"Not Verified",Table1[[#This Row],[Trip Verified]])</f>
        <v>Verified</v>
      </c>
    </row>
    <row r="694" spans="1:11" ht="21" customHeight="1" x14ac:dyDescent="0.25">
      <c r="A694">
        <v>9</v>
      </c>
      <c r="B694" t="str">
        <f>UPPER(LEFT(TRIM(CLEAN(Table1[[#This Row],[Header]])),1)) &amp; MID(TRIM(CLEAN(Table1[[#This Row],[Header]])),2,LEN(TRIM(CLEAN(Table1[[#This Row],[Header]])))-1)</f>
        <v>Staff exceptionally friendly</v>
      </c>
      <c r="C694" t="str">
        <f>PROPER(Table1[[#This Row],[Author]])</f>
        <v>B Meares</v>
      </c>
      <c r="D694" s="5" t="s">
        <v>2360</v>
      </c>
      <c r="E694" t="s">
        <v>13</v>
      </c>
      <c r="F694" t="str">
        <f>IF(ISBLANK(Table1[[#This Row],[Aircraft]]),"Unknown",Table1[[#This Row],[Aircraft]])</f>
        <v>Boeing 747</v>
      </c>
      <c r="G694" t="str">
        <f>IF(ISBLANK(Table1[[#This Row],[Traveller Type]]),"Business",Table1[[#This Row],[Traveller Type]])</f>
        <v>Couple Leisure</v>
      </c>
      <c r="H694" t="str">
        <f>IF(ISBLANK(Table1[[#This Row],[Seat Type]]),"Business Class",Table1[[#This Row],[Seat Type]])</f>
        <v>Economy Class</v>
      </c>
      <c r="I694" t="str">
        <f>IF(ISBLANK(Table1[[#This Row],[Route]]),"Not Specfied",Table1[[#This Row],[Route]])</f>
        <v>London Heathrow to Houston</v>
      </c>
      <c r="J694" s="7">
        <f>IF(ISBLANK(Table1[[#This Row],[Date Flown]]),"Not Available",Table1[[#This Row],[Date Flown]])</f>
        <v>43469</v>
      </c>
      <c r="K694" s="2" t="str">
        <f>IF(ISBLANK(Table1[[#This Row],[Trip Verified]]),"Not Verified",Table1[[#This Row],[Trip Verified]])</f>
        <v>Verified</v>
      </c>
    </row>
    <row r="695" spans="1:11" ht="21" customHeight="1" x14ac:dyDescent="0.25">
      <c r="A695">
        <v>2</v>
      </c>
      <c r="B695" t="str">
        <f>UPPER(LEFT(TRIM(CLEAN(Table1[[#This Row],[Header]])),1)) &amp; MID(TRIM(CLEAN(Table1[[#This Row],[Header]])),2,LEN(TRIM(CLEAN(Table1[[#This Row],[Header]])))-1)</f>
        <v>Personal space is so tight</v>
      </c>
      <c r="C695" t="str">
        <f>PROPER(Table1[[#This Row],[Author]])</f>
        <v>Roger Street</v>
      </c>
      <c r="D695" s="5" t="s">
        <v>2360</v>
      </c>
      <c r="E695" t="s">
        <v>13</v>
      </c>
      <c r="F695" t="str">
        <f>IF(ISBLANK(Table1[[#This Row],[Aircraft]]),"Unknown",Table1[[#This Row],[Aircraft]])</f>
        <v>A320</v>
      </c>
      <c r="G695" t="str">
        <f>IF(ISBLANK(Table1[[#This Row],[Traveller Type]]),"Business",Table1[[#This Row],[Traveller Type]])</f>
        <v>Business</v>
      </c>
      <c r="H695" t="str">
        <f>IF(ISBLANK(Table1[[#This Row],[Seat Type]]),"Business Class",Table1[[#This Row],[Seat Type]])</f>
        <v>Business Class</v>
      </c>
      <c r="I695" t="str">
        <f>IF(ISBLANK(Table1[[#This Row],[Route]]),"Not Specfied",Table1[[#This Row],[Route]])</f>
        <v>Larnaca to London</v>
      </c>
      <c r="J695" s="7">
        <f>IF(ISBLANK(Table1[[#This Row],[Date Flown]]),"Not Available",Table1[[#This Row],[Date Flown]])</f>
        <v>43468</v>
      </c>
      <c r="K695" s="2" t="str">
        <f>IF(ISBLANK(Table1[[#This Row],[Trip Verified]]),"Not Verified",Table1[[#This Row],[Trip Verified]])</f>
        <v>Not Verified</v>
      </c>
    </row>
    <row r="696" spans="1:11" ht="21" customHeight="1" x14ac:dyDescent="0.25">
      <c r="A696">
        <v>5</v>
      </c>
      <c r="B696" t="str">
        <f>UPPER(LEFT(TRIM(CLEAN(Table1[[#This Row],[Header]])),1)) &amp; MID(TRIM(CLEAN(Table1[[#This Row],[Header]])),2,LEN(TRIM(CLEAN(Table1[[#This Row],[Header]])))-1)</f>
        <v>Arrived reasonably promptly</v>
      </c>
      <c r="C696" t="str">
        <f>PROPER(Table1[[#This Row],[Author]])</f>
        <v>C Stainer</v>
      </c>
      <c r="D696" s="5" t="s">
        <v>2360</v>
      </c>
      <c r="E696" t="s">
        <v>13</v>
      </c>
      <c r="F696" t="str">
        <f>IF(ISBLANK(Table1[[#This Row],[Aircraft]]),"Unknown",Table1[[#This Row],[Aircraft]])</f>
        <v>Unknown</v>
      </c>
      <c r="G696" t="str">
        <f>IF(ISBLANK(Table1[[#This Row],[Traveller Type]]),"Business",Table1[[#This Row],[Traveller Type]])</f>
        <v>Solo Leisure</v>
      </c>
      <c r="H696" t="str">
        <f>IF(ISBLANK(Table1[[#This Row],[Seat Type]]),"Business Class",Table1[[#This Row],[Seat Type]])</f>
        <v>Economy Class</v>
      </c>
      <c r="I696" t="str">
        <f>IF(ISBLANK(Table1[[#This Row],[Route]]),"Not Specfied",Table1[[#This Row],[Route]])</f>
        <v>Zurich to London</v>
      </c>
      <c r="J696" s="7">
        <f>IF(ISBLANK(Table1[[#This Row],[Date Flown]]),"Not Available",Table1[[#This Row],[Date Flown]])</f>
        <v>43469</v>
      </c>
      <c r="K696" s="2" t="str">
        <f>IF(ISBLANK(Table1[[#This Row],[Trip Verified]]),"Not Verified",Table1[[#This Row],[Trip Verified]])</f>
        <v>Verified</v>
      </c>
    </row>
    <row r="697" spans="1:11" ht="21" customHeight="1" x14ac:dyDescent="0.25">
      <c r="A697">
        <v>10</v>
      </c>
      <c r="B697" t="str">
        <f>UPPER(LEFT(TRIM(CLEAN(Table1[[#This Row],[Header]])),1)) &amp; MID(TRIM(CLEAN(Table1[[#This Row],[Header]])),2,LEN(TRIM(CLEAN(Table1[[#This Row],[Header]])))-1)</f>
        <v>A fantastic flight</v>
      </c>
      <c r="C697" t="str">
        <f>PROPER(Table1[[#This Row],[Author]])</f>
        <v>Alan Mountford</v>
      </c>
      <c r="D697" s="5">
        <v>43803</v>
      </c>
      <c r="E697" t="s">
        <v>13</v>
      </c>
      <c r="F697" t="str">
        <f>IF(ISBLANK(Table1[[#This Row],[Aircraft]]),"Unknown",Table1[[#This Row],[Aircraft]])</f>
        <v>Boeing 787-9</v>
      </c>
      <c r="G697" t="str">
        <f>IF(ISBLANK(Table1[[#This Row],[Traveller Type]]),"Business",Table1[[#This Row],[Traveller Type]])</f>
        <v>Couple Leisure</v>
      </c>
      <c r="H697" t="str">
        <f>IF(ISBLANK(Table1[[#This Row],[Seat Type]]),"Business Class",Table1[[#This Row],[Seat Type]])</f>
        <v>First Class</v>
      </c>
      <c r="I697" t="str">
        <f>IF(ISBLANK(Table1[[#This Row],[Route]]),"Not Specfied",Table1[[#This Row],[Route]])</f>
        <v>London to Tokyo Narita</v>
      </c>
      <c r="J697" s="7">
        <f>IF(ISBLANK(Table1[[#This Row],[Date Flown]]),"Not Available",Table1[[#This Row],[Date Flown]])</f>
        <v>43111</v>
      </c>
      <c r="K697" s="2" t="str">
        <f>IF(ISBLANK(Table1[[#This Row],[Trip Verified]]),"Not Verified",Table1[[#This Row],[Trip Verified]])</f>
        <v>Verified</v>
      </c>
    </row>
    <row r="698" spans="1:11" ht="21" customHeight="1" x14ac:dyDescent="0.25">
      <c r="A698">
        <v>3</v>
      </c>
      <c r="B698" t="str">
        <f>UPPER(LEFT(TRIM(CLEAN(Table1[[#This Row],[Header]])),1)) &amp; MID(TRIM(CLEAN(Table1[[#This Row],[Header]])),2,LEN(TRIM(CLEAN(Table1[[#This Row],[Header]])))-1)</f>
        <v>Onboard service was abysmal</v>
      </c>
      <c r="C698" t="str">
        <f>PROPER(Table1[[#This Row],[Author]])</f>
        <v>G Mearson</v>
      </c>
      <c r="D698" s="5">
        <v>43773</v>
      </c>
      <c r="E698" t="s">
        <v>13</v>
      </c>
      <c r="F698" t="str">
        <f>IF(ISBLANK(Table1[[#This Row],[Aircraft]]),"Unknown",Table1[[#This Row],[Aircraft]])</f>
        <v>Unknown</v>
      </c>
      <c r="G698" t="str">
        <f>IF(ISBLANK(Table1[[#This Row],[Traveller Type]]),"Business",Table1[[#This Row],[Traveller Type]])</f>
        <v>Couple Leisure</v>
      </c>
      <c r="H698" t="str">
        <f>IF(ISBLANK(Table1[[#This Row],[Seat Type]]),"Business Class",Table1[[#This Row],[Seat Type]])</f>
        <v>Business Class</v>
      </c>
      <c r="I698" t="str">
        <f>IF(ISBLANK(Table1[[#This Row],[Route]]),"Not Specfied",Table1[[#This Row],[Route]])</f>
        <v>Bridgetown to Gatwick</v>
      </c>
      <c r="J698" s="7">
        <f>IF(ISBLANK(Table1[[#This Row],[Date Flown]]),"Not Available",Table1[[#This Row],[Date Flown]])</f>
        <v>43468</v>
      </c>
      <c r="K698" s="2" t="str">
        <f>IF(ISBLANK(Table1[[#This Row],[Trip Verified]]),"Not Verified",Table1[[#This Row],[Trip Verified]])</f>
        <v>Verified</v>
      </c>
    </row>
    <row r="699" spans="1:11" ht="21" customHeight="1" x14ac:dyDescent="0.25">
      <c r="A699">
        <v>1</v>
      </c>
      <c r="B699" t="str">
        <f>UPPER(LEFT(TRIM(CLEAN(Table1[[#This Row],[Header]])),1)) &amp; MID(TRIM(CLEAN(Table1[[#This Row],[Header]])),2,LEN(TRIM(CLEAN(Table1[[#This Row],[Header]])))-1)</f>
        <v>Both involuntarily downgraded</v>
      </c>
      <c r="C699" t="str">
        <f>PROPER(Table1[[#This Row],[Author]])</f>
        <v>H Warner</v>
      </c>
      <c r="D699" s="5">
        <v>43773</v>
      </c>
      <c r="E699" t="s">
        <v>13</v>
      </c>
      <c r="F699">
        <f>IF(ISBLANK(Table1[[#This Row],[Aircraft]]),"Unknown",Table1[[#This Row],[Aircraft]])</f>
        <v>777</v>
      </c>
      <c r="G699" t="str">
        <f>IF(ISBLANK(Table1[[#This Row],[Traveller Type]]),"Business",Table1[[#This Row],[Traveller Type]])</f>
        <v>Couple Leisure</v>
      </c>
      <c r="H699" t="str">
        <f>IF(ISBLANK(Table1[[#This Row],[Seat Type]]),"Business Class",Table1[[#This Row],[Seat Type]])</f>
        <v>Economy Class</v>
      </c>
      <c r="I699" t="str">
        <f>IF(ISBLANK(Table1[[#This Row],[Route]]),"Not Specfied",Table1[[#This Row],[Route]])</f>
        <v>St Lucia to Gatwick</v>
      </c>
      <c r="J699" s="7">
        <f>IF(ISBLANK(Table1[[#This Row],[Date Flown]]),"Not Available",Table1[[#This Row],[Date Flown]])</f>
        <v>43469</v>
      </c>
      <c r="K699" s="2" t="str">
        <f>IF(ISBLANK(Table1[[#This Row],[Trip Verified]]),"Not Verified",Table1[[#This Row],[Trip Verified]])</f>
        <v>Verified</v>
      </c>
    </row>
    <row r="700" spans="1:11" ht="21" customHeight="1" x14ac:dyDescent="0.25">
      <c r="A700">
        <v>1</v>
      </c>
      <c r="B700" t="str">
        <f>UPPER(LEFT(TRIM(CLEAN(Table1[[#This Row],[Header]])),1)) &amp; MID(TRIM(CLEAN(Table1[[#This Row],[Header]])),2,LEN(TRIM(CLEAN(Table1[[#This Row],[Header]])))-1)</f>
        <v>Had to have a middle seat</v>
      </c>
      <c r="C700" t="str">
        <f>PROPER(Table1[[#This Row],[Author]])</f>
        <v>H Bayley</v>
      </c>
      <c r="D700" s="5">
        <v>43742</v>
      </c>
      <c r="E700" t="s">
        <v>13</v>
      </c>
      <c r="F700" t="str">
        <f>IF(ISBLANK(Table1[[#This Row],[Aircraft]]),"Unknown",Table1[[#This Row],[Aircraft]])</f>
        <v>A380</v>
      </c>
      <c r="G700" t="str">
        <f>IF(ISBLANK(Table1[[#This Row],[Traveller Type]]),"Business",Table1[[#This Row],[Traveller Type]])</f>
        <v>Solo Leisure</v>
      </c>
      <c r="H700" t="str">
        <f>IF(ISBLANK(Table1[[#This Row],[Seat Type]]),"Business Class",Table1[[#This Row],[Seat Type]])</f>
        <v>Economy Class</v>
      </c>
      <c r="I700" t="str">
        <f>IF(ISBLANK(Table1[[#This Row],[Route]]),"Not Specfied",Table1[[#This Row],[Route]])</f>
        <v>Chicago to London</v>
      </c>
      <c r="J700" s="7">
        <f>IF(ISBLANK(Table1[[#This Row],[Date Flown]]),"Not Available",Table1[[#This Row],[Date Flown]])</f>
        <v>43469</v>
      </c>
      <c r="K700" s="2" t="str">
        <f>IF(ISBLANK(Table1[[#This Row],[Trip Verified]]),"Not Verified",Table1[[#This Row],[Trip Verified]])</f>
        <v>Verified</v>
      </c>
    </row>
    <row r="701" spans="1:11" ht="21" customHeight="1" x14ac:dyDescent="0.25">
      <c r="A701">
        <v>1</v>
      </c>
      <c r="B701" t="str">
        <f>UPPER(LEFT(TRIM(CLEAN(Table1[[#This Row],[Header]])),1)) &amp; MID(TRIM(CLEAN(Table1[[#This Row],[Header]])),2,LEN(TRIM(CLEAN(Table1[[#This Row],[Header]])))-1)</f>
        <v>Food portions so meagre</v>
      </c>
      <c r="C701" t="str">
        <f>PROPER(Table1[[#This Row],[Author]])</f>
        <v>Hermeet Kaur</v>
      </c>
      <c r="D701" s="5">
        <v>43620</v>
      </c>
      <c r="E701" t="s">
        <v>581</v>
      </c>
      <c r="F701" t="str">
        <f>IF(ISBLANK(Table1[[#This Row],[Aircraft]]),"Unknown",Table1[[#This Row],[Aircraft]])</f>
        <v>Unknown</v>
      </c>
      <c r="G701" t="str">
        <f>IF(ISBLANK(Table1[[#This Row],[Traveller Type]]),"Business",Table1[[#This Row],[Traveller Type]])</f>
        <v>Family Leisure</v>
      </c>
      <c r="H701" t="str">
        <f>IF(ISBLANK(Table1[[#This Row],[Seat Type]]),"Business Class",Table1[[#This Row],[Seat Type]])</f>
        <v>Economy Class</v>
      </c>
      <c r="I701" t="str">
        <f>IF(ISBLANK(Table1[[#This Row],[Route]]),"Not Specfied",Table1[[#This Row],[Route]])</f>
        <v>London to Bangalore</v>
      </c>
      <c r="J701" s="7">
        <f>IF(ISBLANK(Table1[[#This Row],[Date Flown]]),"Not Available",Table1[[#This Row],[Date Flown]])</f>
        <v>43109</v>
      </c>
      <c r="K701" s="2" t="str">
        <f>IF(ISBLANK(Table1[[#This Row],[Trip Verified]]),"Not Verified",Table1[[#This Row],[Trip Verified]])</f>
        <v>Verified</v>
      </c>
    </row>
    <row r="702" spans="1:11" ht="21" customHeight="1" x14ac:dyDescent="0.25">
      <c r="A702">
        <v>10</v>
      </c>
      <c r="B702" t="str">
        <f>UPPER(LEFT(TRIM(CLEAN(Table1[[#This Row],[Header]])),1)) &amp; MID(TRIM(CLEAN(Table1[[#This Row],[Header]])),2,LEN(TRIM(CLEAN(Table1[[#This Row],[Header]])))-1)</f>
        <v>Treat customers with care.</v>
      </c>
      <c r="C702" t="str">
        <f>PROPER(Table1[[#This Row],[Author]])</f>
        <v>Henry Goode</v>
      </c>
      <c r="D702" s="5">
        <v>43469</v>
      </c>
      <c r="E702" t="s">
        <v>13</v>
      </c>
      <c r="F702" t="str">
        <f>IF(ISBLANK(Table1[[#This Row],[Aircraft]]),"Unknown",Table1[[#This Row],[Aircraft]])</f>
        <v>Unknown</v>
      </c>
      <c r="G702" t="str">
        <f>IF(ISBLANK(Table1[[#This Row],[Traveller Type]]),"Business",Table1[[#This Row],[Traveller Type]])</f>
        <v>Couple Leisure</v>
      </c>
      <c r="H702" t="str">
        <f>IF(ISBLANK(Table1[[#This Row],[Seat Type]]),"Business Class",Table1[[#This Row],[Seat Type]])</f>
        <v>Economy Class</v>
      </c>
      <c r="I702" t="str">
        <f>IF(ISBLANK(Table1[[#This Row],[Route]]),"Not Specfied",Table1[[#This Row],[Route]])</f>
        <v>London to Seville</v>
      </c>
      <c r="J702" s="7">
        <f>IF(ISBLANK(Table1[[#This Row],[Date Flown]]),"Not Available",Table1[[#This Row],[Date Flown]])</f>
        <v>43468</v>
      </c>
      <c r="K702" s="2" t="str">
        <f>IF(ISBLANK(Table1[[#This Row],[Trip Verified]]),"Not Verified",Table1[[#This Row],[Trip Verified]])</f>
        <v>Verified</v>
      </c>
    </row>
    <row r="703" spans="1:11" ht="21" customHeight="1" x14ac:dyDescent="0.25">
      <c r="A703">
        <v>10</v>
      </c>
      <c r="B703" t="str">
        <f>UPPER(LEFT(TRIM(CLEAN(Table1[[#This Row],[Header]])),1)) &amp; MID(TRIM(CLEAN(Table1[[#This Row],[Header]])),2,LEN(TRIM(CLEAN(Table1[[#This Row],[Header]])))-1)</f>
        <v>Best short haul flight</v>
      </c>
      <c r="C703" t="str">
        <f>PROPER(Table1[[#This Row],[Author]])</f>
        <v>S Heeren</v>
      </c>
      <c r="D703" s="5" t="s">
        <v>2387</v>
      </c>
      <c r="E703" t="s">
        <v>13</v>
      </c>
      <c r="F703" t="str">
        <f>IF(ISBLANK(Table1[[#This Row],[Aircraft]]),"Unknown",Table1[[#This Row],[Aircraft]])</f>
        <v>A320 Neo</v>
      </c>
      <c r="G703" t="str">
        <f>IF(ISBLANK(Table1[[#This Row],[Traveller Type]]),"Business",Table1[[#This Row],[Traveller Type]])</f>
        <v>Couple Leisure</v>
      </c>
      <c r="H703" t="str">
        <f>IF(ISBLANK(Table1[[#This Row],[Seat Type]]),"Business Class",Table1[[#This Row],[Seat Type]])</f>
        <v>Business Class</v>
      </c>
      <c r="I703" t="str">
        <f>IF(ISBLANK(Table1[[#This Row],[Route]]),"Not Specfied",Table1[[#This Row],[Route]])</f>
        <v>Madrid to London</v>
      </c>
      <c r="J703" s="7">
        <f>IF(ISBLANK(Table1[[#This Row],[Date Flown]]),"Not Available",Table1[[#This Row],[Date Flown]])</f>
        <v>43468</v>
      </c>
      <c r="K703" s="2" t="str">
        <f>IF(ISBLANK(Table1[[#This Row],[Trip Verified]]),"Not Verified",Table1[[#This Row],[Trip Verified]])</f>
        <v>Verified</v>
      </c>
    </row>
    <row r="704" spans="1:11" ht="21" customHeight="1" x14ac:dyDescent="0.25">
      <c r="A704">
        <v>2</v>
      </c>
      <c r="B704" t="str">
        <f>UPPER(LEFT(TRIM(CLEAN(Table1[[#This Row],[Header]])),1)) &amp; MID(TRIM(CLEAN(Table1[[#This Row],[Header]])),2,LEN(TRIM(CLEAN(Table1[[#This Row],[Header]])))-1)</f>
        <v>Very, very mediocre</v>
      </c>
      <c r="C704" t="str">
        <f>PROPER(Table1[[#This Row],[Author]])</f>
        <v>P Harris</v>
      </c>
      <c r="D704" s="5" t="s">
        <v>2390</v>
      </c>
      <c r="E704" t="s">
        <v>13</v>
      </c>
      <c r="F704" t="str">
        <f>IF(ISBLANK(Table1[[#This Row],[Aircraft]]),"Unknown",Table1[[#This Row],[Aircraft]])</f>
        <v>Unknown</v>
      </c>
      <c r="G704" t="str">
        <f>IF(ISBLANK(Table1[[#This Row],[Traveller Type]]),"Business",Table1[[#This Row],[Traveller Type]])</f>
        <v>Couple Leisure</v>
      </c>
      <c r="H704" t="str">
        <f>IF(ISBLANK(Table1[[#This Row],[Seat Type]]),"Business Class",Table1[[#This Row],[Seat Type]])</f>
        <v>Economy Class</v>
      </c>
      <c r="I704" t="str">
        <f>IF(ISBLANK(Table1[[#This Row],[Route]]),"Not Specfied",Table1[[#This Row],[Route]])</f>
        <v>Tokyo to London</v>
      </c>
      <c r="J704" s="7">
        <f>IF(ISBLANK(Table1[[#This Row],[Date Flown]]),"Not Available",Table1[[#This Row],[Date Flown]])</f>
        <v>43468</v>
      </c>
      <c r="K704" s="2" t="str">
        <f>IF(ISBLANK(Table1[[#This Row],[Trip Verified]]),"Not Verified",Table1[[#This Row],[Trip Verified]])</f>
        <v>Verified</v>
      </c>
    </row>
    <row r="705" spans="1:11" ht="21" customHeight="1" x14ac:dyDescent="0.25">
      <c r="A705">
        <v>6</v>
      </c>
      <c r="B705" t="str">
        <f>UPPER(LEFT(TRIM(CLEAN(Table1[[#This Row],[Header]])),1)) &amp; MID(TRIM(CLEAN(Table1[[#This Row],[Header]])),2,LEN(TRIM(CLEAN(Table1[[#This Row],[Header]])))-1)</f>
        <v>My question never answered</v>
      </c>
      <c r="C705" t="str">
        <f>PROPER(Table1[[#This Row],[Author]])</f>
        <v>Steven Fickle</v>
      </c>
      <c r="D705" s="5" t="s">
        <v>2393</v>
      </c>
      <c r="E705" t="s">
        <v>13</v>
      </c>
      <c r="F705" t="str">
        <f>IF(ISBLANK(Table1[[#This Row],[Aircraft]]),"Unknown",Table1[[#This Row],[Aircraft]])</f>
        <v>Unknown</v>
      </c>
      <c r="G705" t="str">
        <f>IF(ISBLANK(Table1[[#This Row],[Traveller Type]]),"Business",Table1[[#This Row],[Traveller Type]])</f>
        <v>Solo Leisure</v>
      </c>
      <c r="H705" t="str">
        <f>IF(ISBLANK(Table1[[#This Row],[Seat Type]]),"Business Class",Table1[[#This Row],[Seat Type]])</f>
        <v>Economy Class</v>
      </c>
      <c r="I705" t="str">
        <f>IF(ISBLANK(Table1[[#This Row],[Route]]),"Not Specfied",Table1[[#This Row],[Route]])</f>
        <v>Leeds Bradford to Las Vegas via Heathrow</v>
      </c>
      <c r="J705" s="7">
        <f>IF(ISBLANK(Table1[[#This Row],[Date Flown]]),"Not Available",Table1[[#This Row],[Date Flown]])</f>
        <v>43109</v>
      </c>
      <c r="K705" s="2" t="str">
        <f>IF(ISBLANK(Table1[[#This Row],[Trip Verified]]),"Not Verified",Table1[[#This Row],[Trip Verified]])</f>
        <v>Verified</v>
      </c>
    </row>
    <row r="706" spans="1:11" ht="21" customHeight="1" x14ac:dyDescent="0.25">
      <c r="A706">
        <v>1</v>
      </c>
      <c r="B706" t="str">
        <f>UPPER(LEFT(TRIM(CLEAN(Table1[[#This Row],[Header]])),1)) &amp; MID(TRIM(CLEAN(Table1[[#This Row],[Header]])),2,LEN(TRIM(CLEAN(Table1[[#This Row],[Header]])))-1)</f>
        <v>The worst experience</v>
      </c>
      <c r="C706" t="str">
        <f>PROPER(Table1[[#This Row],[Author]])</f>
        <v>Stein Rognlien</v>
      </c>
      <c r="D706" s="5" t="s">
        <v>2393</v>
      </c>
      <c r="E706" t="s">
        <v>1793</v>
      </c>
      <c r="F706" t="str">
        <f>IF(ISBLANK(Table1[[#This Row],[Aircraft]]),"Unknown",Table1[[#This Row],[Aircraft]])</f>
        <v>Unknown</v>
      </c>
      <c r="G706" t="str">
        <f>IF(ISBLANK(Table1[[#This Row],[Traveller Type]]),"Business",Table1[[#This Row],[Traveller Type]])</f>
        <v>Solo Leisure</v>
      </c>
      <c r="H706" t="str">
        <f>IF(ISBLANK(Table1[[#This Row],[Seat Type]]),"Business Class",Table1[[#This Row],[Seat Type]])</f>
        <v>First Class</v>
      </c>
      <c r="I706" t="str">
        <f>IF(ISBLANK(Table1[[#This Row],[Route]]),"Not Specfied",Table1[[#This Row],[Route]])</f>
        <v>Dallas to London Heathrow</v>
      </c>
      <c r="J706" s="7">
        <f>IF(ISBLANK(Table1[[#This Row],[Date Flown]]),"Not Available",Table1[[#This Row],[Date Flown]])</f>
        <v>43468</v>
      </c>
      <c r="K706" s="2" t="str">
        <f>IF(ISBLANK(Table1[[#This Row],[Trip Verified]]),"Not Verified",Table1[[#This Row],[Trip Verified]])</f>
        <v>Verified</v>
      </c>
    </row>
    <row r="707" spans="1:11" ht="21" customHeight="1" x14ac:dyDescent="0.25">
      <c r="A707">
        <v>9</v>
      </c>
      <c r="B707" t="str">
        <f>UPPER(LEFT(TRIM(CLEAN(Table1[[#This Row],[Header]])),1)) &amp; MID(TRIM(CLEAN(Table1[[#This Row],[Header]])),2,LEN(TRIM(CLEAN(Table1[[#This Row],[Header]])))-1)</f>
        <v>A good product and service</v>
      </c>
      <c r="C707" t="str">
        <f>PROPER(Table1[[#This Row],[Author]])</f>
        <v>Anthony Groom</v>
      </c>
      <c r="D707" s="5" t="s">
        <v>2400</v>
      </c>
      <c r="E707" t="s">
        <v>13</v>
      </c>
      <c r="F707" t="str">
        <f>IF(ISBLANK(Table1[[#This Row],[Aircraft]]),"Unknown",Table1[[#This Row],[Aircraft]])</f>
        <v>Boeing 787</v>
      </c>
      <c r="G707" t="str">
        <f>IF(ISBLANK(Table1[[#This Row],[Traveller Type]]),"Business",Table1[[#This Row],[Traveller Type]])</f>
        <v>Couple Leisure</v>
      </c>
      <c r="H707" t="str">
        <f>IF(ISBLANK(Table1[[#This Row],[Seat Type]]),"Business Class",Table1[[#This Row],[Seat Type]])</f>
        <v>Business Class</v>
      </c>
      <c r="I707" t="str">
        <f>IF(ISBLANK(Table1[[#This Row],[Route]]),"Not Specfied",Table1[[#This Row],[Route]])</f>
        <v>Los Angeles to London</v>
      </c>
      <c r="J707" s="7">
        <f>IF(ISBLANK(Table1[[#This Row],[Date Flown]]),"Not Available",Table1[[#This Row],[Date Flown]])</f>
        <v>43468</v>
      </c>
      <c r="K707" s="2" t="str">
        <f>IF(ISBLANK(Table1[[#This Row],[Trip Verified]]),"Not Verified",Table1[[#This Row],[Trip Verified]])</f>
        <v>Verified</v>
      </c>
    </row>
    <row r="708" spans="1:11" ht="21" customHeight="1" x14ac:dyDescent="0.25">
      <c r="A708">
        <v>2</v>
      </c>
      <c r="B708" t="str">
        <f>UPPER(LEFT(TRIM(CLEAN(Table1[[#This Row],[Header]])),1)) &amp; MID(TRIM(CLEAN(Table1[[#This Row],[Header]])),2,LEN(TRIM(CLEAN(Table1[[#This Row],[Header]])))-1)</f>
        <v>Missed my connecting flight</v>
      </c>
      <c r="C708" t="str">
        <f>PROPER(Table1[[#This Row],[Author]])</f>
        <v>E Carter</v>
      </c>
      <c r="D708" s="5" t="s">
        <v>2400</v>
      </c>
      <c r="E708" t="s">
        <v>43</v>
      </c>
      <c r="F708" t="str">
        <f>IF(ISBLANK(Table1[[#This Row],[Aircraft]]),"Unknown",Table1[[#This Row],[Aircraft]])</f>
        <v>Unknown</v>
      </c>
      <c r="G708" t="str">
        <f>IF(ISBLANK(Table1[[#This Row],[Traveller Type]]),"Business",Table1[[#This Row],[Traveller Type]])</f>
        <v>Solo Leisure</v>
      </c>
      <c r="H708" t="str">
        <f>IF(ISBLANK(Table1[[#This Row],[Seat Type]]),"Business Class",Table1[[#This Row],[Seat Type]])</f>
        <v>Economy Class</v>
      </c>
      <c r="I708" t="str">
        <f>IF(ISBLANK(Table1[[#This Row],[Route]]),"Not Specfied",Table1[[#This Row],[Route]])</f>
        <v>London to Phoenix</v>
      </c>
      <c r="J708" s="7">
        <f>IF(ISBLANK(Table1[[#This Row],[Date Flown]]),"Not Available",Table1[[#This Row],[Date Flown]])</f>
        <v>43468</v>
      </c>
      <c r="K708" s="2" t="str">
        <f>IF(ISBLANK(Table1[[#This Row],[Trip Verified]]),"Not Verified",Table1[[#This Row],[Trip Verified]])</f>
        <v>Verified</v>
      </c>
    </row>
    <row r="709" spans="1:11" ht="21" customHeight="1" x14ac:dyDescent="0.25">
      <c r="A709">
        <v>1</v>
      </c>
      <c r="B709" t="str">
        <f>UPPER(LEFT(TRIM(CLEAN(Table1[[#This Row],[Header]])),1)) &amp; MID(TRIM(CLEAN(Table1[[#This Row],[Header]])),2,LEN(TRIM(CLEAN(Table1[[#This Row],[Header]])))-1)</f>
        <v>Wouldn't allow change of dates</v>
      </c>
      <c r="C709" t="str">
        <f>PROPER(Table1[[#This Row],[Author]])</f>
        <v>R Morrison</v>
      </c>
      <c r="D709" s="5" t="s">
        <v>2404</v>
      </c>
      <c r="E709" t="s">
        <v>13</v>
      </c>
      <c r="F709" t="str">
        <f>IF(ISBLANK(Table1[[#This Row],[Aircraft]]),"Unknown",Table1[[#This Row],[Aircraft]])</f>
        <v>Unknown</v>
      </c>
      <c r="G709" t="str">
        <f>IF(ISBLANK(Table1[[#This Row],[Traveller Type]]),"Business",Table1[[#This Row],[Traveller Type]])</f>
        <v>Business</v>
      </c>
      <c r="H709" t="str">
        <f>IF(ISBLANK(Table1[[#This Row],[Seat Type]]),"Business Class",Table1[[#This Row],[Seat Type]])</f>
        <v>Business Class</v>
      </c>
      <c r="I709" t="str">
        <f>IF(ISBLANK(Table1[[#This Row],[Route]]),"Not Specfied",Table1[[#This Row],[Route]])</f>
        <v>San Francisco to London</v>
      </c>
      <c r="J709" s="7">
        <f>IF(ISBLANK(Table1[[#This Row],[Date Flown]]),"Not Available",Table1[[#This Row],[Date Flown]])</f>
        <v>43104</v>
      </c>
      <c r="K709" s="2" t="str">
        <f>IF(ISBLANK(Table1[[#This Row],[Trip Verified]]),"Not Verified",Table1[[#This Row],[Trip Verified]])</f>
        <v>Verified</v>
      </c>
    </row>
    <row r="710" spans="1:11" ht="21" customHeight="1" x14ac:dyDescent="0.25">
      <c r="A710">
        <v>2</v>
      </c>
      <c r="B710" t="str">
        <f>UPPER(LEFT(TRIM(CLEAN(Table1[[#This Row],[Header]])),1)) &amp; MID(TRIM(CLEAN(Table1[[#This Row],[Header]])),2,LEN(TRIM(CLEAN(Table1[[#This Row],[Header]])))-1)</f>
        <v>No online check-in available</v>
      </c>
      <c r="C710" t="str">
        <f>PROPER(Table1[[#This Row],[Author]])</f>
        <v>Andrea Ficarelli</v>
      </c>
      <c r="D710" s="5">
        <v>43802</v>
      </c>
      <c r="E710" t="s">
        <v>13</v>
      </c>
      <c r="F710" t="str">
        <f>IF(ISBLANK(Table1[[#This Row],[Aircraft]]),"Unknown",Table1[[#This Row],[Aircraft]])</f>
        <v>A319</v>
      </c>
      <c r="G710" t="str">
        <f>IF(ISBLANK(Table1[[#This Row],[Traveller Type]]),"Business",Table1[[#This Row],[Traveller Type]])</f>
        <v>Business</v>
      </c>
      <c r="H710" t="str">
        <f>IF(ISBLANK(Table1[[#This Row],[Seat Type]]),"Business Class",Table1[[#This Row],[Seat Type]])</f>
        <v>Economy Class</v>
      </c>
      <c r="I710" t="str">
        <f>IF(ISBLANK(Table1[[#This Row],[Route]]),"Not Specfied",Table1[[#This Row],[Route]])</f>
        <v>Cologne to Gatwick</v>
      </c>
      <c r="J710" s="7">
        <f>IF(ISBLANK(Table1[[#This Row],[Date Flown]]),"Not Available",Table1[[#This Row],[Date Flown]])</f>
        <v>43468</v>
      </c>
      <c r="K710" s="2" t="str">
        <f>IF(ISBLANK(Table1[[#This Row],[Trip Verified]]),"Not Verified",Table1[[#This Row],[Trip Verified]])</f>
        <v>Verified</v>
      </c>
    </row>
    <row r="711" spans="1:11" ht="21" customHeight="1" x14ac:dyDescent="0.25">
      <c r="A711">
        <v>1</v>
      </c>
      <c r="B711" t="str">
        <f>UPPER(LEFT(TRIM(CLEAN(Table1[[#This Row],[Header]])),1)) &amp; MID(TRIM(CLEAN(Table1[[#This Row],[Header]])),2,LEN(TRIM(CLEAN(Table1[[#This Row],[Header]])))-1)</f>
        <v>Won't reimburse me</v>
      </c>
      <c r="C711" t="str">
        <f>PROPER(Table1[[#This Row],[Author]])</f>
        <v>G Meesan</v>
      </c>
      <c r="D711" s="5">
        <v>43772</v>
      </c>
      <c r="E711" t="s">
        <v>43</v>
      </c>
      <c r="F711" t="str">
        <f>IF(ISBLANK(Table1[[#This Row],[Aircraft]]),"Unknown",Table1[[#This Row],[Aircraft]])</f>
        <v>Boeing 777</v>
      </c>
      <c r="G711" t="str">
        <f>IF(ISBLANK(Table1[[#This Row],[Traveller Type]]),"Business",Table1[[#This Row],[Traveller Type]])</f>
        <v>Couple Leisure</v>
      </c>
      <c r="H711" t="str">
        <f>IF(ISBLANK(Table1[[#This Row],[Seat Type]]),"Business Class",Table1[[#This Row],[Seat Type]])</f>
        <v>Economy Class</v>
      </c>
      <c r="I711" t="str">
        <f>IF(ISBLANK(Table1[[#This Row],[Route]]),"Not Specfied",Table1[[#This Row],[Route]])</f>
        <v>Tampa to Gatwick</v>
      </c>
      <c r="J711" s="7">
        <f>IF(ISBLANK(Table1[[#This Row],[Date Flown]]),"Not Available",Table1[[#This Row],[Date Flown]])</f>
        <v>43468</v>
      </c>
      <c r="K711" s="2" t="str">
        <f>IF(ISBLANK(Table1[[#This Row],[Trip Verified]]),"Not Verified",Table1[[#This Row],[Trip Verified]])</f>
        <v>Verified</v>
      </c>
    </row>
    <row r="712" spans="1:11" ht="21" customHeight="1" x14ac:dyDescent="0.25">
      <c r="A712">
        <v>1</v>
      </c>
      <c r="B712" t="str">
        <f>UPPER(LEFT(TRIM(CLEAN(Table1[[#This Row],[Header]])),1)) &amp; MID(TRIM(CLEAN(Table1[[#This Row],[Header]])),2,LEN(TRIM(CLEAN(Table1[[#This Row],[Header]])))-1)</f>
        <v>Effectively a low cost airline</v>
      </c>
      <c r="C712" t="str">
        <f>PROPER(Table1[[#This Row],[Author]])</f>
        <v>S Beale</v>
      </c>
      <c r="D712" s="5">
        <v>43711</v>
      </c>
      <c r="E712" t="s">
        <v>13</v>
      </c>
      <c r="F712" t="str">
        <f>IF(ISBLANK(Table1[[#This Row],[Aircraft]]),"Unknown",Table1[[#This Row],[Aircraft]])</f>
        <v>Boeing 777</v>
      </c>
      <c r="G712" t="str">
        <f>IF(ISBLANK(Table1[[#This Row],[Traveller Type]]),"Business",Table1[[#This Row],[Traveller Type]])</f>
        <v>Couple Leisure</v>
      </c>
      <c r="H712" t="str">
        <f>IF(ISBLANK(Table1[[#This Row],[Seat Type]]),"Business Class",Table1[[#This Row],[Seat Type]])</f>
        <v>Business Class</v>
      </c>
      <c r="I712" t="str">
        <f>IF(ISBLANK(Table1[[#This Row],[Route]]),"Not Specfied",Table1[[#This Row],[Route]])</f>
        <v>Gatwick to St Lucia</v>
      </c>
      <c r="J712" s="7">
        <f>IF(ISBLANK(Table1[[#This Row],[Date Flown]]),"Not Available",Table1[[#This Row],[Date Flown]])</f>
        <v>43467</v>
      </c>
      <c r="K712" s="2" t="str">
        <f>IF(ISBLANK(Table1[[#This Row],[Trip Verified]]),"Not Verified",Table1[[#This Row],[Trip Verified]])</f>
        <v>Verified</v>
      </c>
    </row>
    <row r="713" spans="1:11" ht="21" customHeight="1" x14ac:dyDescent="0.25">
      <c r="A713">
        <v>9</v>
      </c>
      <c r="B713" t="str">
        <f>UPPER(LEFT(TRIM(CLEAN(Table1[[#This Row],[Header]])),1)) &amp; MID(TRIM(CLEAN(Table1[[#This Row],[Header]])),2,LEN(TRIM(CLEAN(Table1[[#This Row],[Header]])))-1)</f>
        <v>A very pleasant flight</v>
      </c>
      <c r="C713" t="str">
        <f>PROPER(Table1[[#This Row],[Author]])</f>
        <v>Peter Comeau</v>
      </c>
      <c r="D713" s="5">
        <v>43680</v>
      </c>
      <c r="E713" t="s">
        <v>13</v>
      </c>
      <c r="F713" t="str">
        <f>IF(ISBLANK(Table1[[#This Row],[Aircraft]]),"Unknown",Table1[[#This Row],[Aircraft]])</f>
        <v>Boeing 777</v>
      </c>
      <c r="G713" t="str">
        <f>IF(ISBLANK(Table1[[#This Row],[Traveller Type]]),"Business",Table1[[#This Row],[Traveller Type]])</f>
        <v>Business</v>
      </c>
      <c r="H713" t="str">
        <f>IF(ISBLANK(Table1[[#This Row],[Seat Type]]),"Business Class",Table1[[#This Row],[Seat Type]])</f>
        <v>Economy Class</v>
      </c>
      <c r="I713" t="str">
        <f>IF(ISBLANK(Table1[[#This Row],[Route]]),"Not Specfied",Table1[[#This Row],[Route]])</f>
        <v>London to Austin</v>
      </c>
      <c r="J713" s="7">
        <f>IF(ISBLANK(Table1[[#This Row],[Date Flown]]),"Not Available",Table1[[#This Row],[Date Flown]])</f>
        <v>43467</v>
      </c>
      <c r="K713" s="2" t="str">
        <f>IF(ISBLANK(Table1[[#This Row],[Trip Verified]]),"Not Verified",Table1[[#This Row],[Trip Verified]])</f>
        <v>Verified</v>
      </c>
    </row>
    <row r="714" spans="1:11" ht="21" customHeight="1" x14ac:dyDescent="0.25">
      <c r="A714">
        <v>5</v>
      </c>
      <c r="B714" t="str">
        <f>UPPER(LEFT(TRIM(CLEAN(Table1[[#This Row],[Header]])),1)) &amp; MID(TRIM(CLEAN(Table1[[#This Row],[Header]])),2,LEN(TRIM(CLEAN(Table1[[#This Row],[Header]])))-1)</f>
        <v>The most miserable rip off</v>
      </c>
      <c r="C714" t="str">
        <f>PROPER(Table1[[#This Row],[Author]])</f>
        <v>Clive Drake</v>
      </c>
      <c r="D714" s="5">
        <v>43649</v>
      </c>
      <c r="E714" t="s">
        <v>13</v>
      </c>
      <c r="F714" t="str">
        <f>IF(ISBLANK(Table1[[#This Row],[Aircraft]]),"Unknown",Table1[[#This Row],[Aircraft]])</f>
        <v>A320</v>
      </c>
      <c r="G714" t="str">
        <f>IF(ISBLANK(Table1[[#This Row],[Traveller Type]]),"Business",Table1[[#This Row],[Traveller Type]])</f>
        <v>Family Leisure</v>
      </c>
      <c r="H714" t="str">
        <f>IF(ISBLANK(Table1[[#This Row],[Seat Type]]),"Business Class",Table1[[#This Row],[Seat Type]])</f>
        <v>Business Class</v>
      </c>
      <c r="I714" t="str">
        <f>IF(ISBLANK(Table1[[#This Row],[Route]]),"Not Specfied",Table1[[#This Row],[Route]])</f>
        <v>London to Pisa</v>
      </c>
      <c r="J714" s="7">
        <f>IF(ISBLANK(Table1[[#This Row],[Date Flown]]),"Not Available",Table1[[#This Row],[Date Flown]])</f>
        <v>43468</v>
      </c>
      <c r="K714" s="2" t="str">
        <f>IF(ISBLANK(Table1[[#This Row],[Trip Verified]]),"Not Verified",Table1[[#This Row],[Trip Verified]])</f>
        <v>Verified</v>
      </c>
    </row>
    <row r="715" spans="1:11" ht="21" customHeight="1" x14ac:dyDescent="0.25">
      <c r="A715">
        <v>3</v>
      </c>
      <c r="B715" t="str">
        <f>UPPER(LEFT(TRIM(CLEAN(Table1[[#This Row],[Header]])),1)) &amp; MID(TRIM(CLEAN(Table1[[#This Row],[Header]])),2,LEN(TRIM(CLEAN(Table1[[#This Row],[Header]])))-1)</f>
        <v>Planes are ancient</v>
      </c>
      <c r="C715" t="str">
        <f>PROPER(Table1[[#This Row],[Author]])</f>
        <v>R Davis</v>
      </c>
      <c r="D715" s="5">
        <v>43558</v>
      </c>
      <c r="E715" t="s">
        <v>43</v>
      </c>
      <c r="F715" t="str">
        <f>IF(ISBLANK(Table1[[#This Row],[Aircraft]]),"Unknown",Table1[[#This Row],[Aircraft]])</f>
        <v>B777</v>
      </c>
      <c r="G715" t="str">
        <f>IF(ISBLANK(Table1[[#This Row],[Traveller Type]]),"Business",Table1[[#This Row],[Traveller Type]])</f>
        <v>Couple Leisure</v>
      </c>
      <c r="H715" t="str">
        <f>IF(ISBLANK(Table1[[#This Row],[Seat Type]]),"Business Class",Table1[[#This Row],[Seat Type]])</f>
        <v>Economy Class</v>
      </c>
      <c r="I715" t="str">
        <f>IF(ISBLANK(Table1[[#This Row],[Route]]),"Not Specfied",Table1[[#This Row],[Route]])</f>
        <v>Edinburgh to Boston via London</v>
      </c>
      <c r="J715" s="7">
        <f>IF(ISBLANK(Table1[[#This Row],[Date Flown]]),"Not Available",Table1[[#This Row],[Date Flown]])</f>
        <v>43468</v>
      </c>
      <c r="K715" s="2" t="str">
        <f>IF(ISBLANK(Table1[[#This Row],[Trip Verified]]),"Not Verified",Table1[[#This Row],[Trip Verified]])</f>
        <v>Verified</v>
      </c>
    </row>
    <row r="716" spans="1:11" ht="21" customHeight="1" x14ac:dyDescent="0.25">
      <c r="A716">
        <v>3</v>
      </c>
      <c r="B716" t="str">
        <f>UPPER(LEFT(TRIM(CLEAN(Table1[[#This Row],[Header]])),1)) &amp; MID(TRIM(CLEAN(Table1[[#This Row],[Header]])),2,LEN(TRIM(CLEAN(Table1[[#This Row],[Header]])))-1)</f>
        <v>British Airways are a disgrace</v>
      </c>
      <c r="C716" t="str">
        <f>PROPER(Table1[[#This Row],[Author]])</f>
        <v>E Mouton</v>
      </c>
      <c r="D716" s="5">
        <v>43527</v>
      </c>
      <c r="E716" t="s">
        <v>13</v>
      </c>
      <c r="F716" t="str">
        <f>IF(ISBLANK(Table1[[#This Row],[Aircraft]]),"Unknown",Table1[[#This Row],[Aircraft]])</f>
        <v>Boeing 777</v>
      </c>
      <c r="G716" t="str">
        <f>IF(ISBLANK(Table1[[#This Row],[Traveller Type]]),"Business",Table1[[#This Row],[Traveller Type]])</f>
        <v>Couple Leisure</v>
      </c>
      <c r="H716" t="str">
        <f>IF(ISBLANK(Table1[[#This Row],[Seat Type]]),"Business Class",Table1[[#This Row],[Seat Type]])</f>
        <v>Economy Class</v>
      </c>
      <c r="I716" t="str">
        <f>IF(ISBLANK(Table1[[#This Row],[Route]]),"Not Specfied",Table1[[#This Row],[Route]])</f>
        <v>Gatwick to Mauritius</v>
      </c>
      <c r="J716" s="7">
        <f>IF(ISBLANK(Table1[[#This Row],[Date Flown]]),"Not Available",Table1[[#This Row],[Date Flown]])</f>
        <v>43467</v>
      </c>
      <c r="K716" s="2" t="str">
        <f>IF(ISBLANK(Table1[[#This Row],[Trip Verified]]),"Not Verified",Table1[[#This Row],[Trip Verified]])</f>
        <v>Verified</v>
      </c>
    </row>
    <row r="717" spans="1:11" ht="21" customHeight="1" x14ac:dyDescent="0.25">
      <c r="A717">
        <v>10</v>
      </c>
      <c r="B717" t="str">
        <f>UPPER(LEFT(TRIM(CLEAN(Table1[[#This Row],[Header]])),1)) &amp; MID(TRIM(CLEAN(Table1[[#This Row],[Header]])),2,LEN(TRIM(CLEAN(Table1[[#This Row],[Header]])))-1)</f>
        <v>Crew on this flight amazing</v>
      </c>
      <c r="C717" t="str">
        <f>PROPER(Table1[[#This Row],[Author]])</f>
        <v>Sharon Baun</v>
      </c>
      <c r="D717" s="5">
        <v>43527</v>
      </c>
      <c r="E717" t="s">
        <v>13</v>
      </c>
      <c r="F717" t="str">
        <f>IF(ISBLANK(Table1[[#This Row],[Aircraft]]),"Unknown",Table1[[#This Row],[Aircraft]])</f>
        <v>Unknown</v>
      </c>
      <c r="G717" t="str">
        <f>IF(ISBLANK(Table1[[#This Row],[Traveller Type]]),"Business",Table1[[#This Row],[Traveller Type]])</f>
        <v>Family Leisure</v>
      </c>
      <c r="H717" t="str">
        <f>IF(ISBLANK(Table1[[#This Row],[Seat Type]]),"Business Class",Table1[[#This Row],[Seat Type]])</f>
        <v>Economy Class</v>
      </c>
      <c r="I717" t="str">
        <f>IF(ISBLANK(Table1[[#This Row],[Route]]),"Not Specfied",Table1[[#This Row],[Route]])</f>
        <v>Heathrow to New York</v>
      </c>
      <c r="J717" s="7">
        <f>IF(ISBLANK(Table1[[#This Row],[Date Flown]]),"Not Available",Table1[[#This Row],[Date Flown]])</f>
        <v>43467</v>
      </c>
      <c r="K717" s="2" t="str">
        <f>IF(ISBLANK(Table1[[#This Row],[Trip Verified]]),"Not Verified",Table1[[#This Row],[Trip Verified]])</f>
        <v>Not Verified</v>
      </c>
    </row>
    <row r="718" spans="1:11" ht="21" customHeight="1" x14ac:dyDescent="0.25">
      <c r="A718">
        <v>1</v>
      </c>
      <c r="B718" t="str">
        <f>UPPER(LEFT(TRIM(CLEAN(Table1[[#This Row],[Header]])),1)) &amp; MID(TRIM(CLEAN(Table1[[#This Row],[Header]])),2,LEN(TRIM(CLEAN(Table1[[#This Row],[Header]])))-1)</f>
        <v>Last long haul BA flight</v>
      </c>
      <c r="C718" t="str">
        <f>PROPER(Table1[[#This Row],[Author]])</f>
        <v>P Carlan</v>
      </c>
      <c r="D718" s="5">
        <v>43499</v>
      </c>
      <c r="E718" t="s">
        <v>13</v>
      </c>
      <c r="F718" t="str">
        <f>IF(ISBLANK(Table1[[#This Row],[Aircraft]]),"Unknown",Table1[[#This Row],[Aircraft]])</f>
        <v>Unknown</v>
      </c>
      <c r="G718" t="str">
        <f>IF(ISBLANK(Table1[[#This Row],[Traveller Type]]),"Business",Table1[[#This Row],[Traveller Type]])</f>
        <v>Solo Leisure</v>
      </c>
      <c r="H718" t="str">
        <f>IF(ISBLANK(Table1[[#This Row],[Seat Type]]),"Business Class",Table1[[#This Row],[Seat Type]])</f>
        <v>Economy Class</v>
      </c>
      <c r="I718" t="str">
        <f>IF(ISBLANK(Table1[[#This Row],[Route]]),"Not Specfied",Table1[[#This Row],[Route]])</f>
        <v>Gatwick to Cape Town</v>
      </c>
      <c r="J718" s="7">
        <f>IF(ISBLANK(Table1[[#This Row],[Date Flown]]),"Not Available",Table1[[#This Row],[Date Flown]])</f>
        <v>43467</v>
      </c>
      <c r="K718" s="2" t="str">
        <f>IF(ISBLANK(Table1[[#This Row],[Trip Verified]]),"Not Verified",Table1[[#This Row],[Trip Verified]])</f>
        <v>Verified</v>
      </c>
    </row>
    <row r="719" spans="1:11" ht="21" customHeight="1" x14ac:dyDescent="0.25">
      <c r="A719">
        <v>2</v>
      </c>
      <c r="B719" t="str">
        <f>UPPER(LEFT(TRIM(CLEAN(Table1[[#This Row],[Header]])),1)) &amp; MID(TRIM(CLEAN(Table1[[#This Row],[Header]])),2,LEN(TRIM(CLEAN(Table1[[#This Row],[Header]])))-1)</f>
        <v>Business class is just coach class</v>
      </c>
      <c r="C719" t="str">
        <f>PROPER(Table1[[#This Row],[Author]])</f>
        <v>Deni Carise</v>
      </c>
      <c r="D719" s="5" t="s">
        <v>2433</v>
      </c>
      <c r="E719" t="s">
        <v>43</v>
      </c>
      <c r="F719" t="str">
        <f>IF(ISBLANK(Table1[[#This Row],[Aircraft]]),"Unknown",Table1[[#This Row],[Aircraft]])</f>
        <v>Unknown</v>
      </c>
      <c r="G719" t="str">
        <f>IF(ISBLANK(Table1[[#This Row],[Traveller Type]]),"Business",Table1[[#This Row],[Traveller Type]])</f>
        <v>Business</v>
      </c>
      <c r="H719" t="str">
        <f>IF(ISBLANK(Table1[[#This Row],[Seat Type]]),"Business Class",Table1[[#This Row],[Seat Type]])</f>
        <v>Business Class</v>
      </c>
      <c r="I719" t="str">
        <f>IF(ISBLANK(Table1[[#This Row],[Route]]),"Not Specfied",Table1[[#This Row],[Route]])</f>
        <v>New York to Venice via London</v>
      </c>
      <c r="J719" s="7">
        <f>IF(ISBLANK(Table1[[#This Row],[Date Flown]]),"Not Available",Table1[[#This Row],[Date Flown]])</f>
        <v>43467</v>
      </c>
      <c r="K719" s="2" t="str">
        <f>IF(ISBLANK(Table1[[#This Row],[Trip Verified]]),"Not Verified",Table1[[#This Row],[Trip Verified]])</f>
        <v>Verified</v>
      </c>
    </row>
    <row r="720" spans="1:11" ht="21" customHeight="1" x14ac:dyDescent="0.25">
      <c r="A720">
        <v>3</v>
      </c>
      <c r="B720" t="str">
        <f>UPPER(LEFT(TRIM(CLEAN(Table1[[#This Row],[Header]])),1)) &amp; MID(TRIM(CLEAN(Table1[[#This Row],[Header]])),2,LEN(TRIM(CLEAN(Table1[[#This Row],[Header]])))-1)</f>
        <v>Very disappointing service</v>
      </c>
      <c r="C720" t="str">
        <f>PROPER(Table1[[#This Row],[Author]])</f>
        <v>S Hall</v>
      </c>
      <c r="D720" s="5" t="s">
        <v>2438</v>
      </c>
      <c r="E720" t="s">
        <v>13</v>
      </c>
      <c r="F720" t="str">
        <f>IF(ISBLANK(Table1[[#This Row],[Aircraft]]),"Unknown",Table1[[#This Row],[Aircraft]])</f>
        <v>Unknown</v>
      </c>
      <c r="G720" t="str">
        <f>IF(ISBLANK(Table1[[#This Row],[Traveller Type]]),"Business",Table1[[#This Row],[Traveller Type]])</f>
        <v>Family Leisure</v>
      </c>
      <c r="H720" t="str">
        <f>IF(ISBLANK(Table1[[#This Row],[Seat Type]]),"Business Class",Table1[[#This Row],[Seat Type]])</f>
        <v>Economy Class</v>
      </c>
      <c r="I720" t="str">
        <f>IF(ISBLANK(Table1[[#This Row],[Route]]),"Not Specfied",Table1[[#This Row],[Route]])</f>
        <v>Prague to London Heathrow</v>
      </c>
      <c r="J720" s="7">
        <f>IF(ISBLANK(Table1[[#This Row],[Date Flown]]),"Not Available",Table1[[#This Row],[Date Flown]])</f>
        <v>43467</v>
      </c>
      <c r="K720" s="2" t="str">
        <f>IF(ISBLANK(Table1[[#This Row],[Trip Verified]]),"Not Verified",Table1[[#This Row],[Trip Verified]])</f>
        <v>Verified</v>
      </c>
    </row>
    <row r="721" spans="1:11" ht="21" customHeight="1" x14ac:dyDescent="0.25">
      <c r="A721">
        <v>3</v>
      </c>
      <c r="B721" t="str">
        <f>UPPER(LEFT(TRIM(CLEAN(Table1[[#This Row],[Header]])),1)) &amp; MID(TRIM(CLEAN(Table1[[#This Row],[Header]])),2,LEN(TRIM(CLEAN(Table1[[#This Row],[Header]])))-1)</f>
        <v>Canceled 3 hours before</v>
      </c>
      <c r="C721" t="str">
        <f>PROPER(Table1[[#This Row],[Author]])</f>
        <v>Ilias Pavlidakis</v>
      </c>
      <c r="D721" s="5" t="s">
        <v>2442</v>
      </c>
      <c r="E721" t="s">
        <v>13</v>
      </c>
      <c r="F721" t="str">
        <f>IF(ISBLANK(Table1[[#This Row],[Aircraft]]),"Unknown",Table1[[#This Row],[Aircraft]])</f>
        <v>Unknown</v>
      </c>
      <c r="G721" t="str">
        <f>IF(ISBLANK(Table1[[#This Row],[Traveller Type]]),"Business",Table1[[#This Row],[Traveller Type]])</f>
        <v>Solo Leisure</v>
      </c>
      <c r="H721" t="str">
        <f>IF(ISBLANK(Table1[[#This Row],[Seat Type]]),"Business Class",Table1[[#This Row],[Seat Type]])</f>
        <v>Economy Class</v>
      </c>
      <c r="I721" t="str">
        <f>IF(ISBLANK(Table1[[#This Row],[Route]]),"Not Specfied",Table1[[#This Row],[Route]])</f>
        <v>London City to Florence</v>
      </c>
      <c r="J721" s="7">
        <f>IF(ISBLANK(Table1[[#This Row],[Date Flown]]),"Not Available",Table1[[#This Row],[Date Flown]])</f>
        <v>43467</v>
      </c>
      <c r="K721" s="2" t="str">
        <f>IF(ISBLANK(Table1[[#This Row],[Trip Verified]]),"Not Verified",Table1[[#This Row],[Trip Verified]])</f>
        <v>Verified</v>
      </c>
    </row>
    <row r="722" spans="1:11" ht="21" customHeight="1" x14ac:dyDescent="0.25">
      <c r="A722">
        <v>1</v>
      </c>
      <c r="B722" t="str">
        <f>UPPER(LEFT(TRIM(CLEAN(Table1[[#This Row],[Header]])),1)) &amp; MID(TRIM(CLEAN(Table1[[#This Row],[Header]])),2,LEN(TRIM(CLEAN(Table1[[#This Row],[Header]])))-1)</f>
        <v>No pre-dinner drinks served</v>
      </c>
      <c r="C722" t="str">
        <f>PROPER(Table1[[#This Row],[Author]])</f>
        <v>18 Reviews</v>
      </c>
      <c r="D722" s="5" t="s">
        <v>2446</v>
      </c>
      <c r="E722" t="s">
        <v>95</v>
      </c>
      <c r="F722" t="str">
        <f>IF(ISBLANK(Table1[[#This Row],[Aircraft]]),"Unknown",Table1[[#This Row],[Aircraft]])</f>
        <v>A380</v>
      </c>
      <c r="G722" t="str">
        <f>IF(ISBLANK(Table1[[#This Row],[Traveller Type]]),"Business",Table1[[#This Row],[Traveller Type]])</f>
        <v>Business</v>
      </c>
      <c r="H722" t="str">
        <f>IF(ISBLANK(Table1[[#This Row],[Seat Type]]),"Business Class",Table1[[#This Row],[Seat Type]])</f>
        <v>Business Class</v>
      </c>
      <c r="I722" t="str">
        <f>IF(ISBLANK(Table1[[#This Row],[Route]]),"Not Specfied",Table1[[#This Row],[Route]])</f>
        <v>London to Johannesburg</v>
      </c>
      <c r="J722" s="7">
        <f>IF(ISBLANK(Table1[[#This Row],[Date Flown]]),"Not Available",Table1[[#This Row],[Date Flown]])</f>
        <v>43112</v>
      </c>
      <c r="K722" s="2" t="str">
        <f>IF(ISBLANK(Table1[[#This Row],[Trip Verified]]),"Not Verified",Table1[[#This Row],[Trip Verified]])</f>
        <v>Verified</v>
      </c>
    </row>
    <row r="723" spans="1:11" ht="21" customHeight="1" x14ac:dyDescent="0.25">
      <c r="A723">
        <v>10</v>
      </c>
      <c r="B723" t="str">
        <f>UPPER(LEFT(TRIM(CLEAN(Table1[[#This Row],[Header]])),1)) &amp; MID(TRIM(CLEAN(Table1[[#This Row],[Header]])),2,LEN(TRIM(CLEAN(Table1[[#This Row],[Header]])))-1)</f>
        <v>Knowledgeable and nice agent</v>
      </c>
      <c r="C723" t="str">
        <f>PROPER(Table1[[#This Row],[Author]])</f>
        <v>Davina Siegel</v>
      </c>
      <c r="D723" s="5" t="s">
        <v>2450</v>
      </c>
      <c r="E723" t="s">
        <v>43</v>
      </c>
      <c r="F723" t="str">
        <f>IF(ISBLANK(Table1[[#This Row],[Aircraft]]),"Unknown",Table1[[#This Row],[Aircraft]])</f>
        <v>Unknown</v>
      </c>
      <c r="G723" t="str">
        <f>IF(ISBLANK(Table1[[#This Row],[Traveller Type]]),"Business",Table1[[#This Row],[Traveller Type]])</f>
        <v>Solo Leisure</v>
      </c>
      <c r="H723" t="str">
        <f>IF(ISBLANK(Table1[[#This Row],[Seat Type]]),"Business Class",Table1[[#This Row],[Seat Type]])</f>
        <v>Premium Economy</v>
      </c>
      <c r="I723" t="str">
        <f>IF(ISBLANK(Table1[[#This Row],[Route]]),"Not Specfied",Table1[[#This Row],[Route]])</f>
        <v>Miami to Tel Aviv via London</v>
      </c>
      <c r="J723" s="7">
        <f>IF(ISBLANK(Table1[[#This Row],[Date Flown]]),"Not Available",Table1[[#This Row],[Date Flown]])</f>
        <v>43110</v>
      </c>
      <c r="K723" s="2" t="str">
        <f>IF(ISBLANK(Table1[[#This Row],[Trip Verified]]),"Not Verified",Table1[[#This Row],[Trip Verified]])</f>
        <v>Verified</v>
      </c>
    </row>
    <row r="724" spans="1:11" ht="21" customHeight="1" x14ac:dyDescent="0.25">
      <c r="A724">
        <v>8</v>
      </c>
      <c r="B724" t="str">
        <f>UPPER(LEFT(TRIM(CLEAN(Table1[[#This Row],[Header]])),1)) &amp; MID(TRIM(CLEAN(Table1[[#This Row],[Header]])),2,LEN(TRIM(CLEAN(Table1[[#This Row],[Header]])))-1)</f>
        <v>Worth the price</v>
      </c>
      <c r="C724" t="str">
        <f>PROPER(Table1[[#This Row],[Author]])</f>
        <v>S Willetts</v>
      </c>
      <c r="D724" s="5" t="s">
        <v>2450</v>
      </c>
      <c r="E724" t="s">
        <v>2454</v>
      </c>
      <c r="F724" t="str">
        <f>IF(ISBLANK(Table1[[#This Row],[Aircraft]]),"Unknown",Table1[[#This Row],[Aircraft]])</f>
        <v>Boeing 787-9</v>
      </c>
      <c r="G724" t="str">
        <f>IF(ISBLANK(Table1[[#This Row],[Traveller Type]]),"Business",Table1[[#This Row],[Traveller Type]])</f>
        <v>Business</v>
      </c>
      <c r="H724" t="str">
        <f>IF(ISBLANK(Table1[[#This Row],[Seat Type]]),"Business Class",Table1[[#This Row],[Seat Type]])</f>
        <v>Premium Economy</v>
      </c>
      <c r="I724" t="str">
        <f>IF(ISBLANK(Table1[[#This Row],[Route]]),"Not Specfied",Table1[[#This Row],[Route]])</f>
        <v>London to Seoul</v>
      </c>
      <c r="J724" s="7">
        <f>IF(ISBLANK(Table1[[#This Row],[Date Flown]]),"Not Available",Table1[[#This Row],[Date Flown]])</f>
        <v>43467</v>
      </c>
      <c r="K724" s="2" t="str">
        <f>IF(ISBLANK(Table1[[#This Row],[Trip Verified]]),"Not Verified",Table1[[#This Row],[Trip Verified]])</f>
        <v>Verified</v>
      </c>
    </row>
    <row r="725" spans="1:11" ht="21" customHeight="1" x14ac:dyDescent="0.25">
      <c r="A725">
        <v>5</v>
      </c>
      <c r="B725" t="str">
        <f>UPPER(LEFT(TRIM(CLEAN(Table1[[#This Row],[Header]])),1)) &amp; MID(TRIM(CLEAN(Table1[[#This Row],[Header]])),2,LEN(TRIM(CLEAN(Table1[[#This Row],[Header]])))-1)</f>
        <v>Negligent in the extreme</v>
      </c>
      <c r="C725" t="str">
        <f>PROPER(Table1[[#This Row],[Author]])</f>
        <v>N Matthews</v>
      </c>
      <c r="D725" s="5" t="s">
        <v>2456</v>
      </c>
      <c r="E725" t="s">
        <v>13</v>
      </c>
      <c r="F725" t="str">
        <f>IF(ISBLANK(Table1[[#This Row],[Aircraft]]),"Unknown",Table1[[#This Row],[Aircraft]])</f>
        <v>Unknown</v>
      </c>
      <c r="G725" t="str">
        <f>IF(ISBLANK(Table1[[#This Row],[Traveller Type]]),"Business",Table1[[#This Row],[Traveller Type]])</f>
        <v>Couple Leisure</v>
      </c>
      <c r="H725" t="str">
        <f>IF(ISBLANK(Table1[[#This Row],[Seat Type]]),"Business Class",Table1[[#This Row],[Seat Type]])</f>
        <v>Business Class</v>
      </c>
      <c r="I725" t="str">
        <f>IF(ISBLANK(Table1[[#This Row],[Route]]),"Not Specfied",Table1[[#This Row],[Route]])</f>
        <v>San Diego to London</v>
      </c>
      <c r="J725" s="7">
        <f>IF(ISBLANK(Table1[[#This Row],[Date Flown]]),"Not Available",Table1[[#This Row],[Date Flown]])</f>
        <v>43467</v>
      </c>
      <c r="K725" s="2" t="str">
        <f>IF(ISBLANK(Table1[[#This Row],[Trip Verified]]),"Not Verified",Table1[[#This Row],[Trip Verified]])</f>
        <v>Verified</v>
      </c>
    </row>
    <row r="726" spans="1:11" ht="21" customHeight="1" x14ac:dyDescent="0.25">
      <c r="A726">
        <v>8</v>
      </c>
      <c r="B726" t="str">
        <f>UPPER(LEFT(TRIM(CLEAN(Table1[[#This Row],[Header]])),1)) &amp; MID(TRIM(CLEAN(Table1[[#This Row],[Header]])),2,LEN(TRIM(CLEAN(Table1[[#This Row],[Header]])))-1)</f>
        <v>Much improved, well done</v>
      </c>
      <c r="C726" t="str">
        <f>PROPER(Table1[[#This Row],[Author]])</f>
        <v>Martin Griffiths</v>
      </c>
      <c r="D726" s="5" t="s">
        <v>2462</v>
      </c>
      <c r="E726" t="s">
        <v>13</v>
      </c>
      <c r="F726" t="str">
        <f>IF(ISBLANK(Table1[[#This Row],[Aircraft]]),"Unknown",Table1[[#This Row],[Aircraft]])</f>
        <v>Boeing 777</v>
      </c>
      <c r="G726" t="str">
        <f>IF(ISBLANK(Table1[[#This Row],[Traveller Type]]),"Business",Table1[[#This Row],[Traveller Type]])</f>
        <v>Business</v>
      </c>
      <c r="H726" t="str">
        <f>IF(ISBLANK(Table1[[#This Row],[Seat Type]]),"Business Class",Table1[[#This Row],[Seat Type]])</f>
        <v>Business Class</v>
      </c>
      <c r="I726" t="str">
        <f>IF(ISBLANK(Table1[[#This Row],[Route]]),"Not Specfied",Table1[[#This Row],[Route]])</f>
        <v>Gatwick to St Lucia</v>
      </c>
      <c r="J726" s="7">
        <f>IF(ISBLANK(Table1[[#This Row],[Date Flown]]),"Not Available",Table1[[#This Row],[Date Flown]])</f>
        <v>43467</v>
      </c>
      <c r="K726" s="2" t="str">
        <f>IF(ISBLANK(Table1[[#This Row],[Trip Verified]]),"Not Verified",Table1[[#This Row],[Trip Verified]])</f>
        <v>Verified</v>
      </c>
    </row>
    <row r="727" spans="1:11" ht="21" customHeight="1" x14ac:dyDescent="0.25">
      <c r="A727">
        <v>10</v>
      </c>
      <c r="B727" t="str">
        <f>UPPER(LEFT(TRIM(CLEAN(Table1[[#This Row],[Header]])),1)) &amp; MID(TRIM(CLEAN(Table1[[#This Row],[Header]])),2,LEN(TRIM(CLEAN(Table1[[#This Row],[Header]])))-1)</f>
        <v>Crew were very friendly</v>
      </c>
      <c r="C727" t="str">
        <f>PROPER(Table1[[#This Row],[Author]])</f>
        <v>Anojan Sanmugarasah</v>
      </c>
      <c r="D727" s="5" t="s">
        <v>2462</v>
      </c>
      <c r="E727" t="s">
        <v>13</v>
      </c>
      <c r="F727" t="str">
        <f>IF(ISBLANK(Table1[[#This Row],[Aircraft]]),"Unknown",Table1[[#This Row],[Aircraft]])</f>
        <v>Unknown</v>
      </c>
      <c r="G727" t="str">
        <f>IF(ISBLANK(Table1[[#This Row],[Traveller Type]]),"Business",Table1[[#This Row],[Traveller Type]])</f>
        <v>Solo Leisure</v>
      </c>
      <c r="H727" t="str">
        <f>IF(ISBLANK(Table1[[#This Row],[Seat Type]]),"Business Class",Table1[[#This Row],[Seat Type]])</f>
        <v>Economy Class</v>
      </c>
      <c r="I727" t="str">
        <f>IF(ISBLANK(Table1[[#This Row],[Route]]),"Not Specfied",Table1[[#This Row],[Route]])</f>
        <v>London to Chennai</v>
      </c>
      <c r="J727" s="7">
        <f>IF(ISBLANK(Table1[[#This Row],[Date Flown]]),"Not Available",Table1[[#This Row],[Date Flown]])</f>
        <v>43103</v>
      </c>
      <c r="K727" s="2" t="str">
        <f>IF(ISBLANK(Table1[[#This Row],[Trip Verified]]),"Not Verified",Table1[[#This Row],[Trip Verified]])</f>
        <v>Verified</v>
      </c>
    </row>
    <row r="728" spans="1:11" ht="21" customHeight="1" x14ac:dyDescent="0.25">
      <c r="A728">
        <v>3</v>
      </c>
      <c r="B728" t="str">
        <f>UPPER(LEFT(TRIM(CLEAN(Table1[[#This Row],[Header]])),1)) &amp; MID(TRIM(CLEAN(Table1[[#This Row],[Header]])),2,LEN(TRIM(CLEAN(Table1[[#This Row],[Header]])))-1)</f>
        <v>Pay BA to check the new bag</v>
      </c>
      <c r="C728" t="str">
        <f>PROPER(Table1[[#This Row],[Author]])</f>
        <v>Alison Conway</v>
      </c>
      <c r="D728" s="5" t="s">
        <v>2467</v>
      </c>
      <c r="E728" t="s">
        <v>43</v>
      </c>
      <c r="F728" t="str">
        <f>IF(ISBLANK(Table1[[#This Row],[Aircraft]]),"Unknown",Table1[[#This Row],[Aircraft]])</f>
        <v>Unknown</v>
      </c>
      <c r="G728" t="str">
        <f>IF(ISBLANK(Table1[[#This Row],[Traveller Type]]),"Business",Table1[[#This Row],[Traveller Type]])</f>
        <v>Business</v>
      </c>
      <c r="H728" t="str">
        <f>IF(ISBLANK(Table1[[#This Row],[Seat Type]]),"Business Class",Table1[[#This Row],[Seat Type]])</f>
        <v>Economy Class</v>
      </c>
      <c r="I728" t="str">
        <f>IF(ISBLANK(Table1[[#This Row],[Route]]),"Not Specfied",Table1[[#This Row],[Route]])</f>
        <v>London to Tampa</v>
      </c>
      <c r="J728" s="7">
        <f>IF(ISBLANK(Table1[[#This Row],[Date Flown]]),"Not Available",Table1[[#This Row],[Date Flown]])</f>
        <v>43466</v>
      </c>
      <c r="K728" s="2" t="str">
        <f>IF(ISBLANK(Table1[[#This Row],[Trip Verified]]),"Not Verified",Table1[[#This Row],[Trip Verified]])</f>
        <v>Not Verified</v>
      </c>
    </row>
    <row r="729" spans="1:11" ht="21" customHeight="1" x14ac:dyDescent="0.25">
      <c r="A729">
        <v>2</v>
      </c>
      <c r="B729" t="str">
        <f>UPPER(LEFT(TRIM(CLEAN(Table1[[#This Row],[Header]])),1)) &amp; MID(TRIM(CLEAN(Table1[[#This Row],[Header]])),2,LEN(TRIM(CLEAN(Table1[[#This Row],[Header]])))-1)</f>
        <v>Would be my last choice</v>
      </c>
      <c r="C729" t="str">
        <f>PROPER(Table1[[#This Row],[Author]])</f>
        <v>G Beele</v>
      </c>
      <c r="D729" s="5" t="s">
        <v>2467</v>
      </c>
      <c r="E729" t="s">
        <v>231</v>
      </c>
      <c r="F729" t="str">
        <f>IF(ISBLANK(Table1[[#This Row],[Aircraft]]),"Unknown",Table1[[#This Row],[Aircraft]])</f>
        <v>Boeing 787</v>
      </c>
      <c r="G729" t="str">
        <f>IF(ISBLANK(Table1[[#This Row],[Traveller Type]]),"Business",Table1[[#This Row],[Traveller Type]])</f>
        <v>Couple Leisure</v>
      </c>
      <c r="H729" t="str">
        <f>IF(ISBLANK(Table1[[#This Row],[Seat Type]]),"Business Class",Table1[[#This Row],[Seat Type]])</f>
        <v>Economy Class</v>
      </c>
      <c r="I729" t="str">
        <f>IF(ISBLANK(Table1[[#This Row],[Route]]),"Not Specfied",Table1[[#This Row],[Route]])</f>
        <v>Baltimore to London Heathrow</v>
      </c>
      <c r="J729" s="7">
        <f>IF(ISBLANK(Table1[[#This Row],[Date Flown]]),"Not Available",Table1[[#This Row],[Date Flown]])</f>
        <v>43467</v>
      </c>
      <c r="K729" s="2" t="str">
        <f>IF(ISBLANK(Table1[[#This Row],[Trip Verified]]),"Not Verified",Table1[[#This Row],[Trip Verified]])</f>
        <v>Verified</v>
      </c>
    </row>
    <row r="730" spans="1:11" ht="21" customHeight="1" x14ac:dyDescent="0.25">
      <c r="A730">
        <v>2</v>
      </c>
      <c r="B730" t="str">
        <f>UPPER(LEFT(TRIM(CLEAN(Table1[[#This Row],[Header]])),1)) &amp; MID(TRIM(CLEAN(Table1[[#This Row],[Header]])),2,LEN(TRIM(CLEAN(Table1[[#This Row],[Header]])))-1)</f>
        <v>Overall experience was terrible</v>
      </c>
      <c r="C730" t="str">
        <f>PROPER(Table1[[#This Row],[Author]])</f>
        <v>Preslava Eneva</v>
      </c>
      <c r="D730" s="5">
        <v>43801</v>
      </c>
      <c r="E730" t="s">
        <v>552</v>
      </c>
      <c r="F730" t="str">
        <f>IF(ISBLANK(Table1[[#This Row],[Aircraft]]),"Unknown",Table1[[#This Row],[Aircraft]])</f>
        <v>Unknown</v>
      </c>
      <c r="G730" t="str">
        <f>IF(ISBLANK(Table1[[#This Row],[Traveller Type]]),"Business",Table1[[#This Row],[Traveller Type]])</f>
        <v>Solo Leisure</v>
      </c>
      <c r="H730" t="str">
        <f>IF(ISBLANK(Table1[[#This Row],[Seat Type]]),"Business Class",Table1[[#This Row],[Seat Type]])</f>
        <v>Economy Class</v>
      </c>
      <c r="I730" t="str">
        <f>IF(ISBLANK(Table1[[#This Row],[Route]]),"Not Specfied",Table1[[#This Row],[Route]])</f>
        <v>Amsterdam to London</v>
      </c>
      <c r="J730" s="7">
        <f>IF(ISBLANK(Table1[[#This Row],[Date Flown]]),"Not Available",Table1[[#This Row],[Date Flown]])</f>
        <v>43467</v>
      </c>
      <c r="K730" s="2" t="str">
        <f>IF(ISBLANK(Table1[[#This Row],[Trip Verified]]),"Not Verified",Table1[[#This Row],[Trip Verified]])</f>
        <v>Verified</v>
      </c>
    </row>
    <row r="731" spans="1:11" ht="21" customHeight="1" x14ac:dyDescent="0.25">
      <c r="A731">
        <v>10</v>
      </c>
      <c r="B731" t="str">
        <f>UPPER(LEFT(TRIM(CLEAN(Table1[[#This Row],[Header]])),1)) &amp; MID(TRIM(CLEAN(Table1[[#This Row],[Header]])),2,LEN(TRIM(CLEAN(Table1[[#This Row],[Header]])))-1)</f>
        <v>He made my experience</v>
      </c>
      <c r="C731" t="str">
        <f>PROPER(Table1[[#This Row],[Author]])</f>
        <v>Sulekha Jimeaale</v>
      </c>
      <c r="D731" s="5">
        <v>43740</v>
      </c>
      <c r="E731" t="s">
        <v>13</v>
      </c>
      <c r="F731" t="str">
        <f>IF(ISBLANK(Table1[[#This Row],[Aircraft]]),"Unknown",Table1[[#This Row],[Aircraft]])</f>
        <v>Unknown</v>
      </c>
      <c r="G731" t="str">
        <f>IF(ISBLANK(Table1[[#This Row],[Traveller Type]]),"Business",Table1[[#This Row],[Traveller Type]])</f>
        <v>Solo Leisure</v>
      </c>
      <c r="H731" t="str">
        <f>IF(ISBLANK(Table1[[#This Row],[Seat Type]]),"Business Class",Table1[[#This Row],[Seat Type]])</f>
        <v>Economy Class</v>
      </c>
      <c r="I731" t="str">
        <f>IF(ISBLANK(Table1[[#This Row],[Route]]),"Not Specfied",Table1[[#This Row],[Route]])</f>
        <v>London to Billund</v>
      </c>
      <c r="J731" s="7">
        <f>IF(ISBLANK(Table1[[#This Row],[Date Flown]]),"Not Available",Table1[[#This Row],[Date Flown]])</f>
        <v>43467</v>
      </c>
      <c r="K731" s="2" t="str">
        <f>IF(ISBLANK(Table1[[#This Row],[Trip Verified]]),"Not Verified",Table1[[#This Row],[Trip Verified]])</f>
        <v>Verified</v>
      </c>
    </row>
    <row r="732" spans="1:11" ht="21" customHeight="1" x14ac:dyDescent="0.25">
      <c r="A732">
        <v>2</v>
      </c>
      <c r="B732" t="str">
        <f>UPPER(LEFT(TRIM(CLEAN(Table1[[#This Row],[Header]])),1)) &amp; MID(TRIM(CLEAN(Table1[[#This Row],[Header]])),2,LEN(TRIM(CLEAN(Table1[[#This Row],[Header]])))-1)</f>
        <v>Online Check-in did not work</v>
      </c>
      <c r="C732" t="str">
        <f>PROPER(Table1[[#This Row],[Author]])</f>
        <v>S Carinsky</v>
      </c>
      <c r="D732" s="5">
        <v>43557</v>
      </c>
      <c r="E732" t="s">
        <v>75</v>
      </c>
      <c r="F732" t="str">
        <f>IF(ISBLANK(Table1[[#This Row],[Aircraft]]),"Unknown",Table1[[#This Row],[Aircraft]])</f>
        <v>Unknown</v>
      </c>
      <c r="G732" t="str">
        <f>IF(ISBLANK(Table1[[#This Row],[Traveller Type]]),"Business",Table1[[#This Row],[Traveller Type]])</f>
        <v>Business</v>
      </c>
      <c r="H732" t="str">
        <f>IF(ISBLANK(Table1[[#This Row],[Seat Type]]),"Business Class",Table1[[#This Row],[Seat Type]])</f>
        <v>Premium Economy</v>
      </c>
      <c r="I732" t="str">
        <f>IF(ISBLANK(Table1[[#This Row],[Route]]),"Not Specfied",Table1[[#This Row],[Route]])</f>
        <v>San Diego to Frankfurt via London</v>
      </c>
      <c r="J732" s="7">
        <f>IF(ISBLANK(Table1[[#This Row],[Date Flown]]),"Not Available",Table1[[#This Row],[Date Flown]])</f>
        <v>43467</v>
      </c>
      <c r="K732" s="2" t="str">
        <f>IF(ISBLANK(Table1[[#This Row],[Trip Verified]]),"Not Verified",Table1[[#This Row],[Trip Verified]])</f>
        <v>Verified</v>
      </c>
    </row>
    <row r="733" spans="1:11" ht="21" customHeight="1" x14ac:dyDescent="0.25">
      <c r="A733">
        <v>1</v>
      </c>
      <c r="B733" t="str">
        <f>UPPER(LEFT(TRIM(CLEAN(Table1[[#This Row],[Header]])),1)) &amp; MID(TRIM(CLEAN(Table1[[#This Row],[Header]])),2,LEN(TRIM(CLEAN(Table1[[#This Row],[Header]])))-1)</f>
        <v>Crew were extremely noisy</v>
      </c>
      <c r="C733" t="str">
        <f>PROPER(Table1[[#This Row],[Author]])</f>
        <v>Neeta Trivedi</v>
      </c>
      <c r="D733" s="5">
        <v>43498</v>
      </c>
      <c r="E733" t="s">
        <v>581</v>
      </c>
      <c r="F733" t="str">
        <f>IF(ISBLANK(Table1[[#This Row],[Aircraft]]),"Unknown",Table1[[#This Row],[Aircraft]])</f>
        <v>Unknown</v>
      </c>
      <c r="G733" t="str">
        <f>IF(ISBLANK(Table1[[#This Row],[Traveller Type]]),"Business",Table1[[#This Row],[Traveller Type]])</f>
        <v>Solo Leisure</v>
      </c>
      <c r="H733" t="str">
        <f>IF(ISBLANK(Table1[[#This Row],[Seat Type]]),"Business Class",Table1[[#This Row],[Seat Type]])</f>
        <v>Economy Class</v>
      </c>
      <c r="I733" t="str">
        <f>IF(ISBLANK(Table1[[#This Row],[Route]]),"Not Specfied",Table1[[#This Row],[Route]])</f>
        <v>Edinburgh to Bangalore via Heathrow</v>
      </c>
      <c r="J733" s="7">
        <f>IF(ISBLANK(Table1[[#This Row],[Date Flown]]),"Not Available",Table1[[#This Row],[Date Flown]])</f>
        <v>43467</v>
      </c>
      <c r="K733" s="2" t="str">
        <f>IF(ISBLANK(Table1[[#This Row],[Trip Verified]]),"Not Verified",Table1[[#This Row],[Trip Verified]])</f>
        <v>Verified</v>
      </c>
    </row>
    <row r="734" spans="1:11" ht="21" customHeight="1" x14ac:dyDescent="0.25">
      <c r="A734">
        <v>4</v>
      </c>
      <c r="B734" t="str">
        <f>UPPER(LEFT(TRIM(CLEAN(Table1[[#This Row],[Header]])),1)) &amp; MID(TRIM(CLEAN(Table1[[#This Row],[Header]])),2,LEN(TRIM(CLEAN(Table1[[#This Row],[Header]])))-1)</f>
        <v>Now struggle to see the value</v>
      </c>
      <c r="C734" t="str">
        <f>PROPER(Table1[[#This Row],[Author]])</f>
        <v>D Cofty</v>
      </c>
      <c r="D734" s="5" t="s">
        <v>2485</v>
      </c>
      <c r="E734" t="s">
        <v>13</v>
      </c>
      <c r="F734" t="str">
        <f>IF(ISBLANK(Table1[[#This Row],[Aircraft]]),"Unknown",Table1[[#This Row],[Aircraft]])</f>
        <v>Unknown</v>
      </c>
      <c r="G734" t="str">
        <f>IF(ISBLANK(Table1[[#This Row],[Traveller Type]]),"Business",Table1[[#This Row],[Traveller Type]])</f>
        <v>Business</v>
      </c>
      <c r="H734" t="str">
        <f>IF(ISBLANK(Table1[[#This Row],[Seat Type]]),"Business Class",Table1[[#This Row],[Seat Type]])</f>
        <v>Economy Class</v>
      </c>
      <c r="I734" t="str">
        <f>IF(ISBLANK(Table1[[#This Row],[Route]]),"Not Specfied",Table1[[#This Row],[Route]])</f>
        <v xml:space="preserve">London to Milan </v>
      </c>
      <c r="J734" s="7">
        <f>IF(ISBLANK(Table1[[#This Row],[Date Flown]]),"Not Available",Table1[[#This Row],[Date Flown]])</f>
        <v>43111</v>
      </c>
      <c r="K734" s="2" t="str">
        <f>IF(ISBLANK(Table1[[#This Row],[Trip Verified]]),"Not Verified",Table1[[#This Row],[Trip Verified]])</f>
        <v>Not Verified</v>
      </c>
    </row>
    <row r="735" spans="1:11" ht="21" customHeight="1" x14ac:dyDescent="0.25">
      <c r="A735">
        <v>2</v>
      </c>
      <c r="B735" t="str">
        <f>UPPER(LEFT(TRIM(CLEAN(Table1[[#This Row],[Header]])),1)) &amp; MID(TRIM(CLEAN(Table1[[#This Row],[Header]])),2,LEN(TRIM(CLEAN(Table1[[#This Row],[Header]])))-1)</f>
        <v>British Airways customer review</v>
      </c>
      <c r="C735" t="str">
        <f>PROPER(Table1[[#This Row],[Author]])</f>
        <v>D Thomas</v>
      </c>
      <c r="D735" s="5" t="s">
        <v>2485</v>
      </c>
      <c r="E735" t="s">
        <v>70</v>
      </c>
      <c r="F735" t="str">
        <f>IF(ISBLANK(Table1[[#This Row],[Aircraft]]),"Unknown",Table1[[#This Row],[Aircraft]])</f>
        <v>Unknown</v>
      </c>
      <c r="G735" t="str">
        <f>IF(ISBLANK(Table1[[#This Row],[Traveller Type]]),"Business",Table1[[#This Row],[Traveller Type]])</f>
        <v>Couple Leisure</v>
      </c>
      <c r="H735" t="str">
        <f>IF(ISBLANK(Table1[[#This Row],[Seat Type]]),"Business Class",Table1[[#This Row],[Seat Type]])</f>
        <v>Economy Class</v>
      </c>
      <c r="I735" t="str">
        <f>IF(ISBLANK(Table1[[#This Row],[Route]]),"Not Specfied",Table1[[#This Row],[Route]])</f>
        <v>New York to London via Geneva</v>
      </c>
      <c r="J735" s="7">
        <f>IF(ISBLANK(Table1[[#This Row],[Date Flown]]),"Not Available",Table1[[#This Row],[Date Flown]])</f>
        <v>43466</v>
      </c>
      <c r="K735" s="2" t="str">
        <f>IF(ISBLANK(Table1[[#This Row],[Trip Verified]]),"Not Verified",Table1[[#This Row],[Trip Verified]])</f>
        <v>Verified</v>
      </c>
    </row>
    <row r="736" spans="1:11" ht="21" customHeight="1" x14ac:dyDescent="0.25">
      <c r="A736">
        <v>9</v>
      </c>
      <c r="B736" t="str">
        <f>UPPER(LEFT(TRIM(CLEAN(Table1[[#This Row],[Header]])),1)) &amp; MID(TRIM(CLEAN(Table1[[#This Row],[Header]])),2,LEN(TRIM(CLEAN(Table1[[#This Row],[Header]])))-1)</f>
        <v>Excellent short flight</v>
      </c>
      <c r="C736" t="str">
        <f>PROPER(Table1[[#This Row],[Author]])</f>
        <v>Matthew Morris Morris</v>
      </c>
      <c r="D736" s="5" t="s">
        <v>2490</v>
      </c>
      <c r="E736" t="s">
        <v>489</v>
      </c>
      <c r="F736" t="str">
        <f>IF(ISBLANK(Table1[[#This Row],[Aircraft]]),"Unknown",Table1[[#This Row],[Aircraft]])</f>
        <v>A320</v>
      </c>
      <c r="G736" t="str">
        <f>IF(ISBLANK(Table1[[#This Row],[Traveller Type]]),"Business",Table1[[#This Row],[Traveller Type]])</f>
        <v>Business</v>
      </c>
      <c r="H736" t="str">
        <f>IF(ISBLANK(Table1[[#This Row],[Seat Type]]),"Business Class",Table1[[#This Row],[Seat Type]])</f>
        <v>Business Class</v>
      </c>
      <c r="I736" t="str">
        <f>IF(ISBLANK(Table1[[#This Row],[Route]]),"Not Specfied",Table1[[#This Row],[Route]])</f>
        <v>London to Dublin</v>
      </c>
      <c r="J736" s="7">
        <f>IF(ISBLANK(Table1[[#This Row],[Date Flown]]),"Not Available",Table1[[#This Row],[Date Flown]])</f>
        <v>43466</v>
      </c>
      <c r="K736" s="2" t="str">
        <f>IF(ISBLANK(Table1[[#This Row],[Trip Verified]]),"Not Verified",Table1[[#This Row],[Trip Verified]])</f>
        <v>Verified</v>
      </c>
    </row>
    <row r="737" spans="1:11" ht="21" customHeight="1" x14ac:dyDescent="0.25">
      <c r="A737">
        <v>1</v>
      </c>
      <c r="B737" t="str">
        <f>UPPER(LEFT(TRIM(CLEAN(Table1[[#This Row],[Header]])),1)) &amp; MID(TRIM(CLEAN(Table1[[#This Row],[Header]])),2,LEN(TRIM(CLEAN(Table1[[#This Row],[Header]])))-1)</f>
        <v>A worn-out Boeing 777</v>
      </c>
      <c r="C737" t="str">
        <f>PROPER(Table1[[#This Row],[Author]])</f>
        <v>G Meares</v>
      </c>
      <c r="D737" s="5" t="s">
        <v>2490</v>
      </c>
      <c r="E737" t="s">
        <v>13</v>
      </c>
      <c r="F737" t="str">
        <f>IF(ISBLANK(Table1[[#This Row],[Aircraft]]),"Unknown",Table1[[#This Row],[Aircraft]])</f>
        <v>Boeing 777</v>
      </c>
      <c r="G737" t="str">
        <f>IF(ISBLANK(Table1[[#This Row],[Traveller Type]]),"Business",Table1[[#This Row],[Traveller Type]])</f>
        <v>Couple Leisure</v>
      </c>
      <c r="H737" t="str">
        <f>IF(ISBLANK(Table1[[#This Row],[Seat Type]]),"Business Class",Table1[[#This Row],[Seat Type]])</f>
        <v>Premium Economy</v>
      </c>
      <c r="I737" t="str">
        <f>IF(ISBLANK(Table1[[#This Row],[Route]]),"Not Specfied",Table1[[#This Row],[Route]])</f>
        <v>Bermuda to Gatwick</v>
      </c>
      <c r="J737" s="7">
        <f>IF(ISBLANK(Table1[[#This Row],[Date Flown]]),"Not Available",Table1[[#This Row],[Date Flown]])</f>
        <v>43466</v>
      </c>
      <c r="K737" s="2" t="str">
        <f>IF(ISBLANK(Table1[[#This Row],[Trip Verified]]),"Not Verified",Table1[[#This Row],[Trip Verified]])</f>
        <v>Verified</v>
      </c>
    </row>
    <row r="738" spans="1:11" ht="21" customHeight="1" x14ac:dyDescent="0.25">
      <c r="A738">
        <v>2</v>
      </c>
      <c r="B738" t="str">
        <f>UPPER(LEFT(TRIM(CLEAN(Table1[[#This Row],[Header]])),1)) &amp; MID(TRIM(CLEAN(Table1[[#This Row],[Header]])),2,LEN(TRIM(CLEAN(Table1[[#This Row],[Header]])))-1)</f>
        <v>Business class seats were small</v>
      </c>
      <c r="C738" t="str">
        <f>PROPER(Table1[[#This Row],[Author]])</f>
        <v>Venaj Marsalam</v>
      </c>
      <c r="D738" s="5" t="s">
        <v>2498</v>
      </c>
      <c r="E738" t="s">
        <v>811</v>
      </c>
      <c r="F738" t="str">
        <f>IF(ISBLANK(Table1[[#This Row],[Aircraft]]),"Unknown",Table1[[#This Row],[Aircraft]])</f>
        <v>Unknown</v>
      </c>
      <c r="G738" t="str">
        <f>IF(ISBLANK(Table1[[#This Row],[Traveller Type]]),"Business",Table1[[#This Row],[Traveller Type]])</f>
        <v>Business</v>
      </c>
      <c r="H738" t="str">
        <f>IF(ISBLANK(Table1[[#This Row],[Seat Type]]),"Business Class",Table1[[#This Row],[Seat Type]])</f>
        <v>Business Class</v>
      </c>
      <c r="I738" t="str">
        <f>IF(ISBLANK(Table1[[#This Row],[Route]]),"Not Specfied",Table1[[#This Row],[Route]])</f>
        <v>Kuala Lumpur to Miami via London</v>
      </c>
      <c r="J738" s="7">
        <f>IF(ISBLANK(Table1[[#This Row],[Date Flown]]),"Not Available",Table1[[#This Row],[Date Flown]])</f>
        <v>43466</v>
      </c>
      <c r="K738" s="2" t="str">
        <f>IF(ISBLANK(Table1[[#This Row],[Trip Verified]]),"Not Verified",Table1[[#This Row],[Trip Verified]])</f>
        <v>Verified</v>
      </c>
    </row>
    <row r="739" spans="1:11" ht="21" customHeight="1" x14ac:dyDescent="0.25">
      <c r="A739">
        <v>1</v>
      </c>
      <c r="B739" t="str">
        <f>UPPER(LEFT(TRIM(CLEAN(Table1[[#This Row],[Header]])),1)) &amp; MID(TRIM(CLEAN(Table1[[#This Row],[Header]])),2,LEN(TRIM(CLEAN(Table1[[#This Row],[Header]])))-1)</f>
        <v>I decided no BA anymore</v>
      </c>
      <c r="C739" t="str">
        <f>PROPER(Table1[[#This Row],[Author]])</f>
        <v>N Jalim</v>
      </c>
      <c r="D739" s="5" t="s">
        <v>2498</v>
      </c>
      <c r="E739" t="s">
        <v>82</v>
      </c>
      <c r="F739" t="str">
        <f>IF(ISBLANK(Table1[[#This Row],[Aircraft]]),"Unknown",Table1[[#This Row],[Aircraft]])</f>
        <v>A321-200</v>
      </c>
      <c r="G739" t="str">
        <f>IF(ISBLANK(Table1[[#This Row],[Traveller Type]]),"Business",Table1[[#This Row],[Traveller Type]])</f>
        <v>Solo Leisure</v>
      </c>
      <c r="H739" t="str">
        <f>IF(ISBLANK(Table1[[#This Row],[Seat Type]]),"Business Class",Table1[[#This Row],[Seat Type]])</f>
        <v>Economy Class</v>
      </c>
      <c r="I739" t="str">
        <f>IF(ISBLANK(Table1[[#This Row],[Route]]),"Not Specfied",Table1[[#This Row],[Route]])</f>
        <v>Zurich to Heathrow</v>
      </c>
      <c r="J739" s="7">
        <f>IF(ISBLANK(Table1[[#This Row],[Date Flown]]),"Not Available",Table1[[#This Row],[Date Flown]])</f>
        <v>43466</v>
      </c>
      <c r="K739" s="2" t="str">
        <f>IF(ISBLANK(Table1[[#This Row],[Trip Verified]]),"Not Verified",Table1[[#This Row],[Trip Verified]])</f>
        <v>Verified</v>
      </c>
    </row>
    <row r="740" spans="1:11" ht="21" customHeight="1" x14ac:dyDescent="0.25">
      <c r="A740">
        <v>2</v>
      </c>
      <c r="B740" t="str">
        <f>UPPER(LEFT(TRIM(CLEAN(Table1[[#This Row],[Header]])),1)) &amp; MID(TRIM(CLEAN(Table1[[#This Row],[Header]])),2,LEN(TRIM(CLEAN(Table1[[#This Row],[Header]])))-1)</f>
        <v>Breakfast served was terrible</v>
      </c>
      <c r="C740" t="str">
        <f>PROPER(Table1[[#This Row],[Author]])</f>
        <v>S Hagen</v>
      </c>
      <c r="D740" s="5" t="s">
        <v>2505</v>
      </c>
      <c r="E740" t="s">
        <v>43</v>
      </c>
      <c r="F740" t="str">
        <f>IF(ISBLANK(Table1[[#This Row],[Aircraft]]),"Unknown",Table1[[#This Row],[Aircraft]])</f>
        <v>A380</v>
      </c>
      <c r="G740" t="str">
        <f>IF(ISBLANK(Table1[[#This Row],[Traveller Type]]),"Business",Table1[[#This Row],[Traveller Type]])</f>
        <v>Solo Leisure</v>
      </c>
      <c r="H740" t="str">
        <f>IF(ISBLANK(Table1[[#This Row],[Seat Type]]),"Business Class",Table1[[#This Row],[Seat Type]])</f>
        <v>Premium Economy</v>
      </c>
      <c r="I740" t="str">
        <f>IF(ISBLANK(Table1[[#This Row],[Route]]),"Not Specfied",Table1[[#This Row],[Route]])</f>
        <v>Miami to London</v>
      </c>
      <c r="J740" s="7">
        <f>IF(ISBLANK(Table1[[#This Row],[Date Flown]]),"Not Available",Table1[[#This Row],[Date Flown]])</f>
        <v>43466</v>
      </c>
      <c r="K740" s="2" t="str">
        <f>IF(ISBLANK(Table1[[#This Row],[Trip Verified]]),"Not Verified",Table1[[#This Row],[Trip Verified]])</f>
        <v>Verified</v>
      </c>
    </row>
    <row r="741" spans="1:11" ht="21" customHeight="1" x14ac:dyDescent="0.25">
      <c r="A741">
        <v>3</v>
      </c>
      <c r="B741" t="str">
        <f>UPPER(LEFT(TRIM(CLEAN(Table1[[#This Row],[Header]])),1)) &amp; MID(TRIM(CLEAN(Table1[[#This Row],[Header]])),2,LEN(TRIM(CLEAN(Table1[[#This Row],[Header]])))-1)</f>
        <v>Bothered by the adjacent toilets"</v>
      </c>
      <c r="C741" t="str">
        <f>PROPER(Table1[[#This Row],[Author]])</f>
        <v>R Dawson</v>
      </c>
      <c r="D741" s="5" t="s">
        <v>2509</v>
      </c>
      <c r="E741" t="s">
        <v>13</v>
      </c>
      <c r="F741" t="str">
        <f>IF(ISBLANK(Table1[[#This Row],[Aircraft]]),"Unknown",Table1[[#This Row],[Aircraft]])</f>
        <v>Boeing 777-200</v>
      </c>
      <c r="G741" t="str">
        <f>IF(ISBLANK(Table1[[#This Row],[Traveller Type]]),"Business",Table1[[#This Row],[Traveller Type]])</f>
        <v>Couple Leisure</v>
      </c>
      <c r="H741" t="str">
        <f>IF(ISBLANK(Table1[[#This Row],[Seat Type]]),"Business Class",Table1[[#This Row],[Seat Type]])</f>
        <v>Premium Economy</v>
      </c>
      <c r="I741" t="str">
        <f>IF(ISBLANK(Table1[[#This Row],[Route]]),"Not Specfied",Table1[[#This Row],[Route]])</f>
        <v>Antigua to Gatwick</v>
      </c>
      <c r="J741" s="7">
        <f>IF(ISBLANK(Table1[[#This Row],[Date Flown]]),"Not Available",Table1[[#This Row],[Date Flown]])</f>
        <v>43466</v>
      </c>
      <c r="K741" s="2" t="str">
        <f>IF(ISBLANK(Table1[[#This Row],[Trip Verified]]),"Not Verified",Table1[[#This Row],[Trip Verified]])</f>
        <v>Verified</v>
      </c>
    </row>
    <row r="742" spans="1:11" ht="21" customHeight="1" x14ac:dyDescent="0.25">
      <c r="A742">
        <v>3</v>
      </c>
      <c r="B742" t="str">
        <f>UPPER(LEFT(TRIM(CLEAN(Table1[[#This Row],[Header]])),1)) &amp; MID(TRIM(CLEAN(Table1[[#This Row],[Header]])),2,LEN(TRIM(CLEAN(Table1[[#This Row],[Header]])))-1)</f>
        <v>Worst long haul business class</v>
      </c>
      <c r="C742" t="str">
        <f>PROPER(Table1[[#This Row],[Author]])</f>
        <v>S Kemp</v>
      </c>
      <c r="D742" s="5" t="s">
        <v>2513</v>
      </c>
      <c r="E742" t="s">
        <v>13</v>
      </c>
      <c r="F742" t="str">
        <f>IF(ISBLANK(Table1[[#This Row],[Aircraft]]),"Unknown",Table1[[#This Row],[Aircraft]])</f>
        <v>Boeing 747</v>
      </c>
      <c r="G742" t="str">
        <f>IF(ISBLANK(Table1[[#This Row],[Traveller Type]]),"Business",Table1[[#This Row],[Traveller Type]])</f>
        <v>Business</v>
      </c>
      <c r="H742" t="str">
        <f>IF(ISBLANK(Table1[[#This Row],[Seat Type]]),"Business Class",Table1[[#This Row],[Seat Type]])</f>
        <v>Business Class</v>
      </c>
      <c r="I742" t="str">
        <f>IF(ISBLANK(Table1[[#This Row],[Route]]),"Not Specfied",Table1[[#This Row],[Route]])</f>
        <v>London to Miami</v>
      </c>
      <c r="J742" s="7">
        <f>IF(ISBLANK(Table1[[#This Row],[Date Flown]]),"Not Available",Table1[[#This Row],[Date Flown]])</f>
        <v>43466</v>
      </c>
      <c r="K742" s="2" t="str">
        <f>IF(ISBLANK(Table1[[#This Row],[Trip Verified]]),"Not Verified",Table1[[#This Row],[Trip Verified]])</f>
        <v>Verified</v>
      </c>
    </row>
    <row r="743" spans="1:11" ht="21" customHeight="1" x14ac:dyDescent="0.25">
      <c r="A743">
        <v>1</v>
      </c>
      <c r="B743" t="str">
        <f>UPPER(LEFT(TRIM(CLEAN(Table1[[#This Row],[Header]])),1)) &amp; MID(TRIM(CLEAN(Table1[[#This Row],[Header]])),2,LEN(TRIM(CLEAN(Table1[[#This Row],[Header]])))-1)</f>
        <v>Offered me no compensation</v>
      </c>
      <c r="C743" t="str">
        <f>PROPER(Table1[[#This Row],[Author]])</f>
        <v>M Meeler</v>
      </c>
      <c r="D743" s="5" t="s">
        <v>2514</v>
      </c>
      <c r="E743" t="s">
        <v>43</v>
      </c>
      <c r="F743" t="str">
        <f>IF(ISBLANK(Table1[[#This Row],[Aircraft]]),"Unknown",Table1[[#This Row],[Aircraft]])</f>
        <v>Unknown</v>
      </c>
      <c r="G743" t="str">
        <f>IF(ISBLANK(Table1[[#This Row],[Traveller Type]]),"Business",Table1[[#This Row],[Traveller Type]])</f>
        <v>Solo Leisure</v>
      </c>
      <c r="H743" t="str">
        <f>IF(ISBLANK(Table1[[#This Row],[Seat Type]]),"Business Class",Table1[[#This Row],[Seat Type]])</f>
        <v>Economy Class</v>
      </c>
      <c r="I743" t="str">
        <f>IF(ISBLANK(Table1[[#This Row],[Route]]),"Not Specfied",Table1[[#This Row],[Route]])</f>
        <v>Barcelona to New York via London</v>
      </c>
      <c r="J743" s="7">
        <f>IF(ISBLANK(Table1[[#This Row],[Date Flown]]),"Not Available",Table1[[#This Row],[Date Flown]])</f>
        <v>43111</v>
      </c>
      <c r="K743" s="2" t="str">
        <f>IF(ISBLANK(Table1[[#This Row],[Trip Verified]]),"Not Verified",Table1[[#This Row],[Trip Verified]])</f>
        <v>Verified</v>
      </c>
    </row>
    <row r="744" spans="1:11" ht="21" customHeight="1" x14ac:dyDescent="0.25">
      <c r="A744">
        <v>3</v>
      </c>
      <c r="B744" t="str">
        <f>UPPER(LEFT(TRIM(CLEAN(Table1[[#This Row],[Header]])),1)) &amp; MID(TRIM(CLEAN(Table1[[#This Row],[Header]])),2,LEN(TRIM(CLEAN(Table1[[#This Row],[Header]])))-1)</f>
        <v>Charging to choose seats</v>
      </c>
      <c r="C744" t="str">
        <f>PROPER(Table1[[#This Row],[Author]])</f>
        <v>Gustavo Barbosa</v>
      </c>
      <c r="D744" s="5" t="s">
        <v>2520</v>
      </c>
      <c r="E744" t="s">
        <v>13</v>
      </c>
      <c r="F744" t="str">
        <f>IF(ISBLANK(Table1[[#This Row],[Aircraft]]),"Unknown",Table1[[#This Row],[Aircraft]])</f>
        <v>Unknown</v>
      </c>
      <c r="G744" t="str">
        <f>IF(ISBLANK(Table1[[#This Row],[Traveller Type]]),"Business",Table1[[#This Row],[Traveller Type]])</f>
        <v>Solo Leisure</v>
      </c>
      <c r="H744" t="str">
        <f>IF(ISBLANK(Table1[[#This Row],[Seat Type]]),"Business Class",Table1[[#This Row],[Seat Type]])</f>
        <v>Economy Class</v>
      </c>
      <c r="I744" t="str">
        <f>IF(ISBLANK(Table1[[#This Row],[Route]]),"Not Specfied",Table1[[#This Row],[Route]])</f>
        <v>Gatwick to Fort Lauderdale</v>
      </c>
      <c r="J744" s="7">
        <f>IF(ISBLANK(Table1[[#This Row],[Date Flown]]),"Not Available",Table1[[#This Row],[Date Flown]])</f>
        <v>43112</v>
      </c>
      <c r="K744" s="2" t="str">
        <f>IF(ISBLANK(Table1[[#This Row],[Trip Verified]]),"Not Verified",Table1[[#This Row],[Trip Verified]])</f>
        <v>Verified</v>
      </c>
    </row>
    <row r="745" spans="1:11" ht="21" customHeight="1" x14ac:dyDescent="0.25">
      <c r="A745">
        <v>1</v>
      </c>
      <c r="B745" t="str">
        <f>UPPER(LEFT(TRIM(CLEAN(Table1[[#This Row],[Header]])),1)) &amp; MID(TRIM(CLEAN(Table1[[#This Row],[Header]])),2,LEN(TRIM(CLEAN(Table1[[#This Row],[Header]])))-1)</f>
        <v>Offered me half the money</v>
      </c>
      <c r="C745" t="str">
        <f>PROPER(Table1[[#This Row],[Author]])</f>
        <v>Wayne Mckay</v>
      </c>
      <c r="D745" s="5" t="s">
        <v>2524</v>
      </c>
      <c r="E745" t="s">
        <v>130</v>
      </c>
      <c r="F745" t="str">
        <f>IF(ISBLANK(Table1[[#This Row],[Aircraft]]),"Unknown",Table1[[#This Row],[Aircraft]])</f>
        <v>Unknown</v>
      </c>
      <c r="G745" t="str">
        <f>IF(ISBLANK(Table1[[#This Row],[Traveller Type]]),"Business",Table1[[#This Row],[Traveller Type]])</f>
        <v>Couple Leisure</v>
      </c>
      <c r="H745" t="str">
        <f>IF(ISBLANK(Table1[[#This Row],[Seat Type]]),"Business Class",Table1[[#This Row],[Seat Type]])</f>
        <v>Economy Class</v>
      </c>
      <c r="I745" t="str">
        <f>IF(ISBLANK(Table1[[#This Row],[Route]]),"Not Specfied",Table1[[#This Row],[Route]])</f>
        <v>London to Bologna</v>
      </c>
      <c r="J745" s="7">
        <f>IF(ISBLANK(Table1[[#This Row],[Date Flown]]),"Not Available",Table1[[#This Row],[Date Flown]])</f>
        <v>43112</v>
      </c>
      <c r="K745" s="2" t="str">
        <f>IF(ISBLANK(Table1[[#This Row],[Trip Verified]]),"Not Verified",Table1[[#This Row],[Trip Verified]])</f>
        <v>Verified</v>
      </c>
    </row>
    <row r="746" spans="1:11" ht="21" customHeight="1" x14ac:dyDescent="0.25">
      <c r="A746">
        <v>10</v>
      </c>
      <c r="B746" t="str">
        <f>UPPER(LEFT(TRIM(CLEAN(Table1[[#This Row],[Header]])),1)) &amp; MID(TRIM(CLEAN(Table1[[#This Row],[Header]])),2,LEN(TRIM(CLEAN(Table1[[#This Row],[Header]])))-1)</f>
        <v>Had a great experience</v>
      </c>
      <c r="C746" t="str">
        <f>PROPER(Table1[[#This Row],[Author]])</f>
        <v>Bimol Shah</v>
      </c>
      <c r="D746" s="5" t="s">
        <v>2524</v>
      </c>
      <c r="E746" t="s">
        <v>38</v>
      </c>
      <c r="F746" t="str">
        <f>IF(ISBLANK(Table1[[#This Row],[Aircraft]]),"Unknown",Table1[[#This Row],[Aircraft]])</f>
        <v>Unknown</v>
      </c>
      <c r="G746" t="str">
        <f>IF(ISBLANK(Table1[[#This Row],[Traveller Type]]),"Business",Table1[[#This Row],[Traveller Type]])</f>
        <v>Couple Leisure</v>
      </c>
      <c r="H746" t="str">
        <f>IF(ISBLANK(Table1[[#This Row],[Seat Type]]),"Business Class",Table1[[#This Row],[Seat Type]])</f>
        <v>Economy Class</v>
      </c>
      <c r="I746" t="str">
        <f>IF(ISBLANK(Table1[[#This Row],[Route]]),"Not Specfied",Table1[[#This Row],[Route]])</f>
        <v>Venice to London City</v>
      </c>
      <c r="J746" s="7">
        <f>IF(ISBLANK(Table1[[#This Row],[Date Flown]]),"Not Available",Table1[[#This Row],[Date Flown]])</f>
        <v>43110</v>
      </c>
      <c r="K746" s="2" t="str">
        <f>IF(ISBLANK(Table1[[#This Row],[Trip Verified]]),"Not Verified",Table1[[#This Row],[Trip Verified]])</f>
        <v>Verified</v>
      </c>
    </row>
    <row r="747" spans="1:11" ht="21" customHeight="1" x14ac:dyDescent="0.25">
      <c r="A747">
        <v>1</v>
      </c>
      <c r="B747" t="str">
        <f>UPPER(LEFT(TRIM(CLEAN(Table1[[#This Row],[Header]])),1)) &amp; MID(TRIM(CLEAN(Table1[[#This Row],[Header]])),2,LEN(TRIM(CLEAN(Table1[[#This Row],[Header]])))-1)</f>
        <v>Cramped uncomfortable seats</v>
      </c>
      <c r="C747" t="str">
        <f>PROPER(Table1[[#This Row],[Author]])</f>
        <v>S Mayir</v>
      </c>
      <c r="D747" s="5" t="s">
        <v>2524</v>
      </c>
      <c r="E747" t="s">
        <v>13</v>
      </c>
      <c r="F747">
        <f>IF(ISBLANK(Table1[[#This Row],[Aircraft]]),"Unknown",Table1[[#This Row],[Aircraft]])</f>
        <v>777</v>
      </c>
      <c r="G747" t="str">
        <f>IF(ISBLANK(Table1[[#This Row],[Traveller Type]]),"Business",Table1[[#This Row],[Traveller Type]])</f>
        <v>Couple Leisure</v>
      </c>
      <c r="H747" t="str">
        <f>IF(ISBLANK(Table1[[#This Row],[Seat Type]]),"Business Class",Table1[[#This Row],[Seat Type]])</f>
        <v>Economy Class</v>
      </c>
      <c r="I747" t="str">
        <f>IF(ISBLANK(Table1[[#This Row],[Route]]),"Not Specfied",Table1[[#This Row],[Route]])</f>
        <v>San Francisco to London</v>
      </c>
      <c r="J747" s="7">
        <f>IF(ISBLANK(Table1[[#This Row],[Date Flown]]),"Not Available",Table1[[#This Row],[Date Flown]])</f>
        <v>43466</v>
      </c>
      <c r="K747" s="2" t="str">
        <f>IF(ISBLANK(Table1[[#This Row],[Trip Verified]]),"Not Verified",Table1[[#This Row],[Trip Verified]])</f>
        <v>Verified</v>
      </c>
    </row>
    <row r="748" spans="1:11" ht="21" customHeight="1" x14ac:dyDescent="0.25">
      <c r="A748">
        <v>3</v>
      </c>
      <c r="B748" t="str">
        <f>UPPER(LEFT(TRIM(CLEAN(Table1[[#This Row],[Header]])),1)) &amp; MID(TRIM(CLEAN(Table1[[#This Row],[Header]])),2,LEN(TRIM(CLEAN(Table1[[#This Row],[Header]])))-1)</f>
        <v>Seats booked not given</v>
      </c>
      <c r="C748" t="str">
        <f>PROPER(Table1[[#This Row],[Author]])</f>
        <v>B Thane</v>
      </c>
      <c r="D748" s="5" t="s">
        <v>2532</v>
      </c>
      <c r="E748" t="s">
        <v>13</v>
      </c>
      <c r="F748" t="str">
        <f>IF(ISBLANK(Table1[[#This Row],[Aircraft]]),"Unknown",Table1[[#This Row],[Aircraft]])</f>
        <v>Boeing 747</v>
      </c>
      <c r="G748" t="str">
        <f>IF(ISBLANK(Table1[[#This Row],[Traveller Type]]),"Business",Table1[[#This Row],[Traveller Type]])</f>
        <v>Solo Leisure</v>
      </c>
      <c r="H748" t="str">
        <f>IF(ISBLANK(Table1[[#This Row],[Seat Type]]),"Business Class",Table1[[#This Row],[Seat Type]])</f>
        <v>Economy Class</v>
      </c>
      <c r="I748" t="str">
        <f>IF(ISBLANK(Table1[[#This Row],[Route]]),"Not Specfied",Table1[[#This Row],[Route]])</f>
        <v>Heathrow to Vancouver</v>
      </c>
      <c r="J748" s="7">
        <f>IF(ISBLANK(Table1[[#This Row],[Date Flown]]),"Not Available",Table1[[#This Row],[Date Flown]])</f>
        <v>43110</v>
      </c>
      <c r="K748" s="2" t="str">
        <f>IF(ISBLANK(Table1[[#This Row],[Trip Verified]]),"Not Verified",Table1[[#This Row],[Trip Verified]])</f>
        <v>Verified</v>
      </c>
    </row>
    <row r="749" spans="1:11" ht="21" customHeight="1" x14ac:dyDescent="0.25">
      <c r="A749">
        <v>1</v>
      </c>
      <c r="B749" t="str">
        <f>UPPER(LEFT(TRIM(CLEAN(Table1[[#This Row],[Header]])),1)) &amp; MID(TRIM(CLEAN(Table1[[#This Row],[Header]])),2,LEN(TRIM(CLEAN(Table1[[#This Row],[Header]])))-1)</f>
        <v>Hand baggage only fare</v>
      </c>
      <c r="C749" t="str">
        <f>PROPER(Table1[[#This Row],[Author]])</f>
        <v>J Heittle</v>
      </c>
      <c r="D749" s="5" t="s">
        <v>2536</v>
      </c>
      <c r="E749" t="s">
        <v>13</v>
      </c>
      <c r="F749" t="str">
        <f>IF(ISBLANK(Table1[[#This Row],[Aircraft]]),"Unknown",Table1[[#This Row],[Aircraft]])</f>
        <v>A319</v>
      </c>
      <c r="G749" t="str">
        <f>IF(ISBLANK(Table1[[#This Row],[Traveller Type]]),"Business",Table1[[#This Row],[Traveller Type]])</f>
        <v>Business</v>
      </c>
      <c r="H749" t="str">
        <f>IF(ISBLANK(Table1[[#This Row],[Seat Type]]),"Business Class",Table1[[#This Row],[Seat Type]])</f>
        <v>Economy Class</v>
      </c>
      <c r="I749" t="str">
        <f>IF(ISBLANK(Table1[[#This Row],[Route]]),"Not Specfied",Table1[[#This Row],[Route]])</f>
        <v>Stuttgart to London</v>
      </c>
      <c r="J749" s="7">
        <f>IF(ISBLANK(Table1[[#This Row],[Date Flown]]),"Not Available",Table1[[#This Row],[Date Flown]])</f>
        <v>43110</v>
      </c>
      <c r="K749" s="2" t="str">
        <f>IF(ISBLANK(Table1[[#This Row],[Trip Verified]]),"Not Verified",Table1[[#This Row],[Trip Verified]])</f>
        <v>Verified</v>
      </c>
    </row>
    <row r="750" spans="1:11" ht="21" customHeight="1" x14ac:dyDescent="0.25">
      <c r="A750">
        <v>10</v>
      </c>
      <c r="B750" t="str">
        <f>UPPER(LEFT(TRIM(CLEAN(Table1[[#This Row],[Header]])),1)) &amp; MID(TRIM(CLEAN(Table1[[#This Row],[Header]])),2,LEN(TRIM(CLEAN(Table1[[#This Row],[Header]])))-1)</f>
        <v>Thank you British Airways</v>
      </c>
      <c r="C750" t="str">
        <f>PROPER(Table1[[#This Row],[Author]])</f>
        <v>M Cheyle</v>
      </c>
      <c r="D750" s="5">
        <v>43709</v>
      </c>
      <c r="E750" t="s">
        <v>95</v>
      </c>
      <c r="F750" t="str">
        <f>IF(ISBLANK(Table1[[#This Row],[Aircraft]]),"Unknown",Table1[[#This Row],[Aircraft]])</f>
        <v>A380</v>
      </c>
      <c r="G750" t="str">
        <f>IF(ISBLANK(Table1[[#This Row],[Traveller Type]]),"Business",Table1[[#This Row],[Traveller Type]])</f>
        <v>Couple Leisure</v>
      </c>
      <c r="H750" t="str">
        <f>IF(ISBLANK(Table1[[#This Row],[Seat Type]]),"Business Class",Table1[[#This Row],[Seat Type]])</f>
        <v>Economy Class</v>
      </c>
      <c r="I750" t="str">
        <f>IF(ISBLANK(Table1[[#This Row],[Route]]),"Not Specfied",Table1[[#This Row],[Route]])</f>
        <v>London to Johannesburg</v>
      </c>
      <c r="J750" s="7">
        <f>IF(ISBLANK(Table1[[#This Row],[Date Flown]]),"Not Available",Table1[[#This Row],[Date Flown]])</f>
        <v>43466</v>
      </c>
      <c r="K750" s="2" t="str">
        <f>IF(ISBLANK(Table1[[#This Row],[Trip Verified]]),"Not Verified",Table1[[#This Row],[Trip Verified]])</f>
        <v>Verified</v>
      </c>
    </row>
    <row r="751" spans="1:11" ht="21" customHeight="1" x14ac:dyDescent="0.25">
      <c r="A751">
        <v>7</v>
      </c>
      <c r="B751" t="str">
        <f>UPPER(LEFT(TRIM(CLEAN(Table1[[#This Row],[Header]])),1)) &amp; MID(TRIM(CLEAN(Table1[[#This Row],[Header]])),2,LEN(TRIM(CLEAN(Table1[[#This Row],[Header]])))-1)</f>
        <v>Offer some additional comfort</v>
      </c>
      <c r="C751" t="str">
        <f>PROPER(Table1[[#This Row],[Author]])</f>
        <v>R Barsat</v>
      </c>
      <c r="D751" s="5">
        <v>43647</v>
      </c>
      <c r="E751" t="s">
        <v>43</v>
      </c>
      <c r="F751" t="str">
        <f>IF(ISBLANK(Table1[[#This Row],[Aircraft]]),"Unknown",Table1[[#This Row],[Aircraft]])</f>
        <v xml:space="preserve">Boeing 787-9 / 777 </v>
      </c>
      <c r="G751" t="str">
        <f>IF(ISBLANK(Table1[[#This Row],[Traveller Type]]),"Business",Table1[[#This Row],[Traveller Type]])</f>
        <v>Solo Leisure</v>
      </c>
      <c r="H751" t="str">
        <f>IF(ISBLANK(Table1[[#This Row],[Seat Type]]),"Business Class",Table1[[#This Row],[Seat Type]])</f>
        <v>Premium Economy</v>
      </c>
      <c r="I751" t="str">
        <f>IF(ISBLANK(Table1[[#This Row],[Route]]),"Not Specfied",Table1[[#This Row],[Route]])</f>
        <v>Newark to Bangalore via London</v>
      </c>
      <c r="J751" s="7">
        <f>IF(ISBLANK(Table1[[#This Row],[Date Flown]]),"Not Available",Table1[[#This Row],[Date Flown]])</f>
        <v>43112</v>
      </c>
      <c r="K751" s="2" t="str">
        <f>IF(ISBLANK(Table1[[#This Row],[Trip Verified]]),"Not Verified",Table1[[#This Row],[Trip Verified]])</f>
        <v>Verified</v>
      </c>
    </row>
    <row r="752" spans="1:11" ht="21" customHeight="1" x14ac:dyDescent="0.25">
      <c r="A752">
        <v>1</v>
      </c>
      <c r="B752" t="str">
        <f>UPPER(LEFT(TRIM(CLEAN(Table1[[#This Row],[Header]])),1)) &amp; MID(TRIM(CLEAN(Table1[[#This Row],[Header]])),2,LEN(TRIM(CLEAN(Table1[[#This Row],[Header]])))-1)</f>
        <v>My flight was canceled</v>
      </c>
      <c r="C752" t="str">
        <f>PROPER(Table1[[#This Row],[Author]])</f>
        <v>L Hergan</v>
      </c>
      <c r="D752" s="5">
        <v>43647</v>
      </c>
      <c r="E752" t="s">
        <v>13</v>
      </c>
      <c r="F752" t="str">
        <f>IF(ISBLANK(Table1[[#This Row],[Aircraft]]),"Unknown",Table1[[#This Row],[Aircraft]])</f>
        <v>Unknown</v>
      </c>
      <c r="G752" t="str">
        <f>IF(ISBLANK(Table1[[#This Row],[Traveller Type]]),"Business",Table1[[#This Row],[Traveller Type]])</f>
        <v>Solo Leisure</v>
      </c>
      <c r="H752" t="str">
        <f>IF(ISBLANK(Table1[[#This Row],[Seat Type]]),"Business Class",Table1[[#This Row],[Seat Type]])</f>
        <v>Economy Class</v>
      </c>
      <c r="I752" t="str">
        <f>IF(ISBLANK(Table1[[#This Row],[Route]]),"Not Specfied",Table1[[#This Row],[Route]])</f>
        <v>London to Berlin</v>
      </c>
      <c r="J752" s="7">
        <f>IF(ISBLANK(Table1[[#This Row],[Date Flown]]),"Not Available",Table1[[#This Row],[Date Flown]])</f>
        <v>43112</v>
      </c>
      <c r="K752" s="2" t="str">
        <f>IF(ISBLANK(Table1[[#This Row],[Trip Verified]]),"Not Verified",Table1[[#This Row],[Trip Verified]])</f>
        <v>Verified</v>
      </c>
    </row>
    <row r="753" spans="1:11" ht="21" customHeight="1" x14ac:dyDescent="0.25">
      <c r="A753">
        <v>2</v>
      </c>
      <c r="B753" t="str">
        <f>UPPER(LEFT(TRIM(CLEAN(Table1[[#This Row],[Header]])),1)) &amp; MID(TRIM(CLEAN(Table1[[#This Row],[Header]])),2,LEN(TRIM(CLEAN(Table1[[#This Row],[Header]])))-1)</f>
        <v>I think they had overbooked</v>
      </c>
      <c r="C753" t="str">
        <f>PROPER(Table1[[#This Row],[Author]])</f>
        <v>D Garitadis</v>
      </c>
      <c r="D753" s="5">
        <v>43525</v>
      </c>
      <c r="E753" t="s">
        <v>290</v>
      </c>
      <c r="F753" t="str">
        <f>IF(ISBLANK(Table1[[#This Row],[Aircraft]]),"Unknown",Table1[[#This Row],[Aircraft]])</f>
        <v>Unknown</v>
      </c>
      <c r="G753" t="str">
        <f>IF(ISBLANK(Table1[[#This Row],[Traveller Type]]),"Business",Table1[[#This Row],[Traveller Type]])</f>
        <v>Solo Leisure</v>
      </c>
      <c r="H753" t="str">
        <f>IF(ISBLANK(Table1[[#This Row],[Seat Type]]),"Business Class",Table1[[#This Row],[Seat Type]])</f>
        <v>Premium Economy</v>
      </c>
      <c r="I753" t="str">
        <f>IF(ISBLANK(Table1[[#This Row],[Route]]),"Not Specfied",Table1[[#This Row],[Route]])</f>
        <v>Athens to Los Angeles via London</v>
      </c>
      <c r="J753" s="7">
        <f>IF(ISBLANK(Table1[[#This Row],[Date Flown]]),"Not Available",Table1[[#This Row],[Date Flown]])</f>
        <v>43112</v>
      </c>
      <c r="K753" s="2" t="str">
        <f>IF(ISBLANK(Table1[[#This Row],[Trip Verified]]),"Not Verified",Table1[[#This Row],[Trip Verified]])</f>
        <v>Verified</v>
      </c>
    </row>
    <row r="754" spans="1:11" ht="21" customHeight="1" x14ac:dyDescent="0.25">
      <c r="A754">
        <v>3</v>
      </c>
      <c r="B754" t="str">
        <f>UPPER(LEFT(TRIM(CLEAN(Table1[[#This Row],[Header]])),1)) &amp; MID(TRIM(CLEAN(Table1[[#This Row],[Header]])),2,LEN(TRIM(CLEAN(Table1[[#This Row],[Header]])))-1)</f>
        <v>Gave us some First Class goodies</v>
      </c>
      <c r="C754" t="str">
        <f>PROPER(Table1[[#This Row],[Author]])</f>
        <v>H Neale</v>
      </c>
      <c r="D754" s="5">
        <v>43497</v>
      </c>
      <c r="E754" t="s">
        <v>13</v>
      </c>
      <c r="F754" t="str">
        <f>IF(ISBLANK(Table1[[#This Row],[Aircraft]]),"Unknown",Table1[[#This Row],[Aircraft]])</f>
        <v>Boeing 777</v>
      </c>
      <c r="G754" t="str">
        <f>IF(ISBLANK(Table1[[#This Row],[Traveller Type]]),"Business",Table1[[#This Row],[Traveller Type]])</f>
        <v>Family Leisure</v>
      </c>
      <c r="H754" t="str">
        <f>IF(ISBLANK(Table1[[#This Row],[Seat Type]]),"Business Class",Table1[[#This Row],[Seat Type]])</f>
        <v>Economy Class</v>
      </c>
      <c r="I754" t="str">
        <f>IF(ISBLANK(Table1[[#This Row],[Route]]),"Not Specfied",Table1[[#This Row],[Route]])</f>
        <v>Heathrow to Sydney via Singapore</v>
      </c>
      <c r="J754" s="7">
        <f>IF(ISBLANK(Table1[[#This Row],[Date Flown]]),"Not Available",Table1[[#This Row],[Date Flown]])</f>
        <v>43112</v>
      </c>
      <c r="K754" s="2" t="str">
        <f>IF(ISBLANK(Table1[[#This Row],[Trip Verified]]),"Not Verified",Table1[[#This Row],[Trip Verified]])</f>
        <v>Verified</v>
      </c>
    </row>
    <row r="755" spans="1:11" ht="21" customHeight="1" x14ac:dyDescent="0.25">
      <c r="A755">
        <v>1</v>
      </c>
      <c r="B755" t="str">
        <f>UPPER(LEFT(TRIM(CLEAN(Table1[[#This Row],[Header]])),1)) &amp; MID(TRIM(CLEAN(Table1[[#This Row],[Header]])),2,LEN(TRIM(CLEAN(Table1[[#This Row],[Header]])))-1)</f>
        <v>Could not upgrade the flight</v>
      </c>
      <c r="C755" t="str">
        <f>PROPER(Table1[[#This Row],[Author]])</f>
        <v>Mike Mangum</v>
      </c>
      <c r="D755" s="5" t="s">
        <v>2556</v>
      </c>
      <c r="E755" t="s">
        <v>43</v>
      </c>
      <c r="F755" t="str">
        <f>IF(ISBLANK(Table1[[#This Row],[Aircraft]]),"Unknown",Table1[[#This Row],[Aircraft]])</f>
        <v>Unknown</v>
      </c>
      <c r="G755" t="str">
        <f>IF(ISBLANK(Table1[[#This Row],[Traveller Type]]),"Business",Table1[[#This Row],[Traveller Type]])</f>
        <v>Couple Leisure</v>
      </c>
      <c r="H755" t="str">
        <f>IF(ISBLANK(Table1[[#This Row],[Seat Type]]),"Business Class",Table1[[#This Row],[Seat Type]])</f>
        <v>Premium Economy</v>
      </c>
      <c r="I755" t="str">
        <f>IF(ISBLANK(Table1[[#This Row],[Route]]),"Not Specfied",Table1[[#This Row],[Route]])</f>
        <v>Denver to Paris via London</v>
      </c>
      <c r="J755" s="7">
        <f>IF(ISBLANK(Table1[[#This Row],[Date Flown]]),"Not Available",Table1[[#This Row],[Date Flown]])</f>
        <v>43112</v>
      </c>
      <c r="K755" s="2" t="str">
        <f>IF(ISBLANK(Table1[[#This Row],[Trip Verified]]),"Not Verified",Table1[[#This Row],[Trip Verified]])</f>
        <v>Verified</v>
      </c>
    </row>
    <row r="756" spans="1:11" ht="21" customHeight="1" x14ac:dyDescent="0.25">
      <c r="A756">
        <v>1</v>
      </c>
      <c r="B756" t="str">
        <f>UPPER(LEFT(TRIM(CLEAN(Table1[[#This Row],[Header]])),1)) &amp; MID(TRIM(CLEAN(Table1[[#This Row],[Header]])),2,LEN(TRIM(CLEAN(Table1[[#This Row],[Header]])))-1)</f>
        <v>Last time flying with BA</v>
      </c>
      <c r="C756" t="str">
        <f>PROPER(Table1[[#This Row],[Author]])</f>
        <v>H Jones</v>
      </c>
      <c r="D756" s="5" t="s">
        <v>2556</v>
      </c>
      <c r="E756" t="s">
        <v>13</v>
      </c>
      <c r="F756" t="str">
        <f>IF(ISBLANK(Table1[[#This Row],[Aircraft]]),"Unknown",Table1[[#This Row],[Aircraft]])</f>
        <v>Boeing 787</v>
      </c>
      <c r="G756" t="str">
        <f>IF(ISBLANK(Table1[[#This Row],[Traveller Type]]),"Business",Table1[[#This Row],[Traveller Type]])</f>
        <v>Solo Leisure</v>
      </c>
      <c r="H756" t="str">
        <f>IF(ISBLANK(Table1[[#This Row],[Seat Type]]),"Business Class",Table1[[#This Row],[Seat Type]])</f>
        <v>Economy Class</v>
      </c>
      <c r="I756" t="str">
        <f>IF(ISBLANK(Table1[[#This Row],[Route]]),"Not Specfied",Table1[[#This Row],[Route]])</f>
        <v>London to Kuala Lumpur</v>
      </c>
      <c r="J756" s="7">
        <f>IF(ISBLANK(Table1[[#This Row],[Date Flown]]),"Not Available",Table1[[#This Row],[Date Flown]])</f>
        <v>43112</v>
      </c>
      <c r="K756" s="2" t="str">
        <f>IF(ISBLANK(Table1[[#This Row],[Trip Verified]]),"Not Verified",Table1[[#This Row],[Trip Verified]])</f>
        <v>Verified</v>
      </c>
    </row>
    <row r="757" spans="1:11" ht="21" customHeight="1" x14ac:dyDescent="0.25">
      <c r="A757">
        <v>4</v>
      </c>
      <c r="B757" t="str">
        <f>UPPER(LEFT(TRIM(CLEAN(Table1[[#This Row],[Header]])),1)) &amp; MID(TRIM(CLEAN(Table1[[#This Row],[Header]])),2,LEN(TRIM(CLEAN(Table1[[#This Row],[Header]])))-1)</f>
        <v>I donâ€™t like pasta</v>
      </c>
      <c r="C757" t="str">
        <f>PROPER(Table1[[#This Row],[Author]])</f>
        <v>Muthu Ramar</v>
      </c>
      <c r="D757" s="5" t="s">
        <v>2563</v>
      </c>
      <c r="E757" t="s">
        <v>43</v>
      </c>
      <c r="F757" t="str">
        <f>IF(ISBLANK(Table1[[#This Row],[Aircraft]]),"Unknown",Table1[[#This Row],[Aircraft]])</f>
        <v>Boeing 747</v>
      </c>
      <c r="G757" t="str">
        <f>IF(ISBLANK(Table1[[#This Row],[Traveller Type]]),"Business",Table1[[#This Row],[Traveller Type]])</f>
        <v>Solo Leisure</v>
      </c>
      <c r="H757" t="str">
        <f>IF(ISBLANK(Table1[[#This Row],[Seat Type]]),"Business Class",Table1[[#This Row],[Seat Type]])</f>
        <v>Economy Class</v>
      </c>
      <c r="I757" t="str">
        <f>IF(ISBLANK(Table1[[#This Row],[Route]]),"Not Specfied",Table1[[#This Row],[Route]])</f>
        <v>Los Angeles to London Heathrow</v>
      </c>
      <c r="J757" s="7">
        <f>IF(ISBLANK(Table1[[#This Row],[Date Flown]]),"Not Available",Table1[[#This Row],[Date Flown]])</f>
        <v>43112</v>
      </c>
      <c r="K757" s="2" t="str">
        <f>IF(ISBLANK(Table1[[#This Row],[Trip Verified]]),"Not Verified",Table1[[#This Row],[Trip Verified]])</f>
        <v>Verified</v>
      </c>
    </row>
    <row r="758" spans="1:11" ht="21" customHeight="1" x14ac:dyDescent="0.25">
      <c r="A758">
        <v>1</v>
      </c>
      <c r="B758" t="str">
        <f>UPPER(LEFT(TRIM(CLEAN(Table1[[#This Row],[Header]])),1)) &amp; MID(TRIM(CLEAN(Table1[[#This Row],[Header]])),2,LEN(TRIM(CLEAN(Table1[[#This Row],[Header]])))-1)</f>
        <v>Not going to receive refund</v>
      </c>
      <c r="C758" t="str">
        <f>PROPER(Table1[[#This Row],[Author]])</f>
        <v>A Mezati</v>
      </c>
      <c r="D758" s="5" t="s">
        <v>2563</v>
      </c>
      <c r="E758" t="s">
        <v>43</v>
      </c>
      <c r="F758" t="str">
        <f>IF(ISBLANK(Table1[[#This Row],[Aircraft]]),"Unknown",Table1[[#This Row],[Aircraft]])</f>
        <v>Unknown</v>
      </c>
      <c r="G758" t="str">
        <f>IF(ISBLANK(Table1[[#This Row],[Traveller Type]]),"Business",Table1[[#This Row],[Traveller Type]])</f>
        <v>Business</v>
      </c>
      <c r="H758" t="str">
        <f>IF(ISBLANK(Table1[[#This Row],[Seat Type]]),"Business Class",Table1[[#This Row],[Seat Type]])</f>
        <v>Economy Class</v>
      </c>
      <c r="I758" t="str">
        <f>IF(ISBLANK(Table1[[#This Row],[Route]]),"Not Specfied",Table1[[#This Row],[Route]])</f>
        <v>Seattle to London</v>
      </c>
      <c r="J758" s="7">
        <f>IF(ISBLANK(Table1[[#This Row],[Date Flown]]),"Not Available",Table1[[#This Row],[Date Flown]])</f>
        <v>43111</v>
      </c>
      <c r="K758" s="2" t="str">
        <f>IF(ISBLANK(Table1[[#This Row],[Trip Verified]]),"Not Verified",Table1[[#This Row],[Trip Verified]])</f>
        <v>Verified</v>
      </c>
    </row>
    <row r="759" spans="1:11" ht="21" customHeight="1" x14ac:dyDescent="0.25">
      <c r="A759">
        <v>10</v>
      </c>
      <c r="B759" t="str">
        <f>UPPER(LEFT(TRIM(CLEAN(Table1[[#This Row],[Header]])),1)) &amp; MID(TRIM(CLEAN(Table1[[#This Row],[Header]])),2,LEN(TRIM(CLEAN(Table1[[#This Row],[Header]])))-1)</f>
        <v>Fantastic first class service</v>
      </c>
      <c r="C759" t="str">
        <f>PROPER(Table1[[#This Row],[Author]])</f>
        <v>Alex Johnson</v>
      </c>
      <c r="D759" s="5" t="s">
        <v>2568</v>
      </c>
      <c r="E759" t="s">
        <v>13</v>
      </c>
      <c r="F759" t="str">
        <f>IF(ISBLANK(Table1[[#This Row],[Aircraft]]),"Unknown",Table1[[#This Row],[Aircraft]])</f>
        <v>Boeing 787-9</v>
      </c>
      <c r="G759" t="str">
        <f>IF(ISBLANK(Table1[[#This Row],[Traveller Type]]),"Business",Table1[[#This Row],[Traveller Type]])</f>
        <v>Solo Leisure</v>
      </c>
      <c r="H759" t="str">
        <f>IF(ISBLANK(Table1[[#This Row],[Seat Type]]),"Business Class",Table1[[#This Row],[Seat Type]])</f>
        <v>First Class</v>
      </c>
      <c r="I759" t="str">
        <f>IF(ISBLANK(Table1[[#This Row],[Route]]),"Not Specfied",Table1[[#This Row],[Route]])</f>
        <v>Moscow to London</v>
      </c>
      <c r="J759" s="7">
        <f>IF(ISBLANK(Table1[[#This Row],[Date Flown]]),"Not Available",Table1[[#This Row],[Date Flown]])</f>
        <v>43112</v>
      </c>
      <c r="K759" s="2" t="str">
        <f>IF(ISBLANK(Table1[[#This Row],[Trip Verified]]),"Not Verified",Table1[[#This Row],[Trip Verified]])</f>
        <v>Verified</v>
      </c>
    </row>
    <row r="760" spans="1:11" ht="21" customHeight="1" x14ac:dyDescent="0.25">
      <c r="A760">
        <v>4</v>
      </c>
      <c r="B760" t="str">
        <f>UPPER(LEFT(TRIM(CLEAN(Table1[[#This Row],[Header]])),1)) &amp; MID(TRIM(CLEAN(Table1[[#This Row],[Header]])),2,LEN(TRIM(CLEAN(Table1[[#This Row],[Header]])))-1)</f>
        <v>I felt like a nuisance</v>
      </c>
      <c r="C760" t="str">
        <f>PROPER(Table1[[#This Row],[Author]])</f>
        <v>S Bamato</v>
      </c>
      <c r="D760" s="5" t="s">
        <v>2568</v>
      </c>
      <c r="E760" t="s">
        <v>13</v>
      </c>
      <c r="F760" t="str">
        <f>IF(ISBLANK(Table1[[#This Row],[Aircraft]]),"Unknown",Table1[[#This Row],[Aircraft]])</f>
        <v>Unknown</v>
      </c>
      <c r="G760" t="str">
        <f>IF(ISBLANK(Table1[[#This Row],[Traveller Type]]),"Business",Table1[[#This Row],[Traveller Type]])</f>
        <v>Solo Leisure</v>
      </c>
      <c r="H760" t="str">
        <f>IF(ISBLANK(Table1[[#This Row],[Seat Type]]),"Business Class",Table1[[#This Row],[Seat Type]])</f>
        <v>Economy Class</v>
      </c>
      <c r="I760" t="str">
        <f>IF(ISBLANK(Table1[[#This Row],[Route]]),"Not Specfied",Table1[[#This Row],[Route]])</f>
        <v xml:space="preserve">Johannesburg to London </v>
      </c>
      <c r="J760" s="7">
        <f>IF(ISBLANK(Table1[[#This Row],[Date Flown]]),"Not Available",Table1[[#This Row],[Date Flown]])</f>
        <v>43112</v>
      </c>
      <c r="K760" s="2" t="str">
        <f>IF(ISBLANK(Table1[[#This Row],[Trip Verified]]),"Not Verified",Table1[[#This Row],[Trip Verified]])</f>
        <v>Verified</v>
      </c>
    </row>
    <row r="761" spans="1:11" ht="21" customHeight="1" x14ac:dyDescent="0.25">
      <c r="A761">
        <v>1</v>
      </c>
      <c r="B761" t="str">
        <f>UPPER(LEFT(TRIM(CLEAN(Table1[[#This Row],[Header]])),1)) &amp; MID(TRIM(CLEAN(Table1[[#This Row],[Header]])),2,LEN(TRIM(CLEAN(Table1[[#This Row],[Header]])))-1)</f>
        <v>Poor cabin staff attitude</v>
      </c>
      <c r="C761" t="str">
        <f>PROPER(Table1[[#This Row],[Author]])</f>
        <v>C Dawson</v>
      </c>
      <c r="D761" s="5" t="s">
        <v>2568</v>
      </c>
      <c r="E761" t="s">
        <v>13</v>
      </c>
      <c r="F761" t="str">
        <f>IF(ISBLANK(Table1[[#This Row],[Aircraft]]),"Unknown",Table1[[#This Row],[Aircraft]])</f>
        <v>Boeing 777</v>
      </c>
      <c r="G761" t="str">
        <f>IF(ISBLANK(Table1[[#This Row],[Traveller Type]]),"Business",Table1[[#This Row],[Traveller Type]])</f>
        <v>Couple Leisure</v>
      </c>
      <c r="H761" t="str">
        <f>IF(ISBLANK(Table1[[#This Row],[Seat Type]]),"Business Class",Table1[[#This Row],[Seat Type]])</f>
        <v>Business Class</v>
      </c>
      <c r="I761" t="str">
        <f>IF(ISBLANK(Table1[[#This Row],[Route]]),"Not Specfied",Table1[[#This Row],[Route]])</f>
        <v>Bridgetown to Gatwick</v>
      </c>
      <c r="J761" s="7">
        <f>IF(ISBLANK(Table1[[#This Row],[Date Flown]]),"Not Available",Table1[[#This Row],[Date Flown]])</f>
        <v>43112</v>
      </c>
      <c r="K761" s="2" t="str">
        <f>IF(ISBLANK(Table1[[#This Row],[Trip Verified]]),"Not Verified",Table1[[#This Row],[Trip Verified]])</f>
        <v>Verified</v>
      </c>
    </row>
    <row r="762" spans="1:11" ht="21" customHeight="1" x14ac:dyDescent="0.25">
      <c r="A762">
        <v>8</v>
      </c>
      <c r="B762" t="str">
        <f>UPPER(LEFT(TRIM(CLEAN(Table1[[#This Row],[Header]])),1)) &amp; MID(TRIM(CLEAN(Table1[[#This Row],[Header]])),2,LEN(TRIM(CLEAN(Table1[[#This Row],[Header]])))-1)</f>
        <v>Crew were very friendly</v>
      </c>
      <c r="C762" t="str">
        <f>PROPER(Table1[[#This Row],[Author]])</f>
        <v>Gavin Morrison</v>
      </c>
      <c r="D762" s="5" t="s">
        <v>2575</v>
      </c>
      <c r="E762" t="s">
        <v>13</v>
      </c>
      <c r="F762" t="str">
        <f>IF(ISBLANK(Table1[[#This Row],[Aircraft]]),"Unknown",Table1[[#This Row],[Aircraft]])</f>
        <v>A319 / Boeing 777</v>
      </c>
      <c r="G762" t="str">
        <f>IF(ISBLANK(Table1[[#This Row],[Traveller Type]]),"Business",Table1[[#This Row],[Traveller Type]])</f>
        <v>Couple Leisure</v>
      </c>
      <c r="H762" t="str">
        <f>IF(ISBLANK(Table1[[#This Row],[Seat Type]]),"Business Class",Table1[[#This Row],[Seat Type]])</f>
        <v>Economy Class</v>
      </c>
      <c r="I762" t="str">
        <f>IF(ISBLANK(Table1[[#This Row],[Route]]),"Not Specfied",Table1[[#This Row],[Route]])</f>
        <v>Glasgow to New York via London</v>
      </c>
      <c r="J762" s="7">
        <f>IF(ISBLANK(Table1[[#This Row],[Date Flown]]),"Not Available",Table1[[#This Row],[Date Flown]])</f>
        <v>43112</v>
      </c>
      <c r="K762" s="2" t="str">
        <f>IF(ISBLANK(Table1[[#This Row],[Trip Verified]]),"Not Verified",Table1[[#This Row],[Trip Verified]])</f>
        <v>Verified</v>
      </c>
    </row>
    <row r="763" spans="1:11" ht="21" customHeight="1" x14ac:dyDescent="0.25">
      <c r="A763">
        <v>2</v>
      </c>
      <c r="B763" t="str">
        <f>UPPER(LEFT(TRIM(CLEAN(Table1[[#This Row],[Header]])),1)) &amp; MID(TRIM(CLEAN(Table1[[#This Row],[Header]])),2,LEN(TRIM(CLEAN(Table1[[#This Row],[Header]])))-1)</f>
        <v>Would not recommend BA</v>
      </c>
      <c r="C763" t="str">
        <f>PROPER(Table1[[#This Row],[Author]])</f>
        <v>J Leeson</v>
      </c>
      <c r="D763" s="5" t="s">
        <v>2575</v>
      </c>
      <c r="E763" t="s">
        <v>130</v>
      </c>
      <c r="F763" t="str">
        <f>IF(ISBLANK(Table1[[#This Row],[Aircraft]]),"Unknown",Table1[[#This Row],[Aircraft]])</f>
        <v>Boeing 777</v>
      </c>
      <c r="G763" t="str">
        <f>IF(ISBLANK(Table1[[#This Row],[Traveller Type]]),"Business",Table1[[#This Row],[Traveller Type]])</f>
        <v>Business</v>
      </c>
      <c r="H763" t="str">
        <f>IF(ISBLANK(Table1[[#This Row],[Seat Type]]),"Business Class",Table1[[#This Row],[Seat Type]])</f>
        <v>Business Class</v>
      </c>
      <c r="I763" t="str">
        <f>IF(ISBLANK(Table1[[#This Row],[Route]]),"Not Specfied",Table1[[#This Row],[Route]])</f>
        <v>Sydney to London via Singapore</v>
      </c>
      <c r="J763" s="7">
        <f>IF(ISBLANK(Table1[[#This Row],[Date Flown]]),"Not Available",Table1[[#This Row],[Date Flown]])</f>
        <v>43112</v>
      </c>
      <c r="K763" s="2" t="str">
        <f>IF(ISBLANK(Table1[[#This Row],[Trip Verified]]),"Not Verified",Table1[[#This Row],[Trip Verified]])</f>
        <v>Verified</v>
      </c>
    </row>
    <row r="764" spans="1:11" ht="21" customHeight="1" x14ac:dyDescent="0.25">
      <c r="A764">
        <v>2</v>
      </c>
      <c r="B764" t="str">
        <f>UPPER(LEFT(TRIM(CLEAN(Table1[[#This Row],[Header]])),1)) &amp; MID(TRIM(CLEAN(Table1[[#This Row],[Header]])),2,LEN(TRIM(CLEAN(Table1[[#This Row],[Header]])))-1)</f>
        <v>Worst business class</v>
      </c>
      <c r="C764" t="str">
        <f>PROPER(Table1[[#This Row],[Author]])</f>
        <v>G Terigonis</v>
      </c>
      <c r="D764" s="5" t="s">
        <v>2581</v>
      </c>
      <c r="E764" t="s">
        <v>290</v>
      </c>
      <c r="F764" t="str">
        <f>IF(ISBLANK(Table1[[#This Row],[Aircraft]]),"Unknown",Table1[[#This Row],[Aircraft]])</f>
        <v>Boeing 777</v>
      </c>
      <c r="G764" t="str">
        <f>IF(ISBLANK(Table1[[#This Row],[Traveller Type]]),"Business",Table1[[#This Row],[Traveller Type]])</f>
        <v>Business</v>
      </c>
      <c r="H764" t="str">
        <f>IF(ISBLANK(Table1[[#This Row],[Seat Type]]),"Business Class",Table1[[#This Row],[Seat Type]])</f>
        <v>Business Class</v>
      </c>
      <c r="I764" t="str">
        <f>IF(ISBLANK(Table1[[#This Row],[Route]]),"Not Specfied",Table1[[#This Row],[Route]])</f>
        <v>Antigua to Gatwick</v>
      </c>
      <c r="J764" s="7">
        <f>IF(ISBLANK(Table1[[#This Row],[Date Flown]]),"Not Available",Table1[[#This Row],[Date Flown]])</f>
        <v>43112</v>
      </c>
      <c r="K764" s="2" t="str">
        <f>IF(ISBLANK(Table1[[#This Row],[Trip Verified]]),"Not Verified",Table1[[#This Row],[Trip Verified]])</f>
        <v>Verified</v>
      </c>
    </row>
    <row r="765" spans="1:11" ht="21" customHeight="1" x14ac:dyDescent="0.25">
      <c r="A765">
        <v>1</v>
      </c>
      <c r="B765" t="str">
        <f>UPPER(LEFT(TRIM(CLEAN(Table1[[#This Row],[Header]])),1)) &amp; MID(TRIM(CLEAN(Table1[[#This Row],[Header]])),2,LEN(TRIM(CLEAN(Table1[[#This Row],[Header]])))-1)</f>
        <v>First class was third rate</v>
      </c>
      <c r="C765" t="str">
        <f>PROPER(Table1[[#This Row],[Author]])</f>
        <v>M Dyson</v>
      </c>
      <c r="D765" s="5" t="s">
        <v>2581</v>
      </c>
      <c r="E765" t="s">
        <v>13</v>
      </c>
      <c r="F765" t="str">
        <f>IF(ISBLANK(Table1[[#This Row],[Aircraft]]),"Unknown",Table1[[#This Row],[Aircraft]])</f>
        <v>Boeing 777</v>
      </c>
      <c r="G765" t="str">
        <f>IF(ISBLANK(Table1[[#This Row],[Traveller Type]]),"Business",Table1[[#This Row],[Traveller Type]])</f>
        <v>Couple Leisure</v>
      </c>
      <c r="H765" t="str">
        <f>IF(ISBLANK(Table1[[#This Row],[Seat Type]]),"Business Class",Table1[[#This Row],[Seat Type]])</f>
        <v>First Class</v>
      </c>
      <c r="I765" t="str">
        <f>IF(ISBLANK(Table1[[#This Row],[Route]]),"Not Specfied",Table1[[#This Row],[Route]])</f>
        <v>Gatwick to Barbados</v>
      </c>
      <c r="J765" s="7">
        <f>IF(ISBLANK(Table1[[#This Row],[Date Flown]]),"Not Available",Table1[[#This Row],[Date Flown]])</f>
        <v>43112</v>
      </c>
      <c r="K765" s="2" t="str">
        <f>IF(ISBLANK(Table1[[#This Row],[Trip Verified]]),"Not Verified",Table1[[#This Row],[Trip Verified]])</f>
        <v>Verified</v>
      </c>
    </row>
    <row r="766" spans="1:11" ht="21" customHeight="1" x14ac:dyDescent="0.25">
      <c r="A766">
        <v>2</v>
      </c>
      <c r="B766" t="str">
        <f>UPPER(LEFT(TRIM(CLEAN(Table1[[#This Row],[Header]])),1)) &amp; MID(TRIM(CLEAN(Table1[[#This Row],[Header]])),2,LEN(TRIM(CLEAN(Table1[[#This Row],[Header]])))-1)</f>
        <v>Unimpressive amenities and service</v>
      </c>
      <c r="C766" t="str">
        <f>PROPER(Table1[[#This Row],[Author]])</f>
        <v>M Garrett</v>
      </c>
      <c r="D766" s="5">
        <v>43416</v>
      </c>
      <c r="E766" t="s">
        <v>100</v>
      </c>
      <c r="F766" t="str">
        <f>IF(ISBLANK(Table1[[#This Row],[Aircraft]]),"Unknown",Table1[[#This Row],[Aircraft]])</f>
        <v>Boeing 747-400</v>
      </c>
      <c r="G766" t="str">
        <f>IF(ISBLANK(Table1[[#This Row],[Traveller Type]]),"Business",Table1[[#This Row],[Traveller Type]])</f>
        <v>Couple Leisure</v>
      </c>
      <c r="H766" t="str">
        <f>IF(ISBLANK(Table1[[#This Row],[Seat Type]]),"Business Class",Table1[[#This Row],[Seat Type]])</f>
        <v>Business Class</v>
      </c>
      <c r="I766" t="str">
        <f>IF(ISBLANK(Table1[[#This Row],[Route]]),"Not Specfied",Table1[[#This Row],[Route]])</f>
        <v>Cape Town to London</v>
      </c>
      <c r="J766" s="7">
        <f>IF(ISBLANK(Table1[[#This Row],[Date Flown]]),"Not Available",Table1[[#This Row],[Date Flown]])</f>
        <v>43111</v>
      </c>
      <c r="K766" s="2" t="str">
        <f>IF(ISBLANK(Table1[[#This Row],[Trip Verified]]),"Not Verified",Table1[[#This Row],[Trip Verified]])</f>
        <v>Verified</v>
      </c>
    </row>
    <row r="767" spans="1:11" ht="21" customHeight="1" x14ac:dyDescent="0.25">
      <c r="A767">
        <v>1</v>
      </c>
      <c r="B767" t="str">
        <f>UPPER(LEFT(TRIM(CLEAN(Table1[[#This Row],[Header]])),1)) &amp; MID(TRIM(CLEAN(Table1[[#This Row],[Header]])),2,LEN(TRIM(CLEAN(Table1[[#This Row],[Header]])))-1)</f>
        <v>Not giving free food and drinks</v>
      </c>
      <c r="C767" t="str">
        <f>PROPER(Table1[[#This Row],[Author]])</f>
        <v>Alexandru Albu</v>
      </c>
      <c r="D767" s="5">
        <v>43416</v>
      </c>
      <c r="E767" t="s">
        <v>13</v>
      </c>
      <c r="F767" t="str">
        <f>IF(ISBLANK(Table1[[#This Row],[Aircraft]]),"Unknown",Table1[[#This Row],[Aircraft]])</f>
        <v>A320</v>
      </c>
      <c r="G767" t="str">
        <f>IF(ISBLANK(Table1[[#This Row],[Traveller Type]]),"Business",Table1[[#This Row],[Traveller Type]])</f>
        <v>Couple Leisure</v>
      </c>
      <c r="H767" t="str">
        <f>IF(ISBLANK(Table1[[#This Row],[Seat Type]]),"Business Class",Table1[[#This Row],[Seat Type]])</f>
        <v>Economy Class</v>
      </c>
      <c r="I767" t="str">
        <f>IF(ISBLANK(Table1[[#This Row],[Route]]),"Not Specfied",Table1[[#This Row],[Route]])</f>
        <v>Bucharest to London</v>
      </c>
      <c r="J767" s="7">
        <f>IF(ISBLANK(Table1[[#This Row],[Date Flown]]),"Not Available",Table1[[#This Row],[Date Flown]])</f>
        <v>43112</v>
      </c>
      <c r="K767" s="2" t="str">
        <f>IF(ISBLANK(Table1[[#This Row],[Trip Verified]]),"Not Verified",Table1[[#This Row],[Trip Verified]])</f>
        <v>Verified</v>
      </c>
    </row>
    <row r="768" spans="1:11" ht="21" customHeight="1" x14ac:dyDescent="0.25">
      <c r="A768">
        <v>10</v>
      </c>
      <c r="B768" t="str">
        <f>UPPER(LEFT(TRIM(CLEAN(Table1[[#This Row],[Header]])),1)) &amp; MID(TRIM(CLEAN(Table1[[#This Row],[Header]])),2,LEN(TRIM(CLEAN(Table1[[#This Row],[Header]])))-1)</f>
        <v>Wonderful cabin crew</v>
      </c>
      <c r="C768" t="str">
        <f>PROPER(Table1[[#This Row],[Author]])</f>
        <v>Fakheezah Borhan</v>
      </c>
      <c r="D768" s="5">
        <v>43385</v>
      </c>
      <c r="E768" t="s">
        <v>811</v>
      </c>
      <c r="F768" t="str">
        <f>IF(ISBLANK(Table1[[#This Row],[Aircraft]]),"Unknown",Table1[[#This Row],[Aircraft]])</f>
        <v>Unknown</v>
      </c>
      <c r="G768" t="str">
        <f>IF(ISBLANK(Table1[[#This Row],[Traveller Type]]),"Business",Table1[[#This Row],[Traveller Type]])</f>
        <v>Business</v>
      </c>
      <c r="H768" t="str">
        <f>IF(ISBLANK(Table1[[#This Row],[Seat Type]]),"Business Class",Table1[[#This Row],[Seat Type]])</f>
        <v>Economy Class</v>
      </c>
      <c r="I768" t="str">
        <f>IF(ISBLANK(Table1[[#This Row],[Route]]),"Not Specfied",Table1[[#This Row],[Route]])</f>
        <v>Kuala Lumpur to Mexico City via London</v>
      </c>
      <c r="J768" s="7">
        <f>IF(ISBLANK(Table1[[#This Row],[Date Flown]]),"Not Available",Table1[[#This Row],[Date Flown]])</f>
        <v>43112</v>
      </c>
      <c r="K768" s="2" t="str">
        <f>IF(ISBLANK(Table1[[#This Row],[Trip Verified]]),"Not Verified",Table1[[#This Row],[Trip Verified]])</f>
        <v>Verified</v>
      </c>
    </row>
    <row r="769" spans="1:11" ht="21" customHeight="1" x14ac:dyDescent="0.25">
      <c r="A769">
        <v>1</v>
      </c>
      <c r="B769" t="str">
        <f>UPPER(LEFT(TRIM(CLEAN(Table1[[#This Row],[Header]])),1)) &amp; MID(TRIM(CLEAN(Table1[[#This Row],[Header]])),2,LEN(TRIM(CLEAN(Table1[[#This Row],[Header]])))-1)</f>
        <v>I didnâ€™t like either choice</v>
      </c>
      <c r="C769" t="str">
        <f>PROPER(Table1[[#This Row],[Author]])</f>
        <v>F Sewell</v>
      </c>
      <c r="D769" s="5">
        <v>43355</v>
      </c>
      <c r="E769" t="s">
        <v>13</v>
      </c>
      <c r="F769" t="str">
        <f>IF(ISBLANK(Table1[[#This Row],[Aircraft]]),"Unknown",Table1[[#This Row],[Aircraft]])</f>
        <v>Boeing 747-400</v>
      </c>
      <c r="G769" t="str">
        <f>IF(ISBLANK(Table1[[#This Row],[Traveller Type]]),"Business",Table1[[#This Row],[Traveller Type]])</f>
        <v>Family Leisure</v>
      </c>
      <c r="H769" t="str">
        <f>IF(ISBLANK(Table1[[#This Row],[Seat Type]]),"Business Class",Table1[[#This Row],[Seat Type]])</f>
        <v>Economy Class</v>
      </c>
      <c r="I769" t="str">
        <f>IF(ISBLANK(Table1[[#This Row],[Route]]),"Not Specfied",Table1[[#This Row],[Route]])</f>
        <v>Miami to London</v>
      </c>
      <c r="J769" s="7">
        <f>IF(ISBLANK(Table1[[#This Row],[Date Flown]]),"Not Available",Table1[[#This Row],[Date Flown]])</f>
        <v>43112</v>
      </c>
      <c r="K769" s="2" t="str">
        <f>IF(ISBLANK(Table1[[#This Row],[Trip Verified]]),"Not Verified",Table1[[#This Row],[Trip Verified]])</f>
        <v>Verified</v>
      </c>
    </row>
    <row r="770" spans="1:11" ht="21" customHeight="1" x14ac:dyDescent="0.25">
      <c r="A770">
        <v>10</v>
      </c>
      <c r="B770" t="str">
        <f>UPPER(LEFT(TRIM(CLEAN(Table1[[#This Row],[Header]])),1)) &amp; MID(TRIM(CLEAN(Table1[[#This Row],[Header]])),2,LEN(TRIM(CLEAN(Table1[[#This Row],[Header]])))-1)</f>
        <v>A very enjoyable flight"</v>
      </c>
      <c r="C770" t="str">
        <f>PROPER(Table1[[#This Row],[Author]])</f>
        <v>Mary Lawless</v>
      </c>
      <c r="D770" s="5">
        <v>43355</v>
      </c>
      <c r="E770" t="s">
        <v>489</v>
      </c>
      <c r="F770" t="str">
        <f>IF(ISBLANK(Table1[[#This Row],[Aircraft]]),"Unknown",Table1[[#This Row],[Aircraft]])</f>
        <v>Unknown</v>
      </c>
      <c r="G770" t="str">
        <f>IF(ISBLANK(Table1[[#This Row],[Traveller Type]]),"Business",Table1[[#This Row],[Traveller Type]])</f>
        <v>Solo Leisure</v>
      </c>
      <c r="H770" t="str">
        <f>IF(ISBLANK(Table1[[#This Row],[Seat Type]]),"Business Class",Table1[[#This Row],[Seat Type]])</f>
        <v>Premium Economy</v>
      </c>
      <c r="I770" t="str">
        <f>IF(ISBLANK(Table1[[#This Row],[Route]]),"Not Specfied",Table1[[#This Row],[Route]])</f>
        <v>London Gatwick to Tampa</v>
      </c>
      <c r="J770" s="7">
        <f>IF(ISBLANK(Table1[[#This Row],[Date Flown]]),"Not Available",Table1[[#This Row],[Date Flown]])</f>
        <v>43111</v>
      </c>
      <c r="K770" s="2" t="str">
        <f>IF(ISBLANK(Table1[[#This Row],[Trip Verified]]),"Not Verified",Table1[[#This Row],[Trip Verified]])</f>
        <v>Verified</v>
      </c>
    </row>
    <row r="771" spans="1:11" ht="21" customHeight="1" x14ac:dyDescent="0.25">
      <c r="A771">
        <v>2</v>
      </c>
      <c r="B771" t="str">
        <f>UPPER(LEFT(TRIM(CLEAN(Table1[[#This Row],[Header]])),1)) &amp; MID(TRIM(CLEAN(Table1[[#This Row],[Header]])),2,LEN(TRIM(CLEAN(Table1[[#This Row],[Header]])))-1)</f>
        <v>Transformation into an overpriced EasyJet</v>
      </c>
      <c r="C771" t="str">
        <f>PROPER(Table1[[#This Row],[Author]])</f>
        <v>M Lewis</v>
      </c>
      <c r="D771" s="5">
        <v>43355</v>
      </c>
      <c r="E771" t="s">
        <v>13</v>
      </c>
      <c r="F771" t="str">
        <f>IF(ISBLANK(Table1[[#This Row],[Aircraft]]),"Unknown",Table1[[#This Row],[Aircraft]])</f>
        <v>Unknown</v>
      </c>
      <c r="G771" t="str">
        <f>IF(ISBLANK(Table1[[#This Row],[Traveller Type]]),"Business",Table1[[#This Row],[Traveller Type]])</f>
        <v>Couple Leisure</v>
      </c>
      <c r="H771" t="str">
        <f>IF(ISBLANK(Table1[[#This Row],[Seat Type]]),"Business Class",Table1[[#This Row],[Seat Type]])</f>
        <v>Economy Class</v>
      </c>
      <c r="I771" t="str">
        <f>IF(ISBLANK(Table1[[#This Row],[Route]]),"Not Specfied",Table1[[#This Row],[Route]])</f>
        <v>Bordeaux to London Gatwick</v>
      </c>
      <c r="J771" s="7">
        <f>IF(ISBLANK(Table1[[#This Row],[Date Flown]]),"Not Available",Table1[[#This Row],[Date Flown]])</f>
        <v>43107</v>
      </c>
      <c r="K771" s="2" t="str">
        <f>IF(ISBLANK(Table1[[#This Row],[Trip Verified]]),"Not Verified",Table1[[#This Row],[Trip Verified]])</f>
        <v>Verified</v>
      </c>
    </row>
    <row r="772" spans="1:11" ht="21" customHeight="1" x14ac:dyDescent="0.25">
      <c r="A772">
        <v>1</v>
      </c>
      <c r="B772" t="str">
        <f>UPPER(LEFT(TRIM(CLEAN(Table1[[#This Row],[Header]])),1)) &amp; MID(TRIM(CLEAN(Table1[[#This Row],[Header]])),2,LEN(TRIM(CLEAN(Table1[[#This Row],[Header]])))-1)</f>
        <v>British Airways customer review</v>
      </c>
      <c r="C772" t="str">
        <f>PROPER(Table1[[#This Row],[Author]])</f>
        <v>L Carini</v>
      </c>
      <c r="D772" s="5">
        <v>43293</v>
      </c>
      <c r="E772" t="s">
        <v>43</v>
      </c>
      <c r="F772" t="str">
        <f>IF(ISBLANK(Table1[[#This Row],[Aircraft]]),"Unknown",Table1[[#This Row],[Aircraft]])</f>
        <v>Unknown</v>
      </c>
      <c r="G772" t="str">
        <f>IF(ISBLANK(Table1[[#This Row],[Traveller Type]]),"Business",Table1[[#This Row],[Traveller Type]])</f>
        <v>Family Leisure</v>
      </c>
      <c r="H772" t="str">
        <f>IF(ISBLANK(Table1[[#This Row],[Seat Type]]),"Business Class",Table1[[#This Row],[Seat Type]])</f>
        <v>Economy Class</v>
      </c>
      <c r="I772" t="str">
        <f>IF(ISBLANK(Table1[[#This Row],[Route]]),"Not Specfied",Table1[[#This Row],[Route]])</f>
        <v>Los Angeles to Rome via London</v>
      </c>
      <c r="J772" s="7">
        <f>IF(ISBLANK(Table1[[#This Row],[Date Flown]]),"Not Available",Table1[[#This Row],[Date Flown]])</f>
        <v>43110</v>
      </c>
      <c r="K772" s="2" t="str">
        <f>IF(ISBLANK(Table1[[#This Row],[Trip Verified]]),"Not Verified",Table1[[#This Row],[Trip Verified]])</f>
        <v>Verified</v>
      </c>
    </row>
    <row r="773" spans="1:11" ht="21" customHeight="1" x14ac:dyDescent="0.25">
      <c r="A773">
        <v>3</v>
      </c>
      <c r="B773" t="str">
        <f>UPPER(LEFT(TRIM(CLEAN(Table1[[#This Row],[Header]])),1)) &amp; MID(TRIM(CLEAN(Table1[[#This Row],[Header]])),2,LEN(TRIM(CLEAN(Table1[[#This Row],[Header]])))-1)</f>
        <v>Premium Economy is a joke</v>
      </c>
      <c r="C773" t="str">
        <f>PROPER(Table1[[#This Row],[Author]])</f>
        <v>P Downing</v>
      </c>
      <c r="D773" s="5">
        <v>43171</v>
      </c>
      <c r="E773" t="s">
        <v>13</v>
      </c>
      <c r="F773" t="str">
        <f>IF(ISBLANK(Table1[[#This Row],[Aircraft]]),"Unknown",Table1[[#This Row],[Aircraft]])</f>
        <v>Boeing 777</v>
      </c>
      <c r="G773" t="str">
        <f>IF(ISBLANK(Table1[[#This Row],[Traveller Type]]),"Business",Table1[[#This Row],[Traveller Type]])</f>
        <v>Couple Leisure</v>
      </c>
      <c r="H773" t="str">
        <f>IF(ISBLANK(Table1[[#This Row],[Seat Type]]),"Business Class",Table1[[#This Row],[Seat Type]])</f>
        <v>Premium Economy</v>
      </c>
      <c r="I773" t="str">
        <f>IF(ISBLANK(Table1[[#This Row],[Route]]),"Not Specfied",Table1[[#This Row],[Route]])</f>
        <v>Nassau to London</v>
      </c>
      <c r="J773" s="7">
        <f>IF(ISBLANK(Table1[[#This Row],[Date Flown]]),"Not Available",Table1[[#This Row],[Date Flown]])</f>
        <v>43111</v>
      </c>
      <c r="K773" s="2" t="str">
        <f>IF(ISBLANK(Table1[[#This Row],[Trip Verified]]),"Not Verified",Table1[[#This Row],[Trip Verified]])</f>
        <v>Not Verified</v>
      </c>
    </row>
    <row r="774" spans="1:11" ht="21" customHeight="1" x14ac:dyDescent="0.25">
      <c r="A774">
        <v>9</v>
      </c>
      <c r="B774" t="str">
        <f>UPPER(LEFT(TRIM(CLEAN(Table1[[#This Row],[Header]])),1)) &amp; MID(TRIM(CLEAN(Table1[[#This Row],[Header]])),2,LEN(TRIM(CLEAN(Table1[[#This Row],[Header]])))-1)</f>
        <v>Gesture of professionalism</v>
      </c>
      <c r="C774" t="str">
        <f>PROPER(Table1[[#This Row],[Author]])</f>
        <v>N Heane</v>
      </c>
      <c r="D774" s="5" t="s">
        <v>2608</v>
      </c>
      <c r="E774" t="s">
        <v>930</v>
      </c>
      <c r="F774" t="str">
        <f>IF(ISBLANK(Table1[[#This Row],[Aircraft]]),"Unknown",Table1[[#This Row],[Aircraft]])</f>
        <v>Boeing 747</v>
      </c>
      <c r="G774" t="str">
        <f>IF(ISBLANK(Table1[[#This Row],[Traveller Type]]),"Business",Table1[[#This Row],[Traveller Type]])</f>
        <v>Business</v>
      </c>
      <c r="H774" t="str">
        <f>IF(ISBLANK(Table1[[#This Row],[Seat Type]]),"Business Class",Table1[[#This Row],[Seat Type]])</f>
        <v>Business Class</v>
      </c>
      <c r="I774" t="str">
        <f>IF(ISBLANK(Table1[[#This Row],[Route]]),"Not Specfied",Table1[[#This Row],[Route]])</f>
        <v>Phoenix to Accra via London</v>
      </c>
      <c r="J774" s="7">
        <f>IF(ISBLANK(Table1[[#This Row],[Date Flown]]),"Not Available",Table1[[#This Row],[Date Flown]])</f>
        <v>43111</v>
      </c>
      <c r="K774" s="2" t="str">
        <f>IF(ISBLANK(Table1[[#This Row],[Trip Verified]]),"Not Verified",Table1[[#This Row],[Trip Verified]])</f>
        <v>Verified</v>
      </c>
    </row>
    <row r="775" spans="1:11" ht="21" customHeight="1" x14ac:dyDescent="0.25">
      <c r="A775">
        <v>3</v>
      </c>
      <c r="B775" t="str">
        <f>UPPER(LEFT(TRIM(CLEAN(Table1[[#This Row],[Header]])),1)) &amp; MID(TRIM(CLEAN(Table1[[#This Row],[Header]])),2,LEN(TRIM(CLEAN(Table1[[#This Row],[Header]])))-1)</f>
        <v>Not exactly best of British</v>
      </c>
      <c r="C775" t="str">
        <f>PROPER(Table1[[#This Row],[Author]])</f>
        <v>T Marston</v>
      </c>
      <c r="D775" s="5" t="s">
        <v>2608</v>
      </c>
      <c r="E775" t="s">
        <v>13</v>
      </c>
      <c r="F775" t="str">
        <f>IF(ISBLANK(Table1[[#This Row],[Aircraft]]),"Unknown",Table1[[#This Row],[Aircraft]])</f>
        <v>Unknown</v>
      </c>
      <c r="G775" t="str">
        <f>IF(ISBLANK(Table1[[#This Row],[Traveller Type]]),"Business",Table1[[#This Row],[Traveller Type]])</f>
        <v>Solo Leisure</v>
      </c>
      <c r="H775" t="str">
        <f>IF(ISBLANK(Table1[[#This Row],[Seat Type]]),"Business Class",Table1[[#This Row],[Seat Type]])</f>
        <v>Economy Class</v>
      </c>
      <c r="I775" t="str">
        <f>IF(ISBLANK(Table1[[#This Row],[Route]]),"Not Specfied",Table1[[#This Row],[Route]])</f>
        <v>Manchester to London</v>
      </c>
      <c r="J775" s="7">
        <f>IF(ISBLANK(Table1[[#This Row],[Date Flown]]),"Not Available",Table1[[#This Row],[Date Flown]])</f>
        <v>43111</v>
      </c>
      <c r="K775" s="2" t="str">
        <f>IF(ISBLANK(Table1[[#This Row],[Trip Verified]]),"Not Verified",Table1[[#This Row],[Trip Verified]])</f>
        <v>Verified</v>
      </c>
    </row>
    <row r="776" spans="1:11" ht="21" customHeight="1" x14ac:dyDescent="0.25">
      <c r="A776">
        <v>1</v>
      </c>
      <c r="B776" t="str">
        <f>UPPER(LEFT(TRIM(CLEAN(Table1[[#This Row],[Header]])),1)) &amp; MID(TRIM(CLEAN(Table1[[#This Row],[Header]])),2,LEN(TRIM(CLEAN(Table1[[#This Row],[Header]])))-1)</f>
        <v>Not offered any assistance</v>
      </c>
      <c r="C776" t="str">
        <f>PROPER(Table1[[#This Row],[Author]])</f>
        <v>Sally Macdonald</v>
      </c>
      <c r="D776" s="5" t="s">
        <v>2615</v>
      </c>
      <c r="E776" t="s">
        <v>13</v>
      </c>
      <c r="F776" t="str">
        <f>IF(ISBLANK(Table1[[#This Row],[Aircraft]]),"Unknown",Table1[[#This Row],[Aircraft]])</f>
        <v>Unknown</v>
      </c>
      <c r="G776" t="str">
        <f>IF(ISBLANK(Table1[[#This Row],[Traveller Type]]),"Business",Table1[[#This Row],[Traveller Type]])</f>
        <v>Business</v>
      </c>
      <c r="H776" t="str">
        <f>IF(ISBLANK(Table1[[#This Row],[Seat Type]]),"Business Class",Table1[[#This Row],[Seat Type]])</f>
        <v>Economy Class</v>
      </c>
      <c r="I776" t="str">
        <f>IF(ISBLANK(Table1[[#This Row],[Route]]),"Not Specfied",Table1[[#This Row],[Route]])</f>
        <v>London Heathrow to Stuttgart</v>
      </c>
      <c r="J776" s="7">
        <f>IF(ISBLANK(Table1[[#This Row],[Date Flown]]),"Not Available",Table1[[#This Row],[Date Flown]])</f>
        <v>43111</v>
      </c>
      <c r="K776" s="2" t="str">
        <f>IF(ISBLANK(Table1[[#This Row],[Trip Verified]]),"Not Verified",Table1[[#This Row],[Trip Verified]])</f>
        <v>Verified</v>
      </c>
    </row>
    <row r="777" spans="1:11" ht="21" customHeight="1" x14ac:dyDescent="0.25">
      <c r="A777">
        <v>7</v>
      </c>
      <c r="B777" t="str">
        <f>UPPER(LEFT(TRIM(CLEAN(Table1[[#This Row],[Header]])),1)) &amp; MID(TRIM(CLEAN(Table1[[#This Row],[Header]])),2,LEN(TRIM(CLEAN(Table1[[#This Row],[Header]])))-1)</f>
        <v>The staff were very helpful</v>
      </c>
      <c r="C777" t="str">
        <f>PROPER(Table1[[#This Row],[Author]])</f>
        <v>S Kane</v>
      </c>
      <c r="D777" s="5" t="s">
        <v>2618</v>
      </c>
      <c r="E777" t="s">
        <v>100</v>
      </c>
      <c r="F777" t="str">
        <f>IF(ISBLANK(Table1[[#This Row],[Aircraft]]),"Unknown",Table1[[#This Row],[Aircraft]])</f>
        <v>Boeing 747-400</v>
      </c>
      <c r="G777" t="str">
        <f>IF(ISBLANK(Table1[[#This Row],[Traveller Type]]),"Business",Table1[[#This Row],[Traveller Type]])</f>
        <v>Family Leisure</v>
      </c>
      <c r="H777" t="str">
        <f>IF(ISBLANK(Table1[[#This Row],[Seat Type]]),"Business Class",Table1[[#This Row],[Seat Type]])</f>
        <v>Economy Class</v>
      </c>
      <c r="I777" t="str">
        <f>IF(ISBLANK(Table1[[#This Row],[Route]]),"Not Specfied",Table1[[#This Row],[Route]])</f>
        <v>Vancouver to London Heathrow</v>
      </c>
      <c r="J777" s="7">
        <f>IF(ISBLANK(Table1[[#This Row],[Date Flown]]),"Not Available",Table1[[#This Row],[Date Flown]])</f>
        <v>43111</v>
      </c>
      <c r="K777" s="2" t="str">
        <f>IF(ISBLANK(Table1[[#This Row],[Trip Verified]]),"Not Verified",Table1[[#This Row],[Trip Verified]])</f>
        <v>Verified</v>
      </c>
    </row>
    <row r="778" spans="1:11" ht="21" customHeight="1" x14ac:dyDescent="0.25">
      <c r="A778">
        <v>1</v>
      </c>
      <c r="B778" t="str">
        <f>UPPER(LEFT(TRIM(CLEAN(Table1[[#This Row],[Header]])),1)) &amp; MID(TRIM(CLEAN(Table1[[#This Row],[Header]])),2,LEN(TRIM(CLEAN(Table1[[#This Row],[Header]])))-1)</f>
        <v>Service was below standard</v>
      </c>
      <c r="C778" t="str">
        <f>PROPER(Table1[[#This Row],[Author]])</f>
        <v>J Masson</v>
      </c>
      <c r="D778" s="5" t="s">
        <v>2623</v>
      </c>
      <c r="E778" t="s">
        <v>43</v>
      </c>
      <c r="F778" t="str">
        <f>IF(ISBLANK(Table1[[#This Row],[Aircraft]]),"Unknown",Table1[[#This Row],[Aircraft]])</f>
        <v>Unknown</v>
      </c>
      <c r="G778" t="str">
        <f>IF(ISBLANK(Table1[[#This Row],[Traveller Type]]),"Business",Table1[[#This Row],[Traveller Type]])</f>
        <v>Solo Leisure</v>
      </c>
      <c r="H778" t="str">
        <f>IF(ISBLANK(Table1[[#This Row],[Seat Type]]),"Business Class",Table1[[#This Row],[Seat Type]])</f>
        <v>Economy Class</v>
      </c>
      <c r="I778" t="str">
        <f>IF(ISBLANK(Table1[[#This Row],[Route]]),"Not Specfied",Table1[[#This Row],[Route]])</f>
        <v>Boston to Nairobi via London</v>
      </c>
      <c r="J778" s="7">
        <f>IF(ISBLANK(Table1[[#This Row],[Date Flown]]),"Not Available",Table1[[#This Row],[Date Flown]])</f>
        <v>43110</v>
      </c>
      <c r="K778" s="2" t="str">
        <f>IF(ISBLANK(Table1[[#This Row],[Trip Verified]]),"Not Verified",Table1[[#This Row],[Trip Verified]])</f>
        <v>Verified</v>
      </c>
    </row>
    <row r="779" spans="1:11" ht="21" customHeight="1" x14ac:dyDescent="0.25">
      <c r="A779">
        <v>4</v>
      </c>
      <c r="B779" t="str">
        <f>UPPER(LEFT(TRIM(CLEAN(Table1[[#This Row],[Header]])),1)) &amp; MID(TRIM(CLEAN(Table1[[#This Row],[Header]])),2,LEN(TRIM(CLEAN(Table1[[#This Row],[Header]])))-1)</f>
        <v>Space around the seat is cramped</v>
      </c>
      <c r="C779" t="str">
        <f>PROPER(Table1[[#This Row],[Author]])</f>
        <v>B Worley</v>
      </c>
      <c r="D779" s="5" t="s">
        <v>2627</v>
      </c>
      <c r="E779" t="s">
        <v>82</v>
      </c>
      <c r="F779" t="str">
        <f>IF(ISBLANK(Table1[[#This Row],[Aircraft]]),"Unknown",Table1[[#This Row],[Aircraft]])</f>
        <v>Boeing 747</v>
      </c>
      <c r="G779" t="str">
        <f>IF(ISBLANK(Table1[[#This Row],[Traveller Type]]),"Business",Table1[[#This Row],[Traveller Type]])</f>
        <v>Solo Leisure</v>
      </c>
      <c r="H779" t="str">
        <f>IF(ISBLANK(Table1[[#This Row],[Seat Type]]),"Business Class",Table1[[#This Row],[Seat Type]])</f>
        <v>Premium Economy</v>
      </c>
      <c r="I779" t="str">
        <f>IF(ISBLANK(Table1[[#This Row],[Route]]),"Not Specfied",Table1[[#This Row],[Route]])</f>
        <v>Basel to San Fransisco via Heathrow</v>
      </c>
      <c r="J779" s="7">
        <f>IF(ISBLANK(Table1[[#This Row],[Date Flown]]),"Not Available",Table1[[#This Row],[Date Flown]])</f>
        <v>43111</v>
      </c>
      <c r="K779" s="2" t="str">
        <f>IF(ISBLANK(Table1[[#This Row],[Trip Verified]]),"Not Verified",Table1[[#This Row],[Trip Verified]])</f>
        <v>Verified</v>
      </c>
    </row>
    <row r="780" spans="1:11" ht="21" customHeight="1" x14ac:dyDescent="0.25">
      <c r="A780">
        <v>1</v>
      </c>
      <c r="B780" t="str">
        <f>UPPER(LEFT(TRIM(CLEAN(Table1[[#This Row],[Header]])),1)) &amp; MID(TRIM(CLEAN(Table1[[#This Row],[Header]])),2,LEN(TRIM(CLEAN(Table1[[#This Row],[Header]])))-1)</f>
        <v>Forced me to check-in my suitcase</v>
      </c>
      <c r="C780" t="str">
        <f>PROPER(Table1[[#This Row],[Author]])</f>
        <v>J Barvele</v>
      </c>
      <c r="D780" s="5" t="s">
        <v>2631</v>
      </c>
      <c r="E780" t="s">
        <v>70</v>
      </c>
      <c r="F780" t="str">
        <f>IF(ISBLANK(Table1[[#This Row],[Aircraft]]),"Unknown",Table1[[#This Row],[Aircraft]])</f>
        <v>Unknown</v>
      </c>
      <c r="G780" t="str">
        <f>IF(ISBLANK(Table1[[#This Row],[Traveller Type]]),"Business",Table1[[#This Row],[Traveller Type]])</f>
        <v>Solo Leisure</v>
      </c>
      <c r="H780" t="str">
        <f>IF(ISBLANK(Table1[[#This Row],[Seat Type]]),"Business Class",Table1[[#This Row],[Seat Type]])</f>
        <v>Economy Class</v>
      </c>
      <c r="I780" t="str">
        <f>IF(ISBLANK(Table1[[#This Row],[Route]]),"Not Specfied",Table1[[#This Row],[Route]])</f>
        <v>London to Lyon</v>
      </c>
      <c r="J780" s="7">
        <f>IF(ISBLANK(Table1[[#This Row],[Date Flown]]),"Not Available",Table1[[#This Row],[Date Flown]])</f>
        <v>43111</v>
      </c>
      <c r="K780" s="2" t="str">
        <f>IF(ISBLANK(Table1[[#This Row],[Trip Verified]]),"Not Verified",Table1[[#This Row],[Trip Verified]])</f>
        <v>Verified</v>
      </c>
    </row>
    <row r="781" spans="1:11" ht="21" customHeight="1" x14ac:dyDescent="0.25">
      <c r="A781">
        <v>8</v>
      </c>
      <c r="B781" t="str">
        <f>UPPER(LEFT(TRIM(CLEAN(Table1[[#This Row],[Header]])),1)) &amp; MID(TRIM(CLEAN(Table1[[#This Row],[Header]])),2,LEN(TRIM(CLEAN(Table1[[#This Row],[Header]])))-1)</f>
        <v>Extremely nice and helpful</v>
      </c>
      <c r="C781" t="str">
        <f>PROPER(Table1[[#This Row],[Author]])</f>
        <v>T Neale</v>
      </c>
      <c r="D781" s="5" t="s">
        <v>2634</v>
      </c>
      <c r="E781" t="s">
        <v>43</v>
      </c>
      <c r="F781" t="str">
        <f>IF(ISBLANK(Table1[[#This Row],[Aircraft]]),"Unknown",Table1[[#This Row],[Aircraft]])</f>
        <v>Unknown</v>
      </c>
      <c r="G781" t="str">
        <f>IF(ISBLANK(Table1[[#This Row],[Traveller Type]]),"Business",Table1[[#This Row],[Traveller Type]])</f>
        <v>Business</v>
      </c>
      <c r="H781" t="str">
        <f>IF(ISBLANK(Table1[[#This Row],[Seat Type]]),"Business Class",Table1[[#This Row],[Seat Type]])</f>
        <v>Economy Class</v>
      </c>
      <c r="I781" t="str">
        <f>IF(ISBLANK(Table1[[#This Row],[Route]]),"Not Specfied",Table1[[#This Row],[Route]])</f>
        <v>London to Boston</v>
      </c>
      <c r="J781" s="7">
        <f>IF(ISBLANK(Table1[[#This Row],[Date Flown]]),"Not Available",Table1[[#This Row],[Date Flown]])</f>
        <v>43111</v>
      </c>
      <c r="K781" s="2" t="str">
        <f>IF(ISBLANK(Table1[[#This Row],[Trip Verified]]),"Not Verified",Table1[[#This Row],[Trip Verified]])</f>
        <v>Verified</v>
      </c>
    </row>
    <row r="782" spans="1:11" ht="21" customHeight="1" x14ac:dyDescent="0.25">
      <c r="A782">
        <v>1</v>
      </c>
      <c r="B782" t="str">
        <f>UPPER(LEFT(TRIM(CLEAN(Table1[[#This Row],[Header]])),1)) &amp; MID(TRIM(CLEAN(Table1[[#This Row],[Header]])),2,LEN(TRIM(CLEAN(Table1[[#This Row],[Header]])))-1)</f>
        <v>Iâ€™m sure itâ€™s bad luck</v>
      </c>
      <c r="C782" t="str">
        <f>PROPER(Table1[[#This Row],[Author]])</f>
        <v>C Porter</v>
      </c>
      <c r="D782" s="5" t="s">
        <v>2637</v>
      </c>
      <c r="E782" t="s">
        <v>552</v>
      </c>
      <c r="F782" t="str">
        <f>IF(ISBLANK(Table1[[#This Row],[Aircraft]]),"Unknown",Table1[[#This Row],[Aircraft]])</f>
        <v>Unknown</v>
      </c>
      <c r="G782" t="str">
        <f>IF(ISBLANK(Table1[[#This Row],[Traveller Type]]),"Business",Table1[[#This Row],[Traveller Type]])</f>
        <v>Business</v>
      </c>
      <c r="H782" t="str">
        <f>IF(ISBLANK(Table1[[#This Row],[Seat Type]]),"Business Class",Table1[[#This Row],[Seat Type]])</f>
        <v>Economy Class</v>
      </c>
      <c r="I782" t="str">
        <f>IF(ISBLANK(Table1[[#This Row],[Route]]),"Not Specfied",Table1[[#This Row],[Route]])</f>
        <v>Amsterdam to London</v>
      </c>
      <c r="J782" s="7">
        <f>IF(ISBLANK(Table1[[#This Row],[Date Flown]]),"Not Available",Table1[[#This Row],[Date Flown]])</f>
        <v>43111</v>
      </c>
      <c r="K782" s="2" t="str">
        <f>IF(ISBLANK(Table1[[#This Row],[Trip Verified]]),"Not Verified",Table1[[#This Row],[Trip Verified]])</f>
        <v>Verified</v>
      </c>
    </row>
    <row r="783" spans="1:11" ht="21" customHeight="1" x14ac:dyDescent="0.25">
      <c r="A783">
        <v>1</v>
      </c>
      <c r="B783" t="str">
        <f>UPPER(LEFT(TRIM(CLEAN(Table1[[#This Row],[Header]])),1)) &amp; MID(TRIM(CLEAN(Table1[[#This Row],[Header]])),2,LEN(TRIM(CLEAN(Table1[[#This Row],[Header]])))-1)</f>
        <v>Plane seating is worn out</v>
      </c>
      <c r="C783" t="str">
        <f>PROPER(Table1[[#This Row],[Author]])</f>
        <v>H Parker</v>
      </c>
      <c r="D783" s="5">
        <v>43445</v>
      </c>
      <c r="E783" t="s">
        <v>13</v>
      </c>
      <c r="F783" t="str">
        <f>IF(ISBLANK(Table1[[#This Row],[Aircraft]]),"Unknown",Table1[[#This Row],[Aircraft]])</f>
        <v>Boeing 777-200</v>
      </c>
      <c r="G783" t="str">
        <f>IF(ISBLANK(Table1[[#This Row],[Traveller Type]]),"Business",Table1[[#This Row],[Traveller Type]])</f>
        <v>Couple Leisure</v>
      </c>
      <c r="H783" t="str">
        <f>IF(ISBLANK(Table1[[#This Row],[Seat Type]]),"Business Class",Table1[[#This Row],[Seat Type]])</f>
        <v>Economy Class</v>
      </c>
      <c r="I783" t="str">
        <f>IF(ISBLANK(Table1[[#This Row],[Route]]),"Not Specfied",Table1[[#This Row],[Route]])</f>
        <v>Buenos Aires to London</v>
      </c>
      <c r="J783" s="7">
        <f>IF(ISBLANK(Table1[[#This Row],[Date Flown]]),"Not Available",Table1[[#This Row],[Date Flown]])</f>
        <v>43111</v>
      </c>
      <c r="K783" s="2" t="str">
        <f>IF(ISBLANK(Table1[[#This Row],[Trip Verified]]),"Not Verified",Table1[[#This Row],[Trip Verified]])</f>
        <v>Verified</v>
      </c>
    </row>
    <row r="784" spans="1:11" ht="21" customHeight="1" x14ac:dyDescent="0.25">
      <c r="A784">
        <v>1</v>
      </c>
      <c r="B784" t="str">
        <f>UPPER(LEFT(TRIM(CLEAN(Table1[[#This Row],[Header]])),1)) &amp; MID(TRIM(CLEAN(Table1[[#This Row],[Header]])),2,LEN(TRIM(CLEAN(Table1[[#This Row],[Header]])))-1)</f>
        <v>Space is ridiculously narrow</v>
      </c>
      <c r="C784" t="str">
        <f>PROPER(Table1[[#This Row],[Author]])</f>
        <v>F Carini</v>
      </c>
      <c r="D784" s="5">
        <v>43384</v>
      </c>
      <c r="E784" t="s">
        <v>2642</v>
      </c>
      <c r="F784" t="str">
        <f>IF(ISBLANK(Table1[[#This Row],[Aircraft]]),"Unknown",Table1[[#This Row],[Aircraft]])</f>
        <v>Boeing 777</v>
      </c>
      <c r="G784" t="str">
        <f>IF(ISBLANK(Table1[[#This Row],[Traveller Type]]),"Business",Table1[[#This Row],[Traveller Type]])</f>
        <v>Business</v>
      </c>
      <c r="H784" t="str">
        <f>IF(ISBLANK(Table1[[#This Row],[Seat Type]]),"Business Class",Table1[[#This Row],[Seat Type]])</f>
        <v>Business Class</v>
      </c>
      <c r="I784" t="str">
        <f>IF(ISBLANK(Table1[[#This Row],[Route]]),"Not Specfied",Table1[[#This Row],[Route]])</f>
        <v>Riyadh to London</v>
      </c>
      <c r="J784" s="7">
        <f>IF(ISBLANK(Table1[[#This Row],[Date Flown]]),"Not Available",Table1[[#This Row],[Date Flown]])</f>
        <v>43111</v>
      </c>
      <c r="K784" s="2" t="str">
        <f>IF(ISBLANK(Table1[[#This Row],[Trip Verified]]),"Not Verified",Table1[[#This Row],[Trip Verified]])</f>
        <v>Verified</v>
      </c>
    </row>
    <row r="785" spans="1:11" ht="21" customHeight="1" x14ac:dyDescent="0.25">
      <c r="A785">
        <v>1</v>
      </c>
      <c r="B785" t="str">
        <f>UPPER(LEFT(TRIM(CLEAN(Table1[[#This Row],[Header]])),1)) &amp; MID(TRIM(CLEAN(Table1[[#This Row],[Header]])),2,LEN(TRIM(CLEAN(Table1[[#This Row],[Header]])))-1)</f>
        <v>Would not recommend</v>
      </c>
      <c r="C785" t="str">
        <f>PROPER(Table1[[#This Row],[Author]])</f>
        <v>U Davis</v>
      </c>
      <c r="D785" s="5">
        <v>43231</v>
      </c>
      <c r="E785" t="s">
        <v>130</v>
      </c>
      <c r="F785" t="str">
        <f>IF(ISBLANK(Table1[[#This Row],[Aircraft]]),"Unknown",Table1[[#This Row],[Aircraft]])</f>
        <v>Unknown</v>
      </c>
      <c r="G785" t="str">
        <f>IF(ISBLANK(Table1[[#This Row],[Traveller Type]]),"Business",Table1[[#This Row],[Traveller Type]])</f>
        <v>Family Leisure</v>
      </c>
      <c r="H785" t="str">
        <f>IF(ISBLANK(Table1[[#This Row],[Seat Type]]),"Business Class",Table1[[#This Row],[Seat Type]])</f>
        <v>Economy Class</v>
      </c>
      <c r="I785" t="str">
        <f>IF(ISBLANK(Table1[[#This Row],[Route]]),"Not Specfied",Table1[[#This Row],[Route]])</f>
        <v>Singapore to Sydney</v>
      </c>
      <c r="J785" s="7">
        <f>IF(ISBLANK(Table1[[#This Row],[Date Flown]]),"Not Available",Table1[[#This Row],[Date Flown]])</f>
        <v>43111</v>
      </c>
      <c r="K785" s="2" t="str">
        <f>IF(ISBLANK(Table1[[#This Row],[Trip Verified]]),"Not Verified",Table1[[#This Row],[Trip Verified]])</f>
        <v>Verified</v>
      </c>
    </row>
    <row r="786" spans="1:11" ht="21" customHeight="1" x14ac:dyDescent="0.25">
      <c r="A786">
        <v>7</v>
      </c>
      <c r="B786" t="str">
        <f>UPPER(LEFT(TRIM(CLEAN(Table1[[#This Row],[Header]])),1)) &amp; MID(TRIM(CLEAN(Table1[[#This Row],[Header]])),2,LEN(TRIM(CLEAN(Table1[[#This Row],[Header]])))-1)</f>
        <v>Sufficient seat legroom</v>
      </c>
      <c r="C786" t="str">
        <f>PROPER(Table1[[#This Row],[Author]])</f>
        <v>S Marden</v>
      </c>
      <c r="D786" s="5">
        <v>43142</v>
      </c>
      <c r="E786" t="s">
        <v>13</v>
      </c>
      <c r="F786" t="str">
        <f>IF(ISBLANK(Table1[[#This Row],[Aircraft]]),"Unknown",Table1[[#This Row],[Aircraft]])</f>
        <v>A321</v>
      </c>
      <c r="G786" t="str">
        <f>IF(ISBLANK(Table1[[#This Row],[Traveller Type]]),"Business",Table1[[#This Row],[Traveller Type]])</f>
        <v>Solo Leisure</v>
      </c>
      <c r="H786" t="str">
        <f>IF(ISBLANK(Table1[[#This Row],[Seat Type]]),"Business Class",Table1[[#This Row],[Seat Type]])</f>
        <v>Economy Class</v>
      </c>
      <c r="I786" t="str">
        <f>IF(ISBLANK(Table1[[#This Row],[Route]]),"Not Specfied",Table1[[#This Row],[Route]])</f>
        <v>London to Athens</v>
      </c>
      <c r="J786" s="7">
        <f>IF(ISBLANK(Table1[[#This Row],[Date Flown]]),"Not Available",Table1[[#This Row],[Date Flown]])</f>
        <v>43110</v>
      </c>
      <c r="K786" s="2" t="str">
        <f>IF(ISBLANK(Table1[[#This Row],[Trip Verified]]),"Not Verified",Table1[[#This Row],[Trip Verified]])</f>
        <v>Verified</v>
      </c>
    </row>
    <row r="787" spans="1:11" ht="21" customHeight="1" x14ac:dyDescent="0.25">
      <c r="A787">
        <v>4</v>
      </c>
      <c r="B787" t="str">
        <f>UPPER(LEFT(TRIM(CLEAN(Table1[[#This Row],[Header]])),1)) &amp; MID(TRIM(CLEAN(Table1[[#This Row],[Header]])),2,LEN(TRIM(CLEAN(Table1[[#This Row],[Header]])))-1)</f>
        <v>Do not match expectations</v>
      </c>
      <c r="C787" t="str">
        <f>PROPER(Table1[[#This Row],[Author]])</f>
        <v>T Smart</v>
      </c>
      <c r="D787" s="5">
        <v>43111</v>
      </c>
      <c r="E787" t="s">
        <v>130</v>
      </c>
      <c r="F787" t="str">
        <f>IF(ISBLANK(Table1[[#This Row],[Aircraft]]),"Unknown",Table1[[#This Row],[Aircraft]])</f>
        <v>Boeing 777-200</v>
      </c>
      <c r="G787" t="str">
        <f>IF(ISBLANK(Table1[[#This Row],[Traveller Type]]),"Business",Table1[[#This Row],[Traveller Type]])</f>
        <v>Solo Leisure</v>
      </c>
      <c r="H787" t="str">
        <f>IF(ISBLANK(Table1[[#This Row],[Seat Type]]),"Business Class",Table1[[#This Row],[Seat Type]])</f>
        <v>Business Class</v>
      </c>
      <c r="I787" t="str">
        <f>IF(ISBLANK(Table1[[#This Row],[Route]]),"Not Specfied",Table1[[#This Row],[Route]])</f>
        <v>London to Bangkok</v>
      </c>
      <c r="J787" s="7">
        <f>IF(ISBLANK(Table1[[#This Row],[Date Flown]]),"Not Available",Table1[[#This Row],[Date Flown]])</f>
        <v>43110</v>
      </c>
      <c r="K787" s="2" t="str">
        <f>IF(ISBLANK(Table1[[#This Row],[Trip Verified]]),"Not Verified",Table1[[#This Row],[Trip Verified]])</f>
        <v>Verified</v>
      </c>
    </row>
    <row r="788" spans="1:11" ht="21" customHeight="1" x14ac:dyDescent="0.25">
      <c r="A788">
        <v>3</v>
      </c>
      <c r="B788" t="str">
        <f>UPPER(LEFT(TRIM(CLEAN(Table1[[#This Row],[Header]])),1)) &amp; MID(TRIM(CLEAN(Table1[[#This Row],[Header]])),2,LEN(TRIM(CLEAN(Table1[[#This Row],[Header]])))-1)</f>
        <v>Operated by Air Belgium</v>
      </c>
      <c r="C788" t="str">
        <f>PROPER(Table1[[#This Row],[Author]])</f>
        <v>Mark Stanger</v>
      </c>
      <c r="D788" s="5" t="s">
        <v>2655</v>
      </c>
      <c r="E788" t="s">
        <v>13</v>
      </c>
      <c r="F788" t="str">
        <f>IF(ISBLANK(Table1[[#This Row],[Aircraft]]),"Unknown",Table1[[#This Row],[Aircraft]])</f>
        <v>A340-300</v>
      </c>
      <c r="G788" t="str">
        <f>IF(ISBLANK(Table1[[#This Row],[Traveller Type]]),"Business",Table1[[#This Row],[Traveller Type]])</f>
        <v>Solo Leisure</v>
      </c>
      <c r="H788" t="str">
        <f>IF(ISBLANK(Table1[[#This Row],[Seat Type]]),"Business Class",Table1[[#This Row],[Seat Type]])</f>
        <v>Economy Class</v>
      </c>
      <c r="I788" t="str">
        <f>IF(ISBLANK(Table1[[#This Row],[Route]]),"Not Specfied",Table1[[#This Row],[Route]])</f>
        <v>Abu Dhabi to London</v>
      </c>
      <c r="J788" s="7">
        <f>IF(ISBLANK(Table1[[#This Row],[Date Flown]]),"Not Available",Table1[[#This Row],[Date Flown]])</f>
        <v>43110</v>
      </c>
      <c r="K788" s="2" t="str">
        <f>IF(ISBLANK(Table1[[#This Row],[Trip Verified]]),"Not Verified",Table1[[#This Row],[Trip Verified]])</f>
        <v>Verified</v>
      </c>
    </row>
    <row r="789" spans="1:11" ht="21" customHeight="1" x14ac:dyDescent="0.25">
      <c r="A789">
        <v>1</v>
      </c>
      <c r="B789" t="str">
        <f>UPPER(LEFT(TRIM(CLEAN(Table1[[#This Row],[Header]])),1)) &amp; MID(TRIM(CLEAN(Table1[[#This Row],[Header]])),2,LEN(TRIM(CLEAN(Table1[[#This Row],[Header]])))-1)</f>
        <v>Ditch this non responsive airline</v>
      </c>
      <c r="C789" t="str">
        <f>PROPER(Table1[[#This Row],[Author]])</f>
        <v>Keiran Coulton</v>
      </c>
      <c r="D789" s="5" t="s">
        <v>2660</v>
      </c>
      <c r="E789" t="s">
        <v>43</v>
      </c>
      <c r="F789" t="str">
        <f>IF(ISBLANK(Table1[[#This Row],[Aircraft]]),"Unknown",Table1[[#This Row],[Aircraft]])</f>
        <v>Boeing 777</v>
      </c>
      <c r="G789" t="str">
        <f>IF(ISBLANK(Table1[[#This Row],[Traveller Type]]),"Business",Table1[[#This Row],[Traveller Type]])</f>
        <v>Business</v>
      </c>
      <c r="H789" t="str">
        <f>IF(ISBLANK(Table1[[#This Row],[Seat Type]]),"Business Class",Table1[[#This Row],[Seat Type]])</f>
        <v>Business Class</v>
      </c>
      <c r="I789" t="str">
        <f>IF(ISBLANK(Table1[[#This Row],[Route]]),"Not Specfied",Table1[[#This Row],[Route]])</f>
        <v>Gatwick to Orlando</v>
      </c>
      <c r="J789" s="7">
        <f>IF(ISBLANK(Table1[[#This Row],[Date Flown]]),"Not Available",Table1[[#This Row],[Date Flown]])</f>
        <v>43110</v>
      </c>
      <c r="K789" s="2" t="str">
        <f>IF(ISBLANK(Table1[[#This Row],[Trip Verified]]),"Not Verified",Table1[[#This Row],[Trip Verified]])</f>
        <v>Verified</v>
      </c>
    </row>
    <row r="790" spans="1:11" ht="21" customHeight="1" x14ac:dyDescent="0.25">
      <c r="A790">
        <v>3</v>
      </c>
      <c r="B790" t="str">
        <f>UPPER(LEFT(TRIM(CLEAN(Table1[[#This Row],[Header]])),1)) &amp; MID(TRIM(CLEAN(Table1[[#This Row],[Header]])),2,LEN(TRIM(CLEAN(Table1[[#This Row],[Header]])))-1)</f>
        <v>I was disappointed</v>
      </c>
      <c r="C790" t="str">
        <f>PROPER(Table1[[#This Row],[Author]])</f>
        <v>52 Reviews</v>
      </c>
      <c r="D790" s="5" t="s">
        <v>2661</v>
      </c>
      <c r="E790" t="s">
        <v>43</v>
      </c>
      <c r="F790" t="str">
        <f>IF(ISBLANK(Table1[[#This Row],[Aircraft]]),"Unknown",Table1[[#This Row],[Aircraft]])</f>
        <v>Boeing 787-9</v>
      </c>
      <c r="G790" t="str">
        <f>IF(ISBLANK(Table1[[#This Row],[Traveller Type]]),"Business",Table1[[#This Row],[Traveller Type]])</f>
        <v>Business</v>
      </c>
      <c r="H790" t="str">
        <f>IF(ISBLANK(Table1[[#This Row],[Seat Type]]),"Business Class",Table1[[#This Row],[Seat Type]])</f>
        <v>Business Class</v>
      </c>
      <c r="I790" t="str">
        <f>IF(ISBLANK(Table1[[#This Row],[Route]]),"Not Specfied",Table1[[#This Row],[Route]])</f>
        <v>London to Philadelphia</v>
      </c>
      <c r="J790" s="7">
        <f>IF(ISBLANK(Table1[[#This Row],[Date Flown]]),"Not Available",Table1[[#This Row],[Date Flown]])</f>
        <v>43110</v>
      </c>
      <c r="K790" s="2" t="str">
        <f>IF(ISBLANK(Table1[[#This Row],[Trip Verified]]),"Not Verified",Table1[[#This Row],[Trip Verified]])</f>
        <v>Verified</v>
      </c>
    </row>
    <row r="791" spans="1:11" ht="21" customHeight="1" x14ac:dyDescent="0.25">
      <c r="A791">
        <v>4</v>
      </c>
      <c r="B791" t="str">
        <f>UPPER(LEFT(TRIM(CLEAN(Table1[[#This Row],[Header]])),1)) &amp; MID(TRIM(CLEAN(Table1[[#This Row],[Header]])),2,LEN(TRIM(CLEAN(Table1[[#This Row],[Header]])))-1)</f>
        <v>Flight was uneventful</v>
      </c>
      <c r="C791" t="str">
        <f>PROPER(Table1[[#This Row],[Author]])</f>
        <v>34 Reviews</v>
      </c>
      <c r="D791" s="5" t="s">
        <v>2667</v>
      </c>
      <c r="E791" t="s">
        <v>75</v>
      </c>
      <c r="F791" t="str">
        <f>IF(ISBLANK(Table1[[#This Row],[Aircraft]]),"Unknown",Table1[[#This Row],[Aircraft]])</f>
        <v>A321</v>
      </c>
      <c r="G791" t="str">
        <f>IF(ISBLANK(Table1[[#This Row],[Traveller Type]]),"Business",Table1[[#This Row],[Traveller Type]])</f>
        <v>Family Leisure</v>
      </c>
      <c r="H791" t="str">
        <f>IF(ISBLANK(Table1[[#This Row],[Seat Type]]),"Business Class",Table1[[#This Row],[Seat Type]])</f>
        <v>Economy Class</v>
      </c>
      <c r="I791" t="str">
        <f>IF(ISBLANK(Table1[[#This Row],[Route]]),"Not Specfied",Table1[[#This Row],[Route]])</f>
        <v>London to Munich</v>
      </c>
      <c r="J791" s="7">
        <f>IF(ISBLANK(Table1[[#This Row],[Date Flown]]),"Not Available",Table1[[#This Row],[Date Flown]])</f>
        <v>43110</v>
      </c>
      <c r="K791" s="2" t="str">
        <f>IF(ISBLANK(Table1[[#This Row],[Trip Verified]]),"Not Verified",Table1[[#This Row],[Trip Verified]])</f>
        <v>Verified</v>
      </c>
    </row>
    <row r="792" spans="1:11" ht="21" customHeight="1" x14ac:dyDescent="0.25">
      <c r="A792">
        <v>2</v>
      </c>
      <c r="B792" t="str">
        <f>UPPER(LEFT(TRIM(CLEAN(Table1[[#This Row],[Header]])),1)) &amp; MID(TRIM(CLEAN(Table1[[#This Row],[Header]])),2,LEN(TRIM(CLEAN(Table1[[#This Row],[Header]])))-1)</f>
        <v>Air conditioning problem</v>
      </c>
      <c r="C792" t="str">
        <f>PROPER(Table1[[#This Row],[Author]])</f>
        <v>Bernard Kauffmann</v>
      </c>
      <c r="D792" s="5" t="s">
        <v>2667</v>
      </c>
      <c r="E792" t="s">
        <v>70</v>
      </c>
      <c r="F792" t="str">
        <f>IF(ISBLANK(Table1[[#This Row],[Aircraft]]),"Unknown",Table1[[#This Row],[Aircraft]])</f>
        <v>Boeing 747-400</v>
      </c>
      <c r="G792" t="str">
        <f>IF(ISBLANK(Table1[[#This Row],[Traveller Type]]),"Business",Table1[[#This Row],[Traveller Type]])</f>
        <v>Couple Leisure</v>
      </c>
      <c r="H792" t="str">
        <f>IF(ISBLANK(Table1[[#This Row],[Seat Type]]),"Business Class",Table1[[#This Row],[Seat Type]])</f>
        <v>Economy Class</v>
      </c>
      <c r="I792" t="str">
        <f>IF(ISBLANK(Table1[[#This Row],[Route]]),"Not Specfied",Table1[[#This Row],[Route]])</f>
        <v>London to Cape Town</v>
      </c>
      <c r="J792" s="7">
        <f>IF(ISBLANK(Table1[[#This Row],[Date Flown]]),"Not Available",Table1[[#This Row],[Date Flown]])</f>
        <v>43110</v>
      </c>
      <c r="K792" s="2" t="str">
        <f>IF(ISBLANK(Table1[[#This Row],[Trip Verified]]),"Not Verified",Table1[[#This Row],[Trip Verified]])</f>
        <v>Verified</v>
      </c>
    </row>
    <row r="793" spans="1:11" ht="21" customHeight="1" x14ac:dyDescent="0.25">
      <c r="A793">
        <v>9</v>
      </c>
      <c r="B793" t="str">
        <f>UPPER(LEFT(TRIM(CLEAN(Table1[[#This Row],[Header]])),1)) &amp; MID(TRIM(CLEAN(Table1[[#This Row],[Header]])),2,LEN(TRIM(CLEAN(Table1[[#This Row],[Header]])))-1)</f>
        <v>Very smooth and professional</v>
      </c>
      <c r="C793" t="str">
        <f>PROPER(Table1[[#This Row],[Author]])</f>
        <v>Bill Atkins</v>
      </c>
      <c r="D793" s="5" t="s">
        <v>2670</v>
      </c>
      <c r="E793" t="s">
        <v>13</v>
      </c>
      <c r="F793" t="str">
        <f>IF(ISBLANK(Table1[[#This Row],[Aircraft]]),"Unknown",Table1[[#This Row],[Aircraft]])</f>
        <v>A319 / Boeing 747-400</v>
      </c>
      <c r="G793" t="str">
        <f>IF(ISBLANK(Table1[[#This Row],[Traveller Type]]),"Business",Table1[[#This Row],[Traveller Type]])</f>
        <v>Solo Leisure</v>
      </c>
      <c r="H793" t="str">
        <f>IF(ISBLANK(Table1[[#This Row],[Seat Type]]),"Business Class",Table1[[#This Row],[Seat Type]])</f>
        <v>First Class</v>
      </c>
      <c r="I793" t="str">
        <f>IF(ISBLANK(Table1[[#This Row],[Route]]),"Not Specfied",Table1[[#This Row],[Route]])</f>
        <v>Manchester to Philadelphia via London</v>
      </c>
      <c r="J793" s="7">
        <f>IF(ISBLANK(Table1[[#This Row],[Date Flown]]),"Not Available",Table1[[#This Row],[Date Flown]])</f>
        <v>43110</v>
      </c>
      <c r="K793" s="2" t="str">
        <f>IF(ISBLANK(Table1[[#This Row],[Trip Verified]]),"Not Verified",Table1[[#This Row],[Trip Verified]])</f>
        <v>Verified</v>
      </c>
    </row>
    <row r="794" spans="1:11" ht="21" customHeight="1" x14ac:dyDescent="0.25">
      <c r="A794">
        <v>1</v>
      </c>
      <c r="B794" t="str">
        <f>UPPER(LEFT(TRIM(CLEAN(Table1[[#This Row],[Header]])),1)) &amp; MID(TRIM(CLEAN(Table1[[#This Row],[Header]])),2,LEN(TRIM(CLEAN(Table1[[#This Row],[Header]])))-1)</f>
        <v>Experience was bad</v>
      </c>
      <c r="C794" t="str">
        <f>PROPER(Table1[[#This Row],[Author]])</f>
        <v>R Nieters</v>
      </c>
      <c r="D794" s="5" t="s">
        <v>2677</v>
      </c>
      <c r="E794" t="s">
        <v>552</v>
      </c>
      <c r="F794" t="str">
        <f>IF(ISBLANK(Table1[[#This Row],[Aircraft]]),"Unknown",Table1[[#This Row],[Aircraft]])</f>
        <v>Boieng 777-200</v>
      </c>
      <c r="G794" t="str">
        <f>IF(ISBLANK(Table1[[#This Row],[Traveller Type]]),"Business",Table1[[#This Row],[Traveller Type]])</f>
        <v>Business</v>
      </c>
      <c r="H794" t="str">
        <f>IF(ISBLANK(Table1[[#This Row],[Seat Type]]),"Business Class",Table1[[#This Row],[Seat Type]])</f>
        <v>Economy Class</v>
      </c>
      <c r="I794" t="str">
        <f>IF(ISBLANK(Table1[[#This Row],[Route]]),"Not Specfied",Table1[[#This Row],[Route]])</f>
        <v>Bangkok to London</v>
      </c>
      <c r="J794" s="7">
        <f>IF(ISBLANK(Table1[[#This Row],[Date Flown]]),"Not Available",Table1[[#This Row],[Date Flown]])</f>
        <v>43110</v>
      </c>
      <c r="K794" s="2" t="str">
        <f>IF(ISBLANK(Table1[[#This Row],[Trip Verified]]),"Not Verified",Table1[[#This Row],[Trip Verified]])</f>
        <v>Verified</v>
      </c>
    </row>
    <row r="795" spans="1:11" ht="21" customHeight="1" x14ac:dyDescent="0.25">
      <c r="A795">
        <v>2</v>
      </c>
      <c r="B795" t="str">
        <f>UPPER(LEFT(TRIM(CLEAN(Table1[[#This Row],[Header]])),1)) &amp; MID(TRIM(CLEAN(Table1[[#This Row],[Header]])),2,LEN(TRIM(CLEAN(Table1[[#This Row],[Header]])))-1)</f>
        <v>Lost my clubs for 7 days</v>
      </c>
      <c r="C795" t="str">
        <f>PROPER(Table1[[#This Row],[Author]])</f>
        <v>W Reed</v>
      </c>
      <c r="D795" s="5" t="s">
        <v>2682</v>
      </c>
      <c r="E795" t="s">
        <v>100</v>
      </c>
      <c r="F795" t="str">
        <f>IF(ISBLANK(Table1[[#This Row],[Aircraft]]),"Unknown",Table1[[#This Row],[Aircraft]])</f>
        <v>Boeing 777</v>
      </c>
      <c r="G795" t="str">
        <f>IF(ISBLANK(Table1[[#This Row],[Traveller Type]]),"Business",Table1[[#This Row],[Traveller Type]])</f>
        <v>Solo Leisure</v>
      </c>
      <c r="H795" t="str">
        <f>IF(ISBLANK(Table1[[#This Row],[Seat Type]]),"Business Class",Table1[[#This Row],[Seat Type]])</f>
        <v>Economy Class</v>
      </c>
      <c r="I795" t="str">
        <f>IF(ISBLANK(Table1[[#This Row],[Route]]),"Not Specfied",Table1[[#This Row],[Route]])</f>
        <v>London to Toronto</v>
      </c>
      <c r="J795" s="7">
        <f>IF(ISBLANK(Table1[[#This Row],[Date Flown]]),"Not Available",Table1[[#This Row],[Date Flown]])</f>
        <v>43110</v>
      </c>
      <c r="K795" s="2" t="str">
        <f>IF(ISBLANK(Table1[[#This Row],[Trip Verified]]),"Not Verified",Table1[[#This Row],[Trip Verified]])</f>
        <v>Verified</v>
      </c>
    </row>
    <row r="796" spans="1:11" ht="21" customHeight="1" x14ac:dyDescent="0.25">
      <c r="A796">
        <v>2</v>
      </c>
      <c r="B796" t="str">
        <f>UPPER(LEFT(TRIM(CLEAN(Table1[[#This Row],[Header]])),1)) &amp; MID(TRIM(CLEAN(Table1[[#This Row],[Header]])),2,LEN(TRIM(CLEAN(Table1[[#This Row],[Header]])))-1)</f>
        <v>BA provides buy onboard</v>
      </c>
      <c r="C796" t="str">
        <f>PROPER(Table1[[#This Row],[Author]])</f>
        <v>Lukas Steinberger</v>
      </c>
      <c r="D796" s="5" t="s">
        <v>2685</v>
      </c>
      <c r="E796" t="s">
        <v>571</v>
      </c>
      <c r="F796" t="str">
        <f>IF(ISBLANK(Table1[[#This Row],[Aircraft]]),"Unknown",Table1[[#This Row],[Aircraft]])</f>
        <v>A320</v>
      </c>
      <c r="G796" t="str">
        <f>IF(ISBLANK(Table1[[#This Row],[Traveller Type]]),"Business",Table1[[#This Row],[Traveller Type]])</f>
        <v>Business</v>
      </c>
      <c r="H796" t="str">
        <f>IF(ISBLANK(Table1[[#This Row],[Seat Type]]),"Business Class",Table1[[#This Row],[Seat Type]])</f>
        <v>Economy Class</v>
      </c>
      <c r="I796" t="str">
        <f>IF(ISBLANK(Table1[[#This Row],[Route]]),"Not Specfied",Table1[[#This Row],[Route]])</f>
        <v>London to Vienna</v>
      </c>
      <c r="J796" s="7">
        <f>IF(ISBLANK(Table1[[#This Row],[Date Flown]]),"Not Available",Table1[[#This Row],[Date Flown]])</f>
        <v>43110</v>
      </c>
      <c r="K796" s="2" t="str">
        <f>IF(ISBLANK(Table1[[#This Row],[Trip Verified]]),"Not Verified",Table1[[#This Row],[Trip Verified]])</f>
        <v>Verified</v>
      </c>
    </row>
    <row r="797" spans="1:11" ht="21" customHeight="1" x14ac:dyDescent="0.25">
      <c r="A797">
        <v>3</v>
      </c>
      <c r="B797" t="str">
        <f>UPPER(LEFT(TRIM(CLEAN(Table1[[#This Row],[Header]])),1)) &amp; MID(TRIM(CLEAN(Table1[[#This Row],[Header]])),2,LEN(TRIM(CLEAN(Table1[[#This Row],[Header]])))-1)</f>
        <v>Does not seem to get any better</v>
      </c>
      <c r="C797" t="str">
        <f>PROPER(Table1[[#This Row],[Author]])</f>
        <v>Luc Vannevel</v>
      </c>
      <c r="D797" s="5" t="s">
        <v>2685</v>
      </c>
      <c r="E797" t="s">
        <v>649</v>
      </c>
      <c r="F797" t="str">
        <f>IF(ISBLANK(Table1[[#This Row],[Aircraft]]),"Unknown",Table1[[#This Row],[Aircraft]])</f>
        <v>A380</v>
      </c>
      <c r="G797" t="str">
        <f>IF(ISBLANK(Table1[[#This Row],[Traveller Type]]),"Business",Table1[[#This Row],[Traveller Type]])</f>
        <v>Business</v>
      </c>
      <c r="H797" t="str">
        <f>IF(ISBLANK(Table1[[#This Row],[Seat Type]]),"Business Class",Table1[[#This Row],[Seat Type]])</f>
        <v>Business Class</v>
      </c>
      <c r="I797" t="str">
        <f>IF(ISBLANK(Table1[[#This Row],[Route]]),"Not Specfied",Table1[[#This Row],[Route]])</f>
        <v>Johannesburg to London</v>
      </c>
      <c r="J797" s="7">
        <f>IF(ISBLANK(Table1[[#This Row],[Date Flown]]),"Not Available",Table1[[#This Row],[Date Flown]])</f>
        <v>43110</v>
      </c>
      <c r="K797" s="2" t="str">
        <f>IF(ISBLANK(Table1[[#This Row],[Trip Verified]]),"Not Verified",Table1[[#This Row],[Trip Verified]])</f>
        <v>Verified</v>
      </c>
    </row>
    <row r="798" spans="1:11" ht="21" customHeight="1" x14ac:dyDescent="0.25">
      <c r="A798">
        <v>4</v>
      </c>
      <c r="B798" t="str">
        <f>UPPER(LEFT(TRIM(CLEAN(Table1[[#This Row],[Header]])),1)) &amp; MID(TRIM(CLEAN(Table1[[#This Row],[Header]])),2,LEN(TRIM(CLEAN(Table1[[#This Row],[Header]])))-1)</f>
        <v>BA lacks consistency</v>
      </c>
      <c r="C798" t="str">
        <f>PROPER(Table1[[#This Row],[Author]])</f>
        <v>Gordon Smith</v>
      </c>
      <c r="D798" s="5" t="s">
        <v>2691</v>
      </c>
      <c r="E798" t="s">
        <v>13</v>
      </c>
      <c r="F798" t="str">
        <f>IF(ISBLANK(Table1[[#This Row],[Aircraft]]),"Unknown",Table1[[#This Row],[Aircraft]])</f>
        <v>Boeing 747</v>
      </c>
      <c r="G798" t="str">
        <f>IF(ISBLANK(Table1[[#This Row],[Traveller Type]]),"Business",Table1[[#This Row],[Traveller Type]])</f>
        <v>Solo Leisure</v>
      </c>
      <c r="H798" t="str">
        <f>IF(ISBLANK(Table1[[#This Row],[Seat Type]]),"Business Class",Table1[[#This Row],[Seat Type]])</f>
        <v>Premium Economy</v>
      </c>
      <c r="I798" t="str">
        <f>IF(ISBLANK(Table1[[#This Row],[Route]]),"Not Specfied",Table1[[#This Row],[Route]])</f>
        <v>Miami to London Heathrow</v>
      </c>
      <c r="J798" s="7">
        <f>IF(ISBLANK(Table1[[#This Row],[Date Flown]]),"Not Available",Table1[[#This Row],[Date Flown]])</f>
        <v>43109</v>
      </c>
      <c r="K798" s="2" t="str">
        <f>IF(ISBLANK(Table1[[#This Row],[Trip Verified]]),"Not Verified",Table1[[#This Row],[Trip Verified]])</f>
        <v>Verified</v>
      </c>
    </row>
    <row r="799" spans="1:11" ht="21" customHeight="1" x14ac:dyDescent="0.25">
      <c r="A799">
        <v>1</v>
      </c>
      <c r="B799" t="str">
        <f>UPPER(LEFT(TRIM(CLEAN(Table1[[#This Row],[Header]])),1)) &amp; MID(TRIM(CLEAN(Table1[[#This Row],[Header]])),2,LEN(TRIM(CLEAN(Table1[[#This Row],[Header]])))-1)</f>
        <v>Unbelievably rude and unhelpful</v>
      </c>
      <c r="C799" t="str">
        <f>PROPER(Table1[[#This Row],[Author]])</f>
        <v>Michael Libassi</v>
      </c>
      <c r="D799" s="5">
        <v>43291</v>
      </c>
      <c r="E799" t="s">
        <v>43</v>
      </c>
      <c r="F799" t="str">
        <f>IF(ISBLANK(Table1[[#This Row],[Aircraft]]),"Unknown",Table1[[#This Row],[Aircraft]])</f>
        <v>Unknown</v>
      </c>
      <c r="G799" t="str">
        <f>IF(ISBLANK(Table1[[#This Row],[Traveller Type]]),"Business",Table1[[#This Row],[Traveller Type]])</f>
        <v>Couple Leisure</v>
      </c>
      <c r="H799" t="str">
        <f>IF(ISBLANK(Table1[[#This Row],[Seat Type]]),"Business Class",Table1[[#This Row],[Seat Type]])</f>
        <v>Business Class</v>
      </c>
      <c r="I799" t="str">
        <f>IF(ISBLANK(Table1[[#This Row],[Route]]),"Not Specfied",Table1[[#This Row],[Route]])</f>
        <v>London Heathrow to Milan Malpensa</v>
      </c>
      <c r="J799" s="7">
        <f>IF(ISBLANK(Table1[[#This Row],[Date Flown]]),"Not Available",Table1[[#This Row],[Date Flown]])</f>
        <v>43110</v>
      </c>
      <c r="K799" s="2" t="str">
        <f>IF(ISBLANK(Table1[[#This Row],[Trip Verified]]),"Not Verified",Table1[[#This Row],[Trip Verified]])</f>
        <v>Not Verified</v>
      </c>
    </row>
    <row r="800" spans="1:11" ht="21" customHeight="1" x14ac:dyDescent="0.25">
      <c r="A800">
        <v>1</v>
      </c>
      <c r="B800" t="str">
        <f>UPPER(LEFT(TRIM(CLEAN(Table1[[#This Row],[Header]])),1)) &amp; MID(TRIM(CLEAN(Table1[[#This Row],[Header]])),2,LEN(TRIM(CLEAN(Table1[[#This Row],[Header]])))-1)</f>
        <v>5 mins too late for me to check in</v>
      </c>
      <c r="C800" t="str">
        <f>PROPER(Table1[[#This Row],[Author]])</f>
        <v>Bruce Symons</v>
      </c>
      <c r="D800" s="5">
        <v>43261</v>
      </c>
      <c r="E800" t="s">
        <v>100</v>
      </c>
      <c r="F800" t="str">
        <f>IF(ISBLANK(Table1[[#This Row],[Aircraft]]),"Unknown",Table1[[#This Row],[Aircraft]])</f>
        <v>Unknown</v>
      </c>
      <c r="G800" t="str">
        <f>IF(ISBLANK(Table1[[#This Row],[Traveller Type]]),"Business",Table1[[#This Row],[Traveller Type]])</f>
        <v>Couple Leisure</v>
      </c>
      <c r="H800" t="str">
        <f>IF(ISBLANK(Table1[[#This Row],[Seat Type]]),"Business Class",Table1[[#This Row],[Seat Type]])</f>
        <v>First Class</v>
      </c>
      <c r="I800" t="str">
        <f>IF(ISBLANK(Table1[[#This Row],[Route]]),"Not Specfied",Table1[[#This Row],[Route]])</f>
        <v>Calgary to Rome via London</v>
      </c>
      <c r="J800" s="7">
        <f>IF(ISBLANK(Table1[[#This Row],[Date Flown]]),"Not Available",Table1[[#This Row],[Date Flown]])</f>
        <v>43109</v>
      </c>
      <c r="K800" s="2" t="str">
        <f>IF(ISBLANK(Table1[[#This Row],[Trip Verified]]),"Not Verified",Table1[[#This Row],[Trip Verified]])</f>
        <v>Not Verified</v>
      </c>
    </row>
    <row r="801" spans="1:11" ht="21" customHeight="1" x14ac:dyDescent="0.25">
      <c r="A801">
        <v>2</v>
      </c>
      <c r="B801" t="str">
        <f>UPPER(LEFT(TRIM(CLEAN(Table1[[#This Row],[Header]])),1)) &amp; MID(TRIM(CLEAN(Table1[[#This Row],[Header]])),2,LEN(TRIM(CLEAN(Table1[[#This Row],[Header]])))-1)</f>
        <v>Aircraft interior was old"</v>
      </c>
      <c r="C801" t="str">
        <f>PROPER(Table1[[#This Row],[Author]])</f>
        <v>B Maltin</v>
      </c>
      <c r="D801" s="5">
        <v>43110</v>
      </c>
      <c r="E801" t="s">
        <v>13</v>
      </c>
      <c r="F801" t="str">
        <f>IF(ISBLANK(Table1[[#This Row],[Aircraft]]),"Unknown",Table1[[#This Row],[Aircraft]])</f>
        <v>Unknown</v>
      </c>
      <c r="G801" t="str">
        <f>IF(ISBLANK(Table1[[#This Row],[Traveller Type]]),"Business",Table1[[#This Row],[Traveller Type]])</f>
        <v>Solo Leisure</v>
      </c>
      <c r="H801" t="str">
        <f>IF(ISBLANK(Table1[[#This Row],[Seat Type]]),"Business Class",Table1[[#This Row],[Seat Type]])</f>
        <v>Economy Class</v>
      </c>
      <c r="I801" t="str">
        <f>IF(ISBLANK(Table1[[#This Row],[Route]]),"Not Specfied",Table1[[#This Row],[Route]])</f>
        <v>London to Bangkok</v>
      </c>
      <c r="J801" s="7">
        <f>IF(ISBLANK(Table1[[#This Row],[Date Flown]]),"Not Available",Table1[[#This Row],[Date Flown]])</f>
        <v>43103</v>
      </c>
      <c r="K801" s="2" t="str">
        <f>IF(ISBLANK(Table1[[#This Row],[Trip Verified]]),"Not Verified",Table1[[#This Row],[Trip Verified]])</f>
        <v>Verified</v>
      </c>
    </row>
    <row r="802" spans="1:11" ht="21" customHeight="1" x14ac:dyDescent="0.25">
      <c r="A802">
        <v>9</v>
      </c>
      <c r="B802" t="str">
        <f>UPPER(LEFT(TRIM(CLEAN(Table1[[#This Row],[Header]])),1)) &amp; MID(TRIM(CLEAN(Table1[[#This Row],[Header]])),2,LEN(TRIM(CLEAN(Table1[[#This Row],[Header]])))-1)</f>
        <v>Crew was very friendly</v>
      </c>
      <c r="C802" t="str">
        <f>PROPER(Table1[[#This Row],[Author]])</f>
        <v>J Tarbiner</v>
      </c>
      <c r="D802" s="5" t="s">
        <v>2700</v>
      </c>
      <c r="E802" t="s">
        <v>75</v>
      </c>
      <c r="F802" t="str">
        <f>IF(ISBLANK(Table1[[#This Row],[Aircraft]]),"Unknown",Table1[[#This Row],[Aircraft]])</f>
        <v>A380</v>
      </c>
      <c r="G802" t="str">
        <f>IF(ISBLANK(Table1[[#This Row],[Traveller Type]]),"Business",Table1[[#This Row],[Traveller Type]])</f>
        <v>Solo Leisure</v>
      </c>
      <c r="H802" t="str">
        <f>IF(ISBLANK(Table1[[#This Row],[Seat Type]]),"Business Class",Table1[[#This Row],[Seat Type]])</f>
        <v>Economy Class</v>
      </c>
      <c r="I802" t="str">
        <f>IF(ISBLANK(Table1[[#This Row],[Route]]),"Not Specfied",Table1[[#This Row],[Route]])</f>
        <v>London to Singapore</v>
      </c>
      <c r="J802" s="7">
        <f>IF(ISBLANK(Table1[[#This Row],[Date Flown]]),"Not Available",Table1[[#This Row],[Date Flown]])</f>
        <v>43109</v>
      </c>
      <c r="K802" s="2" t="str">
        <f>IF(ISBLANK(Table1[[#This Row],[Trip Verified]]),"Not Verified",Table1[[#This Row],[Trip Verified]])</f>
        <v>Verified</v>
      </c>
    </row>
    <row r="803" spans="1:11" ht="21" customHeight="1" x14ac:dyDescent="0.25">
      <c r="A803">
        <v>1</v>
      </c>
      <c r="B803" t="str">
        <f>UPPER(LEFT(TRIM(CLEAN(Table1[[#This Row],[Header]])),1)) &amp; MID(TRIM(CLEAN(Table1[[#This Row],[Header]])),2,LEN(TRIM(CLEAN(Table1[[#This Row],[Header]])))-1)</f>
        <v>Wonâ€™t be flying again</v>
      </c>
      <c r="C803" t="str">
        <f>PROPER(Table1[[#This Row],[Author]])</f>
        <v>Faiz Mohammad</v>
      </c>
      <c r="D803" s="5" t="s">
        <v>2705</v>
      </c>
      <c r="E803" t="s">
        <v>489</v>
      </c>
      <c r="F803" t="str">
        <f>IF(ISBLANK(Table1[[#This Row],[Aircraft]]),"Unknown",Table1[[#This Row],[Aircraft]])</f>
        <v>Unknown</v>
      </c>
      <c r="G803" t="str">
        <f>IF(ISBLANK(Table1[[#This Row],[Traveller Type]]),"Business",Table1[[#This Row],[Traveller Type]])</f>
        <v>Solo Leisure</v>
      </c>
      <c r="H803" t="str">
        <f>IF(ISBLANK(Table1[[#This Row],[Seat Type]]),"Business Class",Table1[[#This Row],[Seat Type]])</f>
        <v>Economy Class</v>
      </c>
      <c r="I803" t="str">
        <f>IF(ISBLANK(Table1[[#This Row],[Route]]),"Not Specfied",Table1[[#This Row],[Route]])</f>
        <v>Dublin to London</v>
      </c>
      <c r="J803" s="7">
        <f>IF(ISBLANK(Table1[[#This Row],[Date Flown]]),"Not Available",Table1[[#This Row],[Date Flown]])</f>
        <v>43109</v>
      </c>
      <c r="K803" s="2" t="str">
        <f>IF(ISBLANK(Table1[[#This Row],[Trip Verified]]),"Not Verified",Table1[[#This Row],[Trip Verified]])</f>
        <v>Not Verified</v>
      </c>
    </row>
    <row r="804" spans="1:11" ht="21" customHeight="1" x14ac:dyDescent="0.25">
      <c r="A804">
        <v>1</v>
      </c>
      <c r="B804" t="str">
        <f>UPPER(LEFT(TRIM(CLEAN(Table1[[#This Row],[Header]])),1)) &amp; MID(TRIM(CLEAN(Table1[[#This Row],[Header]])),2,LEN(TRIM(CLEAN(Table1[[#This Row],[Header]])))-1)</f>
        <v>Never fly British Airways again</v>
      </c>
      <c r="C804" t="str">
        <f>PROPER(Table1[[#This Row],[Author]])</f>
        <v>Helen Vozenilek</v>
      </c>
      <c r="D804" s="5" t="s">
        <v>2707</v>
      </c>
      <c r="E804" t="s">
        <v>43</v>
      </c>
      <c r="F804" t="str">
        <f>IF(ISBLANK(Table1[[#This Row],[Aircraft]]),"Unknown",Table1[[#This Row],[Aircraft]])</f>
        <v>Unknown</v>
      </c>
      <c r="G804" t="str">
        <f>IF(ISBLANK(Table1[[#This Row],[Traveller Type]]),"Business",Table1[[#This Row],[Traveller Type]])</f>
        <v>Family Leisure</v>
      </c>
      <c r="H804" t="str">
        <f>IF(ISBLANK(Table1[[#This Row],[Seat Type]]),"Business Class",Table1[[#This Row],[Seat Type]])</f>
        <v>Economy Class</v>
      </c>
      <c r="I804" t="str">
        <f>IF(ISBLANK(Table1[[#This Row],[Route]]),"Not Specfied",Table1[[#This Row],[Route]])</f>
        <v>Prague to Heathrow</v>
      </c>
      <c r="J804" s="7">
        <f>IF(ISBLANK(Table1[[#This Row],[Date Flown]]),"Not Available",Table1[[#This Row],[Date Flown]])</f>
        <v>43108</v>
      </c>
      <c r="K804" s="2" t="str">
        <f>IF(ISBLANK(Table1[[#This Row],[Trip Verified]]),"Not Verified",Table1[[#This Row],[Trip Verified]])</f>
        <v>Verified</v>
      </c>
    </row>
    <row r="805" spans="1:11" ht="21" customHeight="1" x14ac:dyDescent="0.25">
      <c r="A805">
        <v>6</v>
      </c>
      <c r="B805" t="str">
        <f>UPPER(LEFT(TRIM(CLEAN(Table1[[#This Row],[Header]])),1)) &amp; MID(TRIM(CLEAN(Table1[[#This Row],[Header]])),2,LEN(TRIM(CLEAN(Table1[[#This Row],[Header]])))-1)</f>
        <v>BA sort this shambles out</v>
      </c>
      <c r="C805" t="str">
        <f>PROPER(Table1[[#This Row],[Author]])</f>
        <v xml:space="preserve">Brian Entwistle </v>
      </c>
      <c r="D805" s="5" t="s">
        <v>2711</v>
      </c>
      <c r="E805" t="s">
        <v>13</v>
      </c>
      <c r="F805" t="str">
        <f>IF(ISBLANK(Table1[[#This Row],[Aircraft]]),"Unknown",Table1[[#This Row],[Aircraft]])</f>
        <v>A319</v>
      </c>
      <c r="G805" t="str">
        <f>IF(ISBLANK(Table1[[#This Row],[Traveller Type]]),"Business",Table1[[#This Row],[Traveller Type]])</f>
        <v>Couple Leisure</v>
      </c>
      <c r="H805" t="str">
        <f>IF(ISBLANK(Table1[[#This Row],[Seat Type]]),"Business Class",Table1[[#This Row],[Seat Type]])</f>
        <v>Business Class</v>
      </c>
      <c r="I805" t="str">
        <f>IF(ISBLANK(Table1[[#This Row],[Route]]),"Not Specfied",Table1[[#This Row],[Route]])</f>
        <v xml:space="preserve">Los Angeles to Leeds via London Heathrow </v>
      </c>
      <c r="J805" s="7">
        <f>IF(ISBLANK(Table1[[#This Row],[Date Flown]]),"Not Available",Table1[[#This Row],[Date Flown]])</f>
        <v>43106</v>
      </c>
      <c r="K805" s="2" t="str">
        <f>IF(ISBLANK(Table1[[#This Row],[Trip Verified]]),"Not Verified",Table1[[#This Row],[Trip Verified]])</f>
        <v>Verified</v>
      </c>
    </row>
    <row r="806" spans="1:11" ht="21" customHeight="1" x14ac:dyDescent="0.25">
      <c r="A806">
        <v>1</v>
      </c>
      <c r="B806" t="str">
        <f>UPPER(LEFT(TRIM(CLEAN(Table1[[#This Row],[Header]])),1)) &amp; MID(TRIM(CLEAN(Table1[[#This Row],[Header]])),2,LEN(TRIM(CLEAN(Table1[[#This Row],[Header]])))-1)</f>
        <v>Dreadful seats by the toilet</v>
      </c>
      <c r="C806" t="str">
        <f>PROPER(Table1[[#This Row],[Author]])</f>
        <v>C Thane</v>
      </c>
      <c r="D806" s="5" t="s">
        <v>2715</v>
      </c>
      <c r="E806" t="s">
        <v>13</v>
      </c>
      <c r="F806" t="str">
        <f>IF(ISBLANK(Table1[[#This Row],[Aircraft]]),"Unknown",Table1[[#This Row],[Aircraft]])</f>
        <v>A380</v>
      </c>
      <c r="G806" t="str">
        <f>IF(ISBLANK(Table1[[#This Row],[Traveller Type]]),"Business",Table1[[#This Row],[Traveller Type]])</f>
        <v>Couple Leisure</v>
      </c>
      <c r="H806" t="str">
        <f>IF(ISBLANK(Table1[[#This Row],[Seat Type]]),"Business Class",Table1[[#This Row],[Seat Type]])</f>
        <v>Premium Economy</v>
      </c>
      <c r="I806" t="str">
        <f>IF(ISBLANK(Table1[[#This Row],[Route]]),"Not Specfied",Table1[[#This Row],[Route]])</f>
        <v>Chicago to London</v>
      </c>
      <c r="J806" s="7">
        <f>IF(ISBLANK(Table1[[#This Row],[Date Flown]]),"Not Available",Table1[[#This Row],[Date Flown]])</f>
        <v>43109</v>
      </c>
      <c r="K806" s="2" t="str">
        <f>IF(ISBLANK(Table1[[#This Row],[Trip Verified]]),"Not Verified",Table1[[#This Row],[Trip Verified]])</f>
        <v>Verified</v>
      </c>
    </row>
    <row r="807" spans="1:11" ht="21" customHeight="1" x14ac:dyDescent="0.25">
      <c r="A807">
        <v>2</v>
      </c>
      <c r="B807" t="str">
        <f>UPPER(LEFT(TRIM(CLEAN(Table1[[#This Row],[Header]])),1)) &amp; MID(TRIM(CLEAN(Table1[[#This Row],[Header]])),2,LEN(TRIM(CLEAN(Table1[[#This Row],[Header]])))-1)</f>
        <v>Do not serve free water</v>
      </c>
      <c r="C807" t="str">
        <f>PROPER(Table1[[#This Row],[Author]])</f>
        <v>M Kamucheski</v>
      </c>
      <c r="D807" s="5" t="s">
        <v>2715</v>
      </c>
      <c r="E807" t="s">
        <v>75</v>
      </c>
      <c r="F807" t="str">
        <f>IF(ISBLANK(Table1[[#This Row],[Aircraft]]),"Unknown",Table1[[#This Row],[Aircraft]])</f>
        <v>Unknown</v>
      </c>
      <c r="G807" t="str">
        <f>IF(ISBLANK(Table1[[#This Row],[Traveller Type]]),"Business",Table1[[#This Row],[Traveller Type]])</f>
        <v>Family Leisure</v>
      </c>
      <c r="H807" t="str">
        <f>IF(ISBLANK(Table1[[#This Row],[Seat Type]]),"Business Class",Table1[[#This Row],[Seat Type]])</f>
        <v>Economy Class</v>
      </c>
      <c r="I807" t="str">
        <f>IF(ISBLANK(Table1[[#This Row],[Route]]),"Not Specfied",Table1[[#This Row],[Route]])</f>
        <v>Berlin to London</v>
      </c>
      <c r="J807" s="7">
        <f>IF(ISBLANK(Table1[[#This Row],[Date Flown]]),"Not Available",Table1[[#This Row],[Date Flown]])</f>
        <v>43109</v>
      </c>
      <c r="K807" s="2" t="str">
        <f>IF(ISBLANK(Table1[[#This Row],[Trip Verified]]),"Not Verified",Table1[[#This Row],[Trip Verified]])</f>
        <v>Verified</v>
      </c>
    </row>
    <row r="808" spans="1:11" ht="21" customHeight="1" x14ac:dyDescent="0.25">
      <c r="A808">
        <v>10</v>
      </c>
      <c r="B808" t="str">
        <f>UPPER(LEFT(TRIM(CLEAN(Table1[[#This Row],[Header]])),1)) &amp; MID(TRIM(CLEAN(Table1[[#This Row],[Header]])),2,LEN(TRIM(CLEAN(Table1[[#This Row],[Header]])))-1)</f>
        <v>Staff was professional</v>
      </c>
      <c r="C808" t="str">
        <f>PROPER(Table1[[#This Row],[Author]])</f>
        <v>F Salih</v>
      </c>
      <c r="D808" s="5" t="s">
        <v>2715</v>
      </c>
      <c r="E808" t="s">
        <v>2642</v>
      </c>
      <c r="F808" t="str">
        <f>IF(ISBLANK(Table1[[#This Row],[Aircraft]]),"Unknown",Table1[[#This Row],[Aircraft]])</f>
        <v>Boeing 777</v>
      </c>
      <c r="G808" t="str">
        <f>IF(ISBLANK(Table1[[#This Row],[Traveller Type]]),"Business",Table1[[#This Row],[Traveller Type]])</f>
        <v>Solo Leisure</v>
      </c>
      <c r="H808" t="str">
        <f>IF(ISBLANK(Table1[[#This Row],[Seat Type]]),"Business Class",Table1[[#This Row],[Seat Type]])</f>
        <v>Premium Economy</v>
      </c>
      <c r="I808" t="str">
        <f>IF(ISBLANK(Table1[[#This Row],[Route]]),"Not Specfied",Table1[[#This Row],[Route]])</f>
        <v xml:space="preserve">Riyadh to London </v>
      </c>
      <c r="J808" s="7">
        <f>IF(ISBLANK(Table1[[#This Row],[Date Flown]]),"Not Available",Table1[[#This Row],[Date Flown]])</f>
        <v>43108</v>
      </c>
      <c r="K808" s="2" t="str">
        <f>IF(ISBLANK(Table1[[#This Row],[Trip Verified]]),"Not Verified",Table1[[#This Row],[Trip Verified]])</f>
        <v>Verified</v>
      </c>
    </row>
    <row r="809" spans="1:11" ht="21" customHeight="1" x14ac:dyDescent="0.25">
      <c r="A809">
        <v>7</v>
      </c>
      <c r="B809" t="str">
        <f>UPPER(LEFT(TRIM(CLEAN(Table1[[#This Row],[Header]])),1)) &amp; MID(TRIM(CLEAN(Table1[[#This Row],[Header]])),2,LEN(TRIM(CLEAN(Table1[[#This Row],[Header]])))-1)</f>
        <v>A surprisingly good flight</v>
      </c>
      <c r="C809" t="str">
        <f>PROPER(Table1[[#This Row],[Author]])</f>
        <v>H Larson</v>
      </c>
      <c r="D809" s="5" t="s">
        <v>2723</v>
      </c>
      <c r="E809" t="s">
        <v>43</v>
      </c>
      <c r="F809" t="str">
        <f>IF(ISBLANK(Table1[[#This Row],[Aircraft]]),"Unknown",Table1[[#This Row],[Aircraft]])</f>
        <v>A320 / Boeing 787-9</v>
      </c>
      <c r="G809" t="str">
        <f>IF(ISBLANK(Table1[[#This Row],[Traveller Type]]),"Business",Table1[[#This Row],[Traveller Type]])</f>
        <v>Couple Leisure</v>
      </c>
      <c r="H809" t="str">
        <f>IF(ISBLANK(Table1[[#This Row],[Seat Type]]),"Business Class",Table1[[#This Row],[Seat Type]])</f>
        <v>Economy Class</v>
      </c>
      <c r="I809" t="str">
        <f>IF(ISBLANK(Table1[[#This Row],[Route]]),"Not Specfied",Table1[[#This Row],[Route]])</f>
        <v>Rome to Newark via London</v>
      </c>
      <c r="J809" s="7">
        <f>IF(ISBLANK(Table1[[#This Row],[Date Flown]]),"Not Available",Table1[[#This Row],[Date Flown]])</f>
        <v>43109</v>
      </c>
      <c r="K809" s="2" t="str">
        <f>IF(ISBLANK(Table1[[#This Row],[Trip Verified]]),"Not Verified",Table1[[#This Row],[Trip Verified]])</f>
        <v>Verified</v>
      </c>
    </row>
    <row r="810" spans="1:11" ht="21" customHeight="1" x14ac:dyDescent="0.25">
      <c r="A810">
        <v>9</v>
      </c>
      <c r="B810" t="str">
        <f>UPPER(LEFT(TRIM(CLEAN(Table1[[#This Row],[Header]])),1)) &amp; MID(TRIM(CLEAN(Table1[[#This Row],[Header]])),2,LEN(TRIM(CLEAN(Table1[[#This Row],[Header]])))-1)</f>
        <v>This was a great flight</v>
      </c>
      <c r="C810" t="str">
        <f>PROPER(Table1[[#This Row],[Author]])</f>
        <v>D Kemble</v>
      </c>
      <c r="D810" s="5">
        <v>43443</v>
      </c>
      <c r="E810" t="s">
        <v>13</v>
      </c>
      <c r="F810" t="str">
        <f>IF(ISBLANK(Table1[[#This Row],[Aircraft]]),"Unknown",Table1[[#This Row],[Aircraft]])</f>
        <v>Boeing 777-200</v>
      </c>
      <c r="G810" t="str">
        <f>IF(ISBLANK(Table1[[#This Row],[Traveller Type]]),"Business",Table1[[#This Row],[Traveller Type]])</f>
        <v>Couple Leisure</v>
      </c>
      <c r="H810" t="str">
        <f>IF(ISBLANK(Table1[[#This Row],[Seat Type]]),"Business Class",Table1[[#This Row],[Seat Type]])</f>
        <v>First Class</v>
      </c>
      <c r="I810" t="str">
        <f>IF(ISBLANK(Table1[[#This Row],[Route]]),"Not Specfied",Table1[[#This Row],[Route]])</f>
        <v>London Heathrow to Dubai</v>
      </c>
      <c r="J810" s="7">
        <f>IF(ISBLANK(Table1[[#This Row],[Date Flown]]),"Not Available",Table1[[#This Row],[Date Flown]])</f>
        <v>43109</v>
      </c>
      <c r="K810" s="2" t="str">
        <f>IF(ISBLANK(Table1[[#This Row],[Trip Verified]]),"Not Verified",Table1[[#This Row],[Trip Verified]])</f>
        <v>Not Verified</v>
      </c>
    </row>
    <row r="811" spans="1:11" ht="21" customHeight="1" x14ac:dyDescent="0.25">
      <c r="A811">
        <v>1</v>
      </c>
      <c r="B811" t="str">
        <f>UPPER(LEFT(TRIM(CLEAN(Table1[[#This Row],[Header]])),1)) &amp; MID(TRIM(CLEAN(Table1[[#This Row],[Header]])),2,LEN(TRIM(CLEAN(Table1[[#This Row],[Header]])))-1)</f>
        <v>Left luggage on belt by mistake</v>
      </c>
      <c r="C811" t="str">
        <f>PROPER(Table1[[#This Row],[Author]])</f>
        <v>Gaurav Bavdankar</v>
      </c>
      <c r="D811" s="5">
        <v>43413</v>
      </c>
      <c r="E811" t="s">
        <v>13</v>
      </c>
      <c r="F811" t="str">
        <f>IF(ISBLANK(Table1[[#This Row],[Aircraft]]),"Unknown",Table1[[#This Row],[Aircraft]])</f>
        <v>A320</v>
      </c>
      <c r="G811" t="str">
        <f>IF(ISBLANK(Table1[[#This Row],[Traveller Type]]),"Business",Table1[[#This Row],[Traveller Type]])</f>
        <v>Couple Leisure</v>
      </c>
      <c r="H811" t="str">
        <f>IF(ISBLANK(Table1[[#This Row],[Seat Type]]),"Business Class",Table1[[#This Row],[Seat Type]])</f>
        <v>Economy Class</v>
      </c>
      <c r="I811" t="str">
        <f>IF(ISBLANK(Table1[[#This Row],[Route]]),"Not Specfied",Table1[[#This Row],[Route]])</f>
        <v>Heraklion to Gatwick</v>
      </c>
      <c r="J811" s="7">
        <f>IF(ISBLANK(Table1[[#This Row],[Date Flown]]),"Not Available",Table1[[#This Row],[Date Flown]])</f>
        <v>43109</v>
      </c>
      <c r="K811" s="2" t="str">
        <f>IF(ISBLANK(Table1[[#This Row],[Trip Verified]]),"Not Verified",Table1[[#This Row],[Trip Verified]])</f>
        <v>Verified</v>
      </c>
    </row>
    <row r="812" spans="1:11" ht="21" customHeight="1" x14ac:dyDescent="0.25">
      <c r="A812">
        <v>8</v>
      </c>
      <c r="B812" t="str">
        <f>UPPER(LEFT(TRIM(CLEAN(Table1[[#This Row],[Header]])),1)) &amp; MID(TRIM(CLEAN(Table1[[#This Row],[Header]])),2,LEN(TRIM(CLEAN(Table1[[#This Row],[Header]])))-1)</f>
        <v>Staff were very efficient</v>
      </c>
      <c r="C812" t="str">
        <f>PROPER(Table1[[#This Row],[Author]])</f>
        <v>38 Reviews</v>
      </c>
      <c r="D812" s="5">
        <v>43382</v>
      </c>
      <c r="E812" t="s">
        <v>1085</v>
      </c>
      <c r="F812" t="str">
        <f>IF(ISBLANK(Table1[[#This Row],[Aircraft]]),"Unknown",Table1[[#This Row],[Aircraft]])</f>
        <v>Boeing 767</v>
      </c>
      <c r="G812" t="str">
        <f>IF(ISBLANK(Table1[[#This Row],[Traveller Type]]),"Business",Table1[[#This Row],[Traveller Type]])</f>
        <v>Solo Leisure</v>
      </c>
      <c r="H812" t="str">
        <f>IF(ISBLANK(Table1[[#This Row],[Seat Type]]),"Business Class",Table1[[#This Row],[Seat Type]])</f>
        <v>Business Class</v>
      </c>
      <c r="I812" t="str">
        <f>IF(ISBLANK(Table1[[#This Row],[Route]]),"Not Specfied",Table1[[#This Row],[Route]])</f>
        <v>Madrid to London Heathrow</v>
      </c>
      <c r="J812" s="7">
        <f>IF(ISBLANK(Table1[[#This Row],[Date Flown]]),"Not Available",Table1[[#This Row],[Date Flown]])</f>
        <v>43109</v>
      </c>
      <c r="K812" s="2" t="str">
        <f>IF(ISBLANK(Table1[[#This Row],[Trip Verified]]),"Not Verified",Table1[[#This Row],[Trip Verified]])</f>
        <v>Verified</v>
      </c>
    </row>
    <row r="813" spans="1:11" ht="21" customHeight="1" x14ac:dyDescent="0.25">
      <c r="A813">
        <v>2</v>
      </c>
      <c r="B813" t="str">
        <f>UPPER(LEFT(TRIM(CLEAN(Table1[[#This Row],[Header]])),1)) &amp; MID(TRIM(CLEAN(Table1[[#This Row],[Header]])),2,LEN(TRIM(CLEAN(Table1[[#This Row],[Header]])))-1)</f>
        <v>We demanded we keep it</v>
      </c>
      <c r="C813" t="str">
        <f>PROPER(Table1[[#This Row],[Author]])</f>
        <v>J Jordan</v>
      </c>
      <c r="D813" s="5">
        <v>43321</v>
      </c>
      <c r="E813" t="s">
        <v>130</v>
      </c>
      <c r="F813" t="str">
        <f>IF(ISBLANK(Table1[[#This Row],[Aircraft]]),"Unknown",Table1[[#This Row],[Aircraft]])</f>
        <v>Unknown</v>
      </c>
      <c r="G813" t="str">
        <f>IF(ISBLANK(Table1[[#This Row],[Traveller Type]]),"Business",Table1[[#This Row],[Traveller Type]])</f>
        <v>Couple Leisure</v>
      </c>
      <c r="H813" t="str">
        <f>IF(ISBLANK(Table1[[#This Row],[Seat Type]]),"Business Class",Table1[[#This Row],[Seat Type]])</f>
        <v>Economy Class</v>
      </c>
      <c r="I813" t="str">
        <f>IF(ISBLANK(Table1[[#This Row],[Route]]),"Not Specfied",Table1[[#This Row],[Route]])</f>
        <v>Hamburg to London</v>
      </c>
      <c r="J813" s="7">
        <f>IF(ISBLANK(Table1[[#This Row],[Date Flown]]),"Not Available",Table1[[#This Row],[Date Flown]])</f>
        <v>43109</v>
      </c>
      <c r="K813" s="2" t="str">
        <f>IF(ISBLANK(Table1[[#This Row],[Trip Verified]]),"Not Verified",Table1[[#This Row],[Trip Verified]])</f>
        <v>Verified</v>
      </c>
    </row>
    <row r="814" spans="1:11" ht="21" customHeight="1" x14ac:dyDescent="0.25">
      <c r="A814">
        <v>7</v>
      </c>
      <c r="B814" t="str">
        <f>UPPER(LEFT(TRIM(CLEAN(Table1[[#This Row],[Header]])),1)) &amp; MID(TRIM(CLEAN(Table1[[#This Row],[Header]])),2,LEN(TRIM(CLEAN(Table1[[#This Row],[Header]])))-1)</f>
        <v>Overall job well done</v>
      </c>
      <c r="C814" t="str">
        <f>PROPER(Table1[[#This Row],[Author]])</f>
        <v>G Smith</v>
      </c>
      <c r="D814" s="5">
        <v>43290</v>
      </c>
      <c r="E814" t="s">
        <v>13</v>
      </c>
      <c r="F814" t="str">
        <f>IF(ISBLANK(Table1[[#This Row],[Aircraft]]),"Unknown",Table1[[#This Row],[Aircraft]])</f>
        <v>Boeing 747</v>
      </c>
      <c r="G814" t="str">
        <f>IF(ISBLANK(Table1[[#This Row],[Traveller Type]]),"Business",Table1[[#This Row],[Traveller Type]])</f>
        <v>Solo Leisure</v>
      </c>
      <c r="H814" t="str">
        <f>IF(ISBLANK(Table1[[#This Row],[Seat Type]]),"Business Class",Table1[[#This Row],[Seat Type]])</f>
        <v>Premium Economy</v>
      </c>
      <c r="I814" t="str">
        <f>IF(ISBLANK(Table1[[#This Row],[Route]]),"Not Specfied",Table1[[#This Row],[Route]])</f>
        <v>Glasgow to Miami via London</v>
      </c>
      <c r="J814" s="7">
        <f>IF(ISBLANK(Table1[[#This Row],[Date Flown]]),"Not Available",Table1[[#This Row],[Date Flown]])</f>
        <v>43108</v>
      </c>
      <c r="K814" s="2" t="str">
        <f>IF(ISBLANK(Table1[[#This Row],[Trip Verified]]),"Not Verified",Table1[[#This Row],[Trip Verified]])</f>
        <v>Not Verified</v>
      </c>
    </row>
    <row r="815" spans="1:11" ht="21" customHeight="1" x14ac:dyDescent="0.25">
      <c r="A815">
        <v>1</v>
      </c>
      <c r="B815" t="str">
        <f>UPPER(LEFT(TRIM(CLEAN(Table1[[#This Row],[Header]])),1)) &amp; MID(TRIM(CLEAN(Table1[[#This Row],[Header]])),2,LEN(TRIM(CLEAN(Table1[[#This Row],[Header]])))-1)</f>
        <v>Never provide any assistance</v>
      </c>
      <c r="C815" t="str">
        <f>PROPER(Table1[[#This Row],[Author]])</f>
        <v>C Leane</v>
      </c>
      <c r="D815" s="5" t="s">
        <v>2744</v>
      </c>
      <c r="E815" t="s">
        <v>13</v>
      </c>
      <c r="F815" t="str">
        <f>IF(ISBLANK(Table1[[#This Row],[Aircraft]]),"Unknown",Table1[[#This Row],[Aircraft]])</f>
        <v>Unknown</v>
      </c>
      <c r="G815" t="str">
        <f>IF(ISBLANK(Table1[[#This Row],[Traveller Type]]),"Business",Table1[[#This Row],[Traveller Type]])</f>
        <v>Business</v>
      </c>
      <c r="H815" t="str">
        <f>IF(ISBLANK(Table1[[#This Row],[Seat Type]]),"Business Class",Table1[[#This Row],[Seat Type]])</f>
        <v>Business Class</v>
      </c>
      <c r="I815" t="str">
        <f>IF(ISBLANK(Table1[[#This Row],[Route]]),"Not Specfied",Table1[[#This Row],[Route]])</f>
        <v>Madrid to Heathrow</v>
      </c>
      <c r="J815" s="7">
        <f>IF(ISBLANK(Table1[[#This Row],[Date Flown]]),"Not Available",Table1[[#This Row],[Date Flown]])</f>
        <v>43108</v>
      </c>
      <c r="K815" s="2" t="str">
        <f>IF(ISBLANK(Table1[[#This Row],[Trip Verified]]),"Not Verified",Table1[[#This Row],[Trip Verified]])</f>
        <v>Verified</v>
      </c>
    </row>
    <row r="816" spans="1:11" ht="21" customHeight="1" x14ac:dyDescent="0.25">
      <c r="A816">
        <v>1</v>
      </c>
      <c r="B816" t="str">
        <f>UPPER(LEFT(TRIM(CLEAN(Table1[[#This Row],[Header]])),1)) &amp; MID(TRIM(CLEAN(Table1[[#This Row],[Header]])),2,LEN(TRIM(CLEAN(Table1[[#This Row],[Header]])))-1)</f>
        <v>Legroom seemed very small</v>
      </c>
      <c r="C816" t="str">
        <f>PROPER(Table1[[#This Row],[Author]])</f>
        <v>W Tan</v>
      </c>
      <c r="D816" s="5" t="s">
        <v>2748</v>
      </c>
      <c r="E816" t="s">
        <v>860</v>
      </c>
      <c r="F816" t="str">
        <f>IF(ISBLANK(Table1[[#This Row],[Aircraft]]),"Unknown",Table1[[#This Row],[Aircraft]])</f>
        <v>Unknown</v>
      </c>
      <c r="G816" t="str">
        <f>IF(ISBLANK(Table1[[#This Row],[Traveller Type]]),"Business",Table1[[#This Row],[Traveller Type]])</f>
        <v>Solo Leisure</v>
      </c>
      <c r="H816" t="str">
        <f>IF(ISBLANK(Table1[[#This Row],[Seat Type]]),"Business Class",Table1[[#This Row],[Seat Type]])</f>
        <v>Economy Class</v>
      </c>
      <c r="I816" t="str">
        <f>IF(ISBLANK(Table1[[#This Row],[Route]]),"Not Specfied",Table1[[#This Row],[Route]])</f>
        <v>Singapore to London</v>
      </c>
      <c r="J816" s="7">
        <f>IF(ISBLANK(Table1[[#This Row],[Date Flown]]),"Not Available",Table1[[#This Row],[Date Flown]])</f>
        <v>43108</v>
      </c>
      <c r="K816" s="2" t="str">
        <f>IF(ISBLANK(Table1[[#This Row],[Trip Verified]]),"Not Verified",Table1[[#This Row],[Trip Verified]])</f>
        <v>Verified</v>
      </c>
    </row>
    <row r="817" spans="1:11" ht="21" customHeight="1" x14ac:dyDescent="0.25">
      <c r="A817">
        <v>4</v>
      </c>
      <c r="B817" t="str">
        <f>UPPER(LEFT(TRIM(CLEAN(Table1[[#This Row],[Header]])),1)) &amp; MID(TRIM(CLEAN(Table1[[#This Row],[Header]])),2,LEN(TRIM(CLEAN(Table1[[#This Row],[Header]])))-1)</f>
        <v>IFE was the size of my wallet</v>
      </c>
      <c r="C817" t="str">
        <f>PROPER(Table1[[#This Row],[Author]])</f>
        <v>H Fanzen</v>
      </c>
      <c r="D817" s="5" t="s">
        <v>2748</v>
      </c>
      <c r="E817" t="s">
        <v>75</v>
      </c>
      <c r="F817" t="str">
        <f>IF(ISBLANK(Table1[[#This Row],[Aircraft]]),"Unknown",Table1[[#This Row],[Aircraft]])</f>
        <v>Boeing 747-400 / A319</v>
      </c>
      <c r="G817" t="str">
        <f>IF(ISBLANK(Table1[[#This Row],[Traveller Type]]),"Business",Table1[[#This Row],[Traveller Type]])</f>
        <v>Solo Leisure</v>
      </c>
      <c r="H817" t="str">
        <f>IF(ISBLANK(Table1[[#This Row],[Seat Type]]),"Business Class",Table1[[#This Row],[Seat Type]])</f>
        <v>Economy Class</v>
      </c>
      <c r="I817" t="str">
        <f>IF(ISBLANK(Table1[[#This Row],[Route]]),"Not Specfied",Table1[[#This Row],[Route]])</f>
        <v>Washington to Frankfurt via London</v>
      </c>
      <c r="J817" s="7">
        <f>IF(ISBLANK(Table1[[#This Row],[Date Flown]]),"Not Available",Table1[[#This Row],[Date Flown]])</f>
        <v>43108</v>
      </c>
      <c r="K817" s="2" t="str">
        <f>IF(ISBLANK(Table1[[#This Row],[Trip Verified]]),"Not Verified",Table1[[#This Row],[Trip Verified]])</f>
        <v>Verified</v>
      </c>
    </row>
    <row r="818" spans="1:11" ht="21" customHeight="1" x14ac:dyDescent="0.25">
      <c r="A818">
        <v>5</v>
      </c>
      <c r="B818" t="str">
        <f>UPPER(LEFT(TRIM(CLEAN(Table1[[#This Row],[Header]])),1)) &amp; MID(TRIM(CLEAN(Table1[[#This Row],[Header]])),2,LEN(TRIM(CLEAN(Table1[[#This Row],[Header]])))-1)</f>
        <v>On the next flight tomorrow</v>
      </c>
      <c r="C818" t="str">
        <f>PROPER(Table1[[#This Row],[Author]])</f>
        <v>J Kumar</v>
      </c>
      <c r="D818" s="5" t="s">
        <v>2755</v>
      </c>
      <c r="E818" t="s">
        <v>43</v>
      </c>
      <c r="F818" t="str">
        <f>IF(ISBLANK(Table1[[#This Row],[Aircraft]]),"Unknown",Table1[[#This Row],[Aircraft]])</f>
        <v>Unknown</v>
      </c>
      <c r="G818" t="str">
        <f>IF(ISBLANK(Table1[[#This Row],[Traveller Type]]),"Business",Table1[[#This Row],[Traveller Type]])</f>
        <v>Family Leisure</v>
      </c>
      <c r="H818" t="str">
        <f>IF(ISBLANK(Table1[[#This Row],[Seat Type]]),"Business Class",Table1[[#This Row],[Seat Type]])</f>
        <v>Economy Class</v>
      </c>
      <c r="I818" t="str">
        <f>IF(ISBLANK(Table1[[#This Row],[Route]]),"Not Specfied",Table1[[#This Row],[Route]])</f>
        <v>Rome to London</v>
      </c>
      <c r="J818" s="7">
        <f>IF(ISBLANK(Table1[[#This Row],[Date Flown]]),"Not Available",Table1[[#This Row],[Date Flown]])</f>
        <v>43108</v>
      </c>
      <c r="K818" s="2" t="str">
        <f>IF(ISBLANK(Table1[[#This Row],[Trip Verified]]),"Not Verified",Table1[[#This Row],[Trip Verified]])</f>
        <v>Verified</v>
      </c>
    </row>
    <row r="819" spans="1:11" ht="21" customHeight="1" x14ac:dyDescent="0.25">
      <c r="A819">
        <v>7</v>
      </c>
      <c r="B819" t="str">
        <f>UPPER(LEFT(TRIM(CLEAN(Table1[[#This Row],[Header]])),1)) &amp; MID(TRIM(CLEAN(Table1[[#This Row],[Header]])),2,LEN(TRIM(CLEAN(Table1[[#This Row],[Header]])))-1)</f>
        <v>The food is really poor</v>
      </c>
      <c r="C819" t="str">
        <f>PROPER(Table1[[#This Row],[Author]])</f>
        <v>J Cooper</v>
      </c>
      <c r="D819" s="5" t="s">
        <v>2758</v>
      </c>
      <c r="E819" t="s">
        <v>13</v>
      </c>
      <c r="F819" t="str">
        <f>IF(ISBLANK(Table1[[#This Row],[Aircraft]]),"Unknown",Table1[[#This Row],[Aircraft]])</f>
        <v>A380</v>
      </c>
      <c r="G819" t="str">
        <f>IF(ISBLANK(Table1[[#This Row],[Traveller Type]]),"Business",Table1[[#This Row],[Traveller Type]])</f>
        <v>Solo Leisure</v>
      </c>
      <c r="H819" t="str">
        <f>IF(ISBLANK(Table1[[#This Row],[Seat Type]]),"Business Class",Table1[[#This Row],[Seat Type]])</f>
        <v>Economy Class</v>
      </c>
      <c r="I819" t="str">
        <f>IF(ISBLANK(Table1[[#This Row],[Route]]),"Not Specfied",Table1[[#This Row],[Route]])</f>
        <v>London Heathrow to Hong Kong</v>
      </c>
      <c r="J819" s="7">
        <f>IF(ISBLANK(Table1[[#This Row],[Date Flown]]),"Not Available",Table1[[#This Row],[Date Flown]])</f>
        <v>43108</v>
      </c>
      <c r="K819" s="2" t="str">
        <f>IF(ISBLANK(Table1[[#This Row],[Trip Verified]]),"Not Verified",Table1[[#This Row],[Trip Verified]])</f>
        <v>Verified</v>
      </c>
    </row>
    <row r="820" spans="1:11" ht="21" customHeight="1" x14ac:dyDescent="0.25">
      <c r="A820">
        <v>10</v>
      </c>
      <c r="B820" t="str">
        <f>UPPER(LEFT(TRIM(CLEAN(Table1[[#This Row],[Header]])),1)) &amp; MID(TRIM(CLEAN(Table1[[#This Row],[Header]])),2,LEN(TRIM(CLEAN(Table1[[#This Row],[Header]])))-1)</f>
        <v>Really good crew</v>
      </c>
      <c r="C820" t="str">
        <f>PROPER(Table1[[#This Row],[Author]])</f>
        <v>Jennifer Cousins</v>
      </c>
      <c r="D820" s="5" t="s">
        <v>2762</v>
      </c>
      <c r="E820" t="s">
        <v>13</v>
      </c>
      <c r="F820" t="str">
        <f>IF(ISBLANK(Table1[[#This Row],[Aircraft]]),"Unknown",Table1[[#This Row],[Aircraft]])</f>
        <v>A318</v>
      </c>
      <c r="G820" t="str">
        <f>IF(ISBLANK(Table1[[#This Row],[Traveller Type]]),"Business",Table1[[#This Row],[Traveller Type]])</f>
        <v>Solo Leisure</v>
      </c>
      <c r="H820" t="str">
        <f>IF(ISBLANK(Table1[[#This Row],[Seat Type]]),"Business Class",Table1[[#This Row],[Seat Type]])</f>
        <v>Economy Class</v>
      </c>
      <c r="I820" t="str">
        <f>IF(ISBLANK(Table1[[#This Row],[Route]]),"Not Specfied",Table1[[#This Row],[Route]])</f>
        <v>London Heathrow to DÃ¼sseldorf</v>
      </c>
      <c r="J820" s="7">
        <f>IF(ISBLANK(Table1[[#This Row],[Date Flown]]),"Not Available",Table1[[#This Row],[Date Flown]])</f>
        <v>43108</v>
      </c>
      <c r="K820" s="2" t="str">
        <f>IF(ISBLANK(Table1[[#This Row],[Trip Verified]]),"Not Verified",Table1[[#This Row],[Trip Verified]])</f>
        <v>Not Verified</v>
      </c>
    </row>
    <row r="821" spans="1:11" ht="21" customHeight="1" x14ac:dyDescent="0.25">
      <c r="A821">
        <v>3</v>
      </c>
      <c r="B821" t="str">
        <f>UPPER(LEFT(TRIM(CLEAN(Table1[[#This Row],[Header]])),1)) &amp; MID(TRIM(CLEAN(Table1[[#This Row],[Header]])),2,LEN(TRIM(CLEAN(Table1[[#This Row],[Header]])))-1)</f>
        <v>The quality becomes worse</v>
      </c>
      <c r="C821" t="str">
        <f>PROPER(Table1[[#This Row],[Author]])</f>
        <v>S Andrews</v>
      </c>
      <c r="D821" s="5" t="s">
        <v>2762</v>
      </c>
      <c r="E821" t="s">
        <v>13</v>
      </c>
      <c r="F821" t="str">
        <f>IF(ISBLANK(Table1[[#This Row],[Aircraft]]),"Unknown",Table1[[#This Row],[Aircraft]])</f>
        <v>A320</v>
      </c>
      <c r="G821" t="str">
        <f>IF(ISBLANK(Table1[[#This Row],[Traveller Type]]),"Business",Table1[[#This Row],[Traveller Type]])</f>
        <v>Couple Leisure</v>
      </c>
      <c r="H821" t="str">
        <f>IF(ISBLANK(Table1[[#This Row],[Seat Type]]),"Business Class",Table1[[#This Row],[Seat Type]])</f>
        <v>Business Class</v>
      </c>
      <c r="I821" t="str">
        <f>IF(ISBLANK(Table1[[#This Row],[Route]]),"Not Specfied",Table1[[#This Row],[Route]])</f>
        <v>London to Athens</v>
      </c>
      <c r="J821" s="7">
        <f>IF(ISBLANK(Table1[[#This Row],[Date Flown]]),"Not Available",Table1[[#This Row],[Date Flown]])</f>
        <v>43108</v>
      </c>
      <c r="K821" s="2" t="str">
        <f>IF(ISBLANK(Table1[[#This Row],[Trip Verified]]),"Not Verified",Table1[[#This Row],[Trip Verified]])</f>
        <v>Verified</v>
      </c>
    </row>
    <row r="822" spans="1:11" ht="21" customHeight="1" x14ac:dyDescent="0.25">
      <c r="A822">
        <v>3</v>
      </c>
      <c r="B822" t="str">
        <f>UPPER(LEFT(TRIM(CLEAN(Table1[[#This Row],[Header]])),1)) &amp; MID(TRIM(CLEAN(Table1[[#This Row],[Header]])),2,LEN(TRIM(CLEAN(Table1[[#This Row],[Header]])))-1)</f>
        <v>No foil covering the food</v>
      </c>
      <c r="C822" t="str">
        <f>PROPER(Table1[[#This Row],[Author]])</f>
        <v>M Weale</v>
      </c>
      <c r="D822" s="5" t="s">
        <v>2769</v>
      </c>
      <c r="E822" t="s">
        <v>43</v>
      </c>
      <c r="F822" t="str">
        <f>IF(ISBLANK(Table1[[#This Row],[Aircraft]]),"Unknown",Table1[[#This Row],[Aircraft]])</f>
        <v>Boeing 787</v>
      </c>
      <c r="G822" t="str">
        <f>IF(ISBLANK(Table1[[#This Row],[Traveller Type]]),"Business",Table1[[#This Row],[Traveller Type]])</f>
        <v>Couple Leisure</v>
      </c>
      <c r="H822" t="str">
        <f>IF(ISBLANK(Table1[[#This Row],[Seat Type]]),"Business Class",Table1[[#This Row],[Seat Type]])</f>
        <v>Premium Economy</v>
      </c>
      <c r="I822" t="str">
        <f>IF(ISBLANK(Table1[[#This Row],[Route]]),"Not Specfied",Table1[[#This Row],[Route]])</f>
        <v>Philadelphia to London</v>
      </c>
      <c r="J822" s="7">
        <f>IF(ISBLANK(Table1[[#This Row],[Date Flown]]),"Not Available",Table1[[#This Row],[Date Flown]])</f>
        <v>43108</v>
      </c>
      <c r="K822" s="2" t="str">
        <f>IF(ISBLANK(Table1[[#This Row],[Trip Verified]]),"Not Verified",Table1[[#This Row],[Trip Verified]])</f>
        <v>Verified</v>
      </c>
    </row>
    <row r="823" spans="1:11" ht="21" customHeight="1" x14ac:dyDescent="0.25">
      <c r="A823">
        <v>1</v>
      </c>
      <c r="B823" t="str">
        <f>UPPER(LEFT(TRIM(CLEAN(Table1[[#This Row],[Header]])),1)) &amp; MID(TRIM(CLEAN(Table1[[#This Row],[Header]])),2,LEN(TRIM(CLEAN(Table1[[#This Row],[Header]])))-1)</f>
        <v>Choose another airline</v>
      </c>
      <c r="C823" t="str">
        <f>PROPER(Table1[[#This Row],[Author]])</f>
        <v>G Barold</v>
      </c>
      <c r="D823" s="5" t="s">
        <v>2773</v>
      </c>
      <c r="E823" t="s">
        <v>43</v>
      </c>
      <c r="F823" t="str">
        <f>IF(ISBLANK(Table1[[#This Row],[Aircraft]]),"Unknown",Table1[[#This Row],[Aircraft]])</f>
        <v>Boeing 747-400</v>
      </c>
      <c r="G823" t="str">
        <f>IF(ISBLANK(Table1[[#This Row],[Traveller Type]]),"Business",Table1[[#This Row],[Traveller Type]])</f>
        <v>Family Leisure</v>
      </c>
      <c r="H823" t="str">
        <f>IF(ISBLANK(Table1[[#This Row],[Seat Type]]),"Business Class",Table1[[#This Row],[Seat Type]])</f>
        <v>Economy Class</v>
      </c>
      <c r="I823" t="str">
        <f>IF(ISBLANK(Table1[[#This Row],[Route]]),"Not Specfied",Table1[[#This Row],[Route]])</f>
        <v>London to Las Vegas</v>
      </c>
      <c r="J823" s="7">
        <f>IF(ISBLANK(Table1[[#This Row],[Date Flown]]),"Not Available",Table1[[#This Row],[Date Flown]])</f>
        <v>43107</v>
      </c>
      <c r="K823" s="2" t="str">
        <f>IF(ISBLANK(Table1[[#This Row],[Trip Verified]]),"Not Verified",Table1[[#This Row],[Trip Verified]])</f>
        <v>Verified</v>
      </c>
    </row>
    <row r="824" spans="1:11" ht="21" customHeight="1" x14ac:dyDescent="0.25">
      <c r="A824">
        <v>5</v>
      </c>
      <c r="B824" t="str">
        <f>UPPER(LEFT(TRIM(CLEAN(Table1[[#This Row],[Header]])),1)) &amp; MID(TRIM(CLEAN(Table1[[#This Row],[Header]])),2,LEN(TRIM(CLEAN(Table1[[#This Row],[Header]])))-1)</f>
        <v>Asked if I would like any food</v>
      </c>
      <c r="C824" t="str">
        <f>PROPER(Table1[[#This Row],[Author]])</f>
        <v>K Darinic</v>
      </c>
      <c r="D824" s="5" t="s">
        <v>2777</v>
      </c>
      <c r="E824" t="s">
        <v>13</v>
      </c>
      <c r="F824" t="str">
        <f>IF(ISBLANK(Table1[[#This Row],[Aircraft]]),"Unknown",Table1[[#This Row],[Aircraft]])</f>
        <v>Unknown</v>
      </c>
      <c r="G824" t="str">
        <f>IF(ISBLANK(Table1[[#This Row],[Traveller Type]]),"Business",Table1[[#This Row],[Traveller Type]])</f>
        <v>Business</v>
      </c>
      <c r="H824" t="str">
        <f>IF(ISBLANK(Table1[[#This Row],[Seat Type]]),"Business Class",Table1[[#This Row],[Seat Type]])</f>
        <v>Business Class</v>
      </c>
      <c r="I824" t="str">
        <f>IF(ISBLANK(Table1[[#This Row],[Route]]),"Not Specfied",Table1[[#This Row],[Route]])</f>
        <v>Zagreb to London</v>
      </c>
      <c r="J824" s="7">
        <f>IF(ISBLANK(Table1[[#This Row],[Date Flown]]),"Not Available",Table1[[#This Row],[Date Flown]])</f>
        <v>43108</v>
      </c>
      <c r="K824" s="2" t="str">
        <f>IF(ISBLANK(Table1[[#This Row],[Trip Verified]]),"Not Verified",Table1[[#This Row],[Trip Verified]])</f>
        <v>Verified</v>
      </c>
    </row>
    <row r="825" spans="1:11" ht="21" customHeight="1" x14ac:dyDescent="0.25">
      <c r="A825">
        <v>1</v>
      </c>
      <c r="B825" t="str">
        <f>UPPER(LEFT(TRIM(CLEAN(Table1[[#This Row],[Header]])),1)) &amp; MID(TRIM(CLEAN(Table1[[#This Row],[Header]])),2,LEN(TRIM(CLEAN(Table1[[#This Row],[Header]])))-1)</f>
        <v>Totally disappointed</v>
      </c>
      <c r="C825" t="str">
        <f>PROPER(Table1[[#This Row],[Author]])</f>
        <v>M Daleto</v>
      </c>
      <c r="D825" s="5" t="s">
        <v>2781</v>
      </c>
      <c r="E825" t="s">
        <v>82</v>
      </c>
      <c r="F825" t="str">
        <f>IF(ISBLANK(Table1[[#This Row],[Aircraft]]),"Unknown",Table1[[#This Row],[Aircraft]])</f>
        <v>A380</v>
      </c>
      <c r="G825" t="str">
        <f>IF(ISBLANK(Table1[[#This Row],[Traveller Type]]),"Business",Table1[[#This Row],[Traveller Type]])</f>
        <v>Family Leisure</v>
      </c>
      <c r="H825" t="str">
        <f>IF(ISBLANK(Table1[[#This Row],[Seat Type]]),"Business Class",Table1[[#This Row],[Seat Type]])</f>
        <v>Business Class</v>
      </c>
      <c r="I825" t="str">
        <f>IF(ISBLANK(Table1[[#This Row],[Route]]),"Not Specfied",Table1[[#This Row],[Route]])</f>
        <v>Los Angeles to Milan via London</v>
      </c>
      <c r="J825" s="7">
        <f>IF(ISBLANK(Table1[[#This Row],[Date Flown]]),"Not Available",Table1[[#This Row],[Date Flown]])</f>
        <v>43108</v>
      </c>
      <c r="K825" s="2" t="str">
        <f>IF(ISBLANK(Table1[[#This Row],[Trip Verified]]),"Not Verified",Table1[[#This Row],[Trip Verified]])</f>
        <v>Verified</v>
      </c>
    </row>
    <row r="826" spans="1:11" ht="21" customHeight="1" x14ac:dyDescent="0.25">
      <c r="A826">
        <v>8</v>
      </c>
      <c r="B826" t="str">
        <f>UPPER(LEFT(TRIM(CLEAN(Table1[[#This Row],[Header]])),1)) &amp; MID(TRIM(CLEAN(Table1[[#This Row],[Header]])),2,LEN(TRIM(CLEAN(Table1[[#This Row],[Header]])))-1)</f>
        <v>Improved on board experience</v>
      </c>
      <c r="C826" t="str">
        <f>PROPER(Table1[[#This Row],[Author]])</f>
        <v>Mike Palmer</v>
      </c>
      <c r="D826" s="5" t="s">
        <v>2785</v>
      </c>
      <c r="E826" t="s">
        <v>100</v>
      </c>
      <c r="F826" t="str">
        <f>IF(ISBLANK(Table1[[#This Row],[Aircraft]]),"Unknown",Table1[[#This Row],[Aircraft]])</f>
        <v>Boeing 777</v>
      </c>
      <c r="G826" t="str">
        <f>IF(ISBLANK(Table1[[#This Row],[Traveller Type]]),"Business",Table1[[#This Row],[Traveller Type]])</f>
        <v>Solo Leisure</v>
      </c>
      <c r="H826" t="str">
        <f>IF(ISBLANK(Table1[[#This Row],[Seat Type]]),"Business Class",Table1[[#This Row],[Seat Type]])</f>
        <v>Premium Economy</v>
      </c>
      <c r="I826" t="str">
        <f>IF(ISBLANK(Table1[[#This Row],[Route]]),"Not Specfied",Table1[[#This Row],[Route]])</f>
        <v>Toronto to London</v>
      </c>
      <c r="J826" s="7">
        <f>IF(ISBLANK(Table1[[#This Row],[Date Flown]]),"Not Available",Table1[[#This Row],[Date Flown]])</f>
        <v>43108</v>
      </c>
      <c r="K826" s="2" t="str">
        <f>IF(ISBLANK(Table1[[#This Row],[Trip Verified]]),"Not Verified",Table1[[#This Row],[Trip Verified]])</f>
        <v>Verified</v>
      </c>
    </row>
    <row r="827" spans="1:11" ht="21" customHeight="1" x14ac:dyDescent="0.25">
      <c r="A827">
        <v>1</v>
      </c>
      <c r="B827" t="str">
        <f>UPPER(LEFT(TRIM(CLEAN(Table1[[#This Row],[Header]])),1)) &amp; MID(TRIM(CLEAN(Table1[[#This Row],[Header]])),2,LEN(TRIM(CLEAN(Table1[[#This Row],[Header]])))-1)</f>
        <v>Pathetic compensation</v>
      </c>
      <c r="C827" t="str">
        <f>PROPER(Table1[[#This Row],[Author]])</f>
        <v>K Lorney</v>
      </c>
      <c r="D827" s="5">
        <v>43412</v>
      </c>
      <c r="E827" t="s">
        <v>13</v>
      </c>
      <c r="F827" t="str">
        <f>IF(ISBLANK(Table1[[#This Row],[Aircraft]]),"Unknown",Table1[[#This Row],[Aircraft]])</f>
        <v>Unknown</v>
      </c>
      <c r="G827" t="str">
        <f>IF(ISBLANK(Table1[[#This Row],[Traveller Type]]),"Business",Table1[[#This Row],[Traveller Type]])</f>
        <v>Couple Leisure</v>
      </c>
      <c r="H827" t="str">
        <f>IF(ISBLANK(Table1[[#This Row],[Seat Type]]),"Business Class",Table1[[#This Row],[Seat Type]])</f>
        <v>Economy Class</v>
      </c>
      <c r="I827" t="str">
        <f>IF(ISBLANK(Table1[[#This Row],[Route]]),"Not Specfied",Table1[[#This Row],[Route]])</f>
        <v>Amman to London</v>
      </c>
      <c r="J827" s="7">
        <f>IF(ISBLANK(Table1[[#This Row],[Date Flown]]),"Not Available",Table1[[#This Row],[Date Flown]])</f>
        <v>43104</v>
      </c>
      <c r="K827" s="2" t="str">
        <f>IF(ISBLANK(Table1[[#This Row],[Trip Verified]]),"Not Verified",Table1[[#This Row],[Trip Verified]])</f>
        <v>Verified</v>
      </c>
    </row>
    <row r="828" spans="1:11" ht="21" customHeight="1" x14ac:dyDescent="0.25">
      <c r="A828">
        <v>4</v>
      </c>
      <c r="B828" t="str">
        <f>UPPER(LEFT(TRIM(CLEAN(Table1[[#This Row],[Header]])),1)) &amp; MID(TRIM(CLEAN(Table1[[#This Row],[Header]])),2,LEN(TRIM(CLEAN(Table1[[#This Row],[Header]])))-1)</f>
        <v>Charges to select Business Class seats</v>
      </c>
      <c r="C828" t="str">
        <f>PROPER(Table1[[#This Row],[Author]])</f>
        <v>E Marston</v>
      </c>
      <c r="D828" s="5">
        <v>43289</v>
      </c>
      <c r="E828" t="s">
        <v>43</v>
      </c>
      <c r="F828" t="str">
        <f>IF(ISBLANK(Table1[[#This Row],[Aircraft]]),"Unknown",Table1[[#This Row],[Aircraft]])</f>
        <v>Boeing 747-400</v>
      </c>
      <c r="G828" t="str">
        <f>IF(ISBLANK(Table1[[#This Row],[Traveller Type]]),"Business",Table1[[#This Row],[Traveller Type]])</f>
        <v>Family Leisure</v>
      </c>
      <c r="H828" t="str">
        <f>IF(ISBLANK(Table1[[#This Row],[Seat Type]]),"Business Class",Table1[[#This Row],[Seat Type]])</f>
        <v>Business Class</v>
      </c>
      <c r="I828" t="str">
        <f>IF(ISBLANK(Table1[[#This Row],[Route]]),"Not Specfied",Table1[[#This Row],[Route]])</f>
        <v>New York to Nairobi via London</v>
      </c>
      <c r="J828" s="7">
        <f>IF(ISBLANK(Table1[[#This Row],[Date Flown]]),"Not Available",Table1[[#This Row],[Date Flown]])</f>
        <v>43107</v>
      </c>
      <c r="K828" s="2" t="str">
        <f>IF(ISBLANK(Table1[[#This Row],[Trip Verified]]),"Not Verified",Table1[[#This Row],[Trip Verified]])</f>
        <v>Verified</v>
      </c>
    </row>
    <row r="829" spans="1:11" ht="21" customHeight="1" x14ac:dyDescent="0.25">
      <c r="A829">
        <v>1</v>
      </c>
      <c r="B829" t="str">
        <f>UPPER(LEFT(TRIM(CLEAN(Table1[[#This Row],[Header]])),1)) &amp; MID(TRIM(CLEAN(Table1[[#This Row],[Header]])),2,LEN(TRIM(CLEAN(Table1[[#This Row],[Header]])))-1)</f>
        <v>Need to improve service levels</v>
      </c>
      <c r="C829" t="str">
        <f>PROPER(Table1[[#This Row],[Author]])</f>
        <v>Matt Beks</v>
      </c>
      <c r="D829" s="5">
        <v>43259</v>
      </c>
      <c r="E829" t="s">
        <v>13</v>
      </c>
      <c r="F829" t="str">
        <f>IF(ISBLANK(Table1[[#This Row],[Aircraft]]),"Unknown",Table1[[#This Row],[Aircraft]])</f>
        <v>Unknown</v>
      </c>
      <c r="G829" t="str">
        <f>IF(ISBLANK(Table1[[#This Row],[Traveller Type]]),"Business",Table1[[#This Row],[Traveller Type]])</f>
        <v>Business</v>
      </c>
      <c r="H829" t="str">
        <f>IF(ISBLANK(Table1[[#This Row],[Seat Type]]),"Business Class",Table1[[#This Row],[Seat Type]])</f>
        <v>Economy Class</v>
      </c>
      <c r="I829" t="str">
        <f>IF(ISBLANK(Table1[[#This Row],[Route]]),"Not Specfied",Table1[[#This Row],[Route]])</f>
        <v>Istanbul to London Heathrow</v>
      </c>
      <c r="J829" s="7">
        <f>IF(ISBLANK(Table1[[#This Row],[Date Flown]]),"Not Available",Table1[[#This Row],[Date Flown]])</f>
        <v>43107</v>
      </c>
      <c r="K829" s="2" t="str">
        <f>IF(ISBLANK(Table1[[#This Row],[Trip Verified]]),"Not Verified",Table1[[#This Row],[Trip Verified]])</f>
        <v>Verified</v>
      </c>
    </row>
    <row r="830" spans="1:11" ht="21" customHeight="1" x14ac:dyDescent="0.25">
      <c r="A830">
        <v>1</v>
      </c>
      <c r="B830" t="str">
        <f>UPPER(LEFT(TRIM(CLEAN(Table1[[#This Row],[Header]])),1)) &amp; MID(TRIM(CLEAN(Table1[[#This Row],[Header]])),2,LEN(TRIM(CLEAN(Table1[[#This Row],[Header]])))-1)</f>
        <v>My flight was cancelled</v>
      </c>
      <c r="C830" t="str">
        <f>PROPER(Table1[[#This Row],[Author]])</f>
        <v>R Benson</v>
      </c>
      <c r="D830" s="5">
        <v>43167</v>
      </c>
      <c r="E830" t="s">
        <v>13</v>
      </c>
      <c r="F830" t="str">
        <f>IF(ISBLANK(Table1[[#This Row],[Aircraft]]),"Unknown",Table1[[#This Row],[Aircraft]])</f>
        <v>Unknown</v>
      </c>
      <c r="G830" t="str">
        <f>IF(ISBLANK(Table1[[#This Row],[Traveller Type]]),"Business",Table1[[#This Row],[Traveller Type]])</f>
        <v>Family Leisure</v>
      </c>
      <c r="H830" t="str">
        <f>IF(ISBLANK(Table1[[#This Row],[Seat Type]]),"Business Class",Table1[[#This Row],[Seat Type]])</f>
        <v>Economy Class</v>
      </c>
      <c r="I830" t="str">
        <f>IF(ISBLANK(Table1[[#This Row],[Route]]),"Not Specfied",Table1[[#This Row],[Route]])</f>
        <v>Heathrow to Milan</v>
      </c>
      <c r="J830" s="7">
        <f>IF(ISBLANK(Table1[[#This Row],[Date Flown]]),"Not Available",Table1[[#This Row],[Date Flown]])</f>
        <v>43107</v>
      </c>
      <c r="K830" s="2" t="str">
        <f>IF(ISBLANK(Table1[[#This Row],[Trip Verified]]),"Not Verified",Table1[[#This Row],[Trip Verified]])</f>
        <v>Verified</v>
      </c>
    </row>
    <row r="831" spans="1:11" ht="21" customHeight="1" x14ac:dyDescent="0.25">
      <c r="A831">
        <v>7</v>
      </c>
      <c r="B831" t="str">
        <f>UPPER(LEFT(TRIM(CLEAN(Table1[[#This Row],[Header]])),1)) &amp; MID(TRIM(CLEAN(Table1[[#This Row],[Header]])),2,LEN(TRIM(CLEAN(Table1[[#This Row],[Header]])))-1)</f>
        <v>Overall, itâ€™s a good option</v>
      </c>
      <c r="C831" t="str">
        <f>PROPER(Table1[[#This Row],[Author]])</f>
        <v>B Robinson</v>
      </c>
      <c r="D831" s="5" t="s">
        <v>2797</v>
      </c>
      <c r="E831" t="s">
        <v>13</v>
      </c>
      <c r="F831" t="str">
        <f>IF(ISBLANK(Table1[[#This Row],[Aircraft]]),"Unknown",Table1[[#This Row],[Aircraft]])</f>
        <v>A320-200</v>
      </c>
      <c r="G831" t="str">
        <f>IF(ISBLANK(Table1[[#This Row],[Traveller Type]]),"Business",Table1[[#This Row],[Traveller Type]])</f>
        <v>Family Leisure</v>
      </c>
      <c r="H831" t="str">
        <f>IF(ISBLANK(Table1[[#This Row],[Seat Type]]),"Business Class",Table1[[#This Row],[Seat Type]])</f>
        <v>Economy Class</v>
      </c>
      <c r="I831" t="str">
        <f>IF(ISBLANK(Table1[[#This Row],[Route]]),"Not Specfied",Table1[[#This Row],[Route]])</f>
        <v>London Gatwick to Tirana Rinas</v>
      </c>
      <c r="J831" s="7">
        <f>IF(ISBLANK(Table1[[#This Row],[Date Flown]]),"Not Available",Table1[[#This Row],[Date Flown]])</f>
        <v>43107</v>
      </c>
      <c r="K831" s="2" t="str">
        <f>IF(ISBLANK(Table1[[#This Row],[Trip Verified]]),"Not Verified",Table1[[#This Row],[Trip Verified]])</f>
        <v>Verified</v>
      </c>
    </row>
    <row r="832" spans="1:11" ht="21" customHeight="1" x14ac:dyDescent="0.25">
      <c r="A832">
        <v>8</v>
      </c>
      <c r="B832" t="str">
        <f>UPPER(LEFT(TRIM(CLEAN(Table1[[#This Row],[Header]])),1)) &amp; MID(TRIM(CLEAN(Table1[[#This Row],[Header]])),2,LEN(TRIM(CLEAN(Table1[[#This Row],[Header]])))-1)</f>
        <v>The flights were excellent</v>
      </c>
      <c r="C832" t="str">
        <f>PROPER(Table1[[#This Row],[Author]])</f>
        <v>J Blanchard</v>
      </c>
      <c r="D832" s="5" t="s">
        <v>2803</v>
      </c>
      <c r="E832" t="s">
        <v>2050</v>
      </c>
      <c r="F832" t="str">
        <f>IF(ISBLANK(Table1[[#This Row],[Aircraft]]),"Unknown",Table1[[#This Row],[Aircraft]])</f>
        <v>A320</v>
      </c>
      <c r="G832" t="str">
        <f>IF(ISBLANK(Table1[[#This Row],[Traveller Type]]),"Business",Table1[[#This Row],[Traveller Type]])</f>
        <v>Couple Leisure</v>
      </c>
      <c r="H832" t="str">
        <f>IF(ISBLANK(Table1[[#This Row],[Seat Type]]),"Business Class",Table1[[#This Row],[Seat Type]])</f>
        <v>Economy Class</v>
      </c>
      <c r="I832" t="str">
        <f>IF(ISBLANK(Table1[[#This Row],[Route]]),"Not Specfied",Table1[[#This Row],[Route]])</f>
        <v xml:space="preserve">London to Murcia </v>
      </c>
      <c r="J832" s="7">
        <f>IF(ISBLANK(Table1[[#This Row],[Date Flown]]),"Not Available",Table1[[#This Row],[Date Flown]])</f>
        <v>43107</v>
      </c>
      <c r="K832" s="2" t="str">
        <f>IF(ISBLANK(Table1[[#This Row],[Trip Verified]]),"Not Verified",Table1[[#This Row],[Trip Verified]])</f>
        <v>Verified</v>
      </c>
    </row>
    <row r="833" spans="1:11" ht="21" customHeight="1" x14ac:dyDescent="0.25">
      <c r="A833">
        <v>1</v>
      </c>
      <c r="B833" t="str">
        <f>UPPER(LEFT(TRIM(CLEAN(Table1[[#This Row],[Header]])),1)) &amp; MID(TRIM(CLEAN(Table1[[#This Row],[Header]])),2,LEN(TRIM(CLEAN(Table1[[#This Row],[Header]])))-1)</f>
        <v>Gone notably downhill</v>
      </c>
      <c r="C833" t="str">
        <f>PROPER(Table1[[#This Row],[Author]])</f>
        <v>G Meales</v>
      </c>
      <c r="D833" s="5" t="s">
        <v>2807</v>
      </c>
      <c r="E833" t="s">
        <v>13</v>
      </c>
      <c r="F833" t="str">
        <f>IF(ISBLANK(Table1[[#This Row],[Aircraft]]),"Unknown",Table1[[#This Row],[Aircraft]])</f>
        <v>A321</v>
      </c>
      <c r="G833" t="str">
        <f>IF(ISBLANK(Table1[[#This Row],[Traveller Type]]),"Business",Table1[[#This Row],[Traveller Type]])</f>
        <v>Solo Leisure</v>
      </c>
      <c r="H833" t="str">
        <f>IF(ISBLANK(Table1[[#This Row],[Seat Type]]),"Business Class",Table1[[#This Row],[Seat Type]])</f>
        <v>Business Class</v>
      </c>
      <c r="I833" t="str">
        <f>IF(ISBLANK(Table1[[#This Row],[Route]]),"Not Specfied",Table1[[#This Row],[Route]])</f>
        <v>London to Amsterdam</v>
      </c>
      <c r="J833" s="7">
        <f>IF(ISBLANK(Table1[[#This Row],[Date Flown]]),"Not Available",Table1[[#This Row],[Date Flown]])</f>
        <v>43107</v>
      </c>
      <c r="K833" s="2" t="str">
        <f>IF(ISBLANK(Table1[[#This Row],[Trip Verified]]),"Not Verified",Table1[[#This Row],[Trip Verified]])</f>
        <v>Verified</v>
      </c>
    </row>
    <row r="834" spans="1:11" ht="21" customHeight="1" x14ac:dyDescent="0.25">
      <c r="A834">
        <v>3</v>
      </c>
      <c r="B834" t="str">
        <f>UPPER(LEFT(TRIM(CLEAN(Table1[[#This Row],[Header]])),1)) &amp; MID(TRIM(CLEAN(Table1[[#This Row],[Header]])),2,LEN(TRIM(CLEAN(Table1[[#This Row],[Header]])))-1)</f>
        <v>Couldn't care less I feel</v>
      </c>
      <c r="C834" t="str">
        <f>PROPER(Table1[[#This Row],[Author]])</f>
        <v>T Meares</v>
      </c>
      <c r="D834" s="5" t="s">
        <v>2810</v>
      </c>
      <c r="E834" t="s">
        <v>13</v>
      </c>
      <c r="F834" t="str">
        <f>IF(ISBLANK(Table1[[#This Row],[Aircraft]]),"Unknown",Table1[[#This Row],[Aircraft]])</f>
        <v>Boeing 777</v>
      </c>
      <c r="G834" t="str">
        <f>IF(ISBLANK(Table1[[#This Row],[Traveller Type]]),"Business",Table1[[#This Row],[Traveller Type]])</f>
        <v>Family Leisure</v>
      </c>
      <c r="H834" t="str">
        <f>IF(ISBLANK(Table1[[#This Row],[Seat Type]]),"Business Class",Table1[[#This Row],[Seat Type]])</f>
        <v>Economy Class</v>
      </c>
      <c r="I834" t="str">
        <f>IF(ISBLANK(Table1[[#This Row],[Route]]),"Not Specfied",Table1[[#This Row],[Route]])</f>
        <v>Aberdeen to Abu Dhabi via London</v>
      </c>
      <c r="J834" s="7">
        <f>IF(ISBLANK(Table1[[#This Row],[Date Flown]]),"Not Available",Table1[[#This Row],[Date Flown]])</f>
        <v>43107</v>
      </c>
      <c r="K834" s="2" t="str">
        <f>IF(ISBLANK(Table1[[#This Row],[Trip Verified]]),"Not Verified",Table1[[#This Row],[Trip Verified]])</f>
        <v>Verified</v>
      </c>
    </row>
    <row r="835" spans="1:11" ht="21" customHeight="1" x14ac:dyDescent="0.25">
      <c r="A835">
        <v>3</v>
      </c>
      <c r="B835" t="str">
        <f>UPPER(LEFT(TRIM(CLEAN(Table1[[#This Row],[Header]])),1)) &amp; MID(TRIM(CLEAN(Table1[[#This Row],[Header]])),2,LEN(TRIM(CLEAN(Table1[[#This Row],[Header]])))-1)</f>
        <v>A delayed BA flight</v>
      </c>
      <c r="C835" t="str">
        <f>PROPER(Table1[[#This Row],[Author]])</f>
        <v>S Teen</v>
      </c>
      <c r="D835" s="5" t="s">
        <v>2814</v>
      </c>
      <c r="E835" t="s">
        <v>552</v>
      </c>
      <c r="F835" t="str">
        <f>IF(ISBLANK(Table1[[#This Row],[Aircraft]]),"Unknown",Table1[[#This Row],[Aircraft]])</f>
        <v>Unknown</v>
      </c>
      <c r="G835" t="str">
        <f>IF(ISBLANK(Table1[[#This Row],[Traveller Type]]),"Business",Table1[[#This Row],[Traveller Type]])</f>
        <v>Solo Leisure</v>
      </c>
      <c r="H835" t="str">
        <f>IF(ISBLANK(Table1[[#This Row],[Seat Type]]),"Business Class",Table1[[#This Row],[Seat Type]])</f>
        <v>Economy Class</v>
      </c>
      <c r="I835" t="str">
        <f>IF(ISBLANK(Table1[[#This Row],[Route]]),"Not Specfied",Table1[[#This Row],[Route]])</f>
        <v>London to Amsterdam</v>
      </c>
      <c r="J835" s="7">
        <f>IF(ISBLANK(Table1[[#This Row],[Date Flown]]),"Not Available",Table1[[#This Row],[Date Flown]])</f>
        <v>43107</v>
      </c>
      <c r="K835" s="2" t="str">
        <f>IF(ISBLANK(Table1[[#This Row],[Trip Verified]]),"Not Verified",Table1[[#This Row],[Trip Verified]])</f>
        <v>Verified</v>
      </c>
    </row>
    <row r="836" spans="1:11" ht="21" customHeight="1" x14ac:dyDescent="0.25">
      <c r="A836">
        <v>1</v>
      </c>
      <c r="B836" t="str">
        <f>UPPER(LEFT(TRIM(CLEAN(Table1[[#This Row],[Header]])),1)) &amp; MID(TRIM(CLEAN(Table1[[#This Row],[Header]])),2,LEN(TRIM(CLEAN(Table1[[#This Row],[Header]])))-1)</f>
        <v>On arrival no bags</v>
      </c>
      <c r="C836" t="str">
        <f>PROPER(Table1[[#This Row],[Author]])</f>
        <v>P Kim</v>
      </c>
      <c r="D836" s="5" t="s">
        <v>2814</v>
      </c>
      <c r="E836" t="s">
        <v>2454</v>
      </c>
      <c r="F836" t="str">
        <f>IF(ISBLANK(Table1[[#This Row],[Aircraft]]),"Unknown",Table1[[#This Row],[Aircraft]])</f>
        <v>Unknown</v>
      </c>
      <c r="G836" t="str">
        <f>IF(ISBLANK(Table1[[#This Row],[Traveller Type]]),"Business",Table1[[#This Row],[Traveller Type]])</f>
        <v>Couple Leisure</v>
      </c>
      <c r="H836" t="str">
        <f>IF(ISBLANK(Table1[[#This Row],[Seat Type]]),"Business Class",Table1[[#This Row],[Seat Type]])</f>
        <v>Business Class</v>
      </c>
      <c r="I836" t="str">
        <f>IF(ISBLANK(Table1[[#This Row],[Route]]),"Not Specfied",Table1[[#This Row],[Route]])</f>
        <v xml:space="preserve">Gatwick to Barcelona </v>
      </c>
      <c r="J836" s="7">
        <f>IF(ISBLANK(Table1[[#This Row],[Date Flown]]),"Not Available",Table1[[#This Row],[Date Flown]])</f>
        <v>43107</v>
      </c>
      <c r="K836" s="2" t="str">
        <f>IF(ISBLANK(Table1[[#This Row],[Trip Verified]]),"Not Verified",Table1[[#This Row],[Trip Verified]])</f>
        <v>Verified</v>
      </c>
    </row>
    <row r="837" spans="1:11" ht="21" customHeight="1" x14ac:dyDescent="0.25">
      <c r="A837">
        <v>8</v>
      </c>
      <c r="B837" t="str">
        <f>UPPER(LEFT(TRIM(CLEAN(Table1[[#This Row],[Header]])),1)) &amp; MID(TRIM(CLEAN(Table1[[#This Row],[Header]])),2,LEN(TRIM(CLEAN(Table1[[#This Row],[Header]])))-1)</f>
        <v>An enjoyable experience</v>
      </c>
      <c r="C837" t="str">
        <f>PROPER(Table1[[#This Row],[Author]])</f>
        <v>Roger Stone</v>
      </c>
      <c r="D837" s="5" t="s">
        <v>2814</v>
      </c>
      <c r="E837" t="s">
        <v>130</v>
      </c>
      <c r="F837" t="str">
        <f>IF(ISBLANK(Table1[[#This Row],[Aircraft]]),"Unknown",Table1[[#This Row],[Aircraft]])</f>
        <v>Boeing 777 / A380</v>
      </c>
      <c r="G837" t="str">
        <f>IF(ISBLANK(Table1[[#This Row],[Traveller Type]]),"Business",Table1[[#This Row],[Traveller Type]])</f>
        <v>Business</v>
      </c>
      <c r="H837" t="str">
        <f>IF(ISBLANK(Table1[[#This Row],[Seat Type]]),"Business Class",Table1[[#This Row],[Seat Type]])</f>
        <v>Premium Economy</v>
      </c>
      <c r="I837" t="str">
        <f>IF(ISBLANK(Table1[[#This Row],[Route]]),"Not Specfied",Table1[[#This Row],[Route]])</f>
        <v>HKG to LHR</v>
      </c>
      <c r="J837" s="7">
        <f>IF(ISBLANK(Table1[[#This Row],[Date Flown]]),"Not Available",Table1[[#This Row],[Date Flown]])</f>
        <v>43106</v>
      </c>
      <c r="K837" s="2" t="str">
        <f>IF(ISBLANK(Table1[[#This Row],[Trip Verified]]),"Not Verified",Table1[[#This Row],[Trip Verified]])</f>
        <v>Verified</v>
      </c>
    </row>
    <row r="838" spans="1:11" ht="21" customHeight="1" x14ac:dyDescent="0.25">
      <c r="A838">
        <v>6</v>
      </c>
      <c r="B838" t="str">
        <f>UPPER(LEFT(TRIM(CLEAN(Table1[[#This Row],[Header]])),1)) &amp; MID(TRIM(CLEAN(Table1[[#This Row],[Header]])),2,LEN(TRIM(CLEAN(Table1[[#This Row],[Header]])))-1)</f>
        <v>Crew were helpful and generous</v>
      </c>
      <c r="C838" t="str">
        <f>PROPER(Table1[[#This Row],[Author]])</f>
        <v>Mohammed Aljefri</v>
      </c>
      <c r="D838" s="5" t="s">
        <v>2822</v>
      </c>
      <c r="E838" t="s">
        <v>43</v>
      </c>
      <c r="F838" t="str">
        <f>IF(ISBLANK(Table1[[#This Row],[Aircraft]]),"Unknown",Table1[[#This Row],[Aircraft]])</f>
        <v>Boeing 787-9 / A380-800</v>
      </c>
      <c r="G838" t="str">
        <f>IF(ISBLANK(Table1[[#This Row],[Traveller Type]]),"Business",Table1[[#This Row],[Traveller Type]])</f>
        <v>Solo Leisure</v>
      </c>
      <c r="H838" t="str">
        <f>IF(ISBLANK(Table1[[#This Row],[Seat Type]]),"Business Class",Table1[[#This Row],[Seat Type]])</f>
        <v>First Class</v>
      </c>
      <c r="I838" t="str">
        <f>IF(ISBLANK(Table1[[#This Row],[Route]]),"Not Specfied",Table1[[#This Row],[Route]])</f>
        <v>Jeddah to Chicago via London</v>
      </c>
      <c r="J838" s="7">
        <f>IF(ISBLANK(Table1[[#This Row],[Date Flown]]),"Not Available",Table1[[#This Row],[Date Flown]])</f>
        <v>43105</v>
      </c>
      <c r="K838" s="2" t="str">
        <f>IF(ISBLANK(Table1[[#This Row],[Trip Verified]]),"Not Verified",Table1[[#This Row],[Trip Verified]])</f>
        <v>Verified</v>
      </c>
    </row>
    <row r="839" spans="1:11" ht="21" customHeight="1" x14ac:dyDescent="0.25">
      <c r="A839">
        <v>1</v>
      </c>
      <c r="B839" t="str">
        <f>UPPER(LEFT(TRIM(CLEAN(Table1[[#This Row],[Header]])),1)) &amp; MID(TRIM(CLEAN(Table1[[#This Row],[Header]])),2,LEN(TRIM(CLEAN(Table1[[#This Row],[Header]])))-1)</f>
        <v>Lounges in Heathrow are overcrowded</v>
      </c>
      <c r="C839" t="str">
        <f>PROPER(Table1[[#This Row],[Author]])</f>
        <v>P Kuran</v>
      </c>
      <c r="D839" s="5" t="s">
        <v>2829</v>
      </c>
      <c r="E839" t="s">
        <v>13</v>
      </c>
      <c r="F839" t="str">
        <f>IF(ISBLANK(Table1[[#This Row],[Aircraft]]),"Unknown",Table1[[#This Row],[Aircraft]])</f>
        <v>Unknown</v>
      </c>
      <c r="G839" t="str">
        <f>IF(ISBLANK(Table1[[#This Row],[Traveller Type]]),"Business",Table1[[#This Row],[Traveller Type]])</f>
        <v>Business</v>
      </c>
      <c r="H839" t="str">
        <f>IF(ISBLANK(Table1[[#This Row],[Seat Type]]),"Business Class",Table1[[#This Row],[Seat Type]])</f>
        <v>Business Class</v>
      </c>
      <c r="I839" t="str">
        <f>IF(ISBLANK(Table1[[#This Row],[Route]]),"Not Specfied",Table1[[#This Row],[Route]])</f>
        <v>London to Frankfurt</v>
      </c>
      <c r="J839" s="7">
        <f>IF(ISBLANK(Table1[[#This Row],[Date Flown]]),"Not Available",Table1[[#This Row],[Date Flown]])</f>
        <v>43107</v>
      </c>
      <c r="K839" s="2" t="str">
        <f>IF(ISBLANK(Table1[[#This Row],[Trip Verified]]),"Not Verified",Table1[[#This Row],[Trip Verified]])</f>
        <v>Verified</v>
      </c>
    </row>
    <row r="840" spans="1:11" ht="21" customHeight="1" x14ac:dyDescent="0.25">
      <c r="A840">
        <v>9</v>
      </c>
      <c r="B840" t="str">
        <f>UPPER(LEFT(TRIM(CLEAN(Table1[[#This Row],[Header]])),1)) &amp; MID(TRIM(CLEAN(Table1[[#This Row],[Header]])),2,LEN(TRIM(CLEAN(Table1[[#This Row],[Header]])))-1)</f>
        <v>Was nicely impressed</v>
      </c>
      <c r="C840" t="str">
        <f>PROPER(Table1[[#This Row],[Author]])</f>
        <v>Siobhean Gribbin</v>
      </c>
      <c r="D840" s="5" t="s">
        <v>2832</v>
      </c>
      <c r="E840" t="s">
        <v>231</v>
      </c>
      <c r="F840" t="str">
        <f>IF(ISBLANK(Table1[[#This Row],[Aircraft]]),"Unknown",Table1[[#This Row],[Aircraft]])</f>
        <v>A321</v>
      </c>
      <c r="G840" t="str">
        <f>IF(ISBLANK(Table1[[#This Row],[Traveller Type]]),"Business",Table1[[#This Row],[Traveller Type]])</f>
        <v>Solo Leisure</v>
      </c>
      <c r="H840" t="str">
        <f>IF(ISBLANK(Table1[[#This Row],[Seat Type]]),"Business Class",Table1[[#This Row],[Seat Type]])</f>
        <v>Business Class</v>
      </c>
      <c r="I840" t="str">
        <f>IF(ISBLANK(Table1[[#This Row],[Route]]),"Not Specfied",Table1[[#This Row],[Route]])</f>
        <v>Gatwick to Malaga</v>
      </c>
      <c r="J840" s="7">
        <f>IF(ISBLANK(Table1[[#This Row],[Date Flown]]),"Not Available",Table1[[#This Row],[Date Flown]])</f>
        <v>43107</v>
      </c>
      <c r="K840" s="2" t="str">
        <f>IF(ISBLANK(Table1[[#This Row],[Trip Verified]]),"Not Verified",Table1[[#This Row],[Trip Verified]])</f>
        <v>Verified</v>
      </c>
    </row>
    <row r="841" spans="1:11" ht="21" customHeight="1" x14ac:dyDescent="0.25">
      <c r="A841">
        <v>6</v>
      </c>
      <c r="B841" t="str">
        <f>UPPER(LEFT(TRIM(CLEAN(Table1[[#This Row],[Header]])),1)) &amp; MID(TRIM(CLEAN(Table1[[#This Row],[Header]])),2,LEN(TRIM(CLEAN(Table1[[#This Row],[Header]])))-1)</f>
        <v>Seats weren't wide enough</v>
      </c>
      <c r="C841" t="str">
        <f>PROPER(Table1[[#This Row],[Author]])</f>
        <v>Mike O'Donovan</v>
      </c>
      <c r="D841" s="5" t="s">
        <v>2832</v>
      </c>
      <c r="E841" t="s">
        <v>13</v>
      </c>
      <c r="F841" t="str">
        <f>IF(ISBLANK(Table1[[#This Row],[Aircraft]]),"Unknown",Table1[[#This Row],[Aircraft]])</f>
        <v>Unknown</v>
      </c>
      <c r="G841" t="str">
        <f>IF(ISBLANK(Table1[[#This Row],[Traveller Type]]),"Business",Table1[[#This Row],[Traveller Type]])</f>
        <v>Business</v>
      </c>
      <c r="H841" t="str">
        <f>IF(ISBLANK(Table1[[#This Row],[Seat Type]]),"Business Class",Table1[[#This Row],[Seat Type]])</f>
        <v>Economy Class</v>
      </c>
      <c r="I841" t="str">
        <f>IF(ISBLANK(Table1[[#This Row],[Route]]),"Not Specfied",Table1[[#This Row],[Route]])</f>
        <v>Aberdeen to Boston via London</v>
      </c>
      <c r="J841" s="7">
        <f>IF(ISBLANK(Table1[[#This Row],[Date Flown]]),"Not Available",Table1[[#This Row],[Date Flown]])</f>
        <v>43107</v>
      </c>
      <c r="K841" s="2" t="str">
        <f>IF(ISBLANK(Table1[[#This Row],[Trip Verified]]),"Not Verified",Table1[[#This Row],[Trip Verified]])</f>
        <v>Verified</v>
      </c>
    </row>
    <row r="842" spans="1:11" ht="21" customHeight="1" x14ac:dyDescent="0.25">
      <c r="A842">
        <v>8</v>
      </c>
      <c r="B842" t="str">
        <f>UPPER(LEFT(TRIM(CLEAN(Table1[[#This Row],[Header]])),1)) &amp; MID(TRIM(CLEAN(Table1[[#This Row],[Header]])),2,LEN(TRIM(CLEAN(Table1[[#This Row],[Header]])))-1)</f>
        <v>Seat was quite comfortable</v>
      </c>
      <c r="C842" t="str">
        <f>PROPER(Table1[[#This Row],[Author]])</f>
        <v>10 Reviews</v>
      </c>
      <c r="D842" s="5" t="s">
        <v>2838</v>
      </c>
      <c r="E842" t="s">
        <v>130</v>
      </c>
      <c r="F842" t="str">
        <f>IF(ISBLANK(Table1[[#This Row],[Aircraft]]),"Unknown",Table1[[#This Row],[Aircraft]])</f>
        <v>A319</v>
      </c>
      <c r="G842" t="str">
        <f>IF(ISBLANK(Table1[[#This Row],[Traveller Type]]),"Business",Table1[[#This Row],[Traveller Type]])</f>
        <v>Solo Leisure</v>
      </c>
      <c r="H842" t="str">
        <f>IF(ISBLANK(Table1[[#This Row],[Seat Type]]),"Business Class",Table1[[#This Row],[Seat Type]])</f>
        <v>Economy Class</v>
      </c>
      <c r="I842" t="str">
        <f>IF(ISBLANK(Table1[[#This Row],[Route]]),"Not Specfied",Table1[[#This Row],[Route]])</f>
        <v>London to Hamburg</v>
      </c>
      <c r="J842" s="7">
        <f>IF(ISBLANK(Table1[[#This Row],[Date Flown]]),"Not Available",Table1[[#This Row],[Date Flown]])</f>
        <v>43106</v>
      </c>
      <c r="K842" s="2" t="str">
        <f>IF(ISBLANK(Table1[[#This Row],[Trip Verified]]),"Not Verified",Table1[[#This Row],[Trip Verified]])</f>
        <v>Verified</v>
      </c>
    </row>
    <row r="843" spans="1:11" ht="21" customHeight="1" x14ac:dyDescent="0.25">
      <c r="A843">
        <v>2</v>
      </c>
      <c r="B843" t="str">
        <f>UPPER(LEFT(TRIM(CLEAN(Table1[[#This Row],[Header]])),1)) &amp; MID(TRIM(CLEAN(Table1[[#This Row],[Header]])),2,LEN(TRIM(CLEAN(Table1[[#This Row],[Header]])))-1)</f>
        <v>Better service with Ryanair</v>
      </c>
      <c r="C843" t="str">
        <f>PROPER(Table1[[#This Row],[Author]])</f>
        <v>John Ellis</v>
      </c>
      <c r="D843" s="5" t="s">
        <v>2838</v>
      </c>
      <c r="E843" t="s">
        <v>212</v>
      </c>
      <c r="F843" t="str">
        <f>IF(ISBLANK(Table1[[#This Row],[Aircraft]]),"Unknown",Table1[[#This Row],[Aircraft]])</f>
        <v>Unknown</v>
      </c>
      <c r="G843" t="str">
        <f>IF(ISBLANK(Table1[[#This Row],[Traveller Type]]),"Business",Table1[[#This Row],[Traveller Type]])</f>
        <v>Family Leisure</v>
      </c>
      <c r="H843" t="str">
        <f>IF(ISBLANK(Table1[[#This Row],[Seat Type]]),"Business Class",Table1[[#This Row],[Seat Type]])</f>
        <v>Premium Economy</v>
      </c>
      <c r="I843" t="str">
        <f>IF(ISBLANK(Table1[[#This Row],[Route]]),"Not Specfied",Table1[[#This Row],[Route]])</f>
        <v>London Heathrow to Hong Kong</v>
      </c>
      <c r="J843" s="7">
        <f>IF(ISBLANK(Table1[[#This Row],[Date Flown]]),"Not Available",Table1[[#This Row],[Date Flown]])</f>
        <v>43107</v>
      </c>
      <c r="K843" s="2" t="str">
        <f>IF(ISBLANK(Table1[[#This Row],[Trip Verified]]),"Not Verified",Table1[[#This Row],[Trip Verified]])</f>
        <v>Verified</v>
      </c>
    </row>
    <row r="844" spans="1:11" ht="21" customHeight="1" x14ac:dyDescent="0.25">
      <c r="A844">
        <v>2</v>
      </c>
      <c r="B844" t="str">
        <f>UPPER(LEFT(TRIM(CLEAN(Table1[[#This Row],[Header]])),1)) &amp; MID(TRIM(CLEAN(Table1[[#This Row],[Header]])),2,LEN(TRIM(CLEAN(Table1[[#This Row],[Header]])))-1)</f>
        <v>Gate staff should be better trained</v>
      </c>
      <c r="C844" t="str">
        <f>PROPER(Table1[[#This Row],[Author]])</f>
        <v>Colin Lewis</v>
      </c>
      <c r="D844" s="5" t="s">
        <v>2844</v>
      </c>
      <c r="E844" t="s">
        <v>13</v>
      </c>
      <c r="F844" t="str">
        <f>IF(ISBLANK(Table1[[#This Row],[Aircraft]]),"Unknown",Table1[[#This Row],[Aircraft]])</f>
        <v>Unknown</v>
      </c>
      <c r="G844" t="str">
        <f>IF(ISBLANK(Table1[[#This Row],[Traveller Type]]),"Business",Table1[[#This Row],[Traveller Type]])</f>
        <v>Couple Leisure</v>
      </c>
      <c r="H844" t="str">
        <f>IF(ISBLANK(Table1[[#This Row],[Seat Type]]),"Business Class",Table1[[#This Row],[Seat Type]])</f>
        <v>Economy Class</v>
      </c>
      <c r="I844" t="str">
        <f>IF(ISBLANK(Table1[[#This Row],[Route]]),"Not Specfied",Table1[[#This Row],[Route]])</f>
        <v>London to Istanbul</v>
      </c>
      <c r="J844" s="7">
        <f>IF(ISBLANK(Table1[[#This Row],[Date Flown]]),"Not Available",Table1[[#This Row],[Date Flown]])</f>
        <v>43106</v>
      </c>
      <c r="K844" s="2" t="str">
        <f>IF(ISBLANK(Table1[[#This Row],[Trip Verified]]),"Not Verified",Table1[[#This Row],[Trip Verified]])</f>
        <v>Verified</v>
      </c>
    </row>
    <row r="845" spans="1:11" ht="21" customHeight="1" x14ac:dyDescent="0.25">
      <c r="A845">
        <v>7</v>
      </c>
      <c r="B845" t="str">
        <f>UPPER(LEFT(TRIM(CLEAN(Table1[[#This Row],[Header]])),1)) &amp; MID(TRIM(CLEAN(Table1[[#This Row],[Header]])),2,LEN(TRIM(CLEAN(Table1[[#This Row],[Header]])))-1)</f>
        <v>Crew welcoming and orderly"</v>
      </c>
      <c r="C845" t="str">
        <f>PROPER(Table1[[#This Row],[Author]])</f>
        <v>S Norton</v>
      </c>
      <c r="D845" s="5" t="s">
        <v>2847</v>
      </c>
      <c r="E845" t="s">
        <v>13</v>
      </c>
      <c r="F845" t="str">
        <f>IF(ISBLANK(Table1[[#This Row],[Aircraft]]),"Unknown",Table1[[#This Row],[Aircraft]])</f>
        <v>A320</v>
      </c>
      <c r="G845" t="str">
        <f>IF(ISBLANK(Table1[[#This Row],[Traveller Type]]),"Business",Table1[[#This Row],[Traveller Type]])</f>
        <v>Solo Leisure</v>
      </c>
      <c r="H845" t="str">
        <f>IF(ISBLANK(Table1[[#This Row],[Seat Type]]),"Business Class",Table1[[#This Row],[Seat Type]])</f>
        <v>Economy Class</v>
      </c>
      <c r="I845" t="str">
        <f>IF(ISBLANK(Table1[[#This Row],[Route]]),"Not Specfied",Table1[[#This Row],[Route]])</f>
        <v>Munich to London Heathrow</v>
      </c>
      <c r="J845" s="7">
        <f>IF(ISBLANK(Table1[[#This Row],[Date Flown]]),"Not Available",Table1[[#This Row],[Date Flown]])</f>
        <v>43107</v>
      </c>
      <c r="K845" s="2" t="str">
        <f>IF(ISBLANK(Table1[[#This Row],[Trip Verified]]),"Not Verified",Table1[[#This Row],[Trip Verified]])</f>
        <v>Verified</v>
      </c>
    </row>
    <row r="846" spans="1:11" ht="21" customHeight="1" x14ac:dyDescent="0.25">
      <c r="A846">
        <v>10</v>
      </c>
      <c r="B846" t="str">
        <f>UPPER(LEFT(TRIM(CLEAN(Table1[[#This Row],[Header]])),1)) &amp; MID(TRIM(CLEAN(Table1[[#This Row],[Header]])),2,LEN(TRIM(CLEAN(Table1[[#This Row],[Header]])))-1)</f>
        <v>Wonderful service</v>
      </c>
      <c r="C846" t="str">
        <f>PROPER(Table1[[#This Row],[Author]])</f>
        <v>R Johnson</v>
      </c>
      <c r="D846" s="5" t="s">
        <v>2847</v>
      </c>
      <c r="E846" t="s">
        <v>13</v>
      </c>
      <c r="F846" t="str">
        <f>IF(ISBLANK(Table1[[#This Row],[Aircraft]]),"Unknown",Table1[[#This Row],[Aircraft]])</f>
        <v>Unknown</v>
      </c>
      <c r="G846" t="str">
        <f>IF(ISBLANK(Table1[[#This Row],[Traveller Type]]),"Business",Table1[[#This Row],[Traveller Type]])</f>
        <v>Couple Leisure</v>
      </c>
      <c r="H846" t="str">
        <f>IF(ISBLANK(Table1[[#This Row],[Seat Type]]),"Business Class",Table1[[#This Row],[Seat Type]])</f>
        <v>Business Class</v>
      </c>
      <c r="I846" t="str">
        <f>IF(ISBLANK(Table1[[#This Row],[Route]]),"Not Specfied",Table1[[#This Row],[Route]])</f>
        <v xml:space="preserve">Edinburgh-Florence </v>
      </c>
      <c r="J846" s="7">
        <f>IF(ISBLANK(Table1[[#This Row],[Date Flown]]),"Not Available",Table1[[#This Row],[Date Flown]])</f>
        <v>43107</v>
      </c>
      <c r="K846" s="2" t="str">
        <f>IF(ISBLANK(Table1[[#This Row],[Trip Verified]]),"Not Verified",Table1[[#This Row],[Trip Verified]])</f>
        <v>Verified</v>
      </c>
    </row>
    <row r="847" spans="1:11" ht="21" customHeight="1" x14ac:dyDescent="0.25">
      <c r="A847">
        <v>1</v>
      </c>
      <c r="B847" t="str">
        <f>UPPER(LEFT(TRIM(CLEAN(Table1[[#This Row],[Header]])),1)) &amp; MID(TRIM(CLEAN(Table1[[#This Row],[Header]])),2,LEN(TRIM(CLEAN(Table1[[#This Row],[Header]])))-1)</f>
        <v>Would rather walk to Manchester</v>
      </c>
      <c r="C847" t="str">
        <f>PROPER(Table1[[#This Row],[Author]])</f>
        <v>J Reid</v>
      </c>
      <c r="D847" s="5" t="s">
        <v>2847</v>
      </c>
      <c r="E847" t="s">
        <v>13</v>
      </c>
      <c r="F847" t="str">
        <f>IF(ISBLANK(Table1[[#This Row],[Aircraft]]),"Unknown",Table1[[#This Row],[Aircraft]])</f>
        <v>Unknown</v>
      </c>
      <c r="G847" t="str">
        <f>IF(ISBLANK(Table1[[#This Row],[Traveller Type]]),"Business",Table1[[#This Row],[Traveller Type]])</f>
        <v>Solo Leisure</v>
      </c>
      <c r="H847" t="str">
        <f>IF(ISBLANK(Table1[[#This Row],[Seat Type]]),"Business Class",Table1[[#This Row],[Seat Type]])</f>
        <v>Economy Class</v>
      </c>
      <c r="I847" t="str">
        <f>IF(ISBLANK(Table1[[#This Row],[Route]]),"Not Specfied",Table1[[#This Row],[Route]])</f>
        <v>London Heathrow to Manchester</v>
      </c>
      <c r="J847" s="7">
        <f>IF(ISBLANK(Table1[[#This Row],[Date Flown]]),"Not Available",Table1[[#This Row],[Date Flown]])</f>
        <v>43107</v>
      </c>
      <c r="K847" s="2" t="str">
        <f>IF(ISBLANK(Table1[[#This Row],[Trip Verified]]),"Not Verified",Table1[[#This Row],[Trip Verified]])</f>
        <v>Verified</v>
      </c>
    </row>
    <row r="848" spans="1:11" ht="21" customHeight="1" x14ac:dyDescent="0.25">
      <c r="A848">
        <v>2</v>
      </c>
      <c r="B848" t="str">
        <f>UPPER(LEFT(TRIM(CLEAN(Table1[[#This Row],[Header]])),1)) &amp; MID(TRIM(CLEAN(Table1[[#This Row],[Header]])),2,LEN(TRIM(CLEAN(Table1[[#This Row],[Header]])))-1)</f>
        <v>Not sitting together</v>
      </c>
      <c r="C848" t="str">
        <f>PROPER(Table1[[#This Row],[Author]])</f>
        <v>S Peel</v>
      </c>
      <c r="D848" s="5" t="s">
        <v>2856</v>
      </c>
      <c r="E848" t="s">
        <v>13</v>
      </c>
      <c r="F848" t="str">
        <f>IF(ISBLANK(Table1[[#This Row],[Aircraft]]),"Unknown",Table1[[#This Row],[Aircraft]])</f>
        <v>Unknown</v>
      </c>
      <c r="G848" t="str">
        <f>IF(ISBLANK(Table1[[#This Row],[Traveller Type]]),"Business",Table1[[#This Row],[Traveller Type]])</f>
        <v>Couple Leisure</v>
      </c>
      <c r="H848" t="str">
        <f>IF(ISBLANK(Table1[[#This Row],[Seat Type]]),"Business Class",Table1[[#This Row],[Seat Type]])</f>
        <v>Economy Class</v>
      </c>
      <c r="I848" t="str">
        <f>IF(ISBLANK(Table1[[#This Row],[Route]]),"Not Specfied",Table1[[#This Row],[Route]])</f>
        <v>London to Madrid</v>
      </c>
      <c r="J848" s="7">
        <f>IF(ISBLANK(Table1[[#This Row],[Date Flown]]),"Not Available",Table1[[#This Row],[Date Flown]])</f>
        <v>43107</v>
      </c>
      <c r="K848" s="2" t="str">
        <f>IF(ISBLANK(Table1[[#This Row],[Trip Verified]]),"Not Verified",Table1[[#This Row],[Trip Verified]])</f>
        <v>Verified</v>
      </c>
    </row>
    <row r="849" spans="1:11" ht="21" customHeight="1" x14ac:dyDescent="0.25">
      <c r="A849">
        <v>3</v>
      </c>
      <c r="B849" t="str">
        <f>UPPER(LEFT(TRIM(CLEAN(Table1[[#This Row],[Header]])),1)) &amp; MID(TRIM(CLEAN(Table1[[#This Row],[Header]])),2,LEN(TRIM(CLEAN(Table1[[#This Row],[Header]])))-1)</f>
        <v>Not provided any explanation</v>
      </c>
      <c r="C849" t="str">
        <f>PROPER(Table1[[#This Row],[Author]])</f>
        <v>Barrie Lancaster</v>
      </c>
      <c r="D849" s="5">
        <v>43441</v>
      </c>
      <c r="E849" t="s">
        <v>2050</v>
      </c>
      <c r="F849" t="str">
        <f>IF(ISBLANK(Table1[[#This Row],[Aircraft]]),"Unknown",Table1[[#This Row],[Aircraft]])</f>
        <v>Boeing 777</v>
      </c>
      <c r="G849" t="str">
        <f>IF(ISBLANK(Table1[[#This Row],[Traveller Type]]),"Business",Table1[[#This Row],[Traveller Type]])</f>
        <v>Business</v>
      </c>
      <c r="H849" t="str">
        <f>IF(ISBLANK(Table1[[#This Row],[Seat Type]]),"Business Class",Table1[[#This Row],[Seat Type]])</f>
        <v>Business Class</v>
      </c>
      <c r="I849" t="str">
        <f>IF(ISBLANK(Table1[[#This Row],[Route]]),"Not Specfied",Table1[[#This Row],[Route]])</f>
        <v>London to Shanghai</v>
      </c>
      <c r="J849" s="7">
        <f>IF(ISBLANK(Table1[[#This Row],[Date Flown]]),"Not Available",Table1[[#This Row],[Date Flown]])</f>
        <v>43106</v>
      </c>
      <c r="K849" s="2" t="str">
        <f>IF(ISBLANK(Table1[[#This Row],[Trip Verified]]),"Not Verified",Table1[[#This Row],[Trip Verified]])</f>
        <v>Verified</v>
      </c>
    </row>
    <row r="850" spans="1:11" ht="21" customHeight="1" x14ac:dyDescent="0.25">
      <c r="A850">
        <v>2</v>
      </c>
      <c r="B850" t="str">
        <f>UPPER(LEFT(TRIM(CLEAN(Table1[[#This Row],[Header]])),1)) &amp; MID(TRIM(CLEAN(Table1[[#This Row],[Header]])),2,LEN(TRIM(CLEAN(Table1[[#This Row],[Header]])))-1)</f>
        <v>Seats were uncomfortable</v>
      </c>
      <c r="C850" t="str">
        <f>PROPER(Table1[[#This Row],[Author]])</f>
        <v>A Jaleni</v>
      </c>
      <c r="D850" s="5">
        <v>43380</v>
      </c>
      <c r="E850" t="s">
        <v>13</v>
      </c>
      <c r="F850" t="str">
        <f>IF(ISBLANK(Table1[[#This Row],[Aircraft]]),"Unknown",Table1[[#This Row],[Aircraft]])</f>
        <v>Boeing 777</v>
      </c>
      <c r="G850" t="str">
        <f>IF(ISBLANK(Table1[[#This Row],[Traveller Type]]),"Business",Table1[[#This Row],[Traveller Type]])</f>
        <v>Family Leisure</v>
      </c>
      <c r="H850" t="str">
        <f>IF(ISBLANK(Table1[[#This Row],[Seat Type]]),"Business Class",Table1[[#This Row],[Seat Type]])</f>
        <v>Economy Class</v>
      </c>
      <c r="I850" t="str">
        <f>IF(ISBLANK(Table1[[#This Row],[Route]]),"Not Specfied",Table1[[#This Row],[Route]])</f>
        <v>London to Tehran</v>
      </c>
      <c r="J850" s="7">
        <f>IF(ISBLANK(Table1[[#This Row],[Date Flown]]),"Not Available",Table1[[#This Row],[Date Flown]])</f>
        <v>42743</v>
      </c>
      <c r="K850" s="2" t="str">
        <f>IF(ISBLANK(Table1[[#This Row],[Trip Verified]]),"Not Verified",Table1[[#This Row],[Trip Verified]])</f>
        <v>Verified</v>
      </c>
    </row>
    <row r="851" spans="1:11" ht="21" customHeight="1" x14ac:dyDescent="0.25">
      <c r="A851">
        <v>1</v>
      </c>
      <c r="B851" t="str">
        <f>UPPER(LEFT(TRIM(CLEAN(Table1[[#This Row],[Header]])),1)) &amp; MID(TRIM(CLEAN(Table1[[#This Row],[Header]])),2,LEN(TRIM(CLEAN(Table1[[#This Row],[Header]])))-1)</f>
        <v>It's not extra leg room</v>
      </c>
      <c r="C851" t="str">
        <f>PROPER(Table1[[#This Row],[Author]])</f>
        <v>C Leare</v>
      </c>
      <c r="D851" s="5">
        <v>43380</v>
      </c>
      <c r="E851" t="s">
        <v>13</v>
      </c>
      <c r="F851" t="str">
        <f>IF(ISBLANK(Table1[[#This Row],[Aircraft]]),"Unknown",Table1[[#This Row],[Aircraft]])</f>
        <v>A321</v>
      </c>
      <c r="G851" t="str">
        <f>IF(ISBLANK(Table1[[#This Row],[Traveller Type]]),"Business",Table1[[#This Row],[Traveller Type]])</f>
        <v>Couple Leisure</v>
      </c>
      <c r="H851" t="str">
        <f>IF(ISBLANK(Table1[[#This Row],[Seat Type]]),"Business Class",Table1[[#This Row],[Seat Type]])</f>
        <v>Economy Class</v>
      </c>
      <c r="I851" t="str">
        <f>IF(ISBLANK(Table1[[#This Row],[Route]]),"Not Specfied",Table1[[#This Row],[Route]])</f>
        <v>Pisa to London Heathrow</v>
      </c>
      <c r="J851" s="7">
        <f>IF(ISBLANK(Table1[[#This Row],[Date Flown]]),"Not Available",Table1[[#This Row],[Date Flown]])</f>
        <v>43107</v>
      </c>
      <c r="K851" s="2" t="str">
        <f>IF(ISBLANK(Table1[[#This Row],[Trip Verified]]),"Not Verified",Table1[[#This Row],[Trip Verified]])</f>
        <v>Verified</v>
      </c>
    </row>
    <row r="852" spans="1:11" ht="21" customHeight="1" x14ac:dyDescent="0.25">
      <c r="A852">
        <v>5</v>
      </c>
      <c r="B852" t="str">
        <f>UPPER(LEFT(TRIM(CLEAN(Table1[[#This Row],[Header]])),1)) &amp; MID(TRIM(CLEAN(Table1[[#This Row],[Header]])),2,LEN(TRIM(CLEAN(Table1[[#This Row],[Header]])))-1)</f>
        <v>Had upgraded people in first</v>
      </c>
      <c r="C852" t="str">
        <f>PROPER(Table1[[#This Row],[Author]])</f>
        <v>K Farmer</v>
      </c>
      <c r="D852" s="5">
        <v>43380</v>
      </c>
      <c r="E852" t="s">
        <v>13</v>
      </c>
      <c r="F852" t="str">
        <f>IF(ISBLANK(Table1[[#This Row],[Aircraft]]),"Unknown",Table1[[#This Row],[Aircraft]])</f>
        <v>Boeing 747</v>
      </c>
      <c r="G852" t="str">
        <f>IF(ISBLANK(Table1[[#This Row],[Traveller Type]]),"Business",Table1[[#This Row],[Traveller Type]])</f>
        <v>Business</v>
      </c>
      <c r="H852" t="str">
        <f>IF(ISBLANK(Table1[[#This Row],[Seat Type]]),"Business Class",Table1[[#This Row],[Seat Type]])</f>
        <v>First Class</v>
      </c>
      <c r="I852" t="str">
        <f>IF(ISBLANK(Table1[[#This Row],[Route]]),"Not Specfied",Table1[[#This Row],[Route]])</f>
        <v>London Heathrow to Las Vegas</v>
      </c>
      <c r="J852" s="7">
        <f>IF(ISBLANK(Table1[[#This Row],[Date Flown]]),"Not Available",Table1[[#This Row],[Date Flown]])</f>
        <v>43106</v>
      </c>
      <c r="K852" s="2" t="str">
        <f>IF(ISBLANK(Table1[[#This Row],[Trip Verified]]),"Not Verified",Table1[[#This Row],[Trip Verified]])</f>
        <v>Verified</v>
      </c>
    </row>
    <row r="853" spans="1:11" ht="21" customHeight="1" x14ac:dyDescent="0.25">
      <c r="A853">
        <v>1</v>
      </c>
      <c r="B853" t="str">
        <f>UPPER(LEFT(TRIM(CLEAN(Table1[[#This Row],[Header]])),1)) &amp; MID(TRIM(CLEAN(Table1[[#This Row],[Header]])),2,LEN(TRIM(CLEAN(Table1[[#This Row],[Header]])))-1)</f>
        <v>First and last experience</v>
      </c>
      <c r="C853" t="str">
        <f>PROPER(Table1[[#This Row],[Author]])</f>
        <v>H Reyes</v>
      </c>
      <c r="D853" s="5">
        <v>43350</v>
      </c>
      <c r="E853" t="s">
        <v>489</v>
      </c>
      <c r="F853" t="str">
        <f>IF(ISBLANK(Table1[[#This Row],[Aircraft]]),"Unknown",Table1[[#This Row],[Aircraft]])</f>
        <v>Boeing 747</v>
      </c>
      <c r="G853" t="str">
        <f>IF(ISBLANK(Table1[[#This Row],[Traveller Type]]),"Business",Table1[[#This Row],[Traveller Type]])</f>
        <v>Couple Leisure</v>
      </c>
      <c r="H853" t="str">
        <f>IF(ISBLANK(Table1[[#This Row],[Seat Type]]),"Business Class",Table1[[#This Row],[Seat Type]])</f>
        <v>Economy Class</v>
      </c>
      <c r="I853" t="str">
        <f>IF(ISBLANK(Table1[[#This Row],[Route]]),"Not Specfied",Table1[[#This Row],[Route]])</f>
        <v>Dublin to Miami via London</v>
      </c>
      <c r="J853" s="7">
        <f>IF(ISBLANK(Table1[[#This Row],[Date Flown]]),"Not Available",Table1[[#This Row],[Date Flown]])</f>
        <v>43106</v>
      </c>
      <c r="K853" s="2" t="str">
        <f>IF(ISBLANK(Table1[[#This Row],[Trip Verified]]),"Not Verified",Table1[[#This Row],[Trip Verified]])</f>
        <v>Verified</v>
      </c>
    </row>
    <row r="854" spans="1:11" ht="21" customHeight="1" x14ac:dyDescent="0.25">
      <c r="A854">
        <v>1</v>
      </c>
      <c r="B854" t="str">
        <f>UPPER(LEFT(TRIM(CLEAN(Table1[[#This Row],[Header]])),1)) &amp; MID(TRIM(CLEAN(Table1[[#This Row],[Header]])),2,LEN(TRIM(CLEAN(Table1[[#This Row],[Header]])))-1)</f>
        <v>Charged Â£65 to bring my bike back</v>
      </c>
      <c r="C854" t="str">
        <f>PROPER(Table1[[#This Row],[Author]])</f>
        <v>Mark Howes</v>
      </c>
      <c r="D854" s="5">
        <v>43350</v>
      </c>
      <c r="E854" t="s">
        <v>13</v>
      </c>
      <c r="F854" t="str">
        <f>IF(ISBLANK(Table1[[#This Row],[Aircraft]]),"Unknown",Table1[[#This Row],[Aircraft]])</f>
        <v>Unknown</v>
      </c>
      <c r="G854" t="str">
        <f>IF(ISBLANK(Table1[[#This Row],[Traveller Type]]),"Business",Table1[[#This Row],[Traveller Type]])</f>
        <v>Family Leisure</v>
      </c>
      <c r="H854" t="str">
        <f>IF(ISBLANK(Table1[[#This Row],[Seat Type]]),"Business Class",Table1[[#This Row],[Seat Type]])</f>
        <v>Economy Class</v>
      </c>
      <c r="I854" t="str">
        <f>IF(ISBLANK(Table1[[#This Row],[Route]]),"Not Specfied",Table1[[#This Row],[Route]])</f>
        <v>Johannesburg to Heathrow</v>
      </c>
      <c r="J854" s="7">
        <f>IF(ISBLANK(Table1[[#This Row],[Date Flown]]),"Not Available",Table1[[#This Row],[Date Flown]])</f>
        <v>43106</v>
      </c>
      <c r="K854" s="2" t="str">
        <f>IF(ISBLANK(Table1[[#This Row],[Trip Verified]]),"Not Verified",Table1[[#This Row],[Trip Verified]])</f>
        <v>Verified</v>
      </c>
    </row>
    <row r="855" spans="1:11" ht="21" customHeight="1" x14ac:dyDescent="0.25">
      <c r="A855">
        <v>1</v>
      </c>
      <c r="B855" t="str">
        <f>UPPER(LEFT(TRIM(CLEAN(Table1[[#This Row],[Header]])),1)) &amp; MID(TRIM(CLEAN(Table1[[#This Row],[Header]])),2,LEN(TRIM(CLEAN(Table1[[#This Row],[Header]])))-1)</f>
        <v>Queue for bag drop was massive</v>
      </c>
      <c r="C855" t="str">
        <f>PROPER(Table1[[#This Row],[Author]])</f>
        <v>L Wang</v>
      </c>
      <c r="D855" s="5">
        <v>43319</v>
      </c>
      <c r="E855" t="s">
        <v>13</v>
      </c>
      <c r="F855" t="str">
        <f>IF(ISBLANK(Table1[[#This Row],[Aircraft]]),"Unknown",Table1[[#This Row],[Aircraft]])</f>
        <v>Unknown</v>
      </c>
      <c r="G855" t="str">
        <f>IF(ISBLANK(Table1[[#This Row],[Traveller Type]]),"Business",Table1[[#This Row],[Traveller Type]])</f>
        <v>Couple Leisure</v>
      </c>
      <c r="H855" t="str">
        <f>IF(ISBLANK(Table1[[#This Row],[Seat Type]]),"Business Class",Table1[[#This Row],[Seat Type]])</f>
        <v>Economy Class</v>
      </c>
      <c r="I855" t="str">
        <f>IF(ISBLANK(Table1[[#This Row],[Route]]),"Not Specfied",Table1[[#This Row],[Route]])</f>
        <v>Toronto to London</v>
      </c>
      <c r="J855" s="7">
        <f>IF(ISBLANK(Table1[[#This Row],[Date Flown]]),"Not Available",Table1[[#This Row],[Date Flown]])</f>
        <v>43107</v>
      </c>
      <c r="K855" s="2" t="str">
        <f>IF(ISBLANK(Table1[[#This Row],[Trip Verified]]),"Not Verified",Table1[[#This Row],[Trip Verified]])</f>
        <v>Verified</v>
      </c>
    </row>
    <row r="856" spans="1:11" ht="21" customHeight="1" x14ac:dyDescent="0.25">
      <c r="A856">
        <v>1</v>
      </c>
      <c r="B856" t="str">
        <f>UPPER(LEFT(TRIM(CLEAN(Table1[[#This Row],[Header]])),1)) &amp; MID(TRIM(CLEAN(Table1[[#This Row],[Header]])),2,LEN(TRIM(CLEAN(Table1[[#This Row],[Header]])))-1)</f>
        <v>They did not care</v>
      </c>
      <c r="C856" t="str">
        <f>PROPER(Table1[[#This Row],[Author]])</f>
        <v>David Moss</v>
      </c>
      <c r="D856" s="5">
        <v>43227</v>
      </c>
      <c r="E856" t="s">
        <v>13</v>
      </c>
      <c r="F856" t="str">
        <f>IF(ISBLANK(Table1[[#This Row],[Aircraft]]),"Unknown",Table1[[#This Row],[Aircraft]])</f>
        <v>Unknown</v>
      </c>
      <c r="G856" t="str">
        <f>IF(ISBLANK(Table1[[#This Row],[Traveller Type]]),"Business",Table1[[#This Row],[Traveller Type]])</f>
        <v>Couple Leisure</v>
      </c>
      <c r="H856" t="str">
        <f>IF(ISBLANK(Table1[[#This Row],[Seat Type]]),"Business Class",Table1[[#This Row],[Seat Type]])</f>
        <v>Business Class</v>
      </c>
      <c r="I856" t="str">
        <f>IF(ISBLANK(Table1[[#This Row],[Route]]),"Not Specfied",Table1[[#This Row],[Route]])</f>
        <v>Rome to Gatwick</v>
      </c>
      <c r="J856" s="7">
        <f>IF(ISBLANK(Table1[[#This Row],[Date Flown]]),"Not Available",Table1[[#This Row],[Date Flown]])</f>
        <v>42743</v>
      </c>
      <c r="K856" s="2" t="str">
        <f>IF(ISBLANK(Table1[[#This Row],[Trip Verified]]),"Not Verified",Table1[[#This Row],[Trip Verified]])</f>
        <v>Verified</v>
      </c>
    </row>
    <row r="857" spans="1:11" ht="21" customHeight="1" x14ac:dyDescent="0.25">
      <c r="A857">
        <v>8</v>
      </c>
      <c r="B857" t="str">
        <f>UPPER(LEFT(TRIM(CLEAN(Table1[[#This Row],[Header]])),1)) &amp; MID(TRIM(CLEAN(Table1[[#This Row],[Header]])),2,LEN(TRIM(CLEAN(Table1[[#This Row],[Header]])))-1)</f>
        <v>Always had a great experience</v>
      </c>
      <c r="C857" t="str">
        <f>PROPER(Table1[[#This Row],[Author]])</f>
        <v>Kirsten Durward</v>
      </c>
      <c r="D857" s="5" t="s">
        <v>2879</v>
      </c>
      <c r="E857" t="s">
        <v>13</v>
      </c>
      <c r="F857" t="str">
        <f>IF(ISBLANK(Table1[[#This Row],[Aircraft]]),"Unknown",Table1[[#This Row],[Aircraft]])</f>
        <v>Unknown</v>
      </c>
      <c r="G857" t="str">
        <f>IF(ISBLANK(Table1[[#This Row],[Traveller Type]]),"Business",Table1[[#This Row],[Traveller Type]])</f>
        <v>Solo Leisure</v>
      </c>
      <c r="H857" t="str">
        <f>IF(ISBLANK(Table1[[#This Row],[Seat Type]]),"Business Class",Table1[[#This Row],[Seat Type]])</f>
        <v>Premium Economy</v>
      </c>
      <c r="I857" t="str">
        <f>IF(ISBLANK(Table1[[#This Row],[Route]]),"Not Specfied",Table1[[#This Row],[Route]])</f>
        <v>Mumbai to Edinburgh via London</v>
      </c>
      <c r="J857" s="7">
        <f>IF(ISBLANK(Table1[[#This Row],[Date Flown]]),"Not Available",Table1[[#This Row],[Date Flown]])</f>
        <v>43106</v>
      </c>
      <c r="K857" s="2" t="str">
        <f>IF(ISBLANK(Table1[[#This Row],[Trip Verified]]),"Not Verified",Table1[[#This Row],[Trip Verified]])</f>
        <v>Verified</v>
      </c>
    </row>
    <row r="858" spans="1:11" ht="21" customHeight="1" x14ac:dyDescent="0.25">
      <c r="A858">
        <v>6</v>
      </c>
      <c r="B858" t="str">
        <f>UPPER(LEFT(TRIM(CLEAN(Table1[[#This Row],[Header]])),1)) &amp; MID(TRIM(CLEAN(Table1[[#This Row],[Header]])),2,LEN(TRIM(CLEAN(Table1[[#This Row],[Header]])))-1)</f>
        <v>Disappointing experience</v>
      </c>
      <c r="C858" t="str">
        <f>PROPER(Table1[[#This Row],[Author]])</f>
        <v>C Veare</v>
      </c>
      <c r="D858" s="5" t="s">
        <v>2883</v>
      </c>
      <c r="E858" t="s">
        <v>581</v>
      </c>
      <c r="F858" t="str">
        <f>IF(ISBLANK(Table1[[#This Row],[Aircraft]]),"Unknown",Table1[[#This Row],[Aircraft]])</f>
        <v>Unknown</v>
      </c>
      <c r="G858" t="str">
        <f>IF(ISBLANK(Table1[[#This Row],[Traveller Type]]),"Business",Table1[[#This Row],[Traveller Type]])</f>
        <v>Solo Leisure</v>
      </c>
      <c r="H858" t="str">
        <f>IF(ISBLANK(Table1[[#This Row],[Seat Type]]),"Business Class",Table1[[#This Row],[Seat Type]])</f>
        <v>Business Class</v>
      </c>
      <c r="I858" t="str">
        <f>IF(ISBLANK(Table1[[#This Row],[Route]]),"Not Specfied",Table1[[#This Row],[Route]])</f>
        <v>Mumbai to London Heathrow</v>
      </c>
      <c r="J858" s="7">
        <f>IF(ISBLANK(Table1[[#This Row],[Date Flown]]),"Not Available",Table1[[#This Row],[Date Flown]])</f>
        <v>43106</v>
      </c>
      <c r="K858" s="2" t="str">
        <f>IF(ISBLANK(Table1[[#This Row],[Trip Verified]]),"Not Verified",Table1[[#This Row],[Trip Verified]])</f>
        <v>Verified</v>
      </c>
    </row>
    <row r="859" spans="1:11" ht="21" customHeight="1" x14ac:dyDescent="0.25">
      <c r="A859">
        <v>7</v>
      </c>
      <c r="B859" t="str">
        <f>UPPER(LEFT(TRIM(CLEAN(Table1[[#This Row],[Header]])),1)) &amp; MID(TRIM(CLEAN(Table1[[#This Row],[Header]])),2,LEN(TRIM(CLEAN(Table1[[#This Row],[Header]])))-1)</f>
        <v>Satisfied with all aspects</v>
      </c>
      <c r="C859" t="str">
        <f>PROPER(Table1[[#This Row],[Author]])</f>
        <v>Ian Graham</v>
      </c>
      <c r="D859" s="5" t="s">
        <v>2886</v>
      </c>
      <c r="E859" t="s">
        <v>552</v>
      </c>
      <c r="F859" t="str">
        <f>IF(ISBLANK(Table1[[#This Row],[Aircraft]]),"Unknown",Table1[[#This Row],[Aircraft]])</f>
        <v>Boeing 747 / 777</v>
      </c>
      <c r="G859" t="str">
        <f>IF(ISBLANK(Table1[[#This Row],[Traveller Type]]),"Business",Table1[[#This Row],[Traveller Type]])</f>
        <v>Solo Leisure</v>
      </c>
      <c r="H859" t="str">
        <f>IF(ISBLANK(Table1[[#This Row],[Seat Type]]),"Business Class",Table1[[#This Row],[Seat Type]])</f>
        <v>Premium Economy</v>
      </c>
      <c r="I859" t="str">
        <f>IF(ISBLANK(Table1[[#This Row],[Route]]),"Not Specfied",Table1[[#This Row],[Route]])</f>
        <v>Delhi to London</v>
      </c>
      <c r="J859" s="7">
        <f>IF(ISBLANK(Table1[[#This Row],[Date Flown]]),"Not Available",Table1[[#This Row],[Date Flown]])</f>
        <v>43106</v>
      </c>
      <c r="K859" s="2" t="str">
        <f>IF(ISBLANK(Table1[[#This Row],[Trip Verified]]),"Not Verified",Table1[[#This Row],[Trip Verified]])</f>
        <v>Verified</v>
      </c>
    </row>
    <row r="860" spans="1:11" ht="21" customHeight="1" x14ac:dyDescent="0.25">
      <c r="A860">
        <v>4</v>
      </c>
      <c r="B860" t="str">
        <f>UPPER(LEFT(TRIM(CLEAN(Table1[[#This Row],[Header]])),1)) &amp; MID(TRIM(CLEAN(Table1[[#This Row],[Header]])),2,LEN(TRIM(CLEAN(Table1[[#This Row],[Header]])))-1)</f>
        <v>Seat was below my expectation</v>
      </c>
      <c r="C860" t="str">
        <f>PROPER(Table1[[#This Row],[Author]])</f>
        <v>W James</v>
      </c>
      <c r="D860" s="5" t="s">
        <v>2891</v>
      </c>
      <c r="E860" t="s">
        <v>13</v>
      </c>
      <c r="F860" t="str">
        <f>IF(ISBLANK(Table1[[#This Row],[Aircraft]]),"Unknown",Table1[[#This Row],[Aircraft]])</f>
        <v>Boeing 787(9)</v>
      </c>
      <c r="G860" t="str">
        <f>IF(ISBLANK(Table1[[#This Row],[Traveller Type]]),"Business",Table1[[#This Row],[Traveller Type]])</f>
        <v>Couple Leisure</v>
      </c>
      <c r="H860" t="str">
        <f>IF(ISBLANK(Table1[[#This Row],[Seat Type]]),"Business Class",Table1[[#This Row],[Seat Type]])</f>
        <v>Business Class</v>
      </c>
      <c r="I860" t="str">
        <f>IF(ISBLANK(Table1[[#This Row],[Route]]),"Not Specfied",Table1[[#This Row],[Route]])</f>
        <v>Seychelles to London</v>
      </c>
      <c r="J860" s="7">
        <f>IF(ISBLANK(Table1[[#This Row],[Date Flown]]),"Not Available",Table1[[#This Row],[Date Flown]])</f>
        <v>43106</v>
      </c>
      <c r="K860" s="2" t="str">
        <f>IF(ISBLANK(Table1[[#This Row],[Trip Verified]]),"Not Verified",Table1[[#This Row],[Trip Verified]])</f>
        <v>Verified</v>
      </c>
    </row>
    <row r="861" spans="1:11" ht="21" customHeight="1" x14ac:dyDescent="0.25">
      <c r="A861">
        <v>10</v>
      </c>
      <c r="B861" t="str">
        <f>UPPER(LEFT(TRIM(CLEAN(Table1[[#This Row],[Header]])),1)) &amp; MID(TRIM(CLEAN(Table1[[#This Row],[Header]])),2,LEN(TRIM(CLEAN(Table1[[#This Row],[Header]])))-1)</f>
        <v>Return flight was faultless</v>
      </c>
      <c r="C861" t="str">
        <f>PROPER(Table1[[#This Row],[Author]])</f>
        <v>S Verden</v>
      </c>
      <c r="D861" s="5" t="s">
        <v>2891</v>
      </c>
      <c r="E861" t="s">
        <v>13</v>
      </c>
      <c r="F861" t="str">
        <f>IF(ISBLANK(Table1[[#This Row],[Aircraft]]),"Unknown",Table1[[#This Row],[Aircraft]])</f>
        <v>A320</v>
      </c>
      <c r="G861" t="str">
        <f>IF(ISBLANK(Table1[[#This Row],[Traveller Type]]),"Business",Table1[[#This Row],[Traveller Type]])</f>
        <v>Couple Leisure</v>
      </c>
      <c r="H861" t="str">
        <f>IF(ISBLANK(Table1[[#This Row],[Seat Type]]),"Business Class",Table1[[#This Row],[Seat Type]])</f>
        <v>Business Class</v>
      </c>
      <c r="I861" t="str">
        <f>IF(ISBLANK(Table1[[#This Row],[Route]]),"Not Specfied",Table1[[#This Row],[Route]])</f>
        <v>Gatwick to Gibraltar</v>
      </c>
      <c r="J861" s="7">
        <f>IF(ISBLANK(Table1[[#This Row],[Date Flown]]),"Not Available",Table1[[#This Row],[Date Flown]])</f>
        <v>43106</v>
      </c>
      <c r="K861" s="2" t="str">
        <f>IF(ISBLANK(Table1[[#This Row],[Trip Verified]]),"Not Verified",Table1[[#This Row],[Trip Verified]])</f>
        <v>Verified</v>
      </c>
    </row>
    <row r="862" spans="1:11" ht="21" customHeight="1" x14ac:dyDescent="0.25">
      <c r="A862">
        <v>3</v>
      </c>
      <c r="B862" t="str">
        <f>UPPER(LEFT(TRIM(CLEAN(Table1[[#This Row],[Header]])),1)) &amp; MID(TRIM(CLEAN(Table1[[#This Row],[Header]])),2,LEN(TRIM(CLEAN(Table1[[#This Row],[Header]])))-1)</f>
        <v>Not worth the name anymore</v>
      </c>
      <c r="C862" t="str">
        <f>PROPER(Table1[[#This Row],[Author]])</f>
        <v>Nigel Johnson</v>
      </c>
      <c r="D862" s="5" t="s">
        <v>2891</v>
      </c>
      <c r="E862" t="s">
        <v>100</v>
      </c>
      <c r="F862" t="str">
        <f>IF(ISBLANK(Table1[[#This Row],[Aircraft]]),"Unknown",Table1[[#This Row],[Aircraft]])</f>
        <v>A380</v>
      </c>
      <c r="G862" t="str">
        <f>IF(ISBLANK(Table1[[#This Row],[Traveller Type]]),"Business",Table1[[#This Row],[Traveller Type]])</f>
        <v>Business</v>
      </c>
      <c r="H862" t="str">
        <f>IF(ISBLANK(Table1[[#This Row],[Seat Type]]),"Business Class",Table1[[#This Row],[Seat Type]])</f>
        <v>First Class</v>
      </c>
      <c r="I862" t="str">
        <f>IF(ISBLANK(Table1[[#This Row],[Route]]),"Not Specfied",Table1[[#This Row],[Route]])</f>
        <v>London to Vancouver</v>
      </c>
      <c r="J862" s="7">
        <f>IF(ISBLANK(Table1[[#This Row],[Date Flown]]),"Not Available",Table1[[#This Row],[Date Flown]])</f>
        <v>43106</v>
      </c>
      <c r="K862" s="2" t="str">
        <f>IF(ISBLANK(Table1[[#This Row],[Trip Verified]]),"Not Verified",Table1[[#This Row],[Trip Verified]])</f>
        <v>Verified</v>
      </c>
    </row>
    <row r="863" spans="1:11" ht="21" customHeight="1" x14ac:dyDescent="0.25">
      <c r="A863">
        <v>1</v>
      </c>
      <c r="B863" t="str">
        <f>UPPER(LEFT(TRIM(CLEAN(Table1[[#This Row],[Header]])),1)) &amp; MID(TRIM(CLEAN(Table1[[#This Row],[Header]])),2,LEN(TRIM(CLEAN(Table1[[#This Row],[Header]])))-1)</f>
        <v>Did not take responsibility</v>
      </c>
      <c r="C863" t="str">
        <f>PROPER(Table1[[#This Row],[Author]])</f>
        <v>Alessandra Negroni</v>
      </c>
      <c r="D863" s="5" t="s">
        <v>2891</v>
      </c>
      <c r="E863" t="s">
        <v>38</v>
      </c>
      <c r="F863" t="str">
        <f>IF(ISBLANK(Table1[[#This Row],[Aircraft]]),"Unknown",Table1[[#This Row],[Aircraft]])</f>
        <v>Unknown</v>
      </c>
      <c r="G863" t="str">
        <f>IF(ISBLANK(Table1[[#This Row],[Traveller Type]]),"Business",Table1[[#This Row],[Traveller Type]])</f>
        <v>Business</v>
      </c>
      <c r="H863" t="str">
        <f>IF(ISBLANK(Table1[[#This Row],[Seat Type]]),"Business Class",Table1[[#This Row],[Seat Type]])</f>
        <v>Economy Class</v>
      </c>
      <c r="I863" t="str">
        <f>IF(ISBLANK(Table1[[#This Row],[Route]]),"Not Specfied",Table1[[#This Row],[Route]])</f>
        <v>Milan to London</v>
      </c>
      <c r="J863" s="7">
        <f>IF(ISBLANK(Table1[[#This Row],[Date Flown]]),"Not Available",Table1[[#This Row],[Date Flown]])</f>
        <v>43106</v>
      </c>
      <c r="K863" s="2" t="str">
        <f>IF(ISBLANK(Table1[[#This Row],[Trip Verified]]),"Not Verified",Table1[[#This Row],[Trip Verified]])</f>
        <v>Verified</v>
      </c>
    </row>
    <row r="864" spans="1:11" ht="21" customHeight="1" x14ac:dyDescent="0.25">
      <c r="A864">
        <v>1</v>
      </c>
      <c r="B864" t="str">
        <f>UPPER(LEFT(TRIM(CLEAN(Table1[[#This Row],[Header]])),1)) &amp; MID(TRIM(CLEAN(Table1[[#This Row],[Header]])),2,LEN(TRIM(CLEAN(Table1[[#This Row],[Header]])))-1)</f>
        <v>Horrible, horrible service</v>
      </c>
      <c r="C864" t="str">
        <f>PROPER(Table1[[#This Row],[Author]])</f>
        <v>James Mchugh</v>
      </c>
      <c r="D864" s="5" t="s">
        <v>2903</v>
      </c>
      <c r="E864" t="s">
        <v>43</v>
      </c>
      <c r="F864" t="str">
        <f>IF(ISBLANK(Table1[[#This Row],[Aircraft]]),"Unknown",Table1[[#This Row],[Aircraft]])</f>
        <v>Boeing 747</v>
      </c>
      <c r="G864" t="str">
        <f>IF(ISBLANK(Table1[[#This Row],[Traveller Type]]),"Business",Table1[[#This Row],[Traveller Type]])</f>
        <v>Family Leisure</v>
      </c>
      <c r="H864" t="str">
        <f>IF(ISBLANK(Table1[[#This Row],[Seat Type]]),"Business Class",Table1[[#This Row],[Seat Type]])</f>
        <v>Economy Class</v>
      </c>
      <c r="I864" t="str">
        <f>IF(ISBLANK(Table1[[#This Row],[Route]]),"Not Specfied",Table1[[#This Row],[Route]])</f>
        <v>New York JFK to Rome via London Heathrow</v>
      </c>
      <c r="J864" s="7">
        <f>IF(ISBLANK(Table1[[#This Row],[Date Flown]]),"Not Available",Table1[[#This Row],[Date Flown]])</f>
        <v>43106</v>
      </c>
      <c r="K864" s="2" t="str">
        <f>IF(ISBLANK(Table1[[#This Row],[Trip Verified]]),"Not Verified",Table1[[#This Row],[Trip Verified]])</f>
        <v>Verified</v>
      </c>
    </row>
    <row r="865" spans="1:11" ht="21" customHeight="1" x14ac:dyDescent="0.25">
      <c r="A865">
        <v>3</v>
      </c>
      <c r="B865" t="str">
        <f>UPPER(LEFT(TRIM(CLEAN(Table1[[#This Row],[Header]])),1)) &amp; MID(TRIM(CLEAN(Table1[[#This Row],[Header]])),2,LEN(TRIM(CLEAN(Table1[[#This Row],[Header]])))-1)</f>
        <v>Experience has deteriorated significantly</v>
      </c>
      <c r="C865" t="str">
        <f>PROPER(Table1[[#This Row],[Author]])</f>
        <v>William Steward</v>
      </c>
      <c r="D865" s="5" t="s">
        <v>2907</v>
      </c>
      <c r="E865" t="s">
        <v>13</v>
      </c>
      <c r="F865" t="str">
        <f>IF(ISBLANK(Table1[[#This Row],[Aircraft]]),"Unknown",Table1[[#This Row],[Aircraft]])</f>
        <v>Boeing 777</v>
      </c>
      <c r="G865" t="str">
        <f>IF(ISBLANK(Table1[[#This Row],[Traveller Type]]),"Business",Table1[[#This Row],[Traveller Type]])</f>
        <v>Business</v>
      </c>
      <c r="H865" t="str">
        <f>IF(ISBLANK(Table1[[#This Row],[Seat Type]]),"Business Class",Table1[[#This Row],[Seat Type]])</f>
        <v>Business Class</v>
      </c>
      <c r="I865" t="str">
        <f>IF(ISBLANK(Table1[[#This Row],[Route]]),"Not Specfied",Table1[[#This Row],[Route]])</f>
        <v>Newark to London Heathrow</v>
      </c>
      <c r="J865" s="7">
        <f>IF(ISBLANK(Table1[[#This Row],[Date Flown]]),"Not Available",Table1[[#This Row],[Date Flown]])</f>
        <v>43106</v>
      </c>
      <c r="K865" s="2" t="str">
        <f>IF(ISBLANK(Table1[[#This Row],[Trip Verified]]),"Not Verified",Table1[[#This Row],[Trip Verified]])</f>
        <v>Verified</v>
      </c>
    </row>
    <row r="866" spans="1:11" ht="21" customHeight="1" x14ac:dyDescent="0.25">
      <c r="A866">
        <v>4</v>
      </c>
      <c r="B866" t="str">
        <f>UPPER(LEFT(TRIM(CLEAN(Table1[[#This Row],[Header]])),1)) &amp; MID(TRIM(CLEAN(Table1[[#This Row],[Header]])),2,LEN(TRIM(CLEAN(Table1[[#This Row],[Header]])))-1)</f>
        <v>Last choice in future</v>
      </c>
      <c r="C866" t="str">
        <f>PROPER(Table1[[#This Row],[Author]])</f>
        <v>C Poole</v>
      </c>
      <c r="D866" s="5" t="s">
        <v>2912</v>
      </c>
      <c r="E866" t="s">
        <v>13</v>
      </c>
      <c r="F866" t="str">
        <f>IF(ISBLANK(Table1[[#This Row],[Aircraft]]),"Unknown",Table1[[#This Row],[Aircraft]])</f>
        <v>Boeing 747</v>
      </c>
      <c r="G866" t="str">
        <f>IF(ISBLANK(Table1[[#This Row],[Traveller Type]]),"Business",Table1[[#This Row],[Traveller Type]])</f>
        <v>Solo Leisure</v>
      </c>
      <c r="H866" t="str">
        <f>IF(ISBLANK(Table1[[#This Row],[Seat Type]]),"Business Class",Table1[[#This Row],[Seat Type]])</f>
        <v>Economy Class</v>
      </c>
      <c r="I866" t="str">
        <f>IF(ISBLANK(Table1[[#This Row],[Route]]),"Not Specfied",Table1[[#This Row],[Route]])</f>
        <v>London to Johannesburg</v>
      </c>
      <c r="J866" s="7">
        <f>IF(ISBLANK(Table1[[#This Row],[Date Flown]]),"Not Available",Table1[[#This Row],[Date Flown]])</f>
        <v>43104</v>
      </c>
      <c r="K866" s="2" t="str">
        <f>IF(ISBLANK(Table1[[#This Row],[Trip Verified]]),"Not Verified",Table1[[#This Row],[Trip Verified]])</f>
        <v>Verified</v>
      </c>
    </row>
    <row r="867" spans="1:11" ht="21" customHeight="1" x14ac:dyDescent="0.25">
      <c r="A867">
        <v>2</v>
      </c>
      <c r="B867" t="str">
        <f>UPPER(LEFT(TRIM(CLEAN(Table1[[#This Row],[Header]])),1)) &amp; MID(TRIM(CLEAN(Table1[[#This Row],[Header]])),2,LEN(TRIM(CLEAN(Table1[[#This Row],[Header]])))-1)</f>
        <v>Unexpected problem with the systems</v>
      </c>
      <c r="C867" t="str">
        <f>PROPER(Table1[[#This Row],[Author]])</f>
        <v>Robert Dixon-Gough</v>
      </c>
      <c r="D867" s="5" t="s">
        <v>2915</v>
      </c>
      <c r="E867" t="s">
        <v>13</v>
      </c>
      <c r="F867" t="str">
        <f>IF(ISBLANK(Table1[[#This Row],[Aircraft]]),"Unknown",Table1[[#This Row],[Aircraft]])</f>
        <v>Boeing 787</v>
      </c>
      <c r="G867" t="str">
        <f>IF(ISBLANK(Table1[[#This Row],[Traveller Type]]),"Business",Table1[[#This Row],[Traveller Type]])</f>
        <v>Couple Leisure</v>
      </c>
      <c r="H867" t="str">
        <f>IF(ISBLANK(Table1[[#This Row],[Seat Type]]),"Business Class",Table1[[#This Row],[Seat Type]])</f>
        <v>Premium Economy</v>
      </c>
      <c r="I867" t="str">
        <f>IF(ISBLANK(Table1[[#This Row],[Route]]),"Not Specfied",Table1[[#This Row],[Route]])</f>
        <v>Calgary to London</v>
      </c>
      <c r="J867" s="7">
        <f>IF(ISBLANK(Table1[[#This Row],[Date Flown]]),"Not Available",Table1[[#This Row],[Date Flown]])</f>
        <v>43106</v>
      </c>
      <c r="K867" s="2" t="str">
        <f>IF(ISBLANK(Table1[[#This Row],[Trip Verified]]),"Not Verified",Table1[[#This Row],[Trip Verified]])</f>
        <v>Verified</v>
      </c>
    </row>
    <row r="868" spans="1:11" ht="21" customHeight="1" x14ac:dyDescent="0.25">
      <c r="A868">
        <v>4</v>
      </c>
      <c r="B868" t="str">
        <f>UPPER(LEFT(TRIM(CLEAN(Table1[[#This Row],[Header]])),1)) &amp; MID(TRIM(CLEAN(Table1[[#This Row],[Header]])),2,LEN(TRIM(CLEAN(Table1[[#This Row],[Header]])))-1)</f>
        <v>The airline isnâ€™t bad</v>
      </c>
      <c r="C868" t="str">
        <f>PROPER(Table1[[#This Row],[Author]])</f>
        <v>Colin Voide</v>
      </c>
      <c r="D868" s="5" t="s">
        <v>2915</v>
      </c>
      <c r="E868" t="s">
        <v>82</v>
      </c>
      <c r="F868" t="str">
        <f>IF(ISBLANK(Table1[[#This Row],[Aircraft]]),"Unknown",Table1[[#This Row],[Aircraft]])</f>
        <v>Boeing 767</v>
      </c>
      <c r="G868" t="str">
        <f>IF(ISBLANK(Table1[[#This Row],[Traveller Type]]),"Business",Table1[[#This Row],[Traveller Type]])</f>
        <v>Business</v>
      </c>
      <c r="H868" t="str">
        <f>IF(ISBLANK(Table1[[#This Row],[Seat Type]]),"Business Class",Table1[[#This Row],[Seat Type]])</f>
        <v>Economy Class</v>
      </c>
      <c r="I868" t="str">
        <f>IF(ISBLANK(Table1[[#This Row],[Route]]),"Not Specfied",Table1[[#This Row],[Route]])</f>
        <v>London to Zurich</v>
      </c>
      <c r="J868" s="7">
        <f>IF(ISBLANK(Table1[[#This Row],[Date Flown]]),"Not Available",Table1[[#This Row],[Date Flown]])</f>
        <v>43106</v>
      </c>
      <c r="K868" s="2" t="str">
        <f>IF(ISBLANK(Table1[[#This Row],[Trip Verified]]),"Not Verified",Table1[[#This Row],[Trip Verified]])</f>
        <v>Verified</v>
      </c>
    </row>
    <row r="869" spans="1:11" ht="21" customHeight="1" x14ac:dyDescent="0.25">
      <c r="A869">
        <v>5</v>
      </c>
      <c r="B869" t="str">
        <f>UPPER(LEFT(TRIM(CLEAN(Table1[[#This Row],[Header]])),1)) &amp; MID(TRIM(CLEAN(Table1[[#This Row],[Header]])),2,LEN(TRIM(CLEAN(Table1[[#This Row],[Header]])))-1)</f>
        <v>Aircraft lacked the legroom</v>
      </c>
      <c r="C869" t="str">
        <f>PROPER(Table1[[#This Row],[Author]])</f>
        <v>P Ritter</v>
      </c>
      <c r="D869" s="5" t="s">
        <v>2915</v>
      </c>
      <c r="E869" t="s">
        <v>13</v>
      </c>
      <c r="F869" t="str">
        <f>IF(ISBLANK(Table1[[#This Row],[Aircraft]]),"Unknown",Table1[[#This Row],[Aircraft]])</f>
        <v>Boeing 787</v>
      </c>
      <c r="G869" t="str">
        <f>IF(ISBLANK(Table1[[#This Row],[Traveller Type]]),"Business",Table1[[#This Row],[Traveller Type]])</f>
        <v>Solo Leisure</v>
      </c>
      <c r="H869" t="str">
        <f>IF(ISBLANK(Table1[[#This Row],[Seat Type]]),"Business Class",Table1[[#This Row],[Seat Type]])</f>
        <v>Economy Class</v>
      </c>
      <c r="I869" t="str">
        <f>IF(ISBLANK(Table1[[#This Row],[Route]]),"Not Specfied",Table1[[#This Row],[Route]])</f>
        <v>London Heathrow to Baltimore</v>
      </c>
      <c r="J869" s="7">
        <f>IF(ISBLANK(Table1[[#This Row],[Date Flown]]),"Not Available",Table1[[#This Row],[Date Flown]])</f>
        <v>43106</v>
      </c>
      <c r="K869" s="2" t="str">
        <f>IF(ISBLANK(Table1[[#This Row],[Trip Verified]]),"Not Verified",Table1[[#This Row],[Trip Verified]])</f>
        <v>Verified</v>
      </c>
    </row>
    <row r="870" spans="1:11" ht="21" customHeight="1" x14ac:dyDescent="0.25">
      <c r="A870">
        <v>3</v>
      </c>
      <c r="B870" t="str">
        <f>UPPER(LEFT(TRIM(CLEAN(Table1[[#This Row],[Header]])),1)) &amp; MID(TRIM(CLEAN(Table1[[#This Row],[Header]])),2,LEN(TRIM(CLEAN(Table1[[#This Row],[Header]])))-1)</f>
        <v>Everything was comfy enough</v>
      </c>
      <c r="C870" t="str">
        <f>PROPER(Table1[[#This Row],[Author]])</f>
        <v>Josh Vine</v>
      </c>
      <c r="D870" s="5" t="s">
        <v>2922</v>
      </c>
      <c r="E870" t="s">
        <v>13</v>
      </c>
      <c r="F870" t="str">
        <f>IF(ISBLANK(Table1[[#This Row],[Aircraft]]),"Unknown",Table1[[#This Row],[Aircraft]])</f>
        <v>Unknown</v>
      </c>
      <c r="G870" t="str">
        <f>IF(ISBLANK(Table1[[#This Row],[Traveller Type]]),"Business",Table1[[#This Row],[Traveller Type]])</f>
        <v>Couple Leisure</v>
      </c>
      <c r="H870" t="str">
        <f>IF(ISBLANK(Table1[[#This Row],[Seat Type]]),"Business Class",Table1[[#This Row],[Seat Type]])</f>
        <v>Economy Class</v>
      </c>
      <c r="I870" t="str">
        <f>IF(ISBLANK(Table1[[#This Row],[Route]]),"Not Specfied",Table1[[#This Row],[Route]])</f>
        <v>Tampa to London</v>
      </c>
      <c r="J870" s="7">
        <f>IF(ISBLANK(Table1[[#This Row],[Date Flown]]),"Not Available",Table1[[#This Row],[Date Flown]])</f>
        <v>43105</v>
      </c>
      <c r="K870" s="2" t="str">
        <f>IF(ISBLANK(Table1[[#This Row],[Trip Verified]]),"Not Verified",Table1[[#This Row],[Trip Verified]])</f>
        <v>Not Verified</v>
      </c>
    </row>
    <row r="871" spans="1:11" ht="21" customHeight="1" x14ac:dyDescent="0.25">
      <c r="A871">
        <v>10</v>
      </c>
      <c r="B871" t="str">
        <f>UPPER(LEFT(TRIM(CLEAN(Table1[[#This Row],[Header]])),1)) &amp; MID(TRIM(CLEAN(Table1[[#This Row],[Header]])),2,LEN(TRIM(CLEAN(Table1[[#This Row],[Header]])))-1)</f>
        <v>Very good service indeed</v>
      </c>
      <c r="C871" t="str">
        <f>PROPER(Table1[[#This Row],[Author]])</f>
        <v>Carlo Caroli</v>
      </c>
      <c r="D871" s="5">
        <v>43318</v>
      </c>
      <c r="E871" t="s">
        <v>43</v>
      </c>
      <c r="F871" t="str">
        <f>IF(ISBLANK(Table1[[#This Row],[Aircraft]]),"Unknown",Table1[[#This Row],[Aircraft]])</f>
        <v>Boeing 747-400</v>
      </c>
      <c r="G871" t="str">
        <f>IF(ISBLANK(Table1[[#This Row],[Traveller Type]]),"Business",Table1[[#This Row],[Traveller Type]])</f>
        <v>Couple Leisure</v>
      </c>
      <c r="H871" t="str">
        <f>IF(ISBLANK(Table1[[#This Row],[Seat Type]]),"Business Class",Table1[[#This Row],[Seat Type]])</f>
        <v>Economy Class</v>
      </c>
      <c r="I871" t="str">
        <f>IF(ISBLANK(Table1[[#This Row],[Route]]),"Not Specfied",Table1[[#This Row],[Route]])</f>
        <v>London to Chicago</v>
      </c>
      <c r="J871" s="7">
        <f>IF(ISBLANK(Table1[[#This Row],[Date Flown]]),"Not Available",Table1[[#This Row],[Date Flown]])</f>
        <v>43104</v>
      </c>
      <c r="K871" s="2" t="str">
        <f>IF(ISBLANK(Table1[[#This Row],[Trip Verified]]),"Not Verified",Table1[[#This Row],[Trip Verified]])</f>
        <v>Not Verified</v>
      </c>
    </row>
    <row r="872" spans="1:11" ht="21" customHeight="1" x14ac:dyDescent="0.25">
      <c r="A872">
        <v>3</v>
      </c>
      <c r="B872" t="str">
        <f>UPPER(LEFT(TRIM(CLEAN(Table1[[#This Row],[Header]])),1)) &amp; MID(TRIM(CLEAN(Table1[[#This Row],[Header]])),2,LEN(TRIM(CLEAN(Table1[[#This Row],[Header]])))-1)</f>
        <v>Flights to Vancouver abysmal</v>
      </c>
      <c r="C872" t="str">
        <f>PROPER(Table1[[#This Row],[Author]])</f>
        <v>Chantal Mamboury</v>
      </c>
      <c r="D872" s="5">
        <v>43318</v>
      </c>
      <c r="E872" t="s">
        <v>82</v>
      </c>
      <c r="F872" t="str">
        <f>IF(ISBLANK(Table1[[#This Row],[Aircraft]]),"Unknown",Table1[[#This Row],[Aircraft]])</f>
        <v>Unknown</v>
      </c>
      <c r="G872" t="str">
        <f>IF(ISBLANK(Table1[[#This Row],[Traveller Type]]),"Business",Table1[[#This Row],[Traveller Type]])</f>
        <v>Business</v>
      </c>
      <c r="H872" t="str">
        <f>IF(ISBLANK(Table1[[#This Row],[Seat Type]]),"Business Class",Table1[[#This Row],[Seat Type]])</f>
        <v>First Class</v>
      </c>
      <c r="I872" t="str">
        <f>IF(ISBLANK(Table1[[#This Row],[Route]]),"Not Specfied",Table1[[#This Row],[Route]])</f>
        <v>Geneva to Vancouver via London</v>
      </c>
      <c r="J872" s="7">
        <f>IF(ISBLANK(Table1[[#This Row],[Date Flown]]),"Not Available",Table1[[#This Row],[Date Flown]])</f>
        <v>43103</v>
      </c>
      <c r="K872" s="2" t="str">
        <f>IF(ISBLANK(Table1[[#This Row],[Trip Verified]]),"Not Verified",Table1[[#This Row],[Trip Verified]])</f>
        <v>Verified</v>
      </c>
    </row>
    <row r="873" spans="1:11" ht="21" customHeight="1" x14ac:dyDescent="0.25">
      <c r="A873">
        <v>3</v>
      </c>
      <c r="B873" t="str">
        <f>UPPER(LEFT(TRIM(CLEAN(Table1[[#This Row],[Header]])),1)) &amp; MID(TRIM(CLEAN(Table1[[#This Row],[Header]])),2,LEN(TRIM(CLEAN(Table1[[#This Row],[Header]])))-1)</f>
        <v>Budget airlines can do better</v>
      </c>
      <c r="C873" t="str">
        <f>PROPER(Table1[[#This Row],[Author]])</f>
        <v>Leslie Mardell</v>
      </c>
      <c r="D873" s="5">
        <v>43257</v>
      </c>
      <c r="E873" t="s">
        <v>13</v>
      </c>
      <c r="F873" t="str">
        <f>IF(ISBLANK(Table1[[#This Row],[Aircraft]]),"Unknown",Table1[[#This Row],[Aircraft]])</f>
        <v>A320</v>
      </c>
      <c r="G873" t="str">
        <f>IF(ISBLANK(Table1[[#This Row],[Traveller Type]]),"Business",Table1[[#This Row],[Traveller Type]])</f>
        <v>Couple Leisure</v>
      </c>
      <c r="H873" t="str">
        <f>IF(ISBLANK(Table1[[#This Row],[Seat Type]]),"Business Class",Table1[[#This Row],[Seat Type]])</f>
        <v>Economy Class</v>
      </c>
      <c r="I873" t="str">
        <f>IF(ISBLANK(Table1[[#This Row],[Route]]),"Not Specfied",Table1[[#This Row],[Route]])</f>
        <v>Barcelona to Gatwick</v>
      </c>
      <c r="J873" s="7">
        <f>IF(ISBLANK(Table1[[#This Row],[Date Flown]]),"Not Available",Table1[[#This Row],[Date Flown]])</f>
        <v>43106</v>
      </c>
      <c r="K873" s="2" t="str">
        <f>IF(ISBLANK(Table1[[#This Row],[Trip Verified]]),"Not Verified",Table1[[#This Row],[Trip Verified]])</f>
        <v>Verified</v>
      </c>
    </row>
    <row r="874" spans="1:11" ht="21" customHeight="1" x14ac:dyDescent="0.25">
      <c r="A874">
        <v>2</v>
      </c>
      <c r="B874" t="str">
        <f>UPPER(LEFT(TRIM(CLEAN(Table1[[#This Row],[Header]])),1)) &amp; MID(TRIM(CLEAN(Table1[[#This Row],[Header]])),2,LEN(TRIM(CLEAN(Table1[[#This Row],[Header]])))-1)</f>
        <v>Little value for money</v>
      </c>
      <c r="C874" t="str">
        <f>PROPER(Table1[[#This Row],[Author]])</f>
        <v>W Gale</v>
      </c>
      <c r="D874" s="5">
        <v>43226</v>
      </c>
      <c r="E874" t="s">
        <v>13</v>
      </c>
      <c r="F874" t="str">
        <f>IF(ISBLANK(Table1[[#This Row],[Aircraft]]),"Unknown",Table1[[#This Row],[Aircraft]])</f>
        <v>Unknown</v>
      </c>
      <c r="G874" t="str">
        <f>IF(ISBLANK(Table1[[#This Row],[Traveller Type]]),"Business",Table1[[#This Row],[Traveller Type]])</f>
        <v>Business</v>
      </c>
      <c r="H874" t="str">
        <f>IF(ISBLANK(Table1[[#This Row],[Seat Type]]),"Business Class",Table1[[#This Row],[Seat Type]])</f>
        <v>Business Class</v>
      </c>
      <c r="I874" t="str">
        <f>IF(ISBLANK(Table1[[#This Row],[Route]]),"Not Specfied",Table1[[#This Row],[Route]])</f>
        <v>Hong Kong to London</v>
      </c>
      <c r="J874" s="7">
        <f>IF(ISBLANK(Table1[[#This Row],[Date Flown]]),"Not Available",Table1[[#This Row],[Date Flown]])</f>
        <v>43106</v>
      </c>
      <c r="K874" s="2" t="str">
        <f>IF(ISBLANK(Table1[[#This Row],[Trip Verified]]),"Not Verified",Table1[[#This Row],[Trip Verified]])</f>
        <v>Verified</v>
      </c>
    </row>
    <row r="875" spans="1:11" ht="21" customHeight="1" x14ac:dyDescent="0.25">
      <c r="A875">
        <v>1</v>
      </c>
      <c r="B875" t="str">
        <f>UPPER(LEFT(TRIM(CLEAN(Table1[[#This Row],[Header]])),1)) &amp; MID(TRIM(CLEAN(Table1[[#This Row],[Header]])),2,LEN(TRIM(CLEAN(Table1[[#This Row],[Header]])))-1)</f>
        <v>Nearly three hours late"</v>
      </c>
      <c r="C875" t="str">
        <f>PROPER(Table1[[#This Row],[Author]])</f>
        <v>V Caulsen</v>
      </c>
      <c r="D875" s="5">
        <v>43137</v>
      </c>
      <c r="E875" t="s">
        <v>13</v>
      </c>
      <c r="F875" t="str">
        <f>IF(ISBLANK(Table1[[#This Row],[Aircraft]]),"Unknown",Table1[[#This Row],[Aircraft]])</f>
        <v>A320</v>
      </c>
      <c r="G875" t="str">
        <f>IF(ISBLANK(Table1[[#This Row],[Traveller Type]]),"Business",Table1[[#This Row],[Traveller Type]])</f>
        <v>Solo Leisure</v>
      </c>
      <c r="H875" t="str">
        <f>IF(ISBLANK(Table1[[#This Row],[Seat Type]]),"Business Class",Table1[[#This Row],[Seat Type]])</f>
        <v>Economy Class</v>
      </c>
      <c r="I875" t="str">
        <f>IF(ISBLANK(Table1[[#This Row],[Route]]),"Not Specfied",Table1[[#This Row],[Route]])</f>
        <v>London to Istanbul</v>
      </c>
      <c r="J875" s="7">
        <f>IF(ISBLANK(Table1[[#This Row],[Date Flown]]),"Not Available",Table1[[#This Row],[Date Flown]])</f>
        <v>43105</v>
      </c>
      <c r="K875" s="2" t="str">
        <f>IF(ISBLANK(Table1[[#This Row],[Trip Verified]]),"Not Verified",Table1[[#This Row],[Trip Verified]])</f>
        <v>Verified</v>
      </c>
    </row>
    <row r="876" spans="1:11" ht="21" customHeight="1" x14ac:dyDescent="0.25">
      <c r="A876">
        <v>6</v>
      </c>
      <c r="B876" t="str">
        <f>UPPER(LEFT(TRIM(CLEAN(Table1[[#This Row],[Header]])),1)) &amp; MID(TRIM(CLEAN(Table1[[#This Row],[Header]])),2,LEN(TRIM(CLEAN(Table1[[#This Row],[Header]])))-1)</f>
        <v>A hit-or-miss affair</v>
      </c>
      <c r="C876" t="str">
        <f>PROPER(Table1[[#This Row],[Author]])</f>
        <v>David Ellis</v>
      </c>
      <c r="D876" s="5">
        <v>43137</v>
      </c>
      <c r="E876" t="s">
        <v>13</v>
      </c>
      <c r="F876" t="str">
        <f>IF(ISBLANK(Table1[[#This Row],[Aircraft]]),"Unknown",Table1[[#This Row],[Aircraft]])</f>
        <v>Boeing 747-400</v>
      </c>
      <c r="G876" t="str">
        <f>IF(ISBLANK(Table1[[#This Row],[Traveller Type]]),"Business",Table1[[#This Row],[Traveller Type]])</f>
        <v>Couple Leisure</v>
      </c>
      <c r="H876" t="str">
        <f>IF(ISBLANK(Table1[[#This Row],[Seat Type]]),"Business Class",Table1[[#This Row],[Seat Type]])</f>
        <v>First Class</v>
      </c>
      <c r="I876" t="str">
        <f>IF(ISBLANK(Table1[[#This Row],[Route]]),"Not Specfied",Table1[[#This Row],[Route]])</f>
        <v>London to Cape Town</v>
      </c>
      <c r="J876" s="7">
        <f>IF(ISBLANK(Table1[[#This Row],[Date Flown]]),"Not Available",Table1[[#This Row],[Date Flown]])</f>
        <v>43105</v>
      </c>
      <c r="K876" s="2" t="str">
        <f>IF(ISBLANK(Table1[[#This Row],[Trip Verified]]),"Not Verified",Table1[[#This Row],[Trip Verified]])</f>
        <v>Verified</v>
      </c>
    </row>
    <row r="877" spans="1:11" ht="21" customHeight="1" x14ac:dyDescent="0.25">
      <c r="A877">
        <v>4</v>
      </c>
      <c r="B877" t="str">
        <f>UPPER(LEFT(TRIM(CLEAN(Table1[[#This Row],[Header]])),1)) &amp; MID(TRIM(CLEAN(Table1[[#This Row],[Header]])),2,LEN(TRIM(CLEAN(Table1[[#This Row],[Header]])))-1)</f>
        <v>Avios program is nearly worthless</v>
      </c>
      <c r="C877" t="str">
        <f>PROPER(Table1[[#This Row],[Author]])</f>
        <v>J Keapher</v>
      </c>
      <c r="D877" s="5">
        <v>43137</v>
      </c>
      <c r="E877" t="s">
        <v>43</v>
      </c>
      <c r="F877" t="str">
        <f>IF(ISBLANK(Table1[[#This Row],[Aircraft]]),"Unknown",Table1[[#This Row],[Aircraft]])</f>
        <v>Boeing 747</v>
      </c>
      <c r="G877" t="str">
        <f>IF(ISBLANK(Table1[[#This Row],[Traveller Type]]),"Business",Table1[[#This Row],[Traveller Type]])</f>
        <v>Solo Leisure</v>
      </c>
      <c r="H877" t="str">
        <f>IF(ISBLANK(Table1[[#This Row],[Seat Type]]),"Business Class",Table1[[#This Row],[Seat Type]])</f>
        <v>First Class</v>
      </c>
      <c r="I877" t="str">
        <f>IF(ISBLANK(Table1[[#This Row],[Route]]),"Not Specfied",Table1[[#This Row],[Route]])</f>
        <v>Miami to Hamburg via London</v>
      </c>
      <c r="J877" s="7">
        <f>IF(ISBLANK(Table1[[#This Row],[Date Flown]]),"Not Available",Table1[[#This Row],[Date Flown]])</f>
        <v>43105</v>
      </c>
      <c r="K877" s="2" t="str">
        <f>IF(ISBLANK(Table1[[#This Row],[Trip Verified]]),"Not Verified",Table1[[#This Row],[Trip Verified]])</f>
        <v>Verified</v>
      </c>
    </row>
    <row r="878" spans="1:11" ht="21" customHeight="1" x14ac:dyDescent="0.25">
      <c r="A878">
        <v>2</v>
      </c>
      <c r="B878" t="str">
        <f>UPPER(LEFT(TRIM(CLEAN(Table1[[#This Row],[Header]])),1)) &amp; MID(TRIM(CLEAN(Table1[[#This Row],[Header]])),2,LEN(TRIM(CLEAN(Table1[[#This Row],[Header]])))-1)</f>
        <v>Unhelpful and unprofessional</v>
      </c>
      <c r="C878" t="str">
        <f>PROPER(Table1[[#This Row],[Author]])</f>
        <v>C Kent</v>
      </c>
      <c r="D878" s="5">
        <v>43137</v>
      </c>
      <c r="E878" t="s">
        <v>212</v>
      </c>
      <c r="F878" t="str">
        <f>IF(ISBLANK(Table1[[#This Row],[Aircraft]]),"Unknown",Table1[[#This Row],[Aircraft]])</f>
        <v>Unknown</v>
      </c>
      <c r="G878" t="str">
        <f>IF(ISBLANK(Table1[[#This Row],[Traveller Type]]),"Business",Table1[[#This Row],[Traveller Type]])</f>
        <v>Solo Leisure</v>
      </c>
      <c r="H878" t="str">
        <f>IF(ISBLANK(Table1[[#This Row],[Seat Type]]),"Business Class",Table1[[#This Row],[Seat Type]])</f>
        <v>Economy Class</v>
      </c>
      <c r="I878" t="str">
        <f>IF(ISBLANK(Table1[[#This Row],[Route]]),"Not Specfied",Table1[[#This Row],[Route]])</f>
        <v>Turin to London Gatwick</v>
      </c>
      <c r="J878" s="7">
        <f>IF(ISBLANK(Table1[[#This Row],[Date Flown]]),"Not Available",Table1[[#This Row],[Date Flown]])</f>
        <v>43105</v>
      </c>
      <c r="K878" s="2" t="str">
        <f>IF(ISBLANK(Table1[[#This Row],[Trip Verified]]),"Not Verified",Table1[[#This Row],[Trip Verified]])</f>
        <v>Verified</v>
      </c>
    </row>
    <row r="879" spans="1:11" ht="21" customHeight="1" x14ac:dyDescent="0.25">
      <c r="A879">
        <v>1</v>
      </c>
      <c r="B879" t="str">
        <f>UPPER(LEFT(TRIM(CLEAN(Table1[[#This Row],[Header]])),1)) &amp; MID(TRIM(CLEAN(Table1[[#This Row],[Header]])),2,LEN(TRIM(CLEAN(Table1[[#This Row],[Header]])))-1)</f>
        <v>7 hours later no luggage</v>
      </c>
      <c r="C879" t="str">
        <f>PROPER(Table1[[#This Row],[Author]])</f>
        <v>T Leane</v>
      </c>
      <c r="D879" s="5" t="s">
        <v>2950</v>
      </c>
      <c r="E879" t="s">
        <v>13</v>
      </c>
      <c r="F879" t="str">
        <f>IF(ISBLANK(Table1[[#This Row],[Aircraft]]),"Unknown",Table1[[#This Row],[Aircraft]])</f>
        <v>Unknown</v>
      </c>
      <c r="G879" t="str">
        <f>IF(ISBLANK(Table1[[#This Row],[Traveller Type]]),"Business",Table1[[#This Row],[Traveller Type]])</f>
        <v>Couple Leisure</v>
      </c>
      <c r="H879" t="str">
        <f>IF(ISBLANK(Table1[[#This Row],[Seat Type]]),"Business Class",Table1[[#This Row],[Seat Type]])</f>
        <v>Economy Class</v>
      </c>
      <c r="I879" t="str">
        <f>IF(ISBLANK(Table1[[#This Row],[Route]]),"Not Specfied",Table1[[#This Row],[Route]])</f>
        <v>London to Madrid</v>
      </c>
      <c r="J879" s="7">
        <f>IF(ISBLANK(Table1[[#This Row],[Date Flown]]),"Not Available",Table1[[#This Row],[Date Flown]])</f>
        <v>43105</v>
      </c>
      <c r="K879" s="2" t="str">
        <f>IF(ISBLANK(Table1[[#This Row],[Trip Verified]]),"Not Verified",Table1[[#This Row],[Trip Verified]])</f>
        <v>Verified</v>
      </c>
    </row>
    <row r="880" spans="1:11" ht="21" customHeight="1" x14ac:dyDescent="0.25">
      <c r="A880">
        <v>1</v>
      </c>
      <c r="B880" t="str">
        <f>UPPER(LEFT(TRIM(CLEAN(Table1[[#This Row],[Header]])),1)) &amp; MID(TRIM(CLEAN(Table1[[#This Row],[Header]])),2,LEN(TRIM(CLEAN(Table1[[#This Row],[Header]])))-1)</f>
        <v>Such a poor quality product</v>
      </c>
      <c r="C880" t="str">
        <f>PROPER(Table1[[#This Row],[Author]])</f>
        <v>G Layton</v>
      </c>
      <c r="D880" s="5" t="s">
        <v>2950</v>
      </c>
      <c r="E880" t="s">
        <v>13</v>
      </c>
      <c r="F880" t="str">
        <f>IF(ISBLANK(Table1[[#This Row],[Aircraft]]),"Unknown",Table1[[#This Row],[Aircraft]])</f>
        <v>A380</v>
      </c>
      <c r="G880" t="str">
        <f>IF(ISBLANK(Table1[[#This Row],[Traveller Type]]),"Business",Table1[[#This Row],[Traveller Type]])</f>
        <v>Business</v>
      </c>
      <c r="H880" t="str">
        <f>IF(ISBLANK(Table1[[#This Row],[Seat Type]]),"Business Class",Table1[[#This Row],[Seat Type]])</f>
        <v>Business Class</v>
      </c>
      <c r="I880" t="str">
        <f>IF(ISBLANK(Table1[[#This Row],[Route]]),"Not Specfied",Table1[[#This Row],[Route]])</f>
        <v>Los Angeles to London Heathrow</v>
      </c>
      <c r="J880" s="7">
        <f>IF(ISBLANK(Table1[[#This Row],[Date Flown]]),"Not Available",Table1[[#This Row],[Date Flown]])</f>
        <v>43105</v>
      </c>
      <c r="K880" s="2" t="str">
        <f>IF(ISBLANK(Table1[[#This Row],[Trip Verified]]),"Not Verified",Table1[[#This Row],[Trip Verified]])</f>
        <v>Verified</v>
      </c>
    </row>
    <row r="881" spans="1:11" ht="21" customHeight="1" x14ac:dyDescent="0.25">
      <c r="A881">
        <v>1</v>
      </c>
      <c r="B881" t="str">
        <f>UPPER(LEFT(TRIM(CLEAN(Table1[[#This Row],[Header]])),1)) &amp; MID(TRIM(CLEAN(Table1[[#This Row],[Header]])),2,LEN(TRIM(CLEAN(Table1[[#This Row],[Header]])))-1)</f>
        <v>Did not keep us updated</v>
      </c>
      <c r="C881" t="str">
        <f>PROPER(Table1[[#This Row],[Author]])</f>
        <v>Emily Serchen</v>
      </c>
      <c r="D881" s="5" t="s">
        <v>2955</v>
      </c>
      <c r="E881" t="s">
        <v>43</v>
      </c>
      <c r="F881" t="str">
        <f>IF(ISBLANK(Table1[[#This Row],[Aircraft]]),"Unknown",Table1[[#This Row],[Aircraft]])</f>
        <v>Unknown</v>
      </c>
      <c r="G881" t="str">
        <f>IF(ISBLANK(Table1[[#This Row],[Traveller Type]]),"Business",Table1[[#This Row],[Traveller Type]])</f>
        <v>Couple Leisure</v>
      </c>
      <c r="H881" t="str">
        <f>IF(ISBLANK(Table1[[#This Row],[Seat Type]]),"Business Class",Table1[[#This Row],[Seat Type]])</f>
        <v>Economy Class</v>
      </c>
      <c r="I881" t="str">
        <f>IF(ISBLANK(Table1[[#This Row],[Route]]),"Not Specfied",Table1[[#This Row],[Route]])</f>
        <v>Paris to Newark</v>
      </c>
      <c r="J881" s="7">
        <f>IF(ISBLANK(Table1[[#This Row],[Date Flown]]),"Not Available",Table1[[#This Row],[Date Flown]])</f>
        <v>43105</v>
      </c>
      <c r="K881" s="2" t="str">
        <f>IF(ISBLANK(Table1[[#This Row],[Trip Verified]]),"Not Verified",Table1[[#This Row],[Trip Verified]])</f>
        <v>Verified</v>
      </c>
    </row>
    <row r="882" spans="1:11" ht="21" customHeight="1" x14ac:dyDescent="0.25">
      <c r="A882">
        <v>1</v>
      </c>
      <c r="B882" t="str">
        <f>UPPER(LEFT(TRIM(CLEAN(Table1[[#This Row],[Header]])),1)) &amp; MID(TRIM(CLEAN(Table1[[#This Row],[Header]])),2,LEN(TRIM(CLEAN(Table1[[#This Row],[Header]])))-1)</f>
        <v>Never fly with them again</v>
      </c>
      <c r="C882" t="str">
        <f>PROPER(Table1[[#This Row],[Author]])</f>
        <v>Nicholas Robinson</v>
      </c>
      <c r="D882" s="5" t="s">
        <v>2959</v>
      </c>
      <c r="E882" t="s">
        <v>13</v>
      </c>
      <c r="F882" t="str">
        <f>IF(ISBLANK(Table1[[#This Row],[Aircraft]]),"Unknown",Table1[[#This Row],[Aircraft]])</f>
        <v>Unknown</v>
      </c>
      <c r="G882" t="str">
        <f>IF(ISBLANK(Table1[[#This Row],[Traveller Type]]),"Business",Table1[[#This Row],[Traveller Type]])</f>
        <v>Couple Leisure</v>
      </c>
      <c r="H882" t="str">
        <f>IF(ISBLANK(Table1[[#This Row],[Seat Type]]),"Business Class",Table1[[#This Row],[Seat Type]])</f>
        <v>Economy Class</v>
      </c>
      <c r="I882" t="str">
        <f>IF(ISBLANK(Table1[[#This Row],[Route]]),"Not Specfied",Table1[[#This Row],[Route]])</f>
        <v>Heraklion to Gatwick</v>
      </c>
      <c r="J882" s="7">
        <f>IF(ISBLANK(Table1[[#This Row],[Date Flown]]),"Not Available",Table1[[#This Row],[Date Flown]])</f>
        <v>43105</v>
      </c>
      <c r="K882" s="2" t="str">
        <f>IF(ISBLANK(Table1[[#This Row],[Trip Verified]]),"Not Verified",Table1[[#This Row],[Trip Verified]])</f>
        <v>Verified</v>
      </c>
    </row>
    <row r="883" spans="1:11" ht="21" customHeight="1" x14ac:dyDescent="0.25">
      <c r="A883">
        <v>10</v>
      </c>
      <c r="B883" t="str">
        <f>UPPER(LEFT(TRIM(CLEAN(Table1[[#This Row],[Header]])),1)) &amp; MID(TRIM(CLEAN(Table1[[#This Row],[Header]])),2,LEN(TRIM(CLEAN(Table1[[#This Row],[Header]])))-1)</f>
        <v>British Airways customer review</v>
      </c>
      <c r="C883" t="str">
        <f>PROPER(Table1[[#This Row],[Author]])</f>
        <v>Brian Walker</v>
      </c>
      <c r="D883" s="5" t="s">
        <v>2960</v>
      </c>
      <c r="E883" t="s">
        <v>13</v>
      </c>
      <c r="F883" t="str">
        <f>IF(ISBLANK(Table1[[#This Row],[Aircraft]]),"Unknown",Table1[[#This Row],[Aircraft]])</f>
        <v>Unknown</v>
      </c>
      <c r="G883" t="str">
        <f>IF(ISBLANK(Table1[[#This Row],[Traveller Type]]),"Business",Table1[[#This Row],[Traveller Type]])</f>
        <v>Couple Leisure</v>
      </c>
      <c r="H883" t="str">
        <f>IF(ISBLANK(Table1[[#This Row],[Seat Type]]),"Business Class",Table1[[#This Row],[Seat Type]])</f>
        <v>Business Class</v>
      </c>
      <c r="I883" t="str">
        <f>IF(ISBLANK(Table1[[#This Row],[Route]]),"Not Specfied",Table1[[#This Row],[Route]])</f>
        <v>Malaga to Gatwick</v>
      </c>
      <c r="J883" s="7">
        <f>IF(ISBLANK(Table1[[#This Row],[Date Flown]]),"Not Available",Table1[[#This Row],[Date Flown]])</f>
        <v>43105</v>
      </c>
      <c r="K883" s="2" t="str">
        <f>IF(ISBLANK(Table1[[#This Row],[Trip Verified]]),"Not Verified",Table1[[#This Row],[Trip Verified]])</f>
        <v>Verified</v>
      </c>
    </row>
    <row r="884" spans="1:11" ht="21" customHeight="1" x14ac:dyDescent="0.25">
      <c r="A884">
        <v>7</v>
      </c>
      <c r="B884" t="str">
        <f>UPPER(LEFT(TRIM(CLEAN(Table1[[#This Row],[Header]])),1)) &amp; MID(TRIM(CLEAN(Table1[[#This Row],[Header]])),2,LEN(TRIM(CLEAN(Table1[[#This Row],[Header]])))-1)</f>
        <v>Generous hand luggage rules</v>
      </c>
      <c r="C884" t="str">
        <f>PROPER(Table1[[#This Row],[Author]])</f>
        <v>35 Reviews</v>
      </c>
      <c r="D884" s="5" t="s">
        <v>2963</v>
      </c>
      <c r="E884" t="s">
        <v>75</v>
      </c>
      <c r="F884" t="str">
        <f>IF(ISBLANK(Table1[[#This Row],[Aircraft]]),"Unknown",Table1[[#This Row],[Aircraft]])</f>
        <v>A321</v>
      </c>
      <c r="G884" t="str">
        <f>IF(ISBLANK(Table1[[#This Row],[Traveller Type]]),"Business",Table1[[#This Row],[Traveller Type]])</f>
        <v>Business</v>
      </c>
      <c r="H884" t="str">
        <f>IF(ISBLANK(Table1[[#This Row],[Seat Type]]),"Business Class",Table1[[#This Row],[Seat Type]])</f>
        <v>Economy Class</v>
      </c>
      <c r="I884" t="str">
        <f>IF(ISBLANK(Table1[[#This Row],[Route]]),"Not Specfied",Table1[[#This Row],[Route]])</f>
        <v>Munich to London</v>
      </c>
      <c r="J884" s="7">
        <f>IF(ISBLANK(Table1[[#This Row],[Date Flown]]),"Not Available",Table1[[#This Row],[Date Flown]])</f>
        <v>43105</v>
      </c>
      <c r="K884" s="2" t="str">
        <f>IF(ISBLANK(Table1[[#This Row],[Trip Verified]]),"Not Verified",Table1[[#This Row],[Trip Verified]])</f>
        <v>Verified</v>
      </c>
    </row>
    <row r="885" spans="1:11" ht="21" customHeight="1" x14ac:dyDescent="0.25">
      <c r="A885">
        <v>3</v>
      </c>
      <c r="B885" t="str">
        <f>UPPER(LEFT(TRIM(CLEAN(Table1[[#This Row],[Header]])),1)) &amp; MID(TRIM(CLEAN(Table1[[#This Row],[Header]])),2,LEN(TRIM(CLEAN(Table1[[#This Row],[Header]])))-1)</f>
        <v>Very poor cabin service</v>
      </c>
      <c r="C885" t="str">
        <f>PROPER(Table1[[#This Row],[Author]])</f>
        <v>Neil Mcandrew</v>
      </c>
      <c r="D885" s="5" t="s">
        <v>2968</v>
      </c>
      <c r="E885" t="s">
        <v>13</v>
      </c>
      <c r="F885" t="str">
        <f>IF(ISBLANK(Table1[[#This Row],[Aircraft]]),"Unknown",Table1[[#This Row],[Aircraft]])</f>
        <v>Boeing 747-400</v>
      </c>
      <c r="G885" t="str">
        <f>IF(ISBLANK(Table1[[#This Row],[Traveller Type]]),"Business",Table1[[#This Row],[Traveller Type]])</f>
        <v>Business</v>
      </c>
      <c r="H885" t="str">
        <f>IF(ISBLANK(Table1[[#This Row],[Seat Type]]),"Business Class",Table1[[#This Row],[Seat Type]])</f>
        <v>Business Class</v>
      </c>
      <c r="I885" t="str">
        <f>IF(ISBLANK(Table1[[#This Row],[Route]]),"Not Specfied",Table1[[#This Row],[Route]])</f>
        <v>Cape Town to London</v>
      </c>
      <c r="J885" s="7">
        <f>IF(ISBLANK(Table1[[#This Row],[Date Flown]]),"Not Available",Table1[[#This Row],[Date Flown]])</f>
        <v>43105</v>
      </c>
      <c r="K885" s="2" t="str">
        <f>IF(ISBLANK(Table1[[#This Row],[Trip Verified]]),"Not Verified",Table1[[#This Row],[Trip Verified]])</f>
        <v>Verified</v>
      </c>
    </row>
    <row r="886" spans="1:11" ht="21" customHeight="1" x14ac:dyDescent="0.25">
      <c r="A886">
        <v>5</v>
      </c>
      <c r="B886" t="str">
        <f>UPPER(LEFT(TRIM(CLEAN(Table1[[#This Row],[Header]])),1)) &amp; MID(TRIM(CLEAN(Table1[[#This Row],[Header]])),2,LEN(TRIM(CLEAN(Table1[[#This Row],[Header]])))-1)</f>
        <v>Almost a low fare airline</v>
      </c>
      <c r="C886" t="str">
        <f>PROPER(Table1[[#This Row],[Author]])</f>
        <v>J Measen</v>
      </c>
      <c r="D886" s="5" t="s">
        <v>2971</v>
      </c>
      <c r="E886" t="s">
        <v>43</v>
      </c>
      <c r="F886" t="str">
        <f>IF(ISBLANK(Table1[[#This Row],[Aircraft]]),"Unknown",Table1[[#This Row],[Aircraft]])</f>
        <v>Boeing 787 / A320</v>
      </c>
      <c r="G886" t="str">
        <f>IF(ISBLANK(Table1[[#This Row],[Traveller Type]]),"Business",Table1[[#This Row],[Traveller Type]])</f>
        <v>Couple Leisure</v>
      </c>
      <c r="H886" t="str">
        <f>IF(ISBLANK(Table1[[#This Row],[Seat Type]]),"Business Class",Table1[[#This Row],[Seat Type]])</f>
        <v>Economy Class</v>
      </c>
      <c r="I886" t="str">
        <f>IF(ISBLANK(Table1[[#This Row],[Route]]),"Not Specfied",Table1[[#This Row],[Route]])</f>
        <v>Washington to Prague via London</v>
      </c>
      <c r="J886" s="7">
        <f>IF(ISBLANK(Table1[[#This Row],[Date Flown]]),"Not Available",Table1[[#This Row],[Date Flown]])</f>
        <v>43105</v>
      </c>
      <c r="K886" s="2" t="str">
        <f>IF(ISBLANK(Table1[[#This Row],[Trip Verified]]),"Not Verified",Table1[[#This Row],[Trip Verified]])</f>
        <v>Verified</v>
      </c>
    </row>
    <row r="887" spans="1:11" ht="21" customHeight="1" x14ac:dyDescent="0.25">
      <c r="A887">
        <v>3</v>
      </c>
      <c r="B887" t="str">
        <f>UPPER(LEFT(TRIM(CLEAN(Table1[[#This Row],[Header]])),1)) &amp; MID(TRIM(CLEAN(Table1[[#This Row],[Header]])),2,LEN(TRIM(CLEAN(Table1[[#This Row],[Header]])))-1)</f>
        <v>Shameful for BA management</v>
      </c>
      <c r="C887" t="str">
        <f>PROPER(Table1[[#This Row],[Author]])</f>
        <v>H Blumenthal</v>
      </c>
      <c r="D887" s="5" t="s">
        <v>2971</v>
      </c>
      <c r="E887" t="s">
        <v>70</v>
      </c>
      <c r="F887" t="str">
        <f>IF(ISBLANK(Table1[[#This Row],[Aircraft]]),"Unknown",Table1[[#This Row],[Aircraft]])</f>
        <v>Boeing 747</v>
      </c>
      <c r="G887" t="str">
        <f>IF(ISBLANK(Table1[[#This Row],[Traveller Type]]),"Business",Table1[[#This Row],[Traveller Type]])</f>
        <v>Solo Leisure</v>
      </c>
      <c r="H887" t="str">
        <f>IF(ISBLANK(Table1[[#This Row],[Seat Type]]),"Business Class",Table1[[#This Row],[Seat Type]])</f>
        <v>First Class</v>
      </c>
      <c r="I887" t="str">
        <f>IF(ISBLANK(Table1[[#This Row],[Route]]),"Not Specfied",Table1[[#This Row],[Route]])</f>
        <v>London to Washington</v>
      </c>
      <c r="J887" s="7">
        <f>IF(ISBLANK(Table1[[#This Row],[Date Flown]]),"Not Available",Table1[[#This Row],[Date Flown]])</f>
        <v>43105</v>
      </c>
      <c r="K887" s="2" t="str">
        <f>IF(ISBLANK(Table1[[#This Row],[Trip Verified]]),"Not Verified",Table1[[#This Row],[Trip Verified]])</f>
        <v>Verified</v>
      </c>
    </row>
    <row r="888" spans="1:11" ht="21" customHeight="1" x14ac:dyDescent="0.25">
      <c r="A888">
        <v>8</v>
      </c>
      <c r="B888" t="str">
        <f>UPPER(LEFT(TRIM(CLEAN(Table1[[#This Row],[Header]])),1)) &amp; MID(TRIM(CLEAN(Table1[[#This Row],[Header]])),2,LEN(TRIM(CLEAN(Table1[[#This Row],[Header]])))-1)</f>
        <v>Close call to make connections</v>
      </c>
      <c r="C888" t="str">
        <f>PROPER(Table1[[#This Row],[Author]])</f>
        <v>G Roach</v>
      </c>
      <c r="D888" s="5" t="s">
        <v>2971</v>
      </c>
      <c r="E888" t="s">
        <v>43</v>
      </c>
      <c r="F888" t="str">
        <f>IF(ISBLANK(Table1[[#This Row],[Aircraft]]),"Unknown",Table1[[#This Row],[Aircraft]])</f>
        <v>Boeing 747</v>
      </c>
      <c r="G888" t="str">
        <f>IF(ISBLANK(Table1[[#This Row],[Traveller Type]]),"Business",Table1[[#This Row],[Traveller Type]])</f>
        <v>Solo Leisure</v>
      </c>
      <c r="H888" t="str">
        <f>IF(ISBLANK(Table1[[#This Row],[Seat Type]]),"Business Class",Table1[[#This Row],[Seat Type]])</f>
        <v>Economy Class</v>
      </c>
      <c r="I888" t="str">
        <f>IF(ISBLANK(Table1[[#This Row],[Route]]),"Not Specfied",Table1[[#This Row],[Route]])</f>
        <v>Washington to Glasgow via London</v>
      </c>
      <c r="J888" s="7">
        <f>IF(ISBLANK(Table1[[#This Row],[Date Flown]]),"Not Available",Table1[[#This Row],[Date Flown]])</f>
        <v>43105</v>
      </c>
      <c r="K888" s="2" t="str">
        <f>IF(ISBLANK(Table1[[#This Row],[Trip Verified]]),"Not Verified",Table1[[#This Row],[Trip Verified]])</f>
        <v>Verified</v>
      </c>
    </row>
    <row r="889" spans="1:11" ht="21" customHeight="1" x14ac:dyDescent="0.25">
      <c r="A889">
        <v>1</v>
      </c>
      <c r="B889" t="str">
        <f>UPPER(LEFT(TRIM(CLEAN(Table1[[#This Row],[Header]])),1)) &amp; MID(TRIM(CLEAN(Table1[[#This Row],[Header]])),2,LEN(TRIM(CLEAN(Table1[[#This Row],[Header]])))-1)</f>
        <v>I had to buy a new return ticket</v>
      </c>
      <c r="C889" t="str">
        <f>PROPER(Table1[[#This Row],[Author]])</f>
        <v>A Hanusa</v>
      </c>
      <c r="D889" s="5">
        <v>43409</v>
      </c>
      <c r="E889" t="s">
        <v>100</v>
      </c>
      <c r="F889" t="str">
        <f>IF(ISBLANK(Table1[[#This Row],[Aircraft]]),"Unknown",Table1[[#This Row],[Aircraft]])</f>
        <v>Unknown</v>
      </c>
      <c r="G889" t="str">
        <f>IF(ISBLANK(Table1[[#This Row],[Traveller Type]]),"Business",Table1[[#This Row],[Traveller Type]])</f>
        <v>Solo Leisure</v>
      </c>
      <c r="H889" t="str">
        <f>IF(ISBLANK(Table1[[#This Row],[Seat Type]]),"Business Class",Table1[[#This Row],[Seat Type]])</f>
        <v>Economy Class</v>
      </c>
      <c r="I889" t="str">
        <f>IF(ISBLANK(Table1[[#This Row],[Route]]),"Not Specfied",Table1[[#This Row],[Route]])</f>
        <v>London to Montreal</v>
      </c>
      <c r="J889" s="7">
        <f>IF(ISBLANK(Table1[[#This Row],[Date Flown]]),"Not Available",Table1[[#This Row],[Date Flown]])</f>
        <v>43103</v>
      </c>
      <c r="K889" s="2" t="str">
        <f>IF(ISBLANK(Table1[[#This Row],[Trip Verified]]),"Not Verified",Table1[[#This Row],[Trip Verified]])</f>
        <v>Verified</v>
      </c>
    </row>
    <row r="890" spans="1:11" ht="21" customHeight="1" x14ac:dyDescent="0.25">
      <c r="A890">
        <v>2</v>
      </c>
      <c r="B890" t="str">
        <f>UPPER(LEFT(TRIM(CLEAN(Table1[[#This Row],[Header]])),1)) &amp; MID(TRIM(CLEAN(Table1[[#This Row],[Header]])),2,LEN(TRIM(CLEAN(Table1[[#This Row],[Header]])))-1)</f>
        <v>Pathetic cost cutting antics</v>
      </c>
      <c r="C890" t="str">
        <f>PROPER(Table1[[#This Row],[Author]])</f>
        <v>K Healy</v>
      </c>
      <c r="D890" s="5">
        <v>43409</v>
      </c>
      <c r="E890" t="s">
        <v>13</v>
      </c>
      <c r="F890" t="str">
        <f>IF(ISBLANK(Table1[[#This Row],[Aircraft]]),"Unknown",Table1[[#This Row],[Aircraft]])</f>
        <v>A320</v>
      </c>
      <c r="G890" t="str">
        <f>IF(ISBLANK(Table1[[#This Row],[Traveller Type]]),"Business",Table1[[#This Row],[Traveller Type]])</f>
        <v>Solo Leisure</v>
      </c>
      <c r="H890" t="str">
        <f>IF(ISBLANK(Table1[[#This Row],[Seat Type]]),"Business Class",Table1[[#This Row],[Seat Type]])</f>
        <v>Economy Class</v>
      </c>
      <c r="I890" t="str">
        <f>IF(ISBLANK(Table1[[#This Row],[Route]]),"Not Specfied",Table1[[#This Row],[Route]])</f>
        <v>London Heathrow to Vienna</v>
      </c>
      <c r="J890" s="7">
        <f>IF(ISBLANK(Table1[[#This Row],[Date Flown]]),"Not Available",Table1[[#This Row],[Date Flown]])</f>
        <v>43105</v>
      </c>
      <c r="K890" s="2" t="str">
        <f>IF(ISBLANK(Table1[[#This Row],[Trip Verified]]),"Not Verified",Table1[[#This Row],[Trip Verified]])</f>
        <v>Verified</v>
      </c>
    </row>
    <row r="891" spans="1:11" ht="21" customHeight="1" x14ac:dyDescent="0.25">
      <c r="A891">
        <v>7</v>
      </c>
      <c r="B891" t="str">
        <f>UPPER(LEFT(TRIM(CLEAN(Table1[[#This Row],[Header]])),1)) &amp; MID(TRIM(CLEAN(Table1[[#This Row],[Header]])),2,LEN(TRIM(CLEAN(Table1[[#This Row],[Header]])))-1)</f>
        <v>The service pleasant enough</v>
      </c>
      <c r="C891" t="str">
        <f>PROPER(Table1[[#This Row],[Author]])</f>
        <v>S Dolan</v>
      </c>
      <c r="D891" s="5">
        <v>43409</v>
      </c>
      <c r="E891" t="s">
        <v>70</v>
      </c>
      <c r="F891" t="str">
        <f>IF(ISBLANK(Table1[[#This Row],[Aircraft]]),"Unknown",Table1[[#This Row],[Aircraft]])</f>
        <v>Boeing 747</v>
      </c>
      <c r="G891" t="str">
        <f>IF(ISBLANK(Table1[[#This Row],[Traveller Type]]),"Business",Table1[[#This Row],[Traveller Type]])</f>
        <v>Business</v>
      </c>
      <c r="H891" t="str">
        <f>IF(ISBLANK(Table1[[#This Row],[Seat Type]]),"Business Class",Table1[[#This Row],[Seat Type]])</f>
        <v>Business Class</v>
      </c>
      <c r="I891" t="str">
        <f>IF(ISBLANK(Table1[[#This Row],[Route]]),"Not Specfied",Table1[[#This Row],[Route]])</f>
        <v xml:space="preserve">London to Phoenix </v>
      </c>
      <c r="J891" s="7">
        <f>IF(ISBLANK(Table1[[#This Row],[Date Flown]]),"Not Available",Table1[[#This Row],[Date Flown]])</f>
        <v>43105</v>
      </c>
      <c r="K891" s="2" t="str">
        <f>IF(ISBLANK(Table1[[#This Row],[Trip Verified]]),"Not Verified",Table1[[#This Row],[Trip Verified]])</f>
        <v>Verified</v>
      </c>
    </row>
    <row r="892" spans="1:11" ht="21" customHeight="1" x14ac:dyDescent="0.25">
      <c r="A892">
        <v>1</v>
      </c>
      <c r="B892" t="str">
        <f>UPPER(LEFT(TRIM(CLEAN(Table1[[#This Row],[Header]])),1)) &amp; MID(TRIM(CLEAN(Table1[[#This Row],[Header]])),2,LEN(TRIM(CLEAN(Table1[[#This Row],[Header]])))-1)</f>
        <v>Full price to rebook</v>
      </c>
      <c r="C892" t="str">
        <f>PROPER(Table1[[#This Row],[Author]])</f>
        <v>S Hosen</v>
      </c>
      <c r="D892" s="5">
        <v>43378</v>
      </c>
      <c r="E892" t="s">
        <v>13</v>
      </c>
      <c r="F892" t="str">
        <f>IF(ISBLANK(Table1[[#This Row],[Aircraft]]),"Unknown",Table1[[#This Row],[Aircraft]])</f>
        <v>Unknown</v>
      </c>
      <c r="G892" t="str">
        <f>IF(ISBLANK(Table1[[#This Row],[Traveller Type]]),"Business",Table1[[#This Row],[Traveller Type]])</f>
        <v>Solo Leisure</v>
      </c>
      <c r="H892" t="str">
        <f>IF(ISBLANK(Table1[[#This Row],[Seat Type]]),"Business Class",Table1[[#This Row],[Seat Type]])</f>
        <v>Economy Class</v>
      </c>
      <c r="I892" t="str">
        <f>IF(ISBLANK(Table1[[#This Row],[Route]]),"Not Specfied",Table1[[#This Row],[Route]])</f>
        <v>Glasgow to Heathrow</v>
      </c>
      <c r="J892" s="7">
        <f>IF(ISBLANK(Table1[[#This Row],[Date Flown]]),"Not Available",Table1[[#This Row],[Date Flown]])</f>
        <v>43105</v>
      </c>
      <c r="K892" s="2" t="str">
        <f>IF(ISBLANK(Table1[[#This Row],[Trip Verified]]),"Not Verified",Table1[[#This Row],[Trip Verified]])</f>
        <v>Verified</v>
      </c>
    </row>
    <row r="893" spans="1:11" ht="21" customHeight="1" x14ac:dyDescent="0.25">
      <c r="A893">
        <v>9</v>
      </c>
      <c r="B893" t="str">
        <f>UPPER(LEFT(TRIM(CLEAN(Table1[[#This Row],[Header]])),1)) &amp; MID(TRIM(CLEAN(Table1[[#This Row],[Header]])),2,LEN(TRIM(CLEAN(Table1[[#This Row],[Header]])))-1)</f>
        <v>Cabin crew friendly</v>
      </c>
      <c r="C893" t="str">
        <f>PROPER(Table1[[#This Row],[Author]])</f>
        <v>Zoraya Ulloa</v>
      </c>
      <c r="D893" s="5">
        <v>43348</v>
      </c>
      <c r="E893" t="s">
        <v>649</v>
      </c>
      <c r="F893" t="str">
        <f>IF(ISBLANK(Table1[[#This Row],[Aircraft]]),"Unknown",Table1[[#This Row],[Aircraft]])</f>
        <v>A319 / Boeing 777</v>
      </c>
      <c r="G893" t="str">
        <f>IF(ISBLANK(Table1[[#This Row],[Traveller Type]]),"Business",Table1[[#This Row],[Traveller Type]])</f>
        <v>Solo Leisure</v>
      </c>
      <c r="H893" t="str">
        <f>IF(ISBLANK(Table1[[#This Row],[Seat Type]]),"Business Class",Table1[[#This Row],[Seat Type]])</f>
        <v>Economy Class</v>
      </c>
      <c r="I893" t="str">
        <f>IF(ISBLANK(Table1[[#This Row],[Route]]),"Not Specfied",Table1[[#This Row],[Route]])</f>
        <v>Brussels to Shanghai via London</v>
      </c>
      <c r="J893" s="7">
        <f>IF(ISBLANK(Table1[[#This Row],[Date Flown]]),"Not Available",Table1[[#This Row],[Date Flown]])</f>
        <v>43104</v>
      </c>
      <c r="K893" s="2" t="str">
        <f>IF(ISBLANK(Table1[[#This Row],[Trip Verified]]),"Not Verified",Table1[[#This Row],[Trip Verified]])</f>
        <v>Verified</v>
      </c>
    </row>
    <row r="894" spans="1:11" ht="21" customHeight="1" x14ac:dyDescent="0.25">
      <c r="A894">
        <v>8</v>
      </c>
      <c r="B894" t="str">
        <f>UPPER(LEFT(TRIM(CLEAN(Table1[[#This Row],[Header]])),1)) &amp; MID(TRIM(CLEAN(Table1[[#This Row],[Header]])),2,LEN(TRIM(CLEAN(Table1[[#This Row],[Header]])))-1)</f>
        <v>I was pleasantly surprised</v>
      </c>
      <c r="C894" t="str">
        <f>PROPER(Table1[[#This Row],[Author]])</f>
        <v>T Razim</v>
      </c>
      <c r="D894" s="5">
        <v>43317</v>
      </c>
      <c r="E894" t="s">
        <v>13</v>
      </c>
      <c r="F894" t="str">
        <f>IF(ISBLANK(Table1[[#This Row],[Aircraft]]),"Unknown",Table1[[#This Row],[Aircraft]])</f>
        <v>A380</v>
      </c>
      <c r="G894" t="str">
        <f>IF(ISBLANK(Table1[[#This Row],[Traveller Type]]),"Business",Table1[[#This Row],[Traveller Type]])</f>
        <v>Solo Leisure</v>
      </c>
      <c r="H894" t="str">
        <f>IF(ISBLANK(Table1[[#This Row],[Seat Type]]),"Business Class",Table1[[#This Row],[Seat Type]])</f>
        <v>Economy Class</v>
      </c>
      <c r="I894" t="str">
        <f>IF(ISBLANK(Table1[[#This Row],[Route]]),"Not Specfied",Table1[[#This Row],[Route]])</f>
        <v>Chicago to London Heathrow</v>
      </c>
      <c r="J894" s="7">
        <f>IF(ISBLANK(Table1[[#This Row],[Date Flown]]),"Not Available",Table1[[#This Row],[Date Flown]])</f>
        <v>43105</v>
      </c>
      <c r="K894" s="2" t="str">
        <f>IF(ISBLANK(Table1[[#This Row],[Trip Verified]]),"Not Verified",Table1[[#This Row],[Trip Verified]])</f>
        <v>Verified</v>
      </c>
    </row>
    <row r="895" spans="1:11" ht="21" customHeight="1" x14ac:dyDescent="0.25">
      <c r="A895">
        <v>5</v>
      </c>
      <c r="B895" t="str">
        <f>UPPER(LEFT(TRIM(CLEAN(Table1[[#This Row],[Header]])),1)) &amp; MID(TRIM(CLEAN(Table1[[#This Row],[Header]])),2,LEN(TRIM(CLEAN(Table1[[#This Row],[Header]])))-1)</f>
        <v>Once again disappointed</v>
      </c>
      <c r="C895" t="str">
        <f>PROPER(Table1[[#This Row],[Author]])</f>
        <v>Nicolas Simonis</v>
      </c>
      <c r="D895" s="5">
        <v>43286</v>
      </c>
      <c r="E895" t="s">
        <v>290</v>
      </c>
      <c r="F895" t="str">
        <f>IF(ISBLANK(Table1[[#This Row],[Aircraft]]),"Unknown",Table1[[#This Row],[Aircraft]])</f>
        <v>A320 / Boeing 787</v>
      </c>
      <c r="G895" t="str">
        <f>IF(ISBLANK(Table1[[#This Row],[Traveller Type]]),"Business",Table1[[#This Row],[Traveller Type]])</f>
        <v>Couple Leisure</v>
      </c>
      <c r="H895" t="str">
        <f>IF(ISBLANK(Table1[[#This Row],[Seat Type]]),"Business Class",Table1[[#This Row],[Seat Type]])</f>
        <v>Economy Class</v>
      </c>
      <c r="I895" t="str">
        <f>IF(ISBLANK(Table1[[#This Row],[Route]]),"Not Specfied",Table1[[#This Row],[Route]])</f>
        <v>Athens to Philadelphia via London</v>
      </c>
      <c r="J895" s="7">
        <f>IF(ISBLANK(Table1[[#This Row],[Date Flown]]),"Not Available",Table1[[#This Row],[Date Flown]])</f>
        <v>43104</v>
      </c>
      <c r="K895" s="2" t="str">
        <f>IF(ISBLANK(Table1[[#This Row],[Trip Verified]]),"Not Verified",Table1[[#This Row],[Trip Verified]])</f>
        <v>Verified</v>
      </c>
    </row>
    <row r="896" spans="1:11" ht="21" customHeight="1" x14ac:dyDescent="0.25">
      <c r="A896">
        <v>8</v>
      </c>
      <c r="B896" t="str">
        <f>UPPER(LEFT(TRIM(CLEAN(Table1[[#This Row],[Header]])),1)) &amp; MID(TRIM(CLEAN(Table1[[#This Row],[Header]])),2,LEN(TRIM(CLEAN(Table1[[#This Row],[Header]])))-1)</f>
        <v>Experience was totally acceptable</v>
      </c>
      <c r="C896" t="str">
        <f>PROPER(Table1[[#This Row],[Author]])</f>
        <v>B Stuart</v>
      </c>
      <c r="D896" s="5">
        <v>43164</v>
      </c>
      <c r="E896" t="s">
        <v>43</v>
      </c>
      <c r="F896" t="str">
        <f>IF(ISBLANK(Table1[[#This Row],[Aircraft]]),"Unknown",Table1[[#This Row],[Aircraft]])</f>
        <v>A380</v>
      </c>
      <c r="G896" t="str">
        <f>IF(ISBLANK(Table1[[#This Row],[Traveller Type]]),"Business",Table1[[#This Row],[Traveller Type]])</f>
        <v>Solo Leisure</v>
      </c>
      <c r="H896" t="str">
        <f>IF(ISBLANK(Table1[[#This Row],[Seat Type]]),"Business Class",Table1[[#This Row],[Seat Type]])</f>
        <v>Business Class</v>
      </c>
      <c r="I896" t="str">
        <f>IF(ISBLANK(Table1[[#This Row],[Route]]),"Not Specfied",Table1[[#This Row],[Route]])</f>
        <v>Los Angeles to London Heathrow</v>
      </c>
      <c r="J896" s="7">
        <f>IF(ISBLANK(Table1[[#This Row],[Date Flown]]),"Not Available",Table1[[#This Row],[Date Flown]])</f>
        <v>43104</v>
      </c>
      <c r="K896" s="2" t="str">
        <f>IF(ISBLANK(Table1[[#This Row],[Trip Verified]]),"Not Verified",Table1[[#This Row],[Trip Verified]])</f>
        <v>Verified</v>
      </c>
    </row>
    <row r="897" spans="1:11" ht="21" customHeight="1" x14ac:dyDescent="0.25">
      <c r="A897">
        <v>2</v>
      </c>
      <c r="B897" t="str">
        <f>UPPER(LEFT(TRIM(CLEAN(Table1[[#This Row],[Header]])),1)) &amp; MID(TRIM(CLEAN(Table1[[#This Row],[Header]])),2,LEN(TRIM(CLEAN(Table1[[#This Row],[Header]])))-1)</f>
        <v>No accessory pack of eye shades</v>
      </c>
      <c r="C897" t="str">
        <f>PROPER(Table1[[#This Row],[Author]])</f>
        <v>Helen Santry</v>
      </c>
      <c r="D897" s="5" t="s">
        <v>3003</v>
      </c>
      <c r="E897" t="s">
        <v>13</v>
      </c>
      <c r="F897" t="str">
        <f>IF(ISBLANK(Table1[[#This Row],[Aircraft]]),"Unknown",Table1[[#This Row],[Aircraft]])</f>
        <v>Boeing 747</v>
      </c>
      <c r="G897" t="str">
        <f>IF(ISBLANK(Table1[[#This Row],[Traveller Type]]),"Business",Table1[[#This Row],[Traveller Type]])</f>
        <v>Solo Leisure</v>
      </c>
      <c r="H897" t="str">
        <f>IF(ISBLANK(Table1[[#This Row],[Seat Type]]),"Business Class",Table1[[#This Row],[Seat Type]])</f>
        <v>Premium Economy</v>
      </c>
      <c r="I897" t="str">
        <f>IF(ISBLANK(Table1[[#This Row],[Route]]),"Not Specfied",Table1[[#This Row],[Route]])</f>
        <v>London Heathrow to Vancouver</v>
      </c>
      <c r="J897" s="7">
        <f>IF(ISBLANK(Table1[[#This Row],[Date Flown]]),"Not Available",Table1[[#This Row],[Date Flown]])</f>
        <v>43104</v>
      </c>
      <c r="K897" s="2" t="str">
        <f>IF(ISBLANK(Table1[[#This Row],[Trip Verified]]),"Not Verified",Table1[[#This Row],[Trip Verified]])</f>
        <v>Verified</v>
      </c>
    </row>
    <row r="898" spans="1:11" ht="21" customHeight="1" x14ac:dyDescent="0.25">
      <c r="A898">
        <v>2</v>
      </c>
      <c r="B898" t="str">
        <f>UPPER(LEFT(TRIM(CLEAN(Table1[[#This Row],[Header]])),1)) &amp; MID(TRIM(CLEAN(Table1[[#This Row],[Header]])),2,LEN(TRIM(CLEAN(Table1[[#This Row],[Header]])))-1)</f>
        <v>Bags cannot be fastened together</v>
      </c>
      <c r="C898" t="str">
        <f>PROPER(Table1[[#This Row],[Author]])</f>
        <v>A Mareza</v>
      </c>
      <c r="D898" s="5" t="s">
        <v>3006</v>
      </c>
      <c r="E898" t="s">
        <v>13</v>
      </c>
      <c r="F898" t="str">
        <f>IF(ISBLANK(Table1[[#This Row],[Aircraft]]),"Unknown",Table1[[#This Row],[Aircraft]])</f>
        <v>Unknown</v>
      </c>
      <c r="G898" t="str">
        <f>IF(ISBLANK(Table1[[#This Row],[Traveller Type]]),"Business",Table1[[#This Row],[Traveller Type]])</f>
        <v>Solo Leisure</v>
      </c>
      <c r="H898" t="str">
        <f>IF(ISBLANK(Table1[[#This Row],[Seat Type]]),"Business Class",Table1[[#This Row],[Seat Type]])</f>
        <v>Economy Class</v>
      </c>
      <c r="I898" t="str">
        <f>IF(ISBLANK(Table1[[#This Row],[Route]]),"Not Specfied",Table1[[#This Row],[Route]])</f>
        <v>Venice to Gatwick</v>
      </c>
      <c r="J898" s="7">
        <f>IF(ISBLANK(Table1[[#This Row],[Date Flown]]),"Not Available",Table1[[#This Row],[Date Flown]])</f>
        <v>43102</v>
      </c>
      <c r="K898" s="2" t="str">
        <f>IF(ISBLANK(Table1[[#This Row],[Trip Verified]]),"Not Verified",Table1[[#This Row],[Trip Verified]])</f>
        <v>Verified</v>
      </c>
    </row>
    <row r="899" spans="1:11" ht="21" customHeight="1" x14ac:dyDescent="0.25">
      <c r="A899">
        <v>3</v>
      </c>
      <c r="B899" t="str">
        <f>UPPER(LEFT(TRIM(CLEAN(Table1[[#This Row],[Header]])),1)) &amp; MID(TRIM(CLEAN(Table1[[#This Row],[Header]])),2,LEN(TRIM(CLEAN(Table1[[#This Row],[Header]])))-1)</f>
        <v>It was all handled very poorly</v>
      </c>
      <c r="C899" t="str">
        <f>PROPER(Table1[[#This Row],[Author]])</f>
        <v>J Cole</v>
      </c>
      <c r="D899" s="5" t="s">
        <v>3006</v>
      </c>
      <c r="E899" t="s">
        <v>489</v>
      </c>
      <c r="F899" t="str">
        <f>IF(ISBLANK(Table1[[#This Row],[Aircraft]]),"Unknown",Table1[[#This Row],[Aircraft]])</f>
        <v>A380</v>
      </c>
      <c r="G899" t="str">
        <f>IF(ISBLANK(Table1[[#This Row],[Traveller Type]]),"Business",Table1[[#This Row],[Traveller Type]])</f>
        <v>Business</v>
      </c>
      <c r="H899" t="str">
        <f>IF(ISBLANK(Table1[[#This Row],[Seat Type]]),"Business Class",Table1[[#This Row],[Seat Type]])</f>
        <v>Business Class</v>
      </c>
      <c r="I899" t="str">
        <f>IF(ISBLANK(Table1[[#This Row],[Route]]),"Not Specfied",Table1[[#This Row],[Route]])</f>
        <v>Singapore to Dublin via London</v>
      </c>
      <c r="J899" s="7">
        <f>IF(ISBLANK(Table1[[#This Row],[Date Flown]]),"Not Available",Table1[[#This Row],[Date Flown]])</f>
        <v>43103</v>
      </c>
      <c r="K899" s="2" t="str">
        <f>IF(ISBLANK(Table1[[#This Row],[Trip Verified]]),"Not Verified",Table1[[#This Row],[Trip Verified]])</f>
        <v>Verified</v>
      </c>
    </row>
    <row r="900" spans="1:11" ht="21" customHeight="1" x14ac:dyDescent="0.25">
      <c r="A900">
        <v>2</v>
      </c>
      <c r="B900" t="str">
        <f>UPPER(LEFT(TRIM(CLEAN(Table1[[#This Row],[Header]])),1)) &amp; MID(TRIM(CLEAN(Table1[[#This Row],[Header]])),2,LEN(TRIM(CLEAN(Table1[[#This Row],[Header]])))-1)</f>
        <v>No real added value</v>
      </c>
      <c r="C900" t="str">
        <f>PROPER(Table1[[#This Row],[Author]])</f>
        <v>S Vincent</v>
      </c>
      <c r="D900" s="5" t="s">
        <v>3006</v>
      </c>
      <c r="E900" t="s">
        <v>13</v>
      </c>
      <c r="F900" t="str">
        <f>IF(ISBLANK(Table1[[#This Row],[Aircraft]]),"Unknown",Table1[[#This Row],[Aircraft]])</f>
        <v>Unknown</v>
      </c>
      <c r="G900" t="str">
        <f>IF(ISBLANK(Table1[[#This Row],[Traveller Type]]),"Business",Table1[[#This Row],[Traveller Type]])</f>
        <v>Couple Leisure</v>
      </c>
      <c r="H900" t="str">
        <f>IF(ISBLANK(Table1[[#This Row],[Seat Type]]),"Business Class",Table1[[#This Row],[Seat Type]])</f>
        <v>Economy Class</v>
      </c>
      <c r="I900" t="str">
        <f>IF(ISBLANK(Table1[[#This Row],[Route]]),"Not Specfied",Table1[[#This Row],[Route]])</f>
        <v>London to Budapest</v>
      </c>
      <c r="J900" s="7">
        <f>IF(ISBLANK(Table1[[#This Row],[Date Flown]]),"Not Available",Table1[[#This Row],[Date Flown]])</f>
        <v>43104</v>
      </c>
      <c r="K900" s="2" t="str">
        <f>IF(ISBLANK(Table1[[#This Row],[Trip Verified]]),"Not Verified",Table1[[#This Row],[Trip Verified]])</f>
        <v>Verified</v>
      </c>
    </row>
    <row r="901" spans="1:11" ht="21" customHeight="1" x14ac:dyDescent="0.25">
      <c r="A901">
        <v>1</v>
      </c>
      <c r="B901" t="str">
        <f>UPPER(LEFT(TRIM(CLEAN(Table1[[#This Row],[Header]])),1)) &amp; MID(TRIM(CLEAN(Table1[[#This Row],[Header]])),2,LEN(TRIM(CLEAN(Table1[[#This Row],[Header]])))-1)</f>
        <v>Bumped off flight</v>
      </c>
      <c r="C901" t="str">
        <f>PROPER(Table1[[#This Row],[Author]])</f>
        <v>Daniel Lossos</v>
      </c>
      <c r="D901" s="5" t="s">
        <v>3015</v>
      </c>
      <c r="E901" t="s">
        <v>13</v>
      </c>
      <c r="F901" t="str">
        <f>IF(ISBLANK(Table1[[#This Row],[Aircraft]]),"Unknown",Table1[[#This Row],[Aircraft]])</f>
        <v>Unknown</v>
      </c>
      <c r="G901" t="str">
        <f>IF(ISBLANK(Table1[[#This Row],[Traveller Type]]),"Business",Table1[[#This Row],[Traveller Type]])</f>
        <v>Business</v>
      </c>
      <c r="H901" t="str">
        <f>IF(ISBLANK(Table1[[#This Row],[Seat Type]]),"Business Class",Table1[[#This Row],[Seat Type]])</f>
        <v>Economy Class</v>
      </c>
      <c r="I901" t="str">
        <f>IF(ISBLANK(Table1[[#This Row],[Route]]),"Not Specfied",Table1[[#This Row],[Route]])</f>
        <v>Florence to London Gatwick</v>
      </c>
      <c r="J901" s="7">
        <f>IF(ISBLANK(Table1[[#This Row],[Date Flown]]),"Not Available",Table1[[#This Row],[Date Flown]])</f>
        <v>43104</v>
      </c>
      <c r="K901" s="2" t="str">
        <f>IF(ISBLANK(Table1[[#This Row],[Trip Verified]]),"Not Verified",Table1[[#This Row],[Trip Verified]])</f>
        <v>Verified</v>
      </c>
    </row>
    <row r="902" spans="1:11" ht="21" customHeight="1" x14ac:dyDescent="0.25">
      <c r="A902">
        <v>1</v>
      </c>
      <c r="B902" t="str">
        <f>UPPER(LEFT(TRIM(CLEAN(Table1[[#This Row],[Header]])),1)) &amp; MID(TRIM(CLEAN(Table1[[#This Row],[Header]])),2,LEN(TRIM(CLEAN(Table1[[#This Row],[Header]])))-1)</f>
        <v>Worst BA flight ever!</v>
      </c>
      <c r="C902" t="str">
        <f>PROPER(Table1[[#This Row],[Author]])</f>
        <v>R Schrã¶Der</v>
      </c>
      <c r="D902" s="5" t="s">
        <v>3019</v>
      </c>
      <c r="E902" t="s">
        <v>75</v>
      </c>
      <c r="F902" t="str">
        <f>IF(ISBLANK(Table1[[#This Row],[Aircraft]]),"Unknown",Table1[[#This Row],[Aircraft]])</f>
        <v>Boeing 777</v>
      </c>
      <c r="G902" t="str">
        <f>IF(ISBLANK(Table1[[#This Row],[Traveller Type]]),"Business",Table1[[#This Row],[Traveller Type]])</f>
        <v>Couple Leisure</v>
      </c>
      <c r="H902" t="str">
        <f>IF(ISBLANK(Table1[[#This Row],[Seat Type]]),"Business Class",Table1[[#This Row],[Seat Type]])</f>
        <v>Business Class</v>
      </c>
      <c r="I902" t="str">
        <f>IF(ISBLANK(Table1[[#This Row],[Route]]),"Not Specfied",Table1[[#This Row],[Route]])</f>
        <v>Tampa to London Gatwick</v>
      </c>
      <c r="J902" s="7">
        <f>IF(ISBLANK(Table1[[#This Row],[Date Flown]]),"Not Available",Table1[[#This Row],[Date Flown]])</f>
        <v>43104</v>
      </c>
      <c r="K902" s="2" t="str">
        <f>IF(ISBLANK(Table1[[#This Row],[Trip Verified]]),"Not Verified",Table1[[#This Row],[Trip Verified]])</f>
        <v>Verified</v>
      </c>
    </row>
    <row r="903" spans="1:11" ht="21" customHeight="1" x14ac:dyDescent="0.25">
      <c r="A903">
        <v>1</v>
      </c>
      <c r="B903" t="str">
        <f>UPPER(LEFT(TRIM(CLEAN(Table1[[#This Row],[Header]])),1)) &amp; MID(TRIM(CLEAN(Table1[[#This Row],[Header]])),2,LEN(TRIM(CLEAN(Table1[[#This Row],[Header]])))-1)</f>
        <v>This change is not acceptable</v>
      </c>
      <c r="C903" t="str">
        <f>PROPER(Table1[[#This Row],[Author]])</f>
        <v>Vera Broussova</v>
      </c>
      <c r="D903" s="5" t="s">
        <v>3024</v>
      </c>
      <c r="E903" t="s">
        <v>13</v>
      </c>
      <c r="F903" t="str">
        <f>IF(ISBLANK(Table1[[#This Row],[Aircraft]]),"Unknown",Table1[[#This Row],[Aircraft]])</f>
        <v>A321</v>
      </c>
      <c r="G903" t="str">
        <f>IF(ISBLANK(Table1[[#This Row],[Traveller Type]]),"Business",Table1[[#This Row],[Traveller Type]])</f>
        <v>Business</v>
      </c>
      <c r="H903" t="str">
        <f>IF(ISBLANK(Table1[[#This Row],[Seat Type]]),"Business Class",Table1[[#This Row],[Seat Type]])</f>
        <v>Business Class</v>
      </c>
      <c r="I903" t="str">
        <f>IF(ISBLANK(Table1[[#This Row],[Route]]),"Not Specfied",Table1[[#This Row],[Route]])</f>
        <v>London to Moscow</v>
      </c>
      <c r="J903" s="7">
        <f>IF(ISBLANK(Table1[[#This Row],[Date Flown]]),"Not Available",Table1[[#This Row],[Date Flown]])</f>
        <v>43103</v>
      </c>
      <c r="K903" s="2" t="str">
        <f>IF(ISBLANK(Table1[[#This Row],[Trip Verified]]),"Not Verified",Table1[[#This Row],[Trip Verified]])</f>
        <v>Verified</v>
      </c>
    </row>
    <row r="904" spans="1:11" ht="21" customHeight="1" x14ac:dyDescent="0.25">
      <c r="A904">
        <v>9</v>
      </c>
      <c r="B904" t="str">
        <f>UPPER(LEFT(TRIM(CLEAN(Table1[[#This Row],[Header]])),1)) &amp; MID(TRIM(CLEAN(Table1[[#This Row],[Header]])),2,LEN(TRIM(CLEAN(Table1[[#This Row],[Header]])))-1)</f>
        <v>Recent BA experience was positive</v>
      </c>
      <c r="C904" t="str">
        <f>PROPER(Table1[[#This Row],[Author]])</f>
        <v>P Steiger</v>
      </c>
      <c r="D904" s="5" t="s">
        <v>3028</v>
      </c>
      <c r="E904" t="s">
        <v>13</v>
      </c>
      <c r="F904" t="str">
        <f>IF(ISBLANK(Table1[[#This Row],[Aircraft]]),"Unknown",Table1[[#This Row],[Aircraft]])</f>
        <v>Boeing 747-400</v>
      </c>
      <c r="G904" t="str">
        <f>IF(ISBLANK(Table1[[#This Row],[Traveller Type]]),"Business",Table1[[#This Row],[Traveller Type]])</f>
        <v>Solo Leisure</v>
      </c>
      <c r="H904" t="str">
        <f>IF(ISBLANK(Table1[[#This Row],[Seat Type]]),"Business Class",Table1[[#This Row],[Seat Type]])</f>
        <v>Economy Class</v>
      </c>
      <c r="I904" t="str">
        <f>IF(ISBLANK(Table1[[#This Row],[Route]]),"Not Specfied",Table1[[#This Row],[Route]])</f>
        <v xml:space="preserve">Miami to London </v>
      </c>
      <c r="J904" s="7">
        <f>IF(ISBLANK(Table1[[#This Row],[Date Flown]]),"Not Available",Table1[[#This Row],[Date Flown]])</f>
        <v>43103</v>
      </c>
      <c r="K904" s="2" t="str">
        <f>IF(ISBLANK(Table1[[#This Row],[Trip Verified]]),"Not Verified",Table1[[#This Row],[Trip Verified]])</f>
        <v>Verified</v>
      </c>
    </row>
    <row r="905" spans="1:11" ht="21" customHeight="1" x14ac:dyDescent="0.25">
      <c r="A905">
        <v>4</v>
      </c>
      <c r="B905" t="str">
        <f>UPPER(LEFT(TRIM(CLEAN(Table1[[#This Row],[Header]])),1)) &amp; MID(TRIM(CLEAN(Table1[[#This Row],[Header]])),2,LEN(TRIM(CLEAN(Table1[[#This Row],[Header]])))-1)</f>
        <v>Cheaper than competitors</v>
      </c>
      <c r="C905" t="str">
        <f>PROPER(Table1[[#This Row],[Author]])</f>
        <v>L Harper</v>
      </c>
      <c r="D905" s="5" t="s">
        <v>3032</v>
      </c>
      <c r="E905" t="s">
        <v>13</v>
      </c>
      <c r="F905" t="str">
        <f>IF(ISBLANK(Table1[[#This Row],[Aircraft]]),"Unknown",Table1[[#This Row],[Aircraft]])</f>
        <v>Unknown</v>
      </c>
      <c r="G905" t="str">
        <f>IF(ISBLANK(Table1[[#This Row],[Traveller Type]]),"Business",Table1[[#This Row],[Traveller Type]])</f>
        <v>Couple Leisure</v>
      </c>
      <c r="H905" t="str">
        <f>IF(ISBLANK(Table1[[#This Row],[Seat Type]]),"Business Class",Table1[[#This Row],[Seat Type]])</f>
        <v>Economy Class</v>
      </c>
      <c r="I905" t="str">
        <f>IF(ISBLANK(Table1[[#This Row],[Route]]),"Not Specfied",Table1[[#This Row],[Route]])</f>
        <v>Gatwick to Barbados</v>
      </c>
      <c r="J905" s="7">
        <f>IF(ISBLANK(Table1[[#This Row],[Date Flown]]),"Not Available",Table1[[#This Row],[Date Flown]])</f>
        <v>42747</v>
      </c>
      <c r="K905" s="2" t="str">
        <f>IF(ISBLANK(Table1[[#This Row],[Trip Verified]]),"Not Verified",Table1[[#This Row],[Trip Verified]])</f>
        <v>Verified</v>
      </c>
    </row>
    <row r="906" spans="1:11" ht="21" customHeight="1" x14ac:dyDescent="0.25">
      <c r="A906">
        <v>4</v>
      </c>
      <c r="B906" t="str">
        <f>UPPER(LEFT(TRIM(CLEAN(Table1[[#This Row],[Header]])),1)) &amp; MID(TRIM(CLEAN(Table1[[#This Row],[Header]])),2,LEN(TRIM(CLEAN(Table1[[#This Row],[Header]])))-1)</f>
        <v>Among the most greedy airlines</v>
      </c>
      <c r="C906" t="str">
        <f>PROPER(Table1[[#This Row],[Author]])</f>
        <v>J Chekasul</v>
      </c>
      <c r="D906" s="5" t="s">
        <v>3032</v>
      </c>
      <c r="E906" t="s">
        <v>13</v>
      </c>
      <c r="F906" t="str">
        <f>IF(ISBLANK(Table1[[#This Row],[Aircraft]]),"Unknown",Table1[[#This Row],[Aircraft]])</f>
        <v>Boeing 747-400</v>
      </c>
      <c r="G906" t="str">
        <f>IF(ISBLANK(Table1[[#This Row],[Traveller Type]]),"Business",Table1[[#This Row],[Traveller Type]])</f>
        <v>Solo Leisure</v>
      </c>
      <c r="H906" t="str">
        <f>IF(ISBLANK(Table1[[#This Row],[Seat Type]]),"Business Class",Table1[[#This Row],[Seat Type]])</f>
        <v>Economy Class</v>
      </c>
      <c r="I906" t="str">
        <f>IF(ISBLANK(Table1[[#This Row],[Route]]),"Not Specfied",Table1[[#This Row],[Route]])</f>
        <v>London Heathrow to Dallas</v>
      </c>
      <c r="J906" s="7">
        <f>IF(ISBLANK(Table1[[#This Row],[Date Flown]]),"Not Available",Table1[[#This Row],[Date Flown]])</f>
        <v>43104</v>
      </c>
      <c r="K906" s="2" t="str">
        <f>IF(ISBLANK(Table1[[#This Row],[Trip Verified]]),"Not Verified",Table1[[#This Row],[Trip Verified]])</f>
        <v>Verified</v>
      </c>
    </row>
    <row r="907" spans="1:11" ht="21" customHeight="1" x14ac:dyDescent="0.25">
      <c r="A907">
        <v>3</v>
      </c>
      <c r="B907" t="str">
        <f>UPPER(LEFT(TRIM(CLEAN(Table1[[#This Row],[Header]])),1)) &amp; MID(TRIM(CLEAN(Table1[[#This Row],[Header]])),2,LEN(TRIM(CLEAN(Table1[[#This Row],[Header]])))-1)</f>
        <v>The seat pitch is ridiculous</v>
      </c>
      <c r="C907" t="str">
        <f>PROPER(Table1[[#This Row],[Author]])</f>
        <v>J Aberg</v>
      </c>
      <c r="D907" s="5" t="s">
        <v>3038</v>
      </c>
      <c r="E907" t="s">
        <v>477</v>
      </c>
      <c r="F907" t="str">
        <f>IF(ISBLANK(Table1[[#This Row],[Aircraft]]),"Unknown",Table1[[#This Row],[Aircraft]])</f>
        <v>A320</v>
      </c>
      <c r="G907" t="str">
        <f>IF(ISBLANK(Table1[[#This Row],[Traveller Type]]),"Business",Table1[[#This Row],[Traveller Type]])</f>
        <v>Business</v>
      </c>
      <c r="H907" t="str">
        <f>IF(ISBLANK(Table1[[#This Row],[Seat Type]]),"Business Class",Table1[[#This Row],[Seat Type]])</f>
        <v>Business Class</v>
      </c>
      <c r="I907" t="str">
        <f>IF(ISBLANK(Table1[[#This Row],[Route]]),"Not Specfied",Table1[[#This Row],[Route]])</f>
        <v xml:space="preserve">London to Copenhagen </v>
      </c>
      <c r="J907" s="7">
        <f>IF(ISBLANK(Table1[[#This Row],[Date Flown]]),"Not Available",Table1[[#This Row],[Date Flown]])</f>
        <v>43104</v>
      </c>
      <c r="K907" s="2" t="str">
        <f>IF(ISBLANK(Table1[[#This Row],[Trip Verified]]),"Not Verified",Table1[[#This Row],[Trip Verified]])</f>
        <v>Verified</v>
      </c>
    </row>
    <row r="908" spans="1:11" ht="21" customHeight="1" x14ac:dyDescent="0.25">
      <c r="A908">
        <v>2</v>
      </c>
      <c r="B908" t="str">
        <f>UPPER(LEFT(TRIM(CLEAN(Table1[[#This Row],[Header]])),1)) &amp; MID(TRIM(CLEAN(Table1[[#This Row],[Header]])),2,LEN(TRIM(CLEAN(Table1[[#This Row],[Header]])))-1)</f>
        <v>Itâ€™s become a last resort</v>
      </c>
      <c r="C908" t="str">
        <f>PROPER(Table1[[#This Row],[Author]])</f>
        <v>M Owen</v>
      </c>
      <c r="D908" s="5" t="s">
        <v>3038</v>
      </c>
      <c r="E908" t="s">
        <v>13</v>
      </c>
      <c r="F908" t="str">
        <f>IF(ISBLANK(Table1[[#This Row],[Aircraft]]),"Unknown",Table1[[#This Row],[Aircraft]])</f>
        <v>Unknown</v>
      </c>
      <c r="G908" t="str">
        <f>IF(ISBLANK(Table1[[#This Row],[Traveller Type]]),"Business",Table1[[#This Row],[Traveller Type]])</f>
        <v>Business</v>
      </c>
      <c r="H908" t="str">
        <f>IF(ISBLANK(Table1[[#This Row],[Seat Type]]),"Business Class",Table1[[#This Row],[Seat Type]])</f>
        <v>Economy Class</v>
      </c>
      <c r="I908" t="str">
        <f>IF(ISBLANK(Table1[[#This Row],[Route]]),"Not Specfied",Table1[[#This Row],[Route]])</f>
        <v>Istanbul to London</v>
      </c>
      <c r="J908" s="7">
        <f>IF(ISBLANK(Table1[[#This Row],[Date Flown]]),"Not Available",Table1[[#This Row],[Date Flown]])</f>
        <v>43104</v>
      </c>
      <c r="K908" s="2" t="str">
        <f>IF(ISBLANK(Table1[[#This Row],[Trip Verified]]),"Not Verified",Table1[[#This Row],[Trip Verified]])</f>
        <v>Verified</v>
      </c>
    </row>
    <row r="909" spans="1:11" ht="21" customHeight="1" x14ac:dyDescent="0.25">
      <c r="A909">
        <v>1</v>
      </c>
      <c r="B909" t="str">
        <f>UPPER(LEFT(TRIM(CLEAN(Table1[[#This Row],[Header]])),1)) &amp; MID(TRIM(CLEAN(Table1[[#This Row],[Header]])),2,LEN(TRIM(CLEAN(Table1[[#This Row],[Header]])))-1)</f>
        <v>Unprofessional staff, uncomfortable seats</v>
      </c>
      <c r="C909" t="str">
        <f>PROPER(Table1[[#This Row],[Author]])</f>
        <v>B Seares</v>
      </c>
      <c r="D909" s="5" t="s">
        <v>3044</v>
      </c>
      <c r="E909" t="s">
        <v>13</v>
      </c>
      <c r="F909" t="str">
        <f>IF(ISBLANK(Table1[[#This Row],[Aircraft]]),"Unknown",Table1[[#This Row],[Aircraft]])</f>
        <v>A380</v>
      </c>
      <c r="G909" t="str">
        <f>IF(ISBLANK(Table1[[#This Row],[Traveller Type]]),"Business",Table1[[#This Row],[Traveller Type]])</f>
        <v>Family Leisure</v>
      </c>
      <c r="H909" t="str">
        <f>IF(ISBLANK(Table1[[#This Row],[Seat Type]]),"Business Class",Table1[[#This Row],[Seat Type]])</f>
        <v>Premium Economy</v>
      </c>
      <c r="I909" t="str">
        <f>IF(ISBLANK(Table1[[#This Row],[Route]]),"Not Specfied",Table1[[#This Row],[Route]])</f>
        <v>Los Angeles to London</v>
      </c>
      <c r="J909" s="7">
        <f>IF(ISBLANK(Table1[[#This Row],[Date Flown]]),"Not Available",Table1[[#This Row],[Date Flown]])</f>
        <v>43104</v>
      </c>
      <c r="K909" s="2" t="str">
        <f>IF(ISBLANK(Table1[[#This Row],[Trip Verified]]),"Not Verified",Table1[[#This Row],[Trip Verified]])</f>
        <v>Verified</v>
      </c>
    </row>
    <row r="910" spans="1:11" ht="21" customHeight="1" x14ac:dyDescent="0.25">
      <c r="A910">
        <v>1</v>
      </c>
      <c r="B910" t="str">
        <f>UPPER(LEFT(TRIM(CLEAN(Table1[[#This Row],[Header]])),1)) &amp; MID(TRIM(CLEAN(Table1[[#This Row],[Header]])),2,LEN(TRIM(CLEAN(Table1[[#This Row],[Header]])))-1)</f>
        <v>Started with a 2.5 hours delay"</v>
      </c>
      <c r="C910" t="str">
        <f>PROPER(Table1[[#This Row],[Author]])</f>
        <v>A Thadaram</v>
      </c>
      <c r="D910" s="5" t="s">
        <v>3044</v>
      </c>
      <c r="E910" t="s">
        <v>100</v>
      </c>
      <c r="F910" t="str">
        <f>IF(ISBLANK(Table1[[#This Row],[Aircraft]]),"Unknown",Table1[[#This Row],[Aircraft]])</f>
        <v>Unknown</v>
      </c>
      <c r="G910" t="str">
        <f>IF(ISBLANK(Table1[[#This Row],[Traveller Type]]),"Business",Table1[[#This Row],[Traveller Type]])</f>
        <v>Business</v>
      </c>
      <c r="H910" t="str">
        <f>IF(ISBLANK(Table1[[#This Row],[Seat Type]]),"Business Class",Table1[[#This Row],[Seat Type]])</f>
        <v>Economy Class</v>
      </c>
      <c r="I910" t="str">
        <f>IF(ISBLANK(Table1[[#This Row],[Route]]),"Not Specfied",Table1[[#This Row],[Route]])</f>
        <v xml:space="preserve">Belfast to London </v>
      </c>
      <c r="J910" s="7">
        <f>IF(ISBLANK(Table1[[#This Row],[Date Flown]]),"Not Available",Table1[[#This Row],[Date Flown]])</f>
        <v>43104</v>
      </c>
      <c r="K910" s="2" t="str">
        <f>IF(ISBLANK(Table1[[#This Row],[Trip Verified]]),"Not Verified",Table1[[#This Row],[Trip Verified]])</f>
        <v>Verified</v>
      </c>
    </row>
    <row r="911" spans="1:11" ht="21" customHeight="1" x14ac:dyDescent="0.25">
      <c r="A911">
        <v>4</v>
      </c>
      <c r="B911" t="str">
        <f>UPPER(LEFT(TRIM(CLEAN(Table1[[#This Row],[Header]])),1)) &amp; MID(TRIM(CLEAN(Table1[[#This Row],[Header]])),2,LEN(TRIM(CLEAN(Table1[[#This Row],[Header]])))-1)</f>
        <v>Boarding was chaotic</v>
      </c>
      <c r="C911" t="str">
        <f>PROPER(Table1[[#This Row],[Author]])</f>
        <v>C Bowen</v>
      </c>
      <c r="D911" s="5" t="s">
        <v>3044</v>
      </c>
      <c r="E911" t="s">
        <v>13</v>
      </c>
      <c r="F911" t="str">
        <f>IF(ISBLANK(Table1[[#This Row],[Aircraft]]),"Unknown",Table1[[#This Row],[Aircraft]])</f>
        <v>Unknown</v>
      </c>
      <c r="G911" t="str">
        <f>IF(ISBLANK(Table1[[#This Row],[Traveller Type]]),"Business",Table1[[#This Row],[Traveller Type]])</f>
        <v>Solo Leisure</v>
      </c>
      <c r="H911" t="str">
        <f>IF(ISBLANK(Table1[[#This Row],[Seat Type]]),"Business Class",Table1[[#This Row],[Seat Type]])</f>
        <v>Economy Class</v>
      </c>
      <c r="I911" t="str">
        <f>IF(ISBLANK(Table1[[#This Row],[Route]]),"Not Specfied",Table1[[#This Row],[Route]])</f>
        <v>Naples to Gatwick</v>
      </c>
      <c r="J911" s="7">
        <f>IF(ISBLANK(Table1[[#This Row],[Date Flown]]),"Not Available",Table1[[#This Row],[Date Flown]])</f>
        <v>43104</v>
      </c>
      <c r="K911" s="2" t="str">
        <f>IF(ISBLANK(Table1[[#This Row],[Trip Verified]]),"Not Verified",Table1[[#This Row],[Trip Verified]])</f>
        <v>Verified</v>
      </c>
    </row>
    <row r="912" spans="1:11" ht="21" customHeight="1" x14ac:dyDescent="0.25">
      <c r="A912">
        <v>5</v>
      </c>
      <c r="B912" t="str">
        <f>UPPER(LEFT(TRIM(CLEAN(Table1[[#This Row],[Header]])),1)) &amp; MID(TRIM(CLEAN(Table1[[#This Row],[Header]])),2,LEN(TRIM(CLEAN(Table1[[#This Row],[Header]])))-1)</f>
        <v>Not value for money</v>
      </c>
      <c r="C912" t="str">
        <f>PROPER(Table1[[#This Row],[Author]])</f>
        <v>C Norton</v>
      </c>
      <c r="D912" s="5">
        <v>43438</v>
      </c>
      <c r="E912" t="s">
        <v>13</v>
      </c>
      <c r="F912" t="str">
        <f>IF(ISBLANK(Table1[[#This Row],[Aircraft]]),"Unknown",Table1[[#This Row],[Aircraft]])</f>
        <v>Boeing 777-300</v>
      </c>
      <c r="G912" t="str">
        <f>IF(ISBLANK(Table1[[#This Row],[Traveller Type]]),"Business",Table1[[#This Row],[Traveller Type]])</f>
        <v>Family Leisure</v>
      </c>
      <c r="H912" t="str">
        <f>IF(ISBLANK(Table1[[#This Row],[Seat Type]]),"Business Class",Table1[[#This Row],[Seat Type]])</f>
        <v>Premium Economy</v>
      </c>
      <c r="I912" t="str">
        <f>IF(ISBLANK(Table1[[#This Row],[Route]]),"Not Specfied",Table1[[#This Row],[Route]])</f>
        <v>SÃ£o Paulo to London Heathrow</v>
      </c>
      <c r="J912" s="7">
        <f>IF(ISBLANK(Table1[[#This Row],[Date Flown]]),"Not Available",Table1[[#This Row],[Date Flown]])</f>
        <v>43104</v>
      </c>
      <c r="K912" s="2" t="str">
        <f>IF(ISBLANK(Table1[[#This Row],[Trip Verified]]),"Not Verified",Table1[[#This Row],[Trip Verified]])</f>
        <v>Verified</v>
      </c>
    </row>
    <row r="913" spans="1:11" ht="21" customHeight="1" x14ac:dyDescent="0.25">
      <c r="A913">
        <v>1</v>
      </c>
      <c r="B913" t="str">
        <f>UPPER(LEFT(TRIM(CLEAN(Table1[[#This Row],[Header]])),1)) &amp; MID(TRIM(CLEAN(Table1[[#This Row],[Header]])),2,LEN(TRIM(CLEAN(Table1[[#This Row],[Header]])))-1)</f>
        <v>Nothing special, such a disappointment</v>
      </c>
      <c r="C913" t="str">
        <f>PROPER(Table1[[#This Row],[Author]])</f>
        <v>A George</v>
      </c>
      <c r="D913" s="5">
        <v>43438</v>
      </c>
      <c r="E913" t="s">
        <v>1386</v>
      </c>
      <c r="F913" t="str">
        <f>IF(ISBLANK(Table1[[#This Row],[Aircraft]]),"Unknown",Table1[[#This Row],[Aircraft]])</f>
        <v>Unknown</v>
      </c>
      <c r="G913" t="str">
        <f>IF(ISBLANK(Table1[[#This Row],[Traveller Type]]),"Business",Table1[[#This Row],[Traveller Type]])</f>
        <v>Couple Leisure</v>
      </c>
      <c r="H913" t="str">
        <f>IF(ISBLANK(Table1[[#This Row],[Seat Type]]),"Business Class",Table1[[#This Row],[Seat Type]])</f>
        <v>Premium Economy</v>
      </c>
      <c r="I913" t="str">
        <f>IF(ISBLANK(Table1[[#This Row],[Route]]),"Not Specfied",Table1[[#This Row],[Route]])</f>
        <v>Dallas to Lagos via London Heathrow</v>
      </c>
      <c r="J913" s="7">
        <f>IF(ISBLANK(Table1[[#This Row],[Date Flown]]),"Not Available",Table1[[#This Row],[Date Flown]])</f>
        <v>43102</v>
      </c>
      <c r="K913" s="2" t="str">
        <f>IF(ISBLANK(Table1[[#This Row],[Trip Verified]]),"Not Verified",Table1[[#This Row],[Trip Verified]])</f>
        <v>Verified</v>
      </c>
    </row>
    <row r="914" spans="1:11" ht="21" customHeight="1" x14ac:dyDescent="0.25">
      <c r="A914">
        <v>1</v>
      </c>
      <c r="B914" t="str">
        <f>UPPER(LEFT(TRIM(CLEAN(Table1[[#This Row],[Header]])),1)) &amp; MID(TRIM(CLEAN(Table1[[#This Row],[Header]])),2,LEN(TRIM(CLEAN(Table1[[#This Row],[Header]])))-1)</f>
        <v>The worst flight I have ever had</v>
      </c>
      <c r="C914" t="str">
        <f>PROPER(Table1[[#This Row],[Author]])</f>
        <v>B Palmer</v>
      </c>
      <c r="D914" s="5">
        <v>43377</v>
      </c>
      <c r="E914" t="s">
        <v>13</v>
      </c>
      <c r="F914" t="str">
        <f>IF(ISBLANK(Table1[[#This Row],[Aircraft]]),"Unknown",Table1[[#This Row],[Aircraft]])</f>
        <v>A320</v>
      </c>
      <c r="G914" t="str">
        <f>IF(ISBLANK(Table1[[#This Row],[Traveller Type]]),"Business",Table1[[#This Row],[Traveller Type]])</f>
        <v>Couple Leisure</v>
      </c>
      <c r="H914" t="str">
        <f>IF(ISBLANK(Table1[[#This Row],[Seat Type]]),"Business Class",Table1[[#This Row],[Seat Type]])</f>
        <v>Economy Class</v>
      </c>
      <c r="I914" t="str">
        <f>IF(ISBLANK(Table1[[#This Row],[Route]]),"Not Specfied",Table1[[#This Row],[Route]])</f>
        <v>Budapest to London Heathrow</v>
      </c>
      <c r="J914" s="7">
        <f>IF(ISBLANK(Table1[[#This Row],[Date Flown]]),"Not Available",Table1[[#This Row],[Date Flown]])</f>
        <v>43103</v>
      </c>
      <c r="K914" s="2" t="str">
        <f>IF(ISBLANK(Table1[[#This Row],[Trip Verified]]),"Not Verified",Table1[[#This Row],[Trip Verified]])</f>
        <v>Verified</v>
      </c>
    </row>
    <row r="915" spans="1:11" ht="21" customHeight="1" x14ac:dyDescent="0.25">
      <c r="A915">
        <v>4</v>
      </c>
      <c r="B915" t="str">
        <f>UPPER(LEFT(TRIM(CLEAN(Table1[[#This Row],[Header]])),1)) &amp; MID(TRIM(CLEAN(Table1[[#This Row],[Header]])),2,LEN(TRIM(CLEAN(Table1[[#This Row],[Header]])))-1)</f>
        <v>Service was outstanding</v>
      </c>
      <c r="C915" t="str">
        <f>PROPER(Table1[[#This Row],[Author]])</f>
        <v>D Kemp</v>
      </c>
      <c r="D915" s="5">
        <v>43316</v>
      </c>
      <c r="E915" t="s">
        <v>43</v>
      </c>
      <c r="F915" t="str">
        <f>IF(ISBLANK(Table1[[#This Row],[Aircraft]]),"Unknown",Table1[[#This Row],[Aircraft]])</f>
        <v>Boeing 777</v>
      </c>
      <c r="G915" t="str">
        <f>IF(ISBLANK(Table1[[#This Row],[Traveller Type]]),"Business",Table1[[#This Row],[Traveller Type]])</f>
        <v>Family Leisure</v>
      </c>
      <c r="H915" t="str">
        <f>IF(ISBLANK(Table1[[#This Row],[Seat Type]]),"Business Class",Table1[[#This Row],[Seat Type]])</f>
        <v>Economy Class</v>
      </c>
      <c r="I915" t="str">
        <f>IF(ISBLANK(Table1[[#This Row],[Route]]),"Not Specfied",Table1[[#This Row],[Route]])</f>
        <v>London Heathrow to New York JFK</v>
      </c>
      <c r="J915" s="7">
        <f>IF(ISBLANK(Table1[[#This Row],[Date Flown]]),"Not Available",Table1[[#This Row],[Date Flown]])</f>
        <v>43104</v>
      </c>
      <c r="K915" s="2" t="str">
        <f>IF(ISBLANK(Table1[[#This Row],[Trip Verified]]),"Not Verified",Table1[[#This Row],[Trip Verified]])</f>
        <v>Verified</v>
      </c>
    </row>
    <row r="916" spans="1:11" ht="21" customHeight="1" x14ac:dyDescent="0.25">
      <c r="A916">
        <v>1</v>
      </c>
      <c r="B916" t="str">
        <f>UPPER(LEFT(TRIM(CLEAN(Table1[[#This Row],[Header]])),1)) &amp; MID(TRIM(CLEAN(Table1[[#This Row],[Header]])),2,LEN(TRIM(CLEAN(Table1[[#This Row],[Header]])))-1)</f>
        <v>My bag was damaged</v>
      </c>
      <c r="C916" t="str">
        <f>PROPER(Table1[[#This Row],[Author]])</f>
        <v>C Larbey</v>
      </c>
      <c r="D916" s="5">
        <v>43285</v>
      </c>
      <c r="E916" t="s">
        <v>13</v>
      </c>
      <c r="F916" t="str">
        <f>IF(ISBLANK(Table1[[#This Row],[Aircraft]]),"Unknown",Table1[[#This Row],[Aircraft]])</f>
        <v>Unknown</v>
      </c>
      <c r="G916" t="str">
        <f>IF(ISBLANK(Table1[[#This Row],[Traveller Type]]),"Business",Table1[[#This Row],[Traveller Type]])</f>
        <v>Solo Leisure</v>
      </c>
      <c r="H916" t="str">
        <f>IF(ISBLANK(Table1[[#This Row],[Seat Type]]),"Business Class",Table1[[#This Row],[Seat Type]])</f>
        <v>Economy Class</v>
      </c>
      <c r="I916" t="str">
        <f>IF(ISBLANK(Table1[[#This Row],[Route]]),"Not Specfied",Table1[[#This Row],[Route]])</f>
        <v>London to Vienna</v>
      </c>
      <c r="J916" s="7">
        <f>IF(ISBLANK(Table1[[#This Row],[Date Flown]]),"Not Available",Table1[[#This Row],[Date Flown]])</f>
        <v>42747</v>
      </c>
      <c r="K916" s="2" t="str">
        <f>IF(ISBLANK(Table1[[#This Row],[Trip Verified]]),"Not Verified",Table1[[#This Row],[Trip Verified]])</f>
        <v>Verified</v>
      </c>
    </row>
    <row r="917" spans="1:11" ht="21" customHeight="1" x14ac:dyDescent="0.25">
      <c r="A917">
        <v>2</v>
      </c>
      <c r="B917" t="str">
        <f>UPPER(LEFT(TRIM(CLEAN(Table1[[#This Row],[Header]])),1)) &amp; MID(TRIM(CLEAN(Table1[[#This Row],[Header]])),2,LEN(TRIM(CLEAN(Table1[[#This Row],[Header]])))-1)</f>
        <v>Complete waste of money</v>
      </c>
      <c r="C917" t="str">
        <f>PROPER(Table1[[#This Row],[Author]])</f>
        <v>Charles Gwillim</v>
      </c>
      <c r="D917" s="5">
        <v>43194</v>
      </c>
      <c r="E917" t="s">
        <v>13</v>
      </c>
      <c r="F917" t="str">
        <f>IF(ISBLANK(Table1[[#This Row],[Aircraft]]),"Unknown",Table1[[#This Row],[Aircraft]])</f>
        <v>Boeing 777</v>
      </c>
      <c r="G917" t="str">
        <f>IF(ISBLANK(Table1[[#This Row],[Traveller Type]]),"Business",Table1[[#This Row],[Traveller Type]])</f>
        <v>Couple Leisure</v>
      </c>
      <c r="H917" t="str">
        <f>IF(ISBLANK(Table1[[#This Row],[Seat Type]]),"Business Class",Table1[[#This Row],[Seat Type]])</f>
        <v>Business Class</v>
      </c>
      <c r="I917" t="str">
        <f>IF(ISBLANK(Table1[[#This Row],[Route]]),"Not Specfied",Table1[[#This Row],[Route]])</f>
        <v>St Lucia to Gatwick</v>
      </c>
      <c r="J917" s="7">
        <f>IF(ISBLANK(Table1[[#This Row],[Date Flown]]),"Not Available",Table1[[#This Row],[Date Flown]])</f>
        <v>43103</v>
      </c>
      <c r="K917" s="2" t="str">
        <f>IF(ISBLANK(Table1[[#This Row],[Trip Verified]]),"Not Verified",Table1[[#This Row],[Trip Verified]])</f>
        <v>Verified</v>
      </c>
    </row>
    <row r="918" spans="1:11" ht="21" customHeight="1" x14ac:dyDescent="0.25">
      <c r="A918">
        <v>10</v>
      </c>
      <c r="B918" t="str">
        <f>UPPER(LEFT(TRIM(CLEAN(Table1[[#This Row],[Header]])),1)) &amp; MID(TRIM(CLEAN(Table1[[#This Row],[Header]])),2,LEN(TRIM(CLEAN(Table1[[#This Row],[Header]])))-1)</f>
        <v>The utmost courtesy and assistance</v>
      </c>
      <c r="C918" t="str">
        <f>PROPER(Table1[[#This Row],[Author]])</f>
        <v>E Penton</v>
      </c>
      <c r="D918" s="5">
        <v>43163</v>
      </c>
      <c r="E918" t="s">
        <v>13</v>
      </c>
      <c r="F918" t="str">
        <f>IF(ISBLANK(Table1[[#This Row],[Aircraft]]),"Unknown",Table1[[#This Row],[Aircraft]])</f>
        <v>Unknown</v>
      </c>
      <c r="G918" t="str">
        <f>IF(ISBLANK(Table1[[#This Row],[Traveller Type]]),"Business",Table1[[#This Row],[Traveller Type]])</f>
        <v>Solo Leisure</v>
      </c>
      <c r="H918" t="str">
        <f>IF(ISBLANK(Table1[[#This Row],[Seat Type]]),"Business Class",Table1[[#This Row],[Seat Type]])</f>
        <v>Economy Class</v>
      </c>
      <c r="I918" t="str">
        <f>IF(ISBLANK(Table1[[#This Row],[Route]]),"Not Specfied",Table1[[#This Row],[Route]])</f>
        <v>Tampa to Gatwick</v>
      </c>
      <c r="J918" s="7">
        <f>IF(ISBLANK(Table1[[#This Row],[Date Flown]]),"Not Available",Table1[[#This Row],[Date Flown]])</f>
        <v>43103</v>
      </c>
      <c r="K918" s="2" t="str">
        <f>IF(ISBLANK(Table1[[#This Row],[Trip Verified]]),"Not Verified",Table1[[#This Row],[Trip Verified]])</f>
        <v>Verified</v>
      </c>
    </row>
    <row r="919" spans="1:11" ht="21" customHeight="1" x14ac:dyDescent="0.25">
      <c r="A919">
        <v>7</v>
      </c>
      <c r="B919" t="str">
        <f>UPPER(LEFT(TRIM(CLEAN(Table1[[#This Row],[Header]])),1)) &amp; MID(TRIM(CLEAN(Table1[[#This Row],[Header]])),2,LEN(TRIM(CLEAN(Table1[[#This Row],[Header]])))-1)</f>
        <v>Crew very friendly and professional</v>
      </c>
      <c r="C919" t="str">
        <f>PROPER(Table1[[#This Row],[Author]])</f>
        <v>F Hamzil</v>
      </c>
      <c r="D919" s="5">
        <v>43104</v>
      </c>
      <c r="E919" t="s">
        <v>13</v>
      </c>
      <c r="F919" t="str">
        <f>IF(ISBLANK(Table1[[#This Row],[Aircraft]]),"Unknown",Table1[[#This Row],[Aircraft]])</f>
        <v>Boeing 787-9</v>
      </c>
      <c r="G919" t="str">
        <f>IF(ISBLANK(Table1[[#This Row],[Traveller Type]]),"Business",Table1[[#This Row],[Traveller Type]])</f>
        <v>Solo Leisure</v>
      </c>
      <c r="H919" t="str">
        <f>IF(ISBLANK(Table1[[#This Row],[Seat Type]]),"Business Class",Table1[[#This Row],[Seat Type]])</f>
        <v>First Class</v>
      </c>
      <c r="I919" t="str">
        <f>IF(ISBLANK(Table1[[#This Row],[Route]]),"Not Specfied",Table1[[#This Row],[Route]])</f>
        <v>London to Muscat</v>
      </c>
      <c r="J919" s="7">
        <f>IF(ISBLANK(Table1[[#This Row],[Date Flown]]),"Not Available",Table1[[#This Row],[Date Flown]])</f>
        <v>43103</v>
      </c>
      <c r="K919" s="2" t="str">
        <f>IF(ISBLANK(Table1[[#This Row],[Trip Verified]]),"Not Verified",Table1[[#This Row],[Trip Verified]])</f>
        <v>Verified</v>
      </c>
    </row>
    <row r="920" spans="1:11" ht="21" customHeight="1" x14ac:dyDescent="0.25">
      <c r="A920">
        <v>1</v>
      </c>
      <c r="B920" t="str">
        <f>UPPER(LEFT(TRIM(CLEAN(Table1[[#This Row],[Header]])),1)) &amp; MID(TRIM(CLEAN(Table1[[#This Row],[Header]])),2,LEN(TRIM(CLEAN(Table1[[#This Row],[Header]])))-1)</f>
        <v>Entertainment was not working</v>
      </c>
      <c r="C920" t="str">
        <f>PROPER(Table1[[#This Row],[Author]])</f>
        <v>Muhammad Kajee</v>
      </c>
      <c r="D920" s="5">
        <v>43104</v>
      </c>
      <c r="E920" t="s">
        <v>13</v>
      </c>
      <c r="F920" t="str">
        <f>IF(ISBLANK(Table1[[#This Row],[Aircraft]]),"Unknown",Table1[[#This Row],[Aircraft]])</f>
        <v>Unknown</v>
      </c>
      <c r="G920" t="str">
        <f>IF(ISBLANK(Table1[[#This Row],[Traveller Type]]),"Business",Table1[[#This Row],[Traveller Type]])</f>
        <v>Family Leisure</v>
      </c>
      <c r="H920" t="str">
        <f>IF(ISBLANK(Table1[[#This Row],[Seat Type]]),"Business Class",Table1[[#This Row],[Seat Type]])</f>
        <v>Economy Class</v>
      </c>
      <c r="I920" t="str">
        <f>IF(ISBLANK(Table1[[#This Row],[Route]]),"Not Specfied",Table1[[#This Row],[Route]])</f>
        <v>Cape Town to London</v>
      </c>
      <c r="J920" s="7">
        <f>IF(ISBLANK(Table1[[#This Row],[Date Flown]]),"Not Available",Table1[[#This Row],[Date Flown]])</f>
        <v>43103</v>
      </c>
      <c r="K920" s="2" t="str">
        <f>IF(ISBLANK(Table1[[#This Row],[Trip Verified]]),"Not Verified",Table1[[#This Row],[Trip Verified]])</f>
        <v>Verified</v>
      </c>
    </row>
    <row r="921" spans="1:11" ht="21" customHeight="1" x14ac:dyDescent="0.25">
      <c r="A921">
        <v>4</v>
      </c>
      <c r="B921" t="str">
        <f>UPPER(LEFT(TRIM(CLEAN(Table1[[#This Row],[Header]])),1)) &amp; MID(TRIM(CLEAN(Table1[[#This Row],[Header]])),2,LEN(TRIM(CLEAN(Table1[[#This Row],[Header]])))-1)</f>
        <v>Staff try so very hard to please</v>
      </c>
      <c r="C921" t="str">
        <f>PROPER(Table1[[#This Row],[Author]])</f>
        <v>P Dean</v>
      </c>
      <c r="D921" s="5" t="s">
        <v>3073</v>
      </c>
      <c r="E921" t="s">
        <v>13</v>
      </c>
      <c r="F921" t="str">
        <f>IF(ISBLANK(Table1[[#This Row],[Aircraft]]),"Unknown",Table1[[#This Row],[Aircraft]])</f>
        <v>A320</v>
      </c>
      <c r="G921" t="str">
        <f>IF(ISBLANK(Table1[[#This Row],[Traveller Type]]),"Business",Table1[[#This Row],[Traveller Type]])</f>
        <v>Family Leisure</v>
      </c>
      <c r="H921" t="str">
        <f>IF(ISBLANK(Table1[[#This Row],[Seat Type]]),"Business Class",Table1[[#This Row],[Seat Type]])</f>
        <v>Business Class</v>
      </c>
      <c r="I921" t="str">
        <f>IF(ISBLANK(Table1[[#This Row],[Route]]),"Not Specfied",Table1[[#This Row],[Route]])</f>
        <v>Gatwick to Madeira</v>
      </c>
      <c r="J921" s="7">
        <f>IF(ISBLANK(Table1[[#This Row],[Date Flown]]),"Not Available",Table1[[#This Row],[Date Flown]])</f>
        <v>43103</v>
      </c>
      <c r="K921" s="2" t="str">
        <f>IF(ISBLANK(Table1[[#This Row],[Trip Verified]]),"Not Verified",Table1[[#This Row],[Trip Verified]])</f>
        <v>Verified</v>
      </c>
    </row>
    <row r="922" spans="1:11" ht="21" customHeight="1" x14ac:dyDescent="0.25">
      <c r="A922">
        <v>2</v>
      </c>
      <c r="B922" t="str">
        <f>UPPER(LEFT(TRIM(CLEAN(Table1[[#This Row],[Header]])),1)) &amp; MID(TRIM(CLEAN(Table1[[#This Row],[Header]])),2,LEN(TRIM(CLEAN(Table1[[#This Row],[Header]])))-1)</f>
        <v>Extremely unprofessional</v>
      </c>
      <c r="C922" t="str">
        <f>PROPER(Table1[[#This Row],[Author]])</f>
        <v>E Christie</v>
      </c>
      <c r="D922" s="5" t="s">
        <v>3073</v>
      </c>
      <c r="E922" t="s">
        <v>13</v>
      </c>
      <c r="F922" t="str">
        <f>IF(ISBLANK(Table1[[#This Row],[Aircraft]]),"Unknown",Table1[[#This Row],[Aircraft]])</f>
        <v>Unknown</v>
      </c>
      <c r="G922" t="str">
        <f>IF(ISBLANK(Table1[[#This Row],[Traveller Type]]),"Business",Table1[[#This Row],[Traveller Type]])</f>
        <v>Solo Leisure</v>
      </c>
      <c r="H922" t="str">
        <f>IF(ISBLANK(Table1[[#This Row],[Seat Type]]),"Business Class",Table1[[#This Row],[Seat Type]])</f>
        <v>Economy Class</v>
      </c>
      <c r="I922" t="str">
        <f>IF(ISBLANK(Table1[[#This Row],[Route]]),"Not Specfied",Table1[[#This Row],[Route]])</f>
        <v>London to Casablanca</v>
      </c>
      <c r="J922" s="7">
        <f>IF(ISBLANK(Table1[[#This Row],[Date Flown]]),"Not Available",Table1[[#This Row],[Date Flown]])</f>
        <v>43103</v>
      </c>
      <c r="K922" s="2" t="str">
        <f>IF(ISBLANK(Table1[[#This Row],[Trip Verified]]),"Not Verified",Table1[[#This Row],[Trip Verified]])</f>
        <v>Verified</v>
      </c>
    </row>
    <row r="923" spans="1:11" ht="21" customHeight="1" x14ac:dyDescent="0.25">
      <c r="A923">
        <v>8</v>
      </c>
      <c r="B923" t="str">
        <f>UPPER(LEFT(TRIM(CLEAN(Table1[[#This Row],[Header]])),1)) &amp; MID(TRIM(CLEAN(Table1[[#This Row],[Header]])),2,LEN(TRIM(CLEAN(Table1[[#This Row],[Header]])))-1)</f>
        <v>Manager is very professional</v>
      </c>
      <c r="C923" t="str">
        <f>PROPER(Table1[[#This Row],[Author]])</f>
        <v>N Wang</v>
      </c>
      <c r="D923" s="5" t="s">
        <v>3080</v>
      </c>
      <c r="E923" t="s">
        <v>212</v>
      </c>
      <c r="F923" t="str">
        <f>IF(ISBLANK(Table1[[#This Row],[Aircraft]]),"Unknown",Table1[[#This Row],[Aircraft]])</f>
        <v>Unknown</v>
      </c>
      <c r="G923" t="str">
        <f>IF(ISBLANK(Table1[[#This Row],[Traveller Type]]),"Business",Table1[[#This Row],[Traveller Type]])</f>
        <v>Solo Leisure</v>
      </c>
      <c r="H923" t="str">
        <f>IF(ISBLANK(Table1[[#This Row],[Seat Type]]),"Business Class",Table1[[#This Row],[Seat Type]])</f>
        <v>Economy Class</v>
      </c>
      <c r="I923" t="str">
        <f>IF(ISBLANK(Table1[[#This Row],[Route]]),"Not Specfied",Table1[[#This Row],[Route]])</f>
        <v>Berlin to Hong Kong via London</v>
      </c>
      <c r="J923" s="7">
        <f>IF(ISBLANK(Table1[[#This Row],[Date Flown]]),"Not Available",Table1[[#This Row],[Date Flown]])</f>
        <v>43102</v>
      </c>
      <c r="K923" s="2" t="str">
        <f>IF(ISBLANK(Table1[[#This Row],[Trip Verified]]),"Not Verified",Table1[[#This Row],[Trip Verified]])</f>
        <v>Verified</v>
      </c>
    </row>
    <row r="924" spans="1:11" ht="21" customHeight="1" x14ac:dyDescent="0.25">
      <c r="A924">
        <v>2</v>
      </c>
      <c r="B924" t="str">
        <f>UPPER(LEFT(TRIM(CLEAN(Table1[[#This Row],[Header]])),1)) &amp; MID(TRIM(CLEAN(Table1[[#This Row],[Header]])),2,LEN(TRIM(CLEAN(Table1[[#This Row],[Header]])))-1)</f>
        <v>Regret choosing BA</v>
      </c>
      <c r="C924" t="str">
        <f>PROPER(Table1[[#This Row],[Author]])</f>
        <v>Aditya Nagaram</v>
      </c>
      <c r="D924" s="5" t="s">
        <v>3080</v>
      </c>
      <c r="E924" t="s">
        <v>649</v>
      </c>
      <c r="F924" t="str">
        <f>IF(ISBLANK(Table1[[#This Row],[Aircraft]]),"Unknown",Table1[[#This Row],[Aircraft]])</f>
        <v>Unknown</v>
      </c>
      <c r="G924" t="str">
        <f>IF(ISBLANK(Table1[[#This Row],[Traveller Type]]),"Business",Table1[[#This Row],[Traveller Type]])</f>
        <v>Solo Leisure</v>
      </c>
      <c r="H924" t="str">
        <f>IF(ISBLANK(Table1[[#This Row],[Seat Type]]),"Business Class",Table1[[#This Row],[Seat Type]])</f>
        <v>Economy Class</v>
      </c>
      <c r="I924" t="str">
        <f>IF(ISBLANK(Table1[[#This Row],[Route]]),"Not Specfied",Table1[[#This Row],[Route]])</f>
        <v>Hyderabad to Brussels via London</v>
      </c>
      <c r="J924" s="7">
        <f>IF(ISBLANK(Table1[[#This Row],[Date Flown]]),"Not Available",Table1[[#This Row],[Date Flown]])</f>
        <v>43103</v>
      </c>
      <c r="K924" s="2" t="str">
        <f>IF(ISBLANK(Table1[[#This Row],[Trip Verified]]),"Not Verified",Table1[[#This Row],[Trip Verified]])</f>
        <v>Verified</v>
      </c>
    </row>
    <row r="925" spans="1:11" ht="21" customHeight="1" x14ac:dyDescent="0.25">
      <c r="A925">
        <v>10</v>
      </c>
      <c r="B925" t="str">
        <f>UPPER(LEFT(TRIM(CLEAN(Table1[[#This Row],[Header]])),1)) &amp; MID(TRIM(CLEAN(Table1[[#This Row],[Header]])),2,LEN(TRIM(CLEAN(Table1[[#This Row],[Header]])))-1)</f>
        <v>One of the most pleasurable flights</v>
      </c>
      <c r="C925" t="str">
        <f>PROPER(Table1[[#This Row],[Author]])</f>
        <v>Tl Robinson</v>
      </c>
      <c r="D925" s="5" t="s">
        <v>3085</v>
      </c>
      <c r="E925" t="s">
        <v>13</v>
      </c>
      <c r="F925" t="str">
        <f>IF(ISBLANK(Table1[[#This Row],[Aircraft]]),"Unknown",Table1[[#This Row],[Aircraft]])</f>
        <v>Unknown</v>
      </c>
      <c r="G925" t="str">
        <f>IF(ISBLANK(Table1[[#This Row],[Traveller Type]]),"Business",Table1[[#This Row],[Traveller Type]])</f>
        <v>Family Leisure</v>
      </c>
      <c r="H925" t="str">
        <f>IF(ISBLANK(Table1[[#This Row],[Seat Type]]),"Business Class",Table1[[#This Row],[Seat Type]])</f>
        <v>Business Class</v>
      </c>
      <c r="I925" t="str">
        <f>IF(ISBLANK(Table1[[#This Row],[Route]]),"Not Specfied",Table1[[#This Row],[Route]])</f>
        <v>London to Helsinki</v>
      </c>
      <c r="J925" s="7">
        <f>IF(ISBLANK(Table1[[#This Row],[Date Flown]]),"Not Available",Table1[[#This Row],[Date Flown]])</f>
        <v>43103</v>
      </c>
      <c r="K925" s="2" t="str">
        <f>IF(ISBLANK(Table1[[#This Row],[Trip Verified]]),"Not Verified",Table1[[#This Row],[Trip Verified]])</f>
        <v>Verified</v>
      </c>
    </row>
    <row r="926" spans="1:11" ht="21" customHeight="1" x14ac:dyDescent="0.25">
      <c r="A926">
        <v>10</v>
      </c>
      <c r="B926" t="str">
        <f>UPPER(LEFT(TRIM(CLEAN(Table1[[#This Row],[Header]])),1)) &amp; MID(TRIM(CLEAN(Table1[[#This Row],[Header]])),2,LEN(TRIM(CLEAN(Table1[[#This Row],[Header]])))-1)</f>
        <v>Gratitude and appreciation</v>
      </c>
      <c r="C926" t="str">
        <f>PROPER(Table1[[#This Row],[Author]])</f>
        <v>Carey Cloud</v>
      </c>
      <c r="D926" s="5" t="s">
        <v>3091</v>
      </c>
      <c r="E926" t="s">
        <v>43</v>
      </c>
      <c r="F926" t="str">
        <f>IF(ISBLANK(Table1[[#This Row],[Aircraft]]),"Unknown",Table1[[#This Row],[Aircraft]])</f>
        <v>Unknown</v>
      </c>
      <c r="G926" t="str">
        <f>IF(ISBLANK(Table1[[#This Row],[Traveller Type]]),"Business",Table1[[#This Row],[Traveller Type]])</f>
        <v>Solo Leisure</v>
      </c>
      <c r="H926" t="str">
        <f>IF(ISBLANK(Table1[[#This Row],[Seat Type]]),"Business Class",Table1[[#This Row],[Seat Type]])</f>
        <v>Economy Class</v>
      </c>
      <c r="I926" t="str">
        <f>IF(ISBLANK(Table1[[#This Row],[Route]]),"Not Specfied",Table1[[#This Row],[Route]])</f>
        <v>London Heathrow to Denver</v>
      </c>
      <c r="J926" s="7">
        <f>IF(ISBLANK(Table1[[#This Row],[Date Flown]]),"Not Available",Table1[[#This Row],[Date Flown]])</f>
        <v>43103</v>
      </c>
      <c r="K926" s="2" t="str">
        <f>IF(ISBLANK(Table1[[#This Row],[Trip Verified]]),"Not Verified",Table1[[#This Row],[Trip Verified]])</f>
        <v>Verified</v>
      </c>
    </row>
    <row r="927" spans="1:11" ht="21" customHeight="1" x14ac:dyDescent="0.25">
      <c r="A927">
        <v>3</v>
      </c>
      <c r="B927" t="str">
        <f>UPPER(LEFT(TRIM(CLEAN(Table1[[#This Row],[Header]])),1)) &amp; MID(TRIM(CLEAN(Table1[[#This Row],[Header]])),2,LEN(TRIM(CLEAN(Table1[[#This Row],[Header]])))-1)</f>
        <v>I had to ask where is my food</v>
      </c>
      <c r="C927" t="str">
        <f>PROPER(Table1[[#This Row],[Author]])</f>
        <v>P King</v>
      </c>
      <c r="D927" s="5" t="s">
        <v>3095</v>
      </c>
      <c r="E927" t="s">
        <v>811</v>
      </c>
      <c r="F927" t="str">
        <f>IF(ISBLANK(Table1[[#This Row],[Aircraft]]),"Unknown",Table1[[#This Row],[Aircraft]])</f>
        <v>Unknown</v>
      </c>
      <c r="G927" t="str">
        <f>IF(ISBLANK(Table1[[#This Row],[Traveller Type]]),"Business",Table1[[#This Row],[Traveller Type]])</f>
        <v>Solo Leisure</v>
      </c>
      <c r="H927" t="str">
        <f>IF(ISBLANK(Table1[[#This Row],[Seat Type]]),"Business Class",Table1[[#This Row],[Seat Type]])</f>
        <v>Economy Class</v>
      </c>
      <c r="I927" t="str">
        <f>IF(ISBLANK(Table1[[#This Row],[Route]]),"Not Specfied",Table1[[#This Row],[Route]])</f>
        <v>Heathrow to Kuala Lumpur</v>
      </c>
      <c r="J927" s="7">
        <f>IF(ISBLANK(Table1[[#This Row],[Date Flown]]),"Not Available",Table1[[#This Row],[Date Flown]])</f>
        <v>43103</v>
      </c>
      <c r="K927" s="2" t="str">
        <f>IF(ISBLANK(Table1[[#This Row],[Trip Verified]]),"Not Verified",Table1[[#This Row],[Trip Verified]])</f>
        <v>Verified</v>
      </c>
    </row>
    <row r="928" spans="1:11" ht="21" customHeight="1" x14ac:dyDescent="0.25">
      <c r="A928">
        <v>1</v>
      </c>
      <c r="B928" t="str">
        <f>UPPER(LEFT(TRIM(CLEAN(Table1[[#This Row],[Header]])),1)) &amp; MID(TRIM(CLEAN(Table1[[#This Row],[Header]])),2,LEN(TRIM(CLEAN(Table1[[#This Row],[Header]])))-1)</f>
        <v>You are facing a stranger</v>
      </c>
      <c r="C928" t="str">
        <f>PROPER(Table1[[#This Row],[Author]])</f>
        <v>Bob Dilokjeerapan</v>
      </c>
      <c r="D928" s="5" t="s">
        <v>3099</v>
      </c>
      <c r="E928" t="s">
        <v>13</v>
      </c>
      <c r="F928" t="str">
        <f>IF(ISBLANK(Table1[[#This Row],[Aircraft]]),"Unknown",Table1[[#This Row],[Aircraft]])</f>
        <v>Boeing 777-200</v>
      </c>
      <c r="G928" t="str">
        <f>IF(ISBLANK(Table1[[#This Row],[Traveller Type]]),"Business",Table1[[#This Row],[Traveller Type]])</f>
        <v>Business</v>
      </c>
      <c r="H928" t="str">
        <f>IF(ISBLANK(Table1[[#This Row],[Seat Type]]),"Business Class",Table1[[#This Row],[Seat Type]])</f>
        <v>Business Class</v>
      </c>
      <c r="I928" t="str">
        <f>IF(ISBLANK(Table1[[#This Row],[Route]]),"Not Specfied",Table1[[#This Row],[Route]])</f>
        <v>Bangkok to London</v>
      </c>
      <c r="J928" s="7">
        <f>IF(ISBLANK(Table1[[#This Row],[Date Flown]]),"Not Available",Table1[[#This Row],[Date Flown]])</f>
        <v>43103</v>
      </c>
      <c r="K928" s="2" t="str">
        <f>IF(ISBLANK(Table1[[#This Row],[Trip Verified]]),"Not Verified",Table1[[#This Row],[Trip Verified]])</f>
        <v>Verified</v>
      </c>
    </row>
    <row r="929" spans="1:11" ht="21" customHeight="1" x14ac:dyDescent="0.25">
      <c r="A929">
        <v>7</v>
      </c>
      <c r="B929" t="str">
        <f>UPPER(LEFT(TRIM(CLEAN(Table1[[#This Row],[Header]])),1)) &amp; MID(TRIM(CLEAN(Table1[[#This Row],[Header]])),2,LEN(TRIM(CLEAN(Table1[[#This Row],[Header]])))-1)</f>
        <v>Service was really good</v>
      </c>
      <c r="C929" t="str">
        <f>PROPER(Table1[[#This Row],[Author]])</f>
        <v>A Maltam</v>
      </c>
      <c r="D929" s="5" t="s">
        <v>3099</v>
      </c>
      <c r="E929" t="s">
        <v>13</v>
      </c>
      <c r="F929" t="str">
        <f>IF(ISBLANK(Table1[[#This Row],[Aircraft]]),"Unknown",Table1[[#This Row],[Aircraft]])</f>
        <v>Unknown</v>
      </c>
      <c r="G929" t="str">
        <f>IF(ISBLANK(Table1[[#This Row],[Traveller Type]]),"Business",Table1[[#This Row],[Traveller Type]])</f>
        <v>Couple Leisure</v>
      </c>
      <c r="H929" t="str">
        <f>IF(ISBLANK(Table1[[#This Row],[Seat Type]]),"Business Class",Table1[[#This Row],[Seat Type]])</f>
        <v>Business Class</v>
      </c>
      <c r="I929" t="str">
        <f>IF(ISBLANK(Table1[[#This Row],[Route]]),"Not Specfied",Table1[[#This Row],[Route]])</f>
        <v>Beijing to London</v>
      </c>
      <c r="J929" s="7">
        <f>IF(ISBLANK(Table1[[#This Row],[Date Flown]]),"Not Available",Table1[[#This Row],[Date Flown]])</f>
        <v>43103</v>
      </c>
      <c r="K929" s="2" t="str">
        <f>IF(ISBLANK(Table1[[#This Row],[Trip Verified]]),"Not Verified",Table1[[#This Row],[Trip Verified]])</f>
        <v>Verified</v>
      </c>
    </row>
    <row r="930" spans="1:11" ht="21" customHeight="1" x14ac:dyDescent="0.25">
      <c r="A930">
        <v>1</v>
      </c>
      <c r="B930" t="str">
        <f>UPPER(LEFT(TRIM(CLEAN(Table1[[#This Row],[Header]])),1)) &amp; MID(TRIM(CLEAN(Table1[[#This Row],[Header]])),2,LEN(TRIM(CLEAN(Table1[[#This Row],[Header]])))-1)</f>
        <v>Served the worst food</v>
      </c>
      <c r="C930" t="str">
        <f>PROPER(Table1[[#This Row],[Author]])</f>
        <v>Carl Dawson</v>
      </c>
      <c r="D930" s="5" t="s">
        <v>3099</v>
      </c>
      <c r="E930" t="s">
        <v>13</v>
      </c>
      <c r="F930" t="str">
        <f>IF(ISBLANK(Table1[[#This Row],[Aircraft]]),"Unknown",Table1[[#This Row],[Aircraft]])</f>
        <v>Boeing 777</v>
      </c>
      <c r="G930" t="str">
        <f>IF(ISBLANK(Table1[[#This Row],[Traveller Type]]),"Business",Table1[[#This Row],[Traveller Type]])</f>
        <v>Couple Leisure</v>
      </c>
      <c r="H930" t="str">
        <f>IF(ISBLANK(Table1[[#This Row],[Seat Type]]),"Business Class",Table1[[#This Row],[Seat Type]])</f>
        <v>Economy Class</v>
      </c>
      <c r="I930" t="str">
        <f>IF(ISBLANK(Table1[[#This Row],[Route]]),"Not Specfied",Table1[[#This Row],[Route]])</f>
        <v>Bangkok to London</v>
      </c>
      <c r="J930" s="7">
        <f>IF(ISBLANK(Table1[[#This Row],[Date Flown]]),"Not Available",Table1[[#This Row],[Date Flown]])</f>
        <v>43103</v>
      </c>
      <c r="K930" s="2" t="str">
        <f>IF(ISBLANK(Table1[[#This Row],[Trip Verified]]),"Not Verified",Table1[[#This Row],[Trip Verified]])</f>
        <v>Verified</v>
      </c>
    </row>
    <row r="931" spans="1:11" ht="21" customHeight="1" x14ac:dyDescent="0.25">
      <c r="A931">
        <v>3</v>
      </c>
      <c r="B931" t="str">
        <f>UPPER(LEFT(TRIM(CLEAN(Table1[[#This Row],[Header]])),1)) &amp; MID(TRIM(CLEAN(Table1[[#This Row],[Header]])),2,LEN(TRIM(CLEAN(Table1[[#This Row],[Header]])))-1)</f>
        <v>Cabin staff were almost robotic</v>
      </c>
      <c r="C931" t="str">
        <f>PROPER(Table1[[#This Row],[Author]])</f>
        <v>Michael Wyatt</v>
      </c>
      <c r="D931" s="5" t="s">
        <v>3107</v>
      </c>
      <c r="E931" t="s">
        <v>13</v>
      </c>
      <c r="F931" t="str">
        <f>IF(ISBLANK(Table1[[#This Row],[Aircraft]]),"Unknown",Table1[[#This Row],[Aircraft]])</f>
        <v>Boeing 777</v>
      </c>
      <c r="G931" t="str">
        <f>IF(ISBLANK(Table1[[#This Row],[Traveller Type]]),"Business",Table1[[#This Row],[Traveller Type]])</f>
        <v>Solo Leisure</v>
      </c>
      <c r="H931" t="str">
        <f>IF(ISBLANK(Table1[[#This Row],[Seat Type]]),"Business Class",Table1[[#This Row],[Seat Type]])</f>
        <v>Economy Class</v>
      </c>
      <c r="I931" t="str">
        <f>IF(ISBLANK(Table1[[#This Row],[Route]]),"Not Specfied",Table1[[#This Row],[Route]])</f>
        <v>Moscow to Heathrow</v>
      </c>
      <c r="J931" s="7">
        <f>IF(ISBLANK(Table1[[#This Row],[Date Flown]]),"Not Available",Table1[[#This Row],[Date Flown]])</f>
        <v>43102</v>
      </c>
      <c r="K931" s="2" t="str">
        <f>IF(ISBLANK(Table1[[#This Row],[Trip Verified]]),"Not Verified",Table1[[#This Row],[Trip Verified]])</f>
        <v>Verified</v>
      </c>
    </row>
    <row r="932" spans="1:11" ht="21" customHeight="1" x14ac:dyDescent="0.25">
      <c r="A932">
        <v>3</v>
      </c>
      <c r="B932" t="str">
        <f>UPPER(LEFT(TRIM(CLEAN(Table1[[#This Row],[Header]])),1)) &amp; MID(TRIM(CLEAN(Table1[[#This Row],[Header]])),2,LEN(TRIM(CLEAN(Table1[[#This Row],[Header]])))-1)</f>
        <v>No one to escort you to the seat</v>
      </c>
      <c r="C932" t="str">
        <f>PROPER(Table1[[#This Row],[Author]])</f>
        <v>Paramjeet Summy</v>
      </c>
      <c r="D932" s="5" t="s">
        <v>3111</v>
      </c>
      <c r="E932" t="s">
        <v>13</v>
      </c>
      <c r="F932" t="str">
        <f>IF(ISBLANK(Table1[[#This Row],[Aircraft]]),"Unknown",Table1[[#This Row],[Aircraft]])</f>
        <v>Boeing 787-9</v>
      </c>
      <c r="G932" t="str">
        <f>IF(ISBLANK(Table1[[#This Row],[Traveller Type]]),"Business",Table1[[#This Row],[Traveller Type]])</f>
        <v>Business</v>
      </c>
      <c r="H932" t="str">
        <f>IF(ISBLANK(Table1[[#This Row],[Seat Type]]),"Business Class",Table1[[#This Row],[Seat Type]])</f>
        <v>First Class</v>
      </c>
      <c r="I932" t="str">
        <f>IF(ISBLANK(Table1[[#This Row],[Route]]),"Not Specfied",Table1[[#This Row],[Route]])</f>
        <v>London Heathrow to Delhi Airport</v>
      </c>
      <c r="J932" s="7">
        <f>IF(ISBLANK(Table1[[#This Row],[Date Flown]]),"Not Available",Table1[[#This Row],[Date Flown]])</f>
        <v>42745</v>
      </c>
      <c r="K932" s="2" t="str">
        <f>IF(ISBLANK(Table1[[#This Row],[Trip Verified]]),"Not Verified",Table1[[#This Row],[Trip Verified]])</f>
        <v>Verified</v>
      </c>
    </row>
    <row r="933" spans="1:11" ht="21" customHeight="1" x14ac:dyDescent="0.25">
      <c r="A933">
        <v>7</v>
      </c>
      <c r="B933" t="str">
        <f>UPPER(LEFT(TRIM(CLEAN(Table1[[#This Row],[Header]])),1)) &amp; MID(TRIM(CLEAN(Table1[[#This Row],[Header]])),2,LEN(TRIM(CLEAN(Table1[[#This Row],[Header]])))-1)</f>
        <v>Service is very attentive and polite</v>
      </c>
      <c r="C933" t="str">
        <f>PROPER(Table1[[#This Row],[Author]])</f>
        <v>Angelo Menezes</v>
      </c>
      <c r="D933" s="5" t="s">
        <v>3111</v>
      </c>
      <c r="E933" t="s">
        <v>3115</v>
      </c>
      <c r="F933" t="str">
        <f>IF(ISBLANK(Table1[[#This Row],[Aircraft]]),"Unknown",Table1[[#This Row],[Aircraft]])</f>
        <v>Unknown</v>
      </c>
      <c r="G933" t="str">
        <f>IF(ISBLANK(Table1[[#This Row],[Traveller Type]]),"Business",Table1[[#This Row],[Traveller Type]])</f>
        <v>Solo Leisure</v>
      </c>
      <c r="H933" t="str">
        <f>IF(ISBLANK(Table1[[#This Row],[Seat Type]]),"Business Class",Table1[[#This Row],[Seat Type]])</f>
        <v>Economy Class</v>
      </c>
      <c r="I933" t="str">
        <f>IF(ISBLANK(Table1[[#This Row],[Route]]),"Not Specfied",Table1[[#This Row],[Route]])</f>
        <v>Belfast to Lisbon via London</v>
      </c>
      <c r="J933" s="7">
        <f>IF(ISBLANK(Table1[[#This Row],[Date Flown]]),"Not Available",Table1[[#This Row],[Date Flown]])</f>
        <v>43103</v>
      </c>
      <c r="K933" s="2" t="str">
        <f>IF(ISBLANK(Table1[[#This Row],[Trip Verified]]),"Not Verified",Table1[[#This Row],[Trip Verified]])</f>
        <v>Not Verified</v>
      </c>
    </row>
    <row r="934" spans="1:11" ht="21" customHeight="1" x14ac:dyDescent="0.25">
      <c r="A934">
        <v>3</v>
      </c>
      <c r="B934" t="str">
        <f>UPPER(LEFT(TRIM(CLEAN(Table1[[#This Row],[Header]])),1)) &amp; MID(TRIM(CLEAN(Table1[[#This Row],[Header]])),2,LEN(TRIM(CLEAN(Table1[[#This Row],[Header]])))-1)</f>
        <v>Worn seats, cracks in the walls</v>
      </c>
      <c r="C934" t="str">
        <f>PROPER(Table1[[#This Row],[Author]])</f>
        <v>K King</v>
      </c>
      <c r="D934" s="5" t="s">
        <v>3111</v>
      </c>
      <c r="E934" t="s">
        <v>75</v>
      </c>
      <c r="F934" t="str">
        <f>IF(ISBLANK(Table1[[#This Row],[Aircraft]]),"Unknown",Table1[[#This Row],[Aircraft]])</f>
        <v>Boeing 747-400</v>
      </c>
      <c r="G934" t="str">
        <f>IF(ISBLANK(Table1[[#This Row],[Traveller Type]]),"Business",Table1[[#This Row],[Traveller Type]])</f>
        <v>Business</v>
      </c>
      <c r="H934" t="str">
        <f>IF(ISBLANK(Table1[[#This Row],[Seat Type]]),"Business Class",Table1[[#This Row],[Seat Type]])</f>
        <v>Economy Class</v>
      </c>
      <c r="I934" t="str">
        <f>IF(ISBLANK(Table1[[#This Row],[Route]]),"Not Specfied",Table1[[#This Row],[Route]])</f>
        <v>Miami to London</v>
      </c>
      <c r="J934" s="7">
        <f>IF(ISBLANK(Table1[[#This Row],[Date Flown]]),"Not Available",Table1[[#This Row],[Date Flown]])</f>
        <v>43103</v>
      </c>
      <c r="K934" s="2" t="str">
        <f>IF(ISBLANK(Table1[[#This Row],[Trip Verified]]),"Not Verified",Table1[[#This Row],[Trip Verified]])</f>
        <v>Verified</v>
      </c>
    </row>
    <row r="935" spans="1:11" ht="21" customHeight="1" x14ac:dyDescent="0.25">
      <c r="A935">
        <v>7</v>
      </c>
      <c r="B935" t="str">
        <f>UPPER(LEFT(TRIM(CLEAN(Table1[[#This Row],[Header]])),1)) &amp; MID(TRIM(CLEAN(Table1[[#This Row],[Header]])),2,LEN(TRIM(CLEAN(Table1[[#This Row],[Header]])))-1)</f>
        <v>Service attentive and prompt</v>
      </c>
      <c r="C935" t="str">
        <f>PROPER(Table1[[#This Row],[Author]])</f>
        <v>B Leeson</v>
      </c>
      <c r="D935" s="5">
        <v>43407</v>
      </c>
      <c r="E935" t="s">
        <v>43</v>
      </c>
      <c r="F935" t="str">
        <f>IF(ISBLANK(Table1[[#This Row],[Aircraft]]),"Unknown",Table1[[#This Row],[Aircraft]])</f>
        <v>A320</v>
      </c>
      <c r="G935" t="str">
        <f>IF(ISBLANK(Table1[[#This Row],[Traveller Type]]),"Business",Table1[[#This Row],[Traveller Type]])</f>
        <v>Business</v>
      </c>
      <c r="H935" t="str">
        <f>IF(ISBLANK(Table1[[#This Row],[Seat Type]]),"Business Class",Table1[[#This Row],[Seat Type]])</f>
        <v>Business Class</v>
      </c>
      <c r="I935" t="str">
        <f>IF(ISBLANK(Table1[[#This Row],[Route]]),"Not Specfied",Table1[[#This Row],[Route]])</f>
        <v>Warsaw to London</v>
      </c>
      <c r="J935" s="7">
        <f>IF(ISBLANK(Table1[[#This Row],[Date Flown]]),"Not Available",Table1[[#This Row],[Date Flown]])</f>
        <v>43103</v>
      </c>
      <c r="K935" s="2" t="str">
        <f>IF(ISBLANK(Table1[[#This Row],[Trip Verified]]),"Not Verified",Table1[[#This Row],[Trip Verified]])</f>
        <v>Verified</v>
      </c>
    </row>
    <row r="936" spans="1:11" ht="21" customHeight="1" x14ac:dyDescent="0.25">
      <c r="A936">
        <v>2</v>
      </c>
      <c r="B936" t="str">
        <f>UPPER(LEFT(TRIM(CLEAN(Table1[[#This Row],[Header]])),1)) &amp; MID(TRIM(CLEAN(Table1[[#This Row],[Header]])),2,LEN(TRIM(CLEAN(Table1[[#This Row],[Header]])))-1)</f>
        <v>They do not offer anything free</v>
      </c>
      <c r="C936" t="str">
        <f>PROPER(Table1[[#This Row],[Author]])</f>
        <v>Jennifer Nylen</v>
      </c>
      <c r="D936" s="5">
        <v>43254</v>
      </c>
      <c r="E936" t="s">
        <v>477</v>
      </c>
      <c r="F936" t="str">
        <f>IF(ISBLANK(Table1[[#This Row],[Aircraft]]),"Unknown",Table1[[#This Row],[Aircraft]])</f>
        <v>Unknown</v>
      </c>
      <c r="G936" t="str">
        <f>IF(ISBLANK(Table1[[#This Row],[Traveller Type]]),"Business",Table1[[#This Row],[Traveller Type]])</f>
        <v>Solo Leisure</v>
      </c>
      <c r="H936" t="str">
        <f>IF(ISBLANK(Table1[[#This Row],[Seat Type]]),"Business Class",Table1[[#This Row],[Seat Type]])</f>
        <v>Economy Class</v>
      </c>
      <c r="I936" t="str">
        <f>IF(ISBLANK(Table1[[#This Row],[Route]]),"Not Specfied",Table1[[#This Row],[Route]])</f>
        <v>Stockholm to London</v>
      </c>
      <c r="J936" s="7">
        <f>IF(ISBLANK(Table1[[#This Row],[Date Flown]]),"Not Available",Table1[[#This Row],[Date Flown]])</f>
        <v>43103</v>
      </c>
      <c r="K936" s="2" t="str">
        <f>IF(ISBLANK(Table1[[#This Row],[Trip Verified]]),"Not Verified",Table1[[#This Row],[Trip Verified]])</f>
        <v>Verified</v>
      </c>
    </row>
    <row r="937" spans="1:11" ht="21" customHeight="1" x14ac:dyDescent="0.25">
      <c r="A937">
        <v>1</v>
      </c>
      <c r="B937" t="str">
        <f>UPPER(LEFT(TRIM(CLEAN(Table1[[#This Row],[Header]])),1)) &amp; MID(TRIM(CLEAN(Table1[[#This Row],[Header]])),2,LEN(TRIM(CLEAN(Table1[[#This Row],[Header]])))-1)</f>
        <v>Don't have spare water"</v>
      </c>
      <c r="C937" t="str">
        <f>PROPER(Table1[[#This Row],[Author]])</f>
        <v>L Jones</v>
      </c>
      <c r="D937" s="5">
        <v>43223</v>
      </c>
      <c r="E937" t="s">
        <v>860</v>
      </c>
      <c r="F937" t="str">
        <f>IF(ISBLANK(Table1[[#This Row],[Aircraft]]),"Unknown",Table1[[#This Row],[Aircraft]])</f>
        <v>A380</v>
      </c>
      <c r="G937" t="str">
        <f>IF(ISBLANK(Table1[[#This Row],[Traveller Type]]),"Business",Table1[[#This Row],[Traveller Type]])</f>
        <v>Business</v>
      </c>
      <c r="H937" t="str">
        <f>IF(ISBLANK(Table1[[#This Row],[Seat Type]]),"Business Class",Table1[[#This Row],[Seat Type]])</f>
        <v>Premium Economy</v>
      </c>
      <c r="I937" t="str">
        <f>IF(ISBLANK(Table1[[#This Row],[Route]]),"Not Specfied",Table1[[#This Row],[Route]])</f>
        <v>Singapore to Heathrow</v>
      </c>
      <c r="J937" s="7">
        <f>IF(ISBLANK(Table1[[#This Row],[Date Flown]]),"Not Available",Table1[[#This Row],[Date Flown]])</f>
        <v>43103</v>
      </c>
      <c r="K937" s="2" t="str">
        <f>IF(ISBLANK(Table1[[#This Row],[Trip Verified]]),"Not Verified",Table1[[#This Row],[Trip Verified]])</f>
        <v>Verified</v>
      </c>
    </row>
    <row r="938" spans="1:11" ht="21" customHeight="1" x14ac:dyDescent="0.25">
      <c r="A938">
        <v>1</v>
      </c>
      <c r="B938" t="str">
        <f>UPPER(LEFT(TRIM(CLEAN(Table1[[#This Row],[Header]])),1)) &amp; MID(TRIM(CLEAN(Table1[[#This Row],[Header]])),2,LEN(TRIM(CLEAN(Table1[[#This Row],[Header]])))-1)</f>
        <v>My worst experience in business class</v>
      </c>
      <c r="C938" t="str">
        <f>PROPER(Table1[[#This Row],[Author]])</f>
        <v>C Martin</v>
      </c>
      <c r="D938" s="5">
        <v>43103</v>
      </c>
      <c r="E938" t="s">
        <v>13</v>
      </c>
      <c r="F938" t="str">
        <f>IF(ISBLANK(Table1[[#This Row],[Aircraft]]),"Unknown",Table1[[#This Row],[Aircraft]])</f>
        <v>A380</v>
      </c>
      <c r="G938" t="str">
        <f>IF(ISBLANK(Table1[[#This Row],[Traveller Type]]),"Business",Table1[[#This Row],[Traveller Type]])</f>
        <v>Business</v>
      </c>
      <c r="H938" t="str">
        <f>IF(ISBLANK(Table1[[#This Row],[Seat Type]]),"Business Class",Table1[[#This Row],[Seat Type]])</f>
        <v>Business Class</v>
      </c>
      <c r="I938" t="str">
        <f>IF(ISBLANK(Table1[[#This Row],[Route]]),"Not Specfied",Table1[[#This Row],[Route]])</f>
        <v>London to Hong Kong</v>
      </c>
      <c r="J938" s="7">
        <f>IF(ISBLANK(Table1[[#This Row],[Date Flown]]),"Not Available",Table1[[#This Row],[Date Flown]])</f>
        <v>43102</v>
      </c>
      <c r="K938" s="2" t="str">
        <f>IF(ISBLANK(Table1[[#This Row],[Trip Verified]]),"Not Verified",Table1[[#This Row],[Trip Verified]])</f>
        <v>Verified</v>
      </c>
    </row>
    <row r="939" spans="1:11" ht="21" customHeight="1" x14ac:dyDescent="0.25">
      <c r="A939">
        <v>8</v>
      </c>
      <c r="B939" t="str">
        <f>UPPER(LEFT(TRIM(CLEAN(Table1[[#This Row],[Header]])),1)) &amp; MID(TRIM(CLEAN(Table1[[#This Row],[Header]])),2,LEN(TRIM(CLEAN(Table1[[#This Row],[Header]])))-1)</f>
        <v>You would expect a better meal</v>
      </c>
      <c r="C939" t="str">
        <f>PROPER(Table1[[#This Row],[Author]])</f>
        <v>47 Reviews</v>
      </c>
      <c r="D939" s="5" t="s">
        <v>3130</v>
      </c>
      <c r="E939" t="s">
        <v>13</v>
      </c>
      <c r="F939" t="str">
        <f>IF(ISBLANK(Table1[[#This Row],[Aircraft]]),"Unknown",Table1[[#This Row],[Aircraft]])</f>
        <v>A380</v>
      </c>
      <c r="G939" t="str">
        <f>IF(ISBLANK(Table1[[#This Row],[Traveller Type]]),"Business",Table1[[#This Row],[Traveller Type]])</f>
        <v>Solo Leisure</v>
      </c>
      <c r="H939" t="str">
        <f>IF(ISBLANK(Table1[[#This Row],[Seat Type]]),"Business Class",Table1[[#This Row],[Seat Type]])</f>
        <v>Premium Economy</v>
      </c>
      <c r="I939" t="str">
        <f>IF(ISBLANK(Table1[[#This Row],[Route]]),"Not Specfied",Table1[[#This Row],[Route]])</f>
        <v>Miami to London Heathrow</v>
      </c>
      <c r="J939" s="7">
        <f>IF(ISBLANK(Table1[[#This Row],[Date Flown]]),"Not Available",Table1[[#This Row],[Date Flown]])</f>
        <v>43102</v>
      </c>
      <c r="K939" s="2" t="str">
        <f>IF(ISBLANK(Table1[[#This Row],[Trip Verified]]),"Not Verified",Table1[[#This Row],[Trip Verified]])</f>
        <v>Verified</v>
      </c>
    </row>
    <row r="940" spans="1:11" ht="21" customHeight="1" x14ac:dyDescent="0.25">
      <c r="A940">
        <v>1</v>
      </c>
      <c r="B940" t="str">
        <f>UPPER(LEFT(TRIM(CLEAN(Table1[[#This Row],[Header]])),1)) &amp; MID(TRIM(CLEAN(Table1[[#This Row],[Header]])),2,LEN(TRIM(CLEAN(Table1[[#This Row],[Header]])))-1)</f>
        <v>I will never fly BA again</v>
      </c>
      <c r="C940" t="str">
        <f>PROPER(Table1[[#This Row],[Author]])</f>
        <v>David Gregg</v>
      </c>
      <c r="D940" s="5" t="s">
        <v>3130</v>
      </c>
      <c r="E940" t="s">
        <v>13</v>
      </c>
      <c r="F940" t="str">
        <f>IF(ISBLANK(Table1[[#This Row],[Aircraft]]),"Unknown",Table1[[#This Row],[Aircraft]])</f>
        <v>Boeing 747</v>
      </c>
      <c r="G940" t="str">
        <f>IF(ISBLANK(Table1[[#This Row],[Traveller Type]]),"Business",Table1[[#This Row],[Traveller Type]])</f>
        <v>Couple Leisure</v>
      </c>
      <c r="H940" t="str">
        <f>IF(ISBLANK(Table1[[#This Row],[Seat Type]]),"Business Class",Table1[[#This Row],[Seat Type]])</f>
        <v>First Class</v>
      </c>
      <c r="I940" t="str">
        <f>IF(ISBLANK(Table1[[#This Row],[Route]]),"Not Specfied",Table1[[#This Row],[Route]])</f>
        <v>London to Phoenix</v>
      </c>
      <c r="J940" s="7">
        <f>IF(ISBLANK(Table1[[#This Row],[Date Flown]]),"Not Available",Table1[[#This Row],[Date Flown]])</f>
        <v>42742</v>
      </c>
      <c r="K940" s="2" t="str">
        <f>IF(ISBLANK(Table1[[#This Row],[Trip Verified]]),"Not Verified",Table1[[#This Row],[Trip Verified]])</f>
        <v>Verified</v>
      </c>
    </row>
    <row r="941" spans="1:11" ht="21" customHeight="1" x14ac:dyDescent="0.25">
      <c r="A941">
        <v>1</v>
      </c>
      <c r="B941" t="str">
        <f>UPPER(LEFT(TRIM(CLEAN(Table1[[#This Row],[Header]])),1)) &amp; MID(TRIM(CLEAN(Table1[[#This Row],[Header]])),2,LEN(TRIM(CLEAN(Table1[[#This Row],[Header]])))-1)</f>
        <v>A miserable experience</v>
      </c>
      <c r="C941" t="str">
        <f>PROPER(Table1[[#This Row],[Author]])</f>
        <v>W Upson</v>
      </c>
      <c r="D941" s="5" t="s">
        <v>3135</v>
      </c>
      <c r="E941" t="s">
        <v>13</v>
      </c>
      <c r="F941" t="str">
        <f>IF(ISBLANK(Table1[[#This Row],[Aircraft]]),"Unknown",Table1[[#This Row],[Aircraft]])</f>
        <v>Unknown</v>
      </c>
      <c r="G941" t="str">
        <f>IF(ISBLANK(Table1[[#This Row],[Traveller Type]]),"Business",Table1[[#This Row],[Traveller Type]])</f>
        <v>Couple Leisure</v>
      </c>
      <c r="H941" t="str">
        <f>IF(ISBLANK(Table1[[#This Row],[Seat Type]]),"Business Class",Table1[[#This Row],[Seat Type]])</f>
        <v>Business Class</v>
      </c>
      <c r="I941" t="str">
        <f>IF(ISBLANK(Table1[[#This Row],[Route]]),"Not Specfied",Table1[[#This Row],[Route]])</f>
        <v>London to Istanbul</v>
      </c>
      <c r="J941" s="7">
        <f>IF(ISBLANK(Table1[[#This Row],[Date Flown]]),"Not Available",Table1[[#This Row],[Date Flown]])</f>
        <v>43102</v>
      </c>
      <c r="K941" s="2" t="str">
        <f>IF(ISBLANK(Table1[[#This Row],[Trip Verified]]),"Not Verified",Table1[[#This Row],[Trip Verified]])</f>
        <v>Verified</v>
      </c>
    </row>
    <row r="942" spans="1:11" ht="21" customHeight="1" x14ac:dyDescent="0.25">
      <c r="A942">
        <v>1</v>
      </c>
      <c r="B942" t="str">
        <f>UPPER(LEFT(TRIM(CLEAN(Table1[[#This Row],[Header]])),1)) &amp; MID(TRIM(CLEAN(Table1[[#This Row],[Header]])),2,LEN(TRIM(CLEAN(Table1[[#This Row],[Header]])))-1)</f>
        <v>At least a decade out of date"</v>
      </c>
      <c r="C942" t="str">
        <f>PROPER(Table1[[#This Row],[Author]])</f>
        <v>D Dawes</v>
      </c>
      <c r="D942" s="5" t="s">
        <v>3138</v>
      </c>
      <c r="E942" t="s">
        <v>13</v>
      </c>
      <c r="F942" t="str">
        <f>IF(ISBLANK(Table1[[#This Row],[Aircraft]]),"Unknown",Table1[[#This Row],[Aircraft]])</f>
        <v>Boeing 747-400</v>
      </c>
      <c r="G942" t="str">
        <f>IF(ISBLANK(Table1[[#This Row],[Traveller Type]]),"Business",Table1[[#This Row],[Traveller Type]])</f>
        <v>Business</v>
      </c>
      <c r="H942" t="str">
        <f>IF(ISBLANK(Table1[[#This Row],[Seat Type]]),"Business Class",Table1[[#This Row],[Seat Type]])</f>
        <v>Business Class</v>
      </c>
      <c r="I942" t="str">
        <f>IF(ISBLANK(Table1[[#This Row],[Route]]),"Not Specfied",Table1[[#This Row],[Route]])</f>
        <v>Chicago to London Heathrow</v>
      </c>
      <c r="J942" s="7">
        <f>IF(ISBLANK(Table1[[#This Row],[Date Flown]]),"Not Available",Table1[[#This Row],[Date Flown]])</f>
        <v>43102</v>
      </c>
      <c r="K942" s="2" t="str">
        <f>IF(ISBLANK(Table1[[#This Row],[Trip Verified]]),"Not Verified",Table1[[#This Row],[Trip Verified]])</f>
        <v>Verified</v>
      </c>
    </row>
    <row r="943" spans="1:11" ht="21" customHeight="1" x14ac:dyDescent="0.25">
      <c r="A943">
        <v>7</v>
      </c>
      <c r="B943" t="str">
        <f>UPPER(LEFT(TRIM(CLEAN(Table1[[#This Row],[Header]])),1)) &amp; MID(TRIM(CLEAN(Table1[[#This Row],[Header]])),2,LEN(TRIM(CLEAN(Table1[[#This Row],[Header]])))-1)</f>
        <v>Has adopted the low cost airline mentality"</v>
      </c>
      <c r="C943" t="str">
        <f>PROPER(Table1[[#This Row],[Author]])</f>
        <v>24 Reviews</v>
      </c>
      <c r="D943" s="5" t="s">
        <v>3138</v>
      </c>
      <c r="E943" t="s">
        <v>290</v>
      </c>
      <c r="F943" t="str">
        <f>IF(ISBLANK(Table1[[#This Row],[Aircraft]]),"Unknown",Table1[[#This Row],[Aircraft]])</f>
        <v>Boeing 757</v>
      </c>
      <c r="G943" t="str">
        <f>IF(ISBLANK(Table1[[#This Row],[Traveller Type]]),"Business",Table1[[#This Row],[Traveller Type]])</f>
        <v>Solo Leisure</v>
      </c>
      <c r="H943" t="str">
        <f>IF(ISBLANK(Table1[[#This Row],[Seat Type]]),"Business Class",Table1[[#This Row],[Seat Type]])</f>
        <v>Economy Class</v>
      </c>
      <c r="I943" t="str">
        <f>IF(ISBLANK(Table1[[#This Row],[Route]]),"Not Specfied",Table1[[#This Row],[Route]])</f>
        <v>Athens to London</v>
      </c>
      <c r="J943" s="7">
        <f>IF(ISBLANK(Table1[[#This Row],[Date Flown]]),"Not Available",Table1[[#This Row],[Date Flown]])</f>
        <v>43102</v>
      </c>
      <c r="K943" s="2" t="str">
        <f>IF(ISBLANK(Table1[[#This Row],[Trip Verified]]),"Not Verified",Table1[[#This Row],[Trip Verified]])</f>
        <v>Verified</v>
      </c>
    </row>
    <row r="944" spans="1:11" ht="21" customHeight="1" x14ac:dyDescent="0.25">
      <c r="A944">
        <v>4</v>
      </c>
      <c r="B944" t="str">
        <f>UPPER(LEFT(TRIM(CLEAN(Table1[[#This Row],[Header]])),1)) &amp; MID(TRIM(CLEAN(Table1[[#This Row],[Header]])),2,LEN(TRIM(CLEAN(Table1[[#This Row],[Header]])))-1)</f>
        <v>Meals were served very slowly"</v>
      </c>
      <c r="C944" t="str">
        <f>PROPER(Table1[[#This Row],[Author]])</f>
        <v>S Stevens</v>
      </c>
      <c r="D944" s="5" t="s">
        <v>3144</v>
      </c>
      <c r="E944" t="s">
        <v>13</v>
      </c>
      <c r="F944" t="str">
        <f>IF(ISBLANK(Table1[[#This Row],[Aircraft]]),"Unknown",Table1[[#This Row],[Aircraft]])</f>
        <v>Boeing 747</v>
      </c>
      <c r="G944" t="str">
        <f>IF(ISBLANK(Table1[[#This Row],[Traveller Type]]),"Business",Table1[[#This Row],[Traveller Type]])</f>
        <v>Couple Leisure</v>
      </c>
      <c r="H944" t="str">
        <f>IF(ISBLANK(Table1[[#This Row],[Seat Type]]),"Business Class",Table1[[#This Row],[Seat Type]])</f>
        <v>Premium Economy</v>
      </c>
      <c r="I944" t="str">
        <f>IF(ISBLANK(Table1[[#This Row],[Route]]),"Not Specfied",Table1[[#This Row],[Route]])</f>
        <v>London Heathrow to Miami</v>
      </c>
      <c r="J944" s="7">
        <f>IF(ISBLANK(Table1[[#This Row],[Date Flown]]),"Not Available",Table1[[#This Row],[Date Flown]])</f>
        <v>43102</v>
      </c>
      <c r="K944" s="2" t="str">
        <f>IF(ISBLANK(Table1[[#This Row],[Trip Verified]]),"Not Verified",Table1[[#This Row],[Trip Verified]])</f>
        <v>Verified</v>
      </c>
    </row>
    <row r="945" spans="1:11" ht="21" customHeight="1" x14ac:dyDescent="0.25">
      <c r="A945">
        <v>2</v>
      </c>
      <c r="B945" t="str">
        <f>UPPER(LEFT(TRIM(CLEAN(Table1[[#This Row],[Header]])),1)) &amp; MID(TRIM(CLEAN(Table1[[#This Row],[Header]])),2,LEN(TRIM(CLEAN(Table1[[#This Row],[Header]])))-1)</f>
        <v>Bad service</v>
      </c>
      <c r="C945" t="str">
        <f>PROPER(Table1[[#This Row],[Author]])</f>
        <v>S Burton</v>
      </c>
      <c r="D945" s="5" t="s">
        <v>3147</v>
      </c>
      <c r="E945" t="s">
        <v>13</v>
      </c>
      <c r="F945" t="str">
        <f>IF(ISBLANK(Table1[[#This Row],[Aircraft]]),"Unknown",Table1[[#This Row],[Aircraft]])</f>
        <v>Unknown</v>
      </c>
      <c r="G945" t="str">
        <f>IF(ISBLANK(Table1[[#This Row],[Traveller Type]]),"Business",Table1[[#This Row],[Traveller Type]])</f>
        <v>Business</v>
      </c>
      <c r="H945" t="str">
        <f>IF(ISBLANK(Table1[[#This Row],[Seat Type]]),"Business Class",Table1[[#This Row],[Seat Type]])</f>
        <v>Economy Class</v>
      </c>
      <c r="I945" t="str">
        <f>IF(ISBLANK(Table1[[#This Row],[Route]]),"Not Specfied",Table1[[#This Row],[Route]])</f>
        <v>London Heathrow to Prague</v>
      </c>
      <c r="J945" s="7">
        <f>IF(ISBLANK(Table1[[#This Row],[Date Flown]]),"Not Available",Table1[[#This Row],[Date Flown]])</f>
        <v>43102</v>
      </c>
      <c r="K945" s="2" t="str">
        <f>IF(ISBLANK(Table1[[#This Row],[Trip Verified]]),"Not Verified",Table1[[#This Row],[Trip Verified]])</f>
        <v>Verified</v>
      </c>
    </row>
    <row r="946" spans="1:11" ht="21" customHeight="1" x14ac:dyDescent="0.25">
      <c r="A946">
        <v>3</v>
      </c>
      <c r="B946" t="str">
        <f>UPPER(LEFT(TRIM(CLEAN(Table1[[#This Row],[Header]])),1)) &amp; MID(TRIM(CLEAN(Table1[[#This Row],[Header]])),2,LEN(TRIM(CLEAN(Table1[[#This Row],[Header]])))-1)</f>
        <v>Journey was very irritating</v>
      </c>
      <c r="C946" t="str">
        <f>PROPER(Table1[[#This Row],[Author]])</f>
        <v>Sudarshan Byreddy</v>
      </c>
      <c r="D946" s="5" t="s">
        <v>3147</v>
      </c>
      <c r="E946" t="s">
        <v>43</v>
      </c>
      <c r="F946" t="str">
        <f>IF(ISBLANK(Table1[[#This Row],[Aircraft]]),"Unknown",Table1[[#This Row],[Aircraft]])</f>
        <v>Unknown</v>
      </c>
      <c r="G946" t="str">
        <f>IF(ISBLANK(Table1[[#This Row],[Traveller Type]]),"Business",Table1[[#This Row],[Traveller Type]])</f>
        <v>Solo Leisure</v>
      </c>
      <c r="H946" t="str">
        <f>IF(ISBLANK(Table1[[#This Row],[Seat Type]]),"Business Class",Table1[[#This Row],[Seat Type]])</f>
        <v>Economy Class</v>
      </c>
      <c r="I946" t="str">
        <f>IF(ISBLANK(Table1[[#This Row],[Route]]),"Not Specfied",Table1[[#This Row],[Route]])</f>
        <v>New Orleans to Hyderabad via London</v>
      </c>
      <c r="J946" s="7">
        <f>IF(ISBLANK(Table1[[#This Row],[Date Flown]]),"Not Available",Table1[[#This Row],[Date Flown]])</f>
        <v>43102</v>
      </c>
      <c r="K946" s="2" t="str">
        <f>IF(ISBLANK(Table1[[#This Row],[Trip Verified]]),"Not Verified",Table1[[#This Row],[Trip Verified]])</f>
        <v>Verified</v>
      </c>
    </row>
    <row r="947" spans="1:11" ht="21" customHeight="1" x14ac:dyDescent="0.25">
      <c r="A947">
        <v>3</v>
      </c>
      <c r="B947" t="str">
        <f>UPPER(LEFT(TRIM(CLEAN(Table1[[#This Row],[Header]])),1)) &amp; MID(TRIM(CLEAN(Table1[[#This Row],[Header]])),2,LEN(TRIM(CLEAN(Table1[[#This Row],[Header]])))-1)</f>
        <v>Extremely dated aircraft</v>
      </c>
      <c r="C947" t="str">
        <f>PROPER(Table1[[#This Row],[Author]])</f>
        <v>Nikolaos Krommydas</v>
      </c>
      <c r="D947" s="5" t="s">
        <v>3147</v>
      </c>
      <c r="E947" t="s">
        <v>13</v>
      </c>
      <c r="F947" t="str">
        <f>IF(ISBLANK(Table1[[#This Row],[Aircraft]]),"Unknown",Table1[[#This Row],[Aircraft]])</f>
        <v>Unknown</v>
      </c>
      <c r="G947" t="str">
        <f>IF(ISBLANK(Table1[[#This Row],[Traveller Type]]),"Business",Table1[[#This Row],[Traveller Type]])</f>
        <v>Business</v>
      </c>
      <c r="H947" t="str">
        <f>IF(ISBLANK(Table1[[#This Row],[Seat Type]]),"Business Class",Table1[[#This Row],[Seat Type]])</f>
        <v>Business Class</v>
      </c>
      <c r="I947" t="str">
        <f>IF(ISBLANK(Table1[[#This Row],[Route]]),"Not Specfied",Table1[[#This Row],[Route]])</f>
        <v>London to Athens</v>
      </c>
      <c r="J947" s="7">
        <f>IF(ISBLANK(Table1[[#This Row],[Date Flown]]),"Not Available",Table1[[#This Row],[Date Flown]])</f>
        <v>43101</v>
      </c>
      <c r="K947" s="2" t="str">
        <f>IF(ISBLANK(Table1[[#This Row],[Trip Verified]]),"Not Verified",Table1[[#This Row],[Trip Verified]])</f>
        <v>Verified</v>
      </c>
    </row>
    <row r="948" spans="1:11" ht="21" customHeight="1" x14ac:dyDescent="0.25">
      <c r="A948">
        <v>6</v>
      </c>
      <c r="B948" t="str">
        <f>UPPER(LEFT(TRIM(CLEAN(Table1[[#This Row],[Header]])),1)) &amp; MID(TRIM(CLEAN(Table1[[#This Row],[Header]])),2,LEN(TRIM(CLEAN(Table1[[#This Row],[Header]])))-1)</f>
        <v>Food has noticeably improved</v>
      </c>
      <c r="C948" t="str">
        <f>PROPER(Table1[[#This Row],[Author]])</f>
        <v>O Thompson</v>
      </c>
      <c r="D948" s="5" t="s">
        <v>3156</v>
      </c>
      <c r="E948" t="s">
        <v>13</v>
      </c>
      <c r="F948" t="str">
        <f>IF(ISBLANK(Table1[[#This Row],[Aircraft]]),"Unknown",Table1[[#This Row],[Aircraft]])</f>
        <v>Boeing 777</v>
      </c>
      <c r="G948" t="str">
        <f>IF(ISBLANK(Table1[[#This Row],[Traveller Type]]),"Business",Table1[[#This Row],[Traveller Type]])</f>
        <v>Couple Leisure</v>
      </c>
      <c r="H948" t="str">
        <f>IF(ISBLANK(Table1[[#This Row],[Seat Type]]),"Business Class",Table1[[#This Row],[Seat Type]])</f>
        <v>Economy Class</v>
      </c>
      <c r="I948" t="str">
        <f>IF(ISBLANK(Table1[[#This Row],[Route]]),"Not Specfied",Table1[[#This Row],[Route]])</f>
        <v>London Gatwick to Cape Town</v>
      </c>
      <c r="J948" s="7">
        <f>IF(ISBLANK(Table1[[#This Row],[Date Flown]]),"Not Available",Table1[[#This Row],[Date Flown]])</f>
        <v>43102</v>
      </c>
      <c r="K948" s="2" t="str">
        <f>IF(ISBLANK(Table1[[#This Row],[Trip Verified]]),"Not Verified",Table1[[#This Row],[Trip Verified]])</f>
        <v>Verified</v>
      </c>
    </row>
    <row r="949" spans="1:11" ht="21" customHeight="1" x14ac:dyDescent="0.25">
      <c r="A949">
        <v>1</v>
      </c>
      <c r="B949" t="str">
        <f>UPPER(LEFT(TRIM(CLEAN(Table1[[#This Row],[Header]])),1)) &amp; MID(TRIM(CLEAN(Table1[[#This Row],[Header]])),2,LEN(TRIM(CLEAN(Table1[[#This Row],[Header]])))-1)</f>
        <v>Really poor food</v>
      </c>
      <c r="C949" t="str">
        <f>PROPER(Table1[[#This Row],[Author]])</f>
        <v>T Norton</v>
      </c>
      <c r="D949" s="5" t="s">
        <v>3159</v>
      </c>
      <c r="E949" t="s">
        <v>13</v>
      </c>
      <c r="F949" t="str">
        <f>IF(ISBLANK(Table1[[#This Row],[Aircraft]]),"Unknown",Table1[[#This Row],[Aircraft]])</f>
        <v>Unknown</v>
      </c>
      <c r="G949" t="str">
        <f>IF(ISBLANK(Table1[[#This Row],[Traveller Type]]),"Business",Table1[[#This Row],[Traveller Type]])</f>
        <v>Couple Leisure</v>
      </c>
      <c r="H949" t="str">
        <f>IF(ISBLANK(Table1[[#This Row],[Seat Type]]),"Business Class",Table1[[#This Row],[Seat Type]])</f>
        <v>Economy Class</v>
      </c>
      <c r="I949" t="str">
        <f>IF(ISBLANK(Table1[[#This Row],[Route]]),"Not Specfied",Table1[[#This Row],[Route]])</f>
        <v>Las Vegas to London Heathrow</v>
      </c>
      <c r="J949" s="7">
        <f>IF(ISBLANK(Table1[[#This Row],[Date Flown]]),"Not Available",Table1[[#This Row],[Date Flown]])</f>
        <v>43102</v>
      </c>
      <c r="K949" s="2" t="str">
        <f>IF(ISBLANK(Table1[[#This Row],[Trip Verified]]),"Not Verified",Table1[[#This Row],[Trip Verified]])</f>
        <v>Verified</v>
      </c>
    </row>
    <row r="950" spans="1:11" ht="21" customHeight="1" x14ac:dyDescent="0.25">
      <c r="A950">
        <v>8</v>
      </c>
      <c r="B950" t="str">
        <f>UPPER(LEFT(TRIM(CLEAN(Table1[[#This Row],[Header]])),1)) &amp; MID(TRIM(CLEAN(Table1[[#This Row],[Header]])),2,LEN(TRIM(CLEAN(Table1[[#This Row],[Header]])))-1)</f>
        <v>Very satisfied with BA</v>
      </c>
      <c r="C950" t="str">
        <f>PROPER(Table1[[#This Row],[Author]])</f>
        <v>D Harschule</v>
      </c>
      <c r="D950" s="5">
        <v>43436</v>
      </c>
      <c r="E950" t="s">
        <v>75</v>
      </c>
      <c r="F950" t="str">
        <f>IF(ISBLANK(Table1[[#This Row],[Aircraft]]),"Unknown",Table1[[#This Row],[Aircraft]])</f>
        <v>A320</v>
      </c>
      <c r="G950" t="str">
        <f>IF(ISBLANK(Table1[[#This Row],[Traveller Type]]),"Business",Table1[[#This Row],[Traveller Type]])</f>
        <v>Solo Leisure</v>
      </c>
      <c r="H950" t="str">
        <f>IF(ISBLANK(Table1[[#This Row],[Seat Type]]),"Business Class",Table1[[#This Row],[Seat Type]])</f>
        <v>Business Class</v>
      </c>
      <c r="I950" t="str">
        <f>IF(ISBLANK(Table1[[#This Row],[Route]]),"Not Specfied",Table1[[#This Row],[Route]])</f>
        <v>Dusseldorf to London</v>
      </c>
      <c r="J950" s="7">
        <f>IF(ISBLANK(Table1[[#This Row],[Date Flown]]),"Not Available",Table1[[#This Row],[Date Flown]])</f>
        <v>43102</v>
      </c>
      <c r="K950" s="2" t="str">
        <f>IF(ISBLANK(Table1[[#This Row],[Trip Verified]]),"Not Verified",Table1[[#This Row],[Trip Verified]])</f>
        <v>Verified</v>
      </c>
    </row>
    <row r="951" spans="1:11" ht="21" customHeight="1" x14ac:dyDescent="0.25">
      <c r="A951">
        <v>2</v>
      </c>
      <c r="B951" t="str">
        <f>UPPER(LEFT(TRIM(CLEAN(Table1[[#This Row],[Header]])),1)) &amp; MID(TRIM(CLEAN(Table1[[#This Row],[Header]])),2,LEN(TRIM(CLEAN(Table1[[#This Row],[Header]])))-1)</f>
        <v>Utterly appalling food</v>
      </c>
      <c r="C951" t="str">
        <f>PROPER(Table1[[#This Row],[Author]])</f>
        <v>F Meares</v>
      </c>
      <c r="D951" s="5">
        <v>43375</v>
      </c>
      <c r="E951" t="s">
        <v>13</v>
      </c>
      <c r="F951" t="str">
        <f>IF(ISBLANK(Table1[[#This Row],[Aircraft]]),"Unknown",Table1[[#This Row],[Aircraft]])</f>
        <v>Boeing 777</v>
      </c>
      <c r="G951" t="str">
        <f>IF(ISBLANK(Table1[[#This Row],[Traveller Type]]),"Business",Table1[[#This Row],[Traveller Type]])</f>
        <v>Solo Leisure</v>
      </c>
      <c r="H951" t="str">
        <f>IF(ISBLANK(Table1[[#This Row],[Seat Type]]),"Business Class",Table1[[#This Row],[Seat Type]])</f>
        <v>Economy Class</v>
      </c>
      <c r="I951" t="str">
        <f>IF(ISBLANK(Table1[[#This Row],[Route]]),"Not Specfied",Table1[[#This Row],[Route]])</f>
        <v>Orlando to Gatwick</v>
      </c>
      <c r="J951" s="7">
        <f>IF(ISBLANK(Table1[[#This Row],[Date Flown]]),"Not Available",Table1[[#This Row],[Date Flown]])</f>
        <v>43102</v>
      </c>
      <c r="K951" s="2" t="str">
        <f>IF(ISBLANK(Table1[[#This Row],[Trip Verified]]),"Not Verified",Table1[[#This Row],[Trip Verified]])</f>
        <v>Verified</v>
      </c>
    </row>
    <row r="952" spans="1:11" ht="21" customHeight="1" x14ac:dyDescent="0.25">
      <c r="A952">
        <v>10</v>
      </c>
      <c r="B952" t="str">
        <f>UPPER(LEFT(TRIM(CLEAN(Table1[[#This Row],[Header]])),1)) &amp; MID(TRIM(CLEAN(Table1[[#This Row],[Header]])),2,LEN(TRIM(CLEAN(Table1[[#This Row],[Header]])))-1)</f>
        <v>I was very pleasantly surprised</v>
      </c>
      <c r="C952" t="str">
        <f>PROPER(Table1[[#This Row],[Author]])</f>
        <v>B Hardy</v>
      </c>
      <c r="D952" s="5">
        <v>43345</v>
      </c>
      <c r="E952" t="s">
        <v>13</v>
      </c>
      <c r="F952" t="str">
        <f>IF(ISBLANK(Table1[[#This Row],[Aircraft]]),"Unknown",Table1[[#This Row],[Aircraft]])</f>
        <v>A380</v>
      </c>
      <c r="G952" t="str">
        <f>IF(ISBLANK(Table1[[#This Row],[Traveller Type]]),"Business",Table1[[#This Row],[Traveller Type]])</f>
        <v>Solo Leisure</v>
      </c>
      <c r="H952" t="str">
        <f>IF(ISBLANK(Table1[[#This Row],[Seat Type]]),"Business Class",Table1[[#This Row],[Seat Type]])</f>
        <v>Economy Class</v>
      </c>
      <c r="I952" t="str">
        <f>IF(ISBLANK(Table1[[#This Row],[Route]]),"Not Specfied",Table1[[#This Row],[Route]])</f>
        <v>London to Johannesburg</v>
      </c>
      <c r="J952" s="7">
        <f>IF(ISBLANK(Table1[[#This Row],[Date Flown]]),"Not Available",Table1[[#This Row],[Date Flown]])</f>
        <v>43101</v>
      </c>
      <c r="K952" s="2" t="str">
        <f>IF(ISBLANK(Table1[[#This Row],[Trip Verified]]),"Not Verified",Table1[[#This Row],[Trip Verified]])</f>
        <v>Verified</v>
      </c>
    </row>
    <row r="953" spans="1:11" ht="21" customHeight="1" x14ac:dyDescent="0.25">
      <c r="A953">
        <v>7</v>
      </c>
      <c r="B953" t="str">
        <f>UPPER(LEFT(TRIM(CLEAN(Table1[[#This Row],[Header]])),1)) &amp; MID(TRIM(CLEAN(Table1[[#This Row],[Header]])),2,LEN(TRIM(CLEAN(Table1[[#This Row],[Header]])))-1)</f>
        <v>Cabin staff polite and friendly</v>
      </c>
      <c r="C953" t="str">
        <f>PROPER(Table1[[#This Row],[Author]])</f>
        <v>H Shaugur</v>
      </c>
      <c r="D953" s="5">
        <v>43253</v>
      </c>
      <c r="E953" t="s">
        <v>581</v>
      </c>
      <c r="F953" t="str">
        <f>IF(ISBLANK(Table1[[#This Row],[Aircraft]]),"Unknown",Table1[[#This Row],[Aircraft]])</f>
        <v>Unknown</v>
      </c>
      <c r="G953" t="str">
        <f>IF(ISBLANK(Table1[[#This Row],[Traveller Type]]),"Business",Table1[[#This Row],[Traveller Type]])</f>
        <v>Business</v>
      </c>
      <c r="H953" t="str">
        <f>IF(ISBLANK(Table1[[#This Row],[Seat Type]]),"Business Class",Table1[[#This Row],[Seat Type]])</f>
        <v>Business Class</v>
      </c>
      <c r="I953" t="str">
        <f>IF(ISBLANK(Table1[[#This Row],[Route]]),"Not Specfied",Table1[[#This Row],[Route]])</f>
        <v>Chicago to Hyderabad via London Heathrow</v>
      </c>
      <c r="J953" s="7">
        <f>IF(ISBLANK(Table1[[#This Row],[Date Flown]]),"Not Available",Table1[[#This Row],[Date Flown]])</f>
        <v>43102</v>
      </c>
      <c r="K953" s="2" t="str">
        <f>IF(ISBLANK(Table1[[#This Row],[Trip Verified]]),"Not Verified",Table1[[#This Row],[Trip Verified]])</f>
        <v>Verified</v>
      </c>
    </row>
    <row r="954" spans="1:11" ht="21" customHeight="1" x14ac:dyDescent="0.25">
      <c r="A954">
        <v>2</v>
      </c>
      <c r="B954" t="str">
        <f>UPPER(LEFT(TRIM(CLEAN(Table1[[#This Row],[Header]])),1)) &amp; MID(TRIM(CLEAN(Table1[[#This Row],[Header]])),2,LEN(TRIM(CLEAN(Table1[[#This Row],[Header]])))-1)</f>
        <v>First and last journey</v>
      </c>
      <c r="C954" t="str">
        <f>PROPER(Table1[[#This Row],[Author]])</f>
        <v>P Harna</v>
      </c>
      <c r="D954" s="5">
        <v>43253</v>
      </c>
      <c r="E954" t="s">
        <v>43</v>
      </c>
      <c r="F954" t="str">
        <f>IF(ISBLANK(Table1[[#This Row],[Aircraft]]),"Unknown",Table1[[#This Row],[Aircraft]])</f>
        <v>Unknown</v>
      </c>
      <c r="G954" t="str">
        <f>IF(ISBLANK(Table1[[#This Row],[Traveller Type]]),"Business",Table1[[#This Row],[Traveller Type]])</f>
        <v>Solo Leisure</v>
      </c>
      <c r="H954" t="str">
        <f>IF(ISBLANK(Table1[[#This Row],[Seat Type]]),"Business Class",Table1[[#This Row],[Seat Type]])</f>
        <v>Premium Economy</v>
      </c>
      <c r="I954" t="str">
        <f>IF(ISBLANK(Table1[[#This Row],[Route]]),"Not Specfied",Table1[[#This Row],[Route]])</f>
        <v>San Francisco to Hyderabad via London</v>
      </c>
      <c r="J954" s="7">
        <f>IF(ISBLANK(Table1[[#This Row],[Date Flown]]),"Not Available",Table1[[#This Row],[Date Flown]])</f>
        <v>42747</v>
      </c>
      <c r="K954" s="2" t="str">
        <f>IF(ISBLANK(Table1[[#This Row],[Trip Verified]]),"Not Verified",Table1[[#This Row],[Trip Verified]])</f>
        <v>Verified</v>
      </c>
    </row>
    <row r="955" spans="1:11" ht="21" customHeight="1" x14ac:dyDescent="0.25">
      <c r="A955">
        <v>2</v>
      </c>
      <c r="B955" t="str">
        <f>UPPER(LEFT(TRIM(CLEAN(Table1[[#This Row],[Header]])),1)) &amp; MID(TRIM(CLEAN(Table1[[#This Row],[Header]])),2,LEN(TRIM(CLEAN(Table1[[#This Row],[Header]])))-1)</f>
        <v>I was downgraded"</v>
      </c>
      <c r="C955" t="str">
        <f>PROPER(Table1[[#This Row],[Author]])</f>
        <v>C Andrews</v>
      </c>
      <c r="D955" s="5">
        <v>43222</v>
      </c>
      <c r="E955" t="s">
        <v>13</v>
      </c>
      <c r="F955" t="str">
        <f>IF(ISBLANK(Table1[[#This Row],[Aircraft]]),"Unknown",Table1[[#This Row],[Aircraft]])</f>
        <v>Unknown</v>
      </c>
      <c r="G955" t="str">
        <f>IF(ISBLANK(Table1[[#This Row],[Traveller Type]]),"Business",Table1[[#This Row],[Traveller Type]])</f>
        <v>Couple Leisure</v>
      </c>
      <c r="H955" t="str">
        <f>IF(ISBLANK(Table1[[#This Row],[Seat Type]]),"Business Class",Table1[[#This Row],[Seat Type]])</f>
        <v>Business Class</v>
      </c>
      <c r="I955" t="str">
        <f>IF(ISBLANK(Table1[[#This Row],[Route]]),"Not Specfied",Table1[[#This Row],[Route]])</f>
        <v>Rio de Janiero to London</v>
      </c>
      <c r="J955" s="7">
        <f>IF(ISBLANK(Table1[[#This Row],[Date Flown]]),"Not Available",Table1[[#This Row],[Date Flown]])</f>
        <v>43101</v>
      </c>
      <c r="K955" s="2" t="str">
        <f>IF(ISBLANK(Table1[[#This Row],[Trip Verified]]),"Not Verified",Table1[[#This Row],[Trip Verified]])</f>
        <v>Verified</v>
      </c>
    </row>
    <row r="956" spans="1:11" ht="21" customHeight="1" x14ac:dyDescent="0.25">
      <c r="A956">
        <v>1</v>
      </c>
      <c r="B956" t="str">
        <f>UPPER(LEFT(TRIM(CLEAN(Table1[[#This Row],[Header]])),1)) &amp; MID(TRIM(CLEAN(Table1[[#This Row],[Header]])),2,LEN(TRIM(CLEAN(Table1[[#This Row],[Header]])))-1)</f>
        <v>A very unpleasant experience</v>
      </c>
      <c r="C956" t="str">
        <f>PROPER(Table1[[#This Row],[Author]])</f>
        <v>M Davidson</v>
      </c>
      <c r="D956" s="5">
        <v>43222</v>
      </c>
      <c r="E956" t="s">
        <v>13</v>
      </c>
      <c r="F956" t="str">
        <f>IF(ISBLANK(Table1[[#This Row],[Aircraft]]),"Unknown",Table1[[#This Row],[Aircraft]])</f>
        <v>Boeing 777</v>
      </c>
      <c r="G956" t="str">
        <f>IF(ISBLANK(Table1[[#This Row],[Traveller Type]]),"Business",Table1[[#This Row],[Traveller Type]])</f>
        <v>Solo Leisure</v>
      </c>
      <c r="H956" t="str">
        <f>IF(ISBLANK(Table1[[#This Row],[Seat Type]]),"Business Class",Table1[[#This Row],[Seat Type]])</f>
        <v>Premium Economy</v>
      </c>
      <c r="I956" t="str">
        <f>IF(ISBLANK(Table1[[#This Row],[Route]]),"Not Specfied",Table1[[#This Row],[Route]])</f>
        <v>London to Bengaluru</v>
      </c>
      <c r="J956" s="7">
        <f>IF(ISBLANK(Table1[[#This Row],[Date Flown]]),"Not Available",Table1[[#This Row],[Date Flown]])</f>
        <v>43102</v>
      </c>
      <c r="K956" s="2" t="str">
        <f>IF(ISBLANK(Table1[[#This Row],[Trip Verified]]),"Not Verified",Table1[[#This Row],[Trip Verified]])</f>
        <v>Verified</v>
      </c>
    </row>
    <row r="957" spans="1:11" ht="21" customHeight="1" x14ac:dyDescent="0.25">
      <c r="A957">
        <v>8</v>
      </c>
      <c r="B957" t="str">
        <f>UPPER(LEFT(TRIM(CLEAN(Table1[[#This Row],[Header]])),1)) &amp; MID(TRIM(CLEAN(Table1[[#This Row],[Header]])),2,LEN(TRIM(CLEAN(Table1[[#This Row],[Header]])))-1)</f>
        <v>BA did a good job</v>
      </c>
      <c r="C957" t="str">
        <f>PROPER(Table1[[#This Row],[Author]])</f>
        <v>D Roberts</v>
      </c>
      <c r="D957" s="5">
        <v>43222</v>
      </c>
      <c r="E957" t="s">
        <v>43</v>
      </c>
      <c r="F957" t="str">
        <f>IF(ISBLANK(Table1[[#This Row],[Aircraft]]),"Unknown",Table1[[#This Row],[Aircraft]])</f>
        <v>Boeing 777-300ER</v>
      </c>
      <c r="G957" t="str">
        <f>IF(ISBLANK(Table1[[#This Row],[Traveller Type]]),"Business",Table1[[#This Row],[Traveller Type]])</f>
        <v>Couple Leisure</v>
      </c>
      <c r="H957" t="str">
        <f>IF(ISBLANK(Table1[[#This Row],[Seat Type]]),"Business Class",Table1[[#This Row],[Seat Type]])</f>
        <v>Economy Class</v>
      </c>
      <c r="I957" t="str">
        <f>IF(ISBLANK(Table1[[#This Row],[Route]]),"Not Specfied",Table1[[#This Row],[Route]])</f>
        <v>Houston to Dublin via London Heathrow</v>
      </c>
      <c r="J957" s="7">
        <f>IF(ISBLANK(Table1[[#This Row],[Date Flown]]),"Not Available",Table1[[#This Row],[Date Flown]])</f>
        <v>43101</v>
      </c>
      <c r="K957" s="2" t="str">
        <f>IF(ISBLANK(Table1[[#This Row],[Trip Verified]]),"Not Verified",Table1[[#This Row],[Trip Verified]])</f>
        <v>Verified</v>
      </c>
    </row>
    <row r="958" spans="1:11" ht="21" customHeight="1" x14ac:dyDescent="0.25">
      <c r="A958">
        <v>4</v>
      </c>
      <c r="B958" t="str">
        <f>UPPER(LEFT(TRIM(CLEAN(Table1[[#This Row],[Header]])),1)) &amp; MID(TRIM(CLEAN(Table1[[#This Row],[Header]])),2,LEN(TRIM(CLEAN(Table1[[#This Row],[Header]])))-1)</f>
        <v>Have to pay for food and beverages</v>
      </c>
      <c r="C958" t="str">
        <f>PROPER(Table1[[#This Row],[Author]])</f>
        <v>C Deroit</v>
      </c>
      <c r="D958" s="5">
        <v>43161</v>
      </c>
      <c r="E958" t="s">
        <v>13</v>
      </c>
      <c r="F958" t="str">
        <f>IF(ISBLANK(Table1[[#This Row],[Aircraft]]),"Unknown",Table1[[#This Row],[Aircraft]])</f>
        <v>Unknown</v>
      </c>
      <c r="G958" t="str">
        <f>IF(ISBLANK(Table1[[#This Row],[Traveller Type]]),"Business",Table1[[#This Row],[Traveller Type]])</f>
        <v>Couple Leisure</v>
      </c>
      <c r="H958" t="str">
        <f>IF(ISBLANK(Table1[[#This Row],[Seat Type]]),"Business Class",Table1[[#This Row],[Seat Type]])</f>
        <v>Economy Class</v>
      </c>
      <c r="I958" t="str">
        <f>IF(ISBLANK(Table1[[#This Row],[Route]]),"Not Specfied",Table1[[#This Row],[Route]])</f>
        <v>Reykjavik to London</v>
      </c>
      <c r="J958" s="7">
        <f>IF(ISBLANK(Table1[[#This Row],[Date Flown]]),"Not Available",Table1[[#This Row],[Date Flown]])</f>
        <v>43102</v>
      </c>
      <c r="K958" s="2" t="str">
        <f>IF(ISBLANK(Table1[[#This Row],[Trip Verified]]),"Not Verified",Table1[[#This Row],[Trip Verified]])</f>
        <v>Verified</v>
      </c>
    </row>
    <row r="959" spans="1:11" ht="21" customHeight="1" x14ac:dyDescent="0.25">
      <c r="A959">
        <v>1</v>
      </c>
      <c r="B959" t="str">
        <f>UPPER(LEFT(TRIM(CLEAN(Table1[[#This Row],[Header]])),1)) &amp; MID(TRIM(CLEAN(Table1[[#This Row],[Header]])),2,LEN(TRIM(CLEAN(Table1[[#This Row],[Header]])))-1)</f>
        <v>Given no notifications or help</v>
      </c>
      <c r="C959" t="str">
        <f>PROPER(Table1[[#This Row],[Author]])</f>
        <v>Bhon Raksakulnit</v>
      </c>
      <c r="D959" s="5">
        <v>43133</v>
      </c>
      <c r="E959" t="s">
        <v>1509</v>
      </c>
      <c r="F959" t="str">
        <f>IF(ISBLANK(Table1[[#This Row],[Aircraft]]),"Unknown",Table1[[#This Row],[Aircraft]])</f>
        <v>Unknown</v>
      </c>
      <c r="G959" t="str">
        <f>IF(ISBLANK(Table1[[#This Row],[Traveller Type]]),"Business",Table1[[#This Row],[Traveller Type]])</f>
        <v>Couple Leisure</v>
      </c>
      <c r="H959" t="str">
        <f>IF(ISBLANK(Table1[[#This Row],[Seat Type]]),"Business Class",Table1[[#This Row],[Seat Type]])</f>
        <v>Economy Class</v>
      </c>
      <c r="I959" t="str">
        <f>IF(ISBLANK(Table1[[#This Row],[Route]]),"Not Specfied",Table1[[#This Row],[Route]])</f>
        <v>Bangkok to Lisbon via Heathrow</v>
      </c>
      <c r="J959" s="7">
        <f>IF(ISBLANK(Table1[[#This Row],[Date Flown]]),"Not Available",Table1[[#This Row],[Date Flown]])</f>
        <v>42747</v>
      </c>
      <c r="K959" s="2" t="str">
        <f>IF(ISBLANK(Table1[[#This Row],[Trip Verified]]),"Not Verified",Table1[[#This Row],[Trip Verified]])</f>
        <v>Verified</v>
      </c>
    </row>
    <row r="960" spans="1:11" ht="21" customHeight="1" x14ac:dyDescent="0.25">
      <c r="A960">
        <v>1</v>
      </c>
      <c r="B960" t="str">
        <f>UPPER(LEFT(TRIM(CLEAN(Table1[[#This Row],[Header]])),1)) &amp; MID(TRIM(CLEAN(Table1[[#This Row],[Header]])),2,LEN(TRIM(CLEAN(Table1[[#This Row],[Header]])))-1)</f>
        <v>Missed our connection in London</v>
      </c>
      <c r="C960" t="str">
        <f>PROPER(Table1[[#This Row],[Author]])</f>
        <v>Noemie Benacin</v>
      </c>
      <c r="D960" s="5" t="s">
        <v>3190</v>
      </c>
      <c r="E960" t="s">
        <v>70</v>
      </c>
      <c r="F960" t="str">
        <f>IF(ISBLANK(Table1[[#This Row],[Aircraft]]),"Unknown",Table1[[#This Row],[Aircraft]])</f>
        <v>Unknown</v>
      </c>
      <c r="G960" t="str">
        <f>IF(ISBLANK(Table1[[#This Row],[Traveller Type]]),"Business",Table1[[#This Row],[Traveller Type]])</f>
        <v>Couple Leisure</v>
      </c>
      <c r="H960" t="str">
        <f>IF(ISBLANK(Table1[[#This Row],[Seat Type]]),"Business Class",Table1[[#This Row],[Seat Type]])</f>
        <v>Economy Class</v>
      </c>
      <c r="I960" t="str">
        <f>IF(ISBLANK(Table1[[#This Row],[Route]]),"Not Specfied",Table1[[#This Row],[Route]])</f>
        <v>New York to Paris</v>
      </c>
      <c r="J960" s="7">
        <f>IF(ISBLANK(Table1[[#This Row],[Date Flown]]),"Not Available",Table1[[#This Row],[Date Flown]])</f>
        <v>42747</v>
      </c>
      <c r="K960" s="2" t="str">
        <f>IF(ISBLANK(Table1[[#This Row],[Trip Verified]]),"Not Verified",Table1[[#This Row],[Trip Verified]])</f>
        <v>Verified</v>
      </c>
    </row>
    <row r="961" spans="1:11" ht="21" customHeight="1" x14ac:dyDescent="0.25">
      <c r="A961">
        <v>1</v>
      </c>
      <c r="B961" t="str">
        <f>UPPER(LEFT(TRIM(CLEAN(Table1[[#This Row],[Header]])),1)) &amp; MID(TRIM(CLEAN(Table1[[#This Row],[Header]])),2,LEN(TRIM(CLEAN(Table1[[#This Row],[Header]])))-1)</f>
        <v>Service was inattentive at best</v>
      </c>
      <c r="C961" t="str">
        <f>PROPER(Table1[[#This Row],[Author]])</f>
        <v>J Pearce</v>
      </c>
      <c r="D961" s="5" t="s">
        <v>3194</v>
      </c>
      <c r="E961" t="s">
        <v>43</v>
      </c>
      <c r="F961" t="str">
        <f>IF(ISBLANK(Table1[[#This Row],[Aircraft]]),"Unknown",Table1[[#This Row],[Aircraft]])</f>
        <v>A380</v>
      </c>
      <c r="G961" t="str">
        <f>IF(ISBLANK(Table1[[#This Row],[Traveller Type]]),"Business",Table1[[#This Row],[Traveller Type]])</f>
        <v>Business</v>
      </c>
      <c r="H961" t="str">
        <f>IF(ISBLANK(Table1[[#This Row],[Seat Type]]),"Business Class",Table1[[#This Row],[Seat Type]])</f>
        <v>Business Class</v>
      </c>
      <c r="I961" t="str">
        <f>IF(ISBLANK(Table1[[#This Row],[Route]]),"Not Specfied",Table1[[#This Row],[Route]])</f>
        <v>Singapore to Madrid via London Heathrow</v>
      </c>
      <c r="J961" s="7">
        <f>IF(ISBLANK(Table1[[#This Row],[Date Flown]]),"Not Available",Table1[[#This Row],[Date Flown]])</f>
        <v>43101</v>
      </c>
      <c r="K961" s="2" t="str">
        <f>IF(ISBLANK(Table1[[#This Row],[Trip Verified]]),"Not Verified",Table1[[#This Row],[Trip Verified]])</f>
        <v>Verified</v>
      </c>
    </row>
    <row r="962" spans="1:11" ht="21" customHeight="1" x14ac:dyDescent="0.25">
      <c r="A962">
        <v>5</v>
      </c>
      <c r="B962" t="str">
        <f>UPPER(LEFT(TRIM(CLEAN(Table1[[#This Row],[Header]])),1)) &amp; MID(TRIM(CLEAN(Table1[[#This Row],[Header]])),2,LEN(TRIM(CLEAN(Table1[[#This Row],[Header]])))-1)</f>
        <v>If we want anything, get it yourself</v>
      </c>
      <c r="C962" t="str">
        <f>PROPER(Table1[[#This Row],[Author]])</f>
        <v>Jonathan Grimshaw</v>
      </c>
      <c r="D962" s="5" t="s">
        <v>3198</v>
      </c>
      <c r="E962" t="s">
        <v>13</v>
      </c>
      <c r="F962" t="str">
        <f>IF(ISBLANK(Table1[[#This Row],[Aircraft]]),"Unknown",Table1[[#This Row],[Aircraft]])</f>
        <v>Boeing 777</v>
      </c>
      <c r="G962" t="str">
        <f>IF(ISBLANK(Table1[[#This Row],[Traveller Type]]),"Business",Table1[[#This Row],[Traveller Type]])</f>
        <v>Solo Leisure</v>
      </c>
      <c r="H962" t="str">
        <f>IF(ISBLANK(Table1[[#This Row],[Seat Type]]),"Business Class",Table1[[#This Row],[Seat Type]])</f>
        <v>Business Class</v>
      </c>
      <c r="I962" t="str">
        <f>IF(ISBLANK(Table1[[#This Row],[Route]]),"Not Specfied",Table1[[#This Row],[Route]])</f>
        <v>Gatwick to Tobago</v>
      </c>
      <c r="J962" s="7">
        <f>IF(ISBLANK(Table1[[#This Row],[Date Flown]]),"Not Available",Table1[[#This Row],[Date Flown]])</f>
        <v>43101</v>
      </c>
      <c r="K962" s="2" t="str">
        <f>IF(ISBLANK(Table1[[#This Row],[Trip Verified]]),"Not Verified",Table1[[#This Row],[Trip Verified]])</f>
        <v>Verified</v>
      </c>
    </row>
    <row r="963" spans="1:11" ht="21" customHeight="1" x14ac:dyDescent="0.25">
      <c r="A963">
        <v>1</v>
      </c>
      <c r="B963" t="str">
        <f>UPPER(LEFT(TRIM(CLEAN(Table1[[#This Row],[Header]])),1)) &amp; MID(TRIM(CLEAN(Table1[[#This Row],[Header]])),2,LEN(TRIM(CLEAN(Table1[[#This Row],[Header]])))-1)</f>
        <v>Policy is arbitrary and unfair</v>
      </c>
      <c r="C963" t="str">
        <f>PROPER(Table1[[#This Row],[Author]])</f>
        <v>Marcin Kolaszewski</v>
      </c>
      <c r="D963" s="5" t="s">
        <v>3200</v>
      </c>
      <c r="E963" t="s">
        <v>201</v>
      </c>
      <c r="F963" t="str">
        <f>IF(ISBLANK(Table1[[#This Row],[Aircraft]]),"Unknown",Table1[[#This Row],[Aircraft]])</f>
        <v>Unknown</v>
      </c>
      <c r="G963" t="str">
        <f>IF(ISBLANK(Table1[[#This Row],[Traveller Type]]),"Business",Table1[[#This Row],[Traveller Type]])</f>
        <v>Solo Leisure</v>
      </c>
      <c r="H963" t="str">
        <f>IF(ISBLANK(Table1[[#This Row],[Seat Type]]),"Business Class",Table1[[#This Row],[Seat Type]])</f>
        <v>Economy Class</v>
      </c>
      <c r="I963" t="str">
        <f>IF(ISBLANK(Table1[[#This Row],[Route]]),"Not Specfied",Table1[[#This Row],[Route]])</f>
        <v>Warsaw to London Heathrow</v>
      </c>
      <c r="J963" s="7">
        <f>IF(ISBLANK(Table1[[#This Row],[Date Flown]]),"Not Available",Table1[[#This Row],[Date Flown]])</f>
        <v>43101</v>
      </c>
      <c r="K963" s="2" t="str">
        <f>IF(ISBLANK(Table1[[#This Row],[Trip Verified]]),"Not Verified",Table1[[#This Row],[Trip Verified]])</f>
        <v>Verified</v>
      </c>
    </row>
    <row r="964" spans="1:11" ht="21" customHeight="1" x14ac:dyDescent="0.25">
      <c r="A964">
        <v>5</v>
      </c>
      <c r="B964" t="str">
        <f>UPPER(LEFT(TRIM(CLEAN(Table1[[#This Row],[Header]])),1)) &amp; MID(TRIM(CLEAN(Table1[[#This Row],[Header]])),2,LEN(TRIM(CLEAN(Table1[[#This Row],[Header]])))-1)</f>
        <v>Six hours before it was cancelled</v>
      </c>
      <c r="C964" t="str">
        <f>PROPER(Table1[[#This Row],[Author]])</f>
        <v>S Porter</v>
      </c>
      <c r="D964" s="5" t="s">
        <v>3200</v>
      </c>
      <c r="E964" t="s">
        <v>100</v>
      </c>
      <c r="F964" t="str">
        <f>IF(ISBLANK(Table1[[#This Row],[Aircraft]]),"Unknown",Table1[[#This Row],[Aircraft]])</f>
        <v>Unknown</v>
      </c>
      <c r="G964" t="str">
        <f>IF(ISBLANK(Table1[[#This Row],[Traveller Type]]),"Business",Table1[[#This Row],[Traveller Type]])</f>
        <v>Solo Leisure</v>
      </c>
      <c r="H964" t="str">
        <f>IF(ISBLANK(Table1[[#This Row],[Seat Type]]),"Business Class",Table1[[#This Row],[Seat Type]])</f>
        <v>Economy Class</v>
      </c>
      <c r="I964" t="str">
        <f>IF(ISBLANK(Table1[[#This Row],[Route]]),"Not Specfied",Table1[[#This Row],[Route]])</f>
        <v>London Heathrow to Vancouver</v>
      </c>
      <c r="J964" s="7">
        <f>IF(ISBLANK(Table1[[#This Row],[Date Flown]]),"Not Available",Table1[[#This Row],[Date Flown]])</f>
        <v>43101</v>
      </c>
      <c r="K964" s="2" t="str">
        <f>IF(ISBLANK(Table1[[#This Row],[Trip Verified]]),"Not Verified",Table1[[#This Row],[Trip Verified]])</f>
        <v>Verified</v>
      </c>
    </row>
    <row r="965" spans="1:11" ht="21" customHeight="1" x14ac:dyDescent="0.25">
      <c r="A965">
        <v>7</v>
      </c>
      <c r="B965" t="str">
        <f>UPPER(LEFT(TRIM(CLEAN(Table1[[#This Row],[Header]])),1)) &amp; MID(TRIM(CLEAN(Table1[[#This Row],[Header]])),2,LEN(TRIM(CLEAN(Table1[[#This Row],[Header]])))-1)</f>
        <v>Asked to pay extra to book specific seats</v>
      </c>
      <c r="C965" t="str">
        <f>PROPER(Table1[[#This Row],[Author]])</f>
        <v>Cathryn Bennett</v>
      </c>
      <c r="D965" s="5" t="s">
        <v>3208</v>
      </c>
      <c r="E965" t="s">
        <v>13</v>
      </c>
      <c r="F965" t="str">
        <f>IF(ISBLANK(Table1[[#This Row],[Aircraft]]),"Unknown",Table1[[#This Row],[Aircraft]])</f>
        <v>Unknown</v>
      </c>
      <c r="G965" t="str">
        <f>IF(ISBLANK(Table1[[#This Row],[Traveller Type]]),"Business",Table1[[#This Row],[Traveller Type]])</f>
        <v>Couple Leisure</v>
      </c>
      <c r="H965" t="str">
        <f>IF(ISBLANK(Table1[[#This Row],[Seat Type]]),"Business Class",Table1[[#This Row],[Seat Type]])</f>
        <v>Business Class</v>
      </c>
      <c r="I965" t="str">
        <f>IF(ISBLANK(Table1[[#This Row],[Route]]),"Not Specfied",Table1[[#This Row],[Route]])</f>
        <v xml:space="preserve"> London Heathrow to Madrid</v>
      </c>
      <c r="J965" s="7">
        <f>IF(ISBLANK(Table1[[#This Row],[Date Flown]]),"Not Available",Table1[[#This Row],[Date Flown]])</f>
        <v>43101</v>
      </c>
      <c r="K965" s="2" t="str">
        <f>IF(ISBLANK(Table1[[#This Row],[Trip Verified]]),"Not Verified",Table1[[#This Row],[Trip Verified]])</f>
        <v>Verified</v>
      </c>
    </row>
    <row r="966" spans="1:11" ht="21" customHeight="1" x14ac:dyDescent="0.25">
      <c r="A966">
        <v>1</v>
      </c>
      <c r="B966" t="str">
        <f>UPPER(LEFT(TRIM(CLEAN(Table1[[#This Row],[Header]])),1)) &amp; MID(TRIM(CLEAN(Table1[[#This Row],[Header]])),2,LEN(TRIM(CLEAN(Table1[[#This Row],[Header]])))-1)</f>
        <v>Staff attitude so nonchalant</v>
      </c>
      <c r="C966" t="str">
        <f>PROPER(Table1[[#This Row],[Author]])</f>
        <v>P Taleen</v>
      </c>
      <c r="D966" s="5" t="s">
        <v>3210</v>
      </c>
      <c r="E966" t="s">
        <v>95</v>
      </c>
      <c r="F966" t="str">
        <f>IF(ISBLANK(Table1[[#This Row],[Aircraft]]),"Unknown",Table1[[#This Row],[Aircraft]])</f>
        <v>Unknown</v>
      </c>
      <c r="G966" t="str">
        <f>IF(ISBLANK(Table1[[#This Row],[Traveller Type]]),"Business",Table1[[#This Row],[Traveller Type]])</f>
        <v>Solo Leisure</v>
      </c>
      <c r="H966" t="str">
        <f>IF(ISBLANK(Table1[[#This Row],[Seat Type]]),"Business Class",Table1[[#This Row],[Seat Type]])</f>
        <v>Business Class</v>
      </c>
      <c r="I966" t="str">
        <f>IF(ISBLANK(Table1[[#This Row],[Route]]),"Not Specfied",Table1[[#This Row],[Route]])</f>
        <v>Johannesburg to London</v>
      </c>
      <c r="J966" s="7">
        <f>IF(ISBLANK(Table1[[#This Row],[Date Flown]]),"Not Available",Table1[[#This Row],[Date Flown]])</f>
        <v>42747</v>
      </c>
      <c r="K966" s="2" t="str">
        <f>IF(ISBLANK(Table1[[#This Row],[Trip Verified]]),"Not Verified",Table1[[#This Row],[Trip Verified]])</f>
        <v>Verified</v>
      </c>
    </row>
    <row r="967" spans="1:11" ht="21" customHeight="1" x14ac:dyDescent="0.25">
      <c r="A967">
        <v>8</v>
      </c>
      <c r="B967" t="str">
        <f>UPPER(LEFT(TRIM(CLEAN(Table1[[#This Row],[Header]])),1)) &amp; MID(TRIM(CLEAN(Table1[[#This Row],[Header]])),2,LEN(TRIM(CLEAN(Table1[[#This Row],[Header]])))-1)</f>
        <v>Pulling in the right direction</v>
      </c>
      <c r="C967" t="str">
        <f>PROPER(Table1[[#This Row],[Author]])</f>
        <v>Ian Smith</v>
      </c>
      <c r="D967" s="5" t="s">
        <v>3210</v>
      </c>
      <c r="E967" t="s">
        <v>3115</v>
      </c>
      <c r="F967" t="str">
        <f>IF(ISBLANK(Table1[[#This Row],[Aircraft]]),"Unknown",Table1[[#This Row],[Aircraft]])</f>
        <v>Boeing 777-200</v>
      </c>
      <c r="G967" t="str">
        <f>IF(ISBLANK(Table1[[#This Row],[Traveller Type]]),"Business",Table1[[#This Row],[Traveller Type]])</f>
        <v>Couple Leisure</v>
      </c>
      <c r="H967" t="str">
        <f>IF(ISBLANK(Table1[[#This Row],[Seat Type]]),"Business Class",Table1[[#This Row],[Seat Type]])</f>
        <v>Business Class</v>
      </c>
      <c r="I967" t="str">
        <f>IF(ISBLANK(Table1[[#This Row],[Route]]),"Not Specfied",Table1[[#This Row],[Route]])</f>
        <v>London to Bangkok</v>
      </c>
      <c r="J967" s="7">
        <f>IF(ISBLANK(Table1[[#This Row],[Date Flown]]),"Not Available",Table1[[#This Row],[Date Flown]])</f>
        <v>43101</v>
      </c>
      <c r="K967" s="2" t="str">
        <f>IF(ISBLANK(Table1[[#This Row],[Trip Verified]]),"Not Verified",Table1[[#This Row],[Trip Verified]])</f>
        <v>Verified</v>
      </c>
    </row>
    <row r="968" spans="1:11" ht="21" customHeight="1" x14ac:dyDescent="0.25">
      <c r="A968">
        <v>9</v>
      </c>
      <c r="B968" t="str">
        <f>UPPER(LEFT(TRIM(CLEAN(Table1[[#This Row],[Header]])),1)) &amp; MID(TRIM(CLEAN(Table1[[#This Row],[Header]])),2,LEN(TRIM(CLEAN(Table1[[#This Row],[Header]])))-1)</f>
        <v>Impressed with level of service"</v>
      </c>
      <c r="C968" t="str">
        <f>PROPER(Table1[[#This Row],[Author]])</f>
        <v>Tony Banwait</v>
      </c>
      <c r="D968" s="5" t="s">
        <v>3218</v>
      </c>
      <c r="E968" t="s">
        <v>43</v>
      </c>
      <c r="F968" t="str">
        <f>IF(ISBLANK(Table1[[#This Row],[Aircraft]]),"Unknown",Table1[[#This Row],[Aircraft]])</f>
        <v>Boeing 787-9</v>
      </c>
      <c r="G968" t="str">
        <f>IF(ISBLANK(Table1[[#This Row],[Traveller Type]]),"Business",Table1[[#This Row],[Traveller Type]])</f>
        <v>Solo Leisure</v>
      </c>
      <c r="H968" t="str">
        <f>IF(ISBLANK(Table1[[#This Row],[Seat Type]]),"Business Class",Table1[[#This Row],[Seat Type]])</f>
        <v>Business Class</v>
      </c>
      <c r="I968" t="str">
        <f>IF(ISBLANK(Table1[[#This Row],[Route]]),"Not Specfied",Table1[[#This Row],[Route]])</f>
        <v>San Jose, CA to London Heathrow</v>
      </c>
      <c r="J968" s="7">
        <f>IF(ISBLANK(Table1[[#This Row],[Date Flown]]),"Not Available",Table1[[#This Row],[Date Flown]])</f>
        <v>43101</v>
      </c>
      <c r="K968" s="2" t="str">
        <f>IF(ISBLANK(Table1[[#This Row],[Trip Verified]]),"Not Verified",Table1[[#This Row],[Trip Verified]])</f>
        <v>Verified</v>
      </c>
    </row>
    <row r="969" spans="1:11" ht="21" customHeight="1" x14ac:dyDescent="0.25">
      <c r="A969">
        <v>5</v>
      </c>
      <c r="B969" t="str">
        <f>UPPER(LEFT(TRIM(CLEAN(Table1[[#This Row],[Header]])),1)) &amp; MID(TRIM(CLEAN(Table1[[#This Row],[Header]])),2,LEN(TRIM(CLEAN(Table1[[#This Row],[Header]])))-1)</f>
        <v>Full-service airline or low cost</v>
      </c>
      <c r="C969" t="str">
        <f>PROPER(Table1[[#This Row],[Author]])</f>
        <v>K Murten</v>
      </c>
      <c r="D969" s="5">
        <v>43435</v>
      </c>
      <c r="E969" t="s">
        <v>13</v>
      </c>
      <c r="F969" t="str">
        <f>IF(ISBLANK(Table1[[#This Row],[Aircraft]]),"Unknown",Table1[[#This Row],[Aircraft]])</f>
        <v>E170 / A319</v>
      </c>
      <c r="G969" t="str">
        <f>IF(ISBLANK(Table1[[#This Row],[Traveller Type]]),"Business",Table1[[#This Row],[Traveller Type]])</f>
        <v>Business</v>
      </c>
      <c r="H969" t="str">
        <f>IF(ISBLANK(Table1[[#This Row],[Seat Type]]),"Business Class",Table1[[#This Row],[Seat Type]])</f>
        <v>Economy Class</v>
      </c>
      <c r="I969" t="str">
        <f>IF(ISBLANK(Table1[[#This Row],[Route]]),"Not Specfied",Table1[[#This Row],[Route]])</f>
        <v>London to DÃ¼sseldorf</v>
      </c>
      <c r="J969" s="7">
        <f>IF(ISBLANK(Table1[[#This Row],[Date Flown]]),"Not Available",Table1[[#This Row],[Date Flown]])</f>
        <v>43101</v>
      </c>
      <c r="K969" s="2" t="str">
        <f>IF(ISBLANK(Table1[[#This Row],[Trip Verified]]),"Not Verified",Table1[[#This Row],[Trip Verified]])</f>
        <v>Verified</v>
      </c>
    </row>
    <row r="970" spans="1:11" ht="21" customHeight="1" x14ac:dyDescent="0.25">
      <c r="A970">
        <v>1</v>
      </c>
      <c r="B970" t="str">
        <f>UPPER(LEFT(TRIM(CLEAN(Table1[[#This Row],[Header]])),1)) &amp; MID(TRIM(CLEAN(Table1[[#This Row],[Header]])),2,LEN(TRIM(CLEAN(Table1[[#This Row],[Header]])))-1)</f>
        <v>Such a poor service</v>
      </c>
      <c r="C970" t="str">
        <f>PROPER(Table1[[#This Row],[Author]])</f>
        <v>Tanbir Kaur</v>
      </c>
      <c r="D970" s="5">
        <v>43435</v>
      </c>
      <c r="E970" t="s">
        <v>43</v>
      </c>
      <c r="F970" t="str">
        <f>IF(ISBLANK(Table1[[#This Row],[Aircraft]]),"Unknown",Table1[[#This Row],[Aircraft]])</f>
        <v>Unknown</v>
      </c>
      <c r="G970" t="str">
        <f>IF(ISBLANK(Table1[[#This Row],[Traveller Type]]),"Business",Table1[[#This Row],[Traveller Type]])</f>
        <v>Family Leisure</v>
      </c>
      <c r="H970" t="str">
        <f>IF(ISBLANK(Table1[[#This Row],[Seat Type]]),"Business Class",Table1[[#This Row],[Seat Type]])</f>
        <v>Economy Class</v>
      </c>
      <c r="I970" t="str">
        <f>IF(ISBLANK(Table1[[#This Row],[Route]]),"Not Specfied",Table1[[#This Row],[Route]])</f>
        <v>New York to London</v>
      </c>
      <c r="J970" s="7">
        <f>IF(ISBLANK(Table1[[#This Row],[Date Flown]]),"Not Available",Table1[[#This Row],[Date Flown]])</f>
        <v>42746</v>
      </c>
      <c r="K970" s="2" t="str">
        <f>IF(ISBLANK(Table1[[#This Row],[Trip Verified]]),"Not Verified",Table1[[#This Row],[Trip Verified]])</f>
        <v>Verified</v>
      </c>
    </row>
    <row r="971" spans="1:11" ht="21" customHeight="1" x14ac:dyDescent="0.25">
      <c r="A971">
        <v>8</v>
      </c>
      <c r="B971" t="str">
        <f>UPPER(LEFT(TRIM(CLEAN(Table1[[#This Row],[Header]])),1)) &amp; MID(TRIM(CLEAN(Table1[[#This Row],[Header]])),2,LEN(TRIM(CLEAN(Table1[[#This Row],[Header]])))-1)</f>
        <v>Should get behind out national carrier</v>
      </c>
      <c r="C971" t="str">
        <f>PROPER(Table1[[#This Row],[Author]])</f>
        <v>G Shaw</v>
      </c>
      <c r="D971" s="5">
        <v>43344</v>
      </c>
      <c r="E971" t="s">
        <v>13</v>
      </c>
      <c r="F971" t="str">
        <f>IF(ISBLANK(Table1[[#This Row],[Aircraft]]),"Unknown",Table1[[#This Row],[Aircraft]])</f>
        <v>Boeing 777</v>
      </c>
      <c r="G971" t="str">
        <f>IF(ISBLANK(Table1[[#This Row],[Traveller Type]]),"Business",Table1[[#This Row],[Traveller Type]])</f>
        <v>Solo Leisure</v>
      </c>
      <c r="H971" t="str">
        <f>IF(ISBLANK(Table1[[#This Row],[Seat Type]]),"Business Class",Table1[[#This Row],[Seat Type]])</f>
        <v>Economy Class</v>
      </c>
      <c r="I971" t="str">
        <f>IF(ISBLANK(Table1[[#This Row],[Route]]),"Not Specfied",Table1[[#This Row],[Route]])</f>
        <v>Bangkok to Aberdeen via Heathrow</v>
      </c>
      <c r="J971" s="7">
        <f>IF(ISBLANK(Table1[[#This Row],[Date Flown]]),"Not Available",Table1[[#This Row],[Date Flown]])</f>
        <v>43101</v>
      </c>
      <c r="K971" s="2" t="str">
        <f>IF(ISBLANK(Table1[[#This Row],[Trip Verified]]),"Not Verified",Table1[[#This Row],[Trip Verified]])</f>
        <v>Verified</v>
      </c>
    </row>
    <row r="972" spans="1:11" ht="21" customHeight="1" x14ac:dyDescent="0.25">
      <c r="A972">
        <v>8</v>
      </c>
      <c r="B972" t="str">
        <f>UPPER(LEFT(TRIM(CLEAN(Table1[[#This Row],[Header]])),1)) &amp; MID(TRIM(CLEAN(Table1[[#This Row],[Header]])),2,LEN(TRIM(CLEAN(Table1[[#This Row],[Header]])))-1)</f>
        <v>There's room for improvement</v>
      </c>
      <c r="C972" t="str">
        <f>PROPER(Table1[[#This Row],[Author]])</f>
        <v>40 Reviews</v>
      </c>
      <c r="D972" s="5">
        <v>43344</v>
      </c>
      <c r="E972" t="s">
        <v>552</v>
      </c>
      <c r="F972" t="str">
        <f>IF(ISBLANK(Table1[[#This Row],[Aircraft]]),"Unknown",Table1[[#This Row],[Aircraft]])</f>
        <v>E190</v>
      </c>
      <c r="G972" t="str">
        <f>IF(ISBLANK(Table1[[#This Row],[Traveller Type]]),"Business",Table1[[#This Row],[Traveller Type]])</f>
        <v>Couple Leisure</v>
      </c>
      <c r="H972" t="str">
        <f>IF(ISBLANK(Table1[[#This Row],[Seat Type]]),"Business Class",Table1[[#This Row],[Seat Type]])</f>
        <v>Economy Class</v>
      </c>
      <c r="I972" t="str">
        <f>IF(ISBLANK(Table1[[#This Row],[Route]]),"Not Specfied",Table1[[#This Row],[Route]])</f>
        <v>Rotterdam to London City</v>
      </c>
      <c r="J972" s="7">
        <f>IF(ISBLANK(Table1[[#This Row],[Date Flown]]),"Not Available",Table1[[#This Row],[Date Flown]])</f>
        <v>43101</v>
      </c>
      <c r="K972" s="2" t="str">
        <f>IF(ISBLANK(Table1[[#This Row],[Trip Verified]]),"Not Verified",Table1[[#This Row],[Trip Verified]])</f>
        <v>Verified</v>
      </c>
    </row>
    <row r="973" spans="1:11" ht="21" customHeight="1" x14ac:dyDescent="0.25">
      <c r="A973">
        <v>2</v>
      </c>
      <c r="B973" t="str">
        <f>UPPER(LEFT(TRIM(CLEAN(Table1[[#This Row],[Header]])),1)) &amp; MID(TRIM(CLEAN(Table1[[#This Row],[Header]])),2,LEN(TRIM(CLEAN(Table1[[#This Row],[Header]])))-1)</f>
        <v>Used to be such a wonderful airline</v>
      </c>
      <c r="C973" t="str">
        <f>PROPER(Table1[[#This Row],[Author]])</f>
        <v>S Johnson</v>
      </c>
      <c r="D973" s="5">
        <v>43344</v>
      </c>
      <c r="E973" t="s">
        <v>13</v>
      </c>
      <c r="F973" t="str">
        <f>IF(ISBLANK(Table1[[#This Row],[Aircraft]]),"Unknown",Table1[[#This Row],[Aircraft]])</f>
        <v>Unknown</v>
      </c>
      <c r="G973" t="str">
        <f>IF(ISBLANK(Table1[[#This Row],[Traveller Type]]),"Business",Table1[[#This Row],[Traveller Type]])</f>
        <v>Couple Leisure</v>
      </c>
      <c r="H973" t="str">
        <f>IF(ISBLANK(Table1[[#This Row],[Seat Type]]),"Business Class",Table1[[#This Row],[Seat Type]])</f>
        <v>Economy Class</v>
      </c>
      <c r="I973" t="str">
        <f>IF(ISBLANK(Table1[[#This Row],[Route]]),"Not Specfied",Table1[[#This Row],[Route]])</f>
        <v>London to Cape Town</v>
      </c>
      <c r="J973" s="7">
        <f>IF(ISBLANK(Table1[[#This Row],[Date Flown]]),"Not Available",Table1[[#This Row],[Date Flown]])</f>
        <v>42738</v>
      </c>
      <c r="K973" s="2" t="str">
        <f>IF(ISBLANK(Table1[[#This Row],[Trip Verified]]),"Not Verified",Table1[[#This Row],[Trip Verified]])</f>
        <v>Verified</v>
      </c>
    </row>
    <row r="974" spans="1:11" ht="21" customHeight="1" x14ac:dyDescent="0.25">
      <c r="A974">
        <v>9</v>
      </c>
      <c r="B974" t="str">
        <f>UPPER(LEFT(TRIM(CLEAN(Table1[[#This Row],[Header]])),1)) &amp; MID(TRIM(CLEAN(Table1[[#This Row],[Header]])),2,LEN(TRIM(CLEAN(Table1[[#This Row],[Header]])))-1)</f>
        <v>Need to roll out promised changes</v>
      </c>
      <c r="C974" t="str">
        <f>PROPER(Table1[[#This Row],[Author]])</f>
        <v>Michael Palmer</v>
      </c>
      <c r="D974" s="5">
        <v>43313</v>
      </c>
      <c r="E974" t="s">
        <v>100</v>
      </c>
      <c r="F974" t="str">
        <f>IF(ISBLANK(Table1[[#This Row],[Aircraft]]),"Unknown",Table1[[#This Row],[Aircraft]])</f>
        <v>Boeing 777-200</v>
      </c>
      <c r="G974" t="str">
        <f>IF(ISBLANK(Table1[[#This Row],[Traveller Type]]),"Business",Table1[[#This Row],[Traveller Type]])</f>
        <v>Couple Leisure</v>
      </c>
      <c r="H974" t="str">
        <f>IF(ISBLANK(Table1[[#This Row],[Seat Type]]),"Business Class",Table1[[#This Row],[Seat Type]])</f>
        <v>First Class</v>
      </c>
      <c r="I974" t="str">
        <f>IF(ISBLANK(Table1[[#This Row],[Route]]),"Not Specfied",Table1[[#This Row],[Route]])</f>
        <v>Toronto to London</v>
      </c>
      <c r="J974" s="7">
        <f>IF(ISBLANK(Table1[[#This Row],[Date Flown]]),"Not Available",Table1[[#This Row],[Date Flown]])</f>
        <v>43101</v>
      </c>
      <c r="K974" s="2" t="str">
        <f>IF(ISBLANK(Table1[[#This Row],[Trip Verified]]),"Not Verified",Table1[[#This Row],[Trip Verified]])</f>
        <v>Verified</v>
      </c>
    </row>
    <row r="975" spans="1:11" ht="21" customHeight="1" x14ac:dyDescent="0.25">
      <c r="A975">
        <v>1</v>
      </c>
      <c r="B975" t="str">
        <f>UPPER(LEFT(TRIM(CLEAN(Table1[[#This Row],[Header]])),1)) &amp; MID(TRIM(CLEAN(Table1[[#This Row],[Header]])),2,LEN(TRIM(CLEAN(Table1[[#This Row],[Header]])))-1)</f>
        <v>British Airways customer review</v>
      </c>
      <c r="C975" t="str">
        <f>PROPER(Table1[[#This Row],[Author]])</f>
        <v>Paul Renshaw</v>
      </c>
      <c r="D975" s="5">
        <v>43313</v>
      </c>
      <c r="E975" t="s">
        <v>13</v>
      </c>
      <c r="F975" t="str">
        <f>IF(ISBLANK(Table1[[#This Row],[Aircraft]]),"Unknown",Table1[[#This Row],[Aircraft]])</f>
        <v>Boeing 747</v>
      </c>
      <c r="G975" t="str">
        <f>IF(ISBLANK(Table1[[#This Row],[Traveller Type]]),"Business",Table1[[#This Row],[Traveller Type]])</f>
        <v>Solo Leisure</v>
      </c>
      <c r="H975" t="str">
        <f>IF(ISBLANK(Table1[[#This Row],[Seat Type]]),"Business Class",Table1[[#This Row],[Seat Type]])</f>
        <v>Economy Class</v>
      </c>
      <c r="I975" t="str">
        <f>IF(ISBLANK(Table1[[#This Row],[Route]]),"Not Specfied",Table1[[#This Row],[Route]])</f>
        <v>Las Vegas to Manchester via London</v>
      </c>
      <c r="J975" s="7">
        <f>IF(ISBLANK(Table1[[#This Row],[Date Flown]]),"Not Available",Table1[[#This Row],[Date Flown]])</f>
        <v>43101</v>
      </c>
      <c r="K975" s="2" t="str">
        <f>IF(ISBLANK(Table1[[#This Row],[Trip Verified]]),"Not Verified",Table1[[#This Row],[Trip Verified]])</f>
        <v>Verified</v>
      </c>
    </row>
    <row r="976" spans="1:11" ht="21" customHeight="1" x14ac:dyDescent="0.25">
      <c r="A976">
        <v>3</v>
      </c>
      <c r="B976" t="str">
        <f>UPPER(LEFT(TRIM(CLEAN(Table1[[#This Row],[Header]])),1)) &amp; MID(TRIM(CLEAN(Table1[[#This Row],[Header]])),2,LEN(TRIM(CLEAN(Table1[[#This Row],[Header]])))-1)</f>
        <v>A terrible flight</v>
      </c>
      <c r="C976" t="str">
        <f>PROPER(Table1[[#This Row],[Author]])</f>
        <v>C Ralton</v>
      </c>
      <c r="D976" s="5">
        <v>43313</v>
      </c>
      <c r="E976" t="s">
        <v>43</v>
      </c>
      <c r="F976" t="str">
        <f>IF(ISBLANK(Table1[[#This Row],[Aircraft]]),"Unknown",Table1[[#This Row],[Aircraft]])</f>
        <v>Boeing 777</v>
      </c>
      <c r="G976" t="str">
        <f>IF(ISBLANK(Table1[[#This Row],[Traveller Type]]),"Business",Table1[[#This Row],[Traveller Type]])</f>
        <v>Business</v>
      </c>
      <c r="H976" t="str">
        <f>IF(ISBLANK(Table1[[#This Row],[Seat Type]]),"Business Class",Table1[[#This Row],[Seat Type]])</f>
        <v>Business Class</v>
      </c>
      <c r="I976" t="str">
        <f>IF(ISBLANK(Table1[[#This Row],[Route]]),"Not Specfied",Table1[[#This Row],[Route]])</f>
        <v>London to Dubai</v>
      </c>
      <c r="J976" s="7">
        <f>IF(ISBLANK(Table1[[#This Row],[Date Flown]]),"Not Available",Table1[[#This Row],[Date Flown]])</f>
        <v>43101</v>
      </c>
      <c r="K976" s="2" t="str">
        <f>IF(ISBLANK(Table1[[#This Row],[Trip Verified]]),"Not Verified",Table1[[#This Row],[Trip Verified]])</f>
        <v>Verified</v>
      </c>
    </row>
    <row r="977" spans="1:11" ht="21" customHeight="1" x14ac:dyDescent="0.25">
      <c r="A977">
        <v>1</v>
      </c>
      <c r="B977" t="str">
        <f>UPPER(LEFT(TRIM(CLEAN(Table1[[#This Row],[Header]])),1)) &amp; MID(TRIM(CLEAN(Table1[[#This Row],[Header]])),2,LEN(TRIM(CLEAN(Table1[[#This Row],[Header]])))-1)</f>
        <v>Go with a budget airline</v>
      </c>
      <c r="C977" t="str">
        <f>PROPER(Table1[[#This Row],[Author]])</f>
        <v>T Mason</v>
      </c>
      <c r="D977" s="5">
        <v>43221</v>
      </c>
      <c r="E977" t="s">
        <v>13</v>
      </c>
      <c r="F977" t="str">
        <f>IF(ISBLANK(Table1[[#This Row],[Aircraft]]),"Unknown",Table1[[#This Row],[Aircraft]])</f>
        <v>Unknown</v>
      </c>
      <c r="G977" t="str">
        <f>IF(ISBLANK(Table1[[#This Row],[Traveller Type]]),"Business",Table1[[#This Row],[Traveller Type]])</f>
        <v>Solo Leisure</v>
      </c>
      <c r="H977" t="str">
        <f>IF(ISBLANK(Table1[[#This Row],[Seat Type]]),"Business Class",Table1[[#This Row],[Seat Type]])</f>
        <v>Economy Class</v>
      </c>
      <c r="I977" t="str">
        <f>IF(ISBLANK(Table1[[#This Row],[Route]]),"Not Specfied",Table1[[#This Row],[Route]])</f>
        <v>Amsterdam to London</v>
      </c>
      <c r="J977" s="7">
        <f>IF(ISBLANK(Table1[[#This Row],[Date Flown]]),"Not Available",Table1[[#This Row],[Date Flown]])</f>
        <v>43101</v>
      </c>
      <c r="K977" s="2" t="str">
        <f>IF(ISBLANK(Table1[[#This Row],[Trip Verified]]),"Not Verified",Table1[[#This Row],[Trip Verified]])</f>
        <v>Verified</v>
      </c>
    </row>
    <row r="978" spans="1:11" ht="21" customHeight="1" x14ac:dyDescent="0.25">
      <c r="A978">
        <v>8</v>
      </c>
      <c r="B978" t="str">
        <f>UPPER(LEFT(TRIM(CLEAN(Table1[[#This Row],[Header]])),1)) &amp; MID(TRIM(CLEAN(Table1[[#This Row],[Header]])),2,LEN(TRIM(CLEAN(Table1[[#This Row],[Header]])))-1)</f>
        <v>I was pleasantly surprised</v>
      </c>
      <c r="C978" t="str">
        <f>PROPER(Table1[[#This Row],[Author]])</f>
        <v>Allan Gittens</v>
      </c>
      <c r="D978" s="5">
        <v>43221</v>
      </c>
      <c r="E978" t="s">
        <v>13</v>
      </c>
      <c r="F978" t="str">
        <f>IF(ISBLANK(Table1[[#This Row],[Aircraft]]),"Unknown",Table1[[#This Row],[Aircraft]])</f>
        <v>A380</v>
      </c>
      <c r="G978" t="str">
        <f>IF(ISBLANK(Table1[[#This Row],[Traveller Type]]),"Business",Table1[[#This Row],[Traveller Type]])</f>
        <v>Solo Leisure</v>
      </c>
      <c r="H978" t="str">
        <f>IF(ISBLANK(Table1[[#This Row],[Seat Type]]),"Business Class",Table1[[#This Row],[Seat Type]])</f>
        <v>Economy Class</v>
      </c>
      <c r="I978" t="str">
        <f>IF(ISBLANK(Table1[[#This Row],[Route]]),"Not Specfied",Table1[[#This Row],[Route]])</f>
        <v>London to Johannesburg</v>
      </c>
      <c r="J978" s="7">
        <f>IF(ISBLANK(Table1[[#This Row],[Date Flown]]),"Not Available",Table1[[#This Row],[Date Flown]])</f>
        <v>42747</v>
      </c>
      <c r="K978" s="2" t="str">
        <f>IF(ISBLANK(Table1[[#This Row],[Trip Verified]]),"Not Verified",Table1[[#This Row],[Trip Verified]])</f>
        <v>Verified</v>
      </c>
    </row>
    <row r="979" spans="1:11" ht="21" customHeight="1" x14ac:dyDescent="0.25">
      <c r="A979">
        <v>1</v>
      </c>
      <c r="B979" t="str">
        <f>UPPER(LEFT(TRIM(CLEAN(Table1[[#This Row],[Header]])),1)) &amp; MID(TRIM(CLEAN(Table1[[#This Row],[Header]])),2,LEN(TRIM(CLEAN(Table1[[#This Row],[Header]])))-1)</f>
        <v>BA is now as bad as Ryanair</v>
      </c>
      <c r="C979" t="str">
        <f>PROPER(Table1[[#This Row],[Author]])</f>
        <v>Christine Johnson</v>
      </c>
      <c r="D979" s="5">
        <v>43160</v>
      </c>
      <c r="E979" t="s">
        <v>13</v>
      </c>
      <c r="F979" t="str">
        <f>IF(ISBLANK(Table1[[#This Row],[Aircraft]]),"Unknown",Table1[[#This Row],[Aircraft]])</f>
        <v>Unknown</v>
      </c>
      <c r="G979" t="str">
        <f>IF(ISBLANK(Table1[[#This Row],[Traveller Type]]),"Business",Table1[[#This Row],[Traveller Type]])</f>
        <v>Business</v>
      </c>
      <c r="H979" t="str">
        <f>IF(ISBLANK(Table1[[#This Row],[Seat Type]]),"Business Class",Table1[[#This Row],[Seat Type]])</f>
        <v>Business Class</v>
      </c>
      <c r="I979" t="str">
        <f>IF(ISBLANK(Table1[[#This Row],[Route]]),"Not Specfied",Table1[[#This Row],[Route]])</f>
        <v>Gatwick to Funchal</v>
      </c>
      <c r="J979" s="7">
        <f>IF(ISBLANK(Table1[[#This Row],[Date Flown]]),"Not Available",Table1[[#This Row],[Date Flown]])</f>
        <v>42745</v>
      </c>
      <c r="K979" s="2" t="str">
        <f>IF(ISBLANK(Table1[[#This Row],[Trip Verified]]),"Not Verified",Table1[[#This Row],[Trip Verified]])</f>
        <v>Verified</v>
      </c>
    </row>
    <row r="980" spans="1:11" ht="21" customHeight="1" x14ac:dyDescent="0.25">
      <c r="A980">
        <v>1</v>
      </c>
      <c r="B980" t="str">
        <f>UPPER(LEFT(TRIM(CLEAN(Table1[[#This Row],[Header]])),1)) &amp; MID(TRIM(CLEAN(Table1[[#This Row],[Header]])),2,LEN(TRIM(CLEAN(Table1[[#This Row],[Header]])))-1)</f>
        <v>Waiting on my luggage for five days</v>
      </c>
      <c r="C980" t="str">
        <f>PROPER(Table1[[#This Row],[Author]])</f>
        <v>S Brill</v>
      </c>
      <c r="D980" s="5">
        <v>43101</v>
      </c>
      <c r="E980" t="s">
        <v>43</v>
      </c>
      <c r="F980" t="str">
        <f>IF(ISBLANK(Table1[[#This Row],[Aircraft]]),"Unknown",Table1[[#This Row],[Aircraft]])</f>
        <v>Unknown</v>
      </c>
      <c r="G980" t="str">
        <f>IF(ISBLANK(Table1[[#This Row],[Traveller Type]]),"Business",Table1[[#This Row],[Traveller Type]])</f>
        <v>Solo Leisure</v>
      </c>
      <c r="H980" t="str">
        <f>IF(ISBLANK(Table1[[#This Row],[Seat Type]]),"Business Class",Table1[[#This Row],[Seat Type]])</f>
        <v>Business Class</v>
      </c>
      <c r="I980" t="str">
        <f>IF(ISBLANK(Table1[[#This Row],[Route]]),"Not Specfied",Table1[[#This Row],[Route]])</f>
        <v>London to Tel Aviv</v>
      </c>
      <c r="J980" s="7">
        <f>IF(ISBLANK(Table1[[#This Row],[Date Flown]]),"Not Available",Table1[[#This Row],[Date Flown]])</f>
        <v>42747</v>
      </c>
      <c r="K980" s="2" t="str">
        <f>IF(ISBLANK(Table1[[#This Row],[Trip Verified]]),"Not Verified",Table1[[#This Row],[Trip Verified]])</f>
        <v>Verified</v>
      </c>
    </row>
    <row r="981" spans="1:11" ht="21" customHeight="1" x14ac:dyDescent="0.25">
      <c r="A981">
        <v>7</v>
      </c>
      <c r="B981" t="str">
        <f>UPPER(LEFT(TRIM(CLEAN(Table1[[#This Row],[Header]])),1)) &amp; MID(TRIM(CLEAN(Table1[[#This Row],[Header]])),2,LEN(TRIM(CLEAN(Table1[[#This Row],[Header]])))-1)</f>
        <v>Plane was very outdated</v>
      </c>
      <c r="C981" t="str">
        <f>PROPER(Table1[[#This Row],[Author]])</f>
        <v>H Humphreys</v>
      </c>
      <c r="D981" s="5" t="s">
        <v>3249</v>
      </c>
      <c r="E981" t="s">
        <v>13</v>
      </c>
      <c r="F981" t="str">
        <f>IF(ISBLANK(Table1[[#This Row],[Aircraft]]),"Unknown",Table1[[#This Row],[Aircraft]])</f>
        <v>Boeing 747-400</v>
      </c>
      <c r="G981" t="str">
        <f>IF(ISBLANK(Table1[[#This Row],[Traveller Type]]),"Business",Table1[[#This Row],[Traveller Type]])</f>
        <v>Family Leisure</v>
      </c>
      <c r="H981" t="str">
        <f>IF(ISBLANK(Table1[[#This Row],[Seat Type]]),"Business Class",Table1[[#This Row],[Seat Type]])</f>
        <v>Economy Class</v>
      </c>
      <c r="I981" t="str">
        <f>IF(ISBLANK(Table1[[#This Row],[Route]]),"Not Specfied",Table1[[#This Row],[Route]])</f>
        <v>New York to London</v>
      </c>
      <c r="J981" s="7">
        <f>IF(ISBLANK(Table1[[#This Row],[Date Flown]]),"Not Available",Table1[[#This Row],[Date Flown]])</f>
        <v>42747</v>
      </c>
      <c r="K981" s="2" t="str">
        <f>IF(ISBLANK(Table1[[#This Row],[Trip Verified]]),"Not Verified",Table1[[#This Row],[Trip Verified]])</f>
        <v>Verified</v>
      </c>
    </row>
    <row r="982" spans="1:11" ht="21" customHeight="1" x14ac:dyDescent="0.25">
      <c r="A982">
        <v>3</v>
      </c>
      <c r="B982" t="str">
        <f>UPPER(LEFT(TRIM(CLEAN(Table1[[#This Row],[Header]])),1)) &amp; MID(TRIM(CLEAN(Table1[[#This Row],[Header]])),2,LEN(TRIM(CLEAN(Table1[[#This Row],[Header]])))-1)</f>
        <v>Worst business class I have flown</v>
      </c>
      <c r="C982" t="str">
        <f>PROPER(Table1[[#This Row],[Author]])</f>
        <v>Gaurav Malhotra</v>
      </c>
      <c r="D982" s="5" t="s">
        <v>3252</v>
      </c>
      <c r="E982" t="s">
        <v>43</v>
      </c>
      <c r="F982" t="str">
        <f>IF(ISBLANK(Table1[[#This Row],[Aircraft]]),"Unknown",Table1[[#This Row],[Aircraft]])</f>
        <v>Unknown</v>
      </c>
      <c r="G982" t="str">
        <f>IF(ISBLANK(Table1[[#This Row],[Traveller Type]]),"Business",Table1[[#This Row],[Traveller Type]])</f>
        <v>Family Leisure</v>
      </c>
      <c r="H982" t="str">
        <f>IF(ISBLANK(Table1[[#This Row],[Seat Type]]),"Business Class",Table1[[#This Row],[Seat Type]])</f>
        <v>Business Class</v>
      </c>
      <c r="I982" t="str">
        <f>IF(ISBLANK(Table1[[#This Row],[Route]]),"Not Specfied",Table1[[#This Row],[Route]])</f>
        <v>Budapest to Philadelphia via London</v>
      </c>
      <c r="J982" s="7">
        <f>IF(ISBLANK(Table1[[#This Row],[Date Flown]]),"Not Available",Table1[[#This Row],[Date Flown]])</f>
        <v>42742</v>
      </c>
      <c r="K982" s="2" t="str">
        <f>IF(ISBLANK(Table1[[#This Row],[Trip Verified]]),"Not Verified",Table1[[#This Row],[Trip Verified]])</f>
        <v>Verified</v>
      </c>
    </row>
    <row r="983" spans="1:11" ht="21" customHeight="1" x14ac:dyDescent="0.25">
      <c r="A983">
        <v>7</v>
      </c>
      <c r="B983" t="str">
        <f>UPPER(LEFT(TRIM(CLEAN(Table1[[#This Row],[Header]])),1)) &amp; MID(TRIM(CLEAN(Table1[[#This Row],[Header]])),2,LEN(TRIM(CLEAN(Table1[[#This Row],[Header]])))-1)</f>
        <v>The attendants were polite</v>
      </c>
      <c r="C983" t="str">
        <f>PROPER(Table1[[#This Row],[Author]])</f>
        <v>H Watson</v>
      </c>
      <c r="D983" s="5" t="s">
        <v>3252</v>
      </c>
      <c r="E983" t="s">
        <v>130</v>
      </c>
      <c r="F983" t="str">
        <f>IF(ISBLANK(Table1[[#This Row],[Aircraft]]),"Unknown",Table1[[#This Row],[Aircraft]])</f>
        <v>A380</v>
      </c>
      <c r="G983" t="str">
        <f>IF(ISBLANK(Table1[[#This Row],[Traveller Type]]),"Business",Table1[[#This Row],[Traveller Type]])</f>
        <v>Solo Leisure</v>
      </c>
      <c r="H983" t="str">
        <f>IF(ISBLANK(Table1[[#This Row],[Seat Type]]),"Business Class",Table1[[#This Row],[Seat Type]])</f>
        <v>Premium Economy</v>
      </c>
      <c r="I983" t="str">
        <f>IF(ISBLANK(Table1[[#This Row],[Route]]),"Not Specfied",Table1[[#This Row],[Route]])</f>
        <v>London to Hong Kong</v>
      </c>
      <c r="J983" s="7">
        <f>IF(ISBLANK(Table1[[#This Row],[Date Flown]]),"Not Available",Table1[[#This Row],[Date Flown]])</f>
        <v>42747</v>
      </c>
      <c r="K983" s="2" t="str">
        <f>IF(ISBLANK(Table1[[#This Row],[Trip Verified]]),"Not Verified",Table1[[#This Row],[Trip Verified]])</f>
        <v>Verified</v>
      </c>
    </row>
    <row r="984" spans="1:11" ht="21" customHeight="1" x14ac:dyDescent="0.25">
      <c r="A984">
        <v>1</v>
      </c>
      <c r="B984" t="str">
        <f>UPPER(LEFT(TRIM(CLEAN(Table1[[#This Row],[Header]])),1)) &amp; MID(TRIM(CLEAN(Table1[[#This Row],[Header]])),2,LEN(TRIM(CLEAN(Table1[[#This Row],[Header]])))-1)</f>
        <v>Bad service with delayed luggage</v>
      </c>
      <c r="C984" t="str">
        <f>PROPER(Table1[[#This Row],[Author]])</f>
        <v>Francisco Massanet</v>
      </c>
      <c r="D984" s="5" t="s">
        <v>3258</v>
      </c>
      <c r="E984" t="s">
        <v>100</v>
      </c>
      <c r="F984" t="str">
        <f>IF(ISBLANK(Table1[[#This Row],[Aircraft]]),"Unknown",Table1[[#This Row],[Aircraft]])</f>
        <v>Unknown</v>
      </c>
      <c r="G984" t="str">
        <f>IF(ISBLANK(Table1[[#This Row],[Traveller Type]]),"Business",Table1[[#This Row],[Traveller Type]])</f>
        <v>Solo Leisure</v>
      </c>
      <c r="H984" t="str">
        <f>IF(ISBLANK(Table1[[#This Row],[Seat Type]]),"Business Class",Table1[[#This Row],[Seat Type]])</f>
        <v>Economy Class</v>
      </c>
      <c r="I984" t="str">
        <f>IF(ISBLANK(Table1[[#This Row],[Route]]),"Not Specfied",Table1[[#This Row],[Route]])</f>
        <v>London to Montreal</v>
      </c>
      <c r="J984" s="7">
        <f>IF(ISBLANK(Table1[[#This Row],[Date Flown]]),"Not Available",Table1[[#This Row],[Date Flown]])</f>
        <v>42747</v>
      </c>
      <c r="K984" s="2" t="str">
        <f>IF(ISBLANK(Table1[[#This Row],[Trip Verified]]),"Not Verified",Table1[[#This Row],[Trip Verified]])</f>
        <v>Verified</v>
      </c>
    </row>
    <row r="985" spans="1:11" ht="21" customHeight="1" x14ac:dyDescent="0.25">
      <c r="A985">
        <v>1</v>
      </c>
      <c r="B985" t="str">
        <f>UPPER(LEFT(TRIM(CLEAN(Table1[[#This Row],[Header]])),1)) &amp; MID(TRIM(CLEAN(Table1[[#This Row],[Header]])),2,LEN(TRIM(CLEAN(Table1[[#This Row],[Header]])))-1)</f>
        <v>Currently looking for the luggage</v>
      </c>
      <c r="C985" t="str">
        <f>PROPER(Table1[[#This Row],[Author]])</f>
        <v>L Vanton</v>
      </c>
      <c r="D985" s="5" t="s">
        <v>3261</v>
      </c>
      <c r="E985" t="s">
        <v>13</v>
      </c>
      <c r="F985" t="str">
        <f>IF(ISBLANK(Table1[[#This Row],[Aircraft]]),"Unknown",Table1[[#This Row],[Aircraft]])</f>
        <v>Boeing 777</v>
      </c>
      <c r="G985" t="str">
        <f>IF(ISBLANK(Table1[[#This Row],[Traveller Type]]),"Business",Table1[[#This Row],[Traveller Type]])</f>
        <v>Family Leisure</v>
      </c>
      <c r="H985" t="str">
        <f>IF(ISBLANK(Table1[[#This Row],[Seat Type]]),"Business Class",Table1[[#This Row],[Seat Type]])</f>
        <v>First Class</v>
      </c>
      <c r="I985" t="str">
        <f>IF(ISBLANK(Table1[[#This Row],[Route]]),"Not Specfied",Table1[[#This Row],[Route]])</f>
        <v>London to Houston</v>
      </c>
      <c r="J985" s="7">
        <f>IF(ISBLANK(Table1[[#This Row],[Date Flown]]),"Not Available",Table1[[#This Row],[Date Flown]])</f>
        <v>42747</v>
      </c>
      <c r="K985" s="2" t="str">
        <f>IF(ISBLANK(Table1[[#This Row],[Trip Verified]]),"Not Verified",Table1[[#This Row],[Trip Verified]])</f>
        <v>Verified</v>
      </c>
    </row>
    <row r="986" spans="1:11" ht="21" customHeight="1" x14ac:dyDescent="0.25">
      <c r="A986">
        <v>1</v>
      </c>
      <c r="B986" t="str">
        <f>UPPER(LEFT(TRIM(CLEAN(Table1[[#This Row],[Header]])),1)) &amp; MID(TRIM(CLEAN(Table1[[#This Row],[Header]])),2,LEN(TRIM(CLEAN(Table1[[#This Row],[Header]])))-1)</f>
        <v>Absolutely horrendous experience</v>
      </c>
      <c r="C986" t="str">
        <f>PROPER(Table1[[#This Row],[Author]])</f>
        <v>J Hester</v>
      </c>
      <c r="D986" s="5" t="s">
        <v>3261</v>
      </c>
      <c r="E986" t="s">
        <v>13</v>
      </c>
      <c r="F986" t="str">
        <f>IF(ISBLANK(Table1[[#This Row],[Aircraft]]),"Unknown",Table1[[#This Row],[Aircraft]])</f>
        <v>Unknown</v>
      </c>
      <c r="G986" t="str">
        <f>IF(ISBLANK(Table1[[#This Row],[Traveller Type]]),"Business",Table1[[#This Row],[Traveller Type]])</f>
        <v>Couple Leisure</v>
      </c>
      <c r="H986" t="str">
        <f>IF(ISBLANK(Table1[[#This Row],[Seat Type]]),"Business Class",Table1[[#This Row],[Seat Type]])</f>
        <v>Economy Class</v>
      </c>
      <c r="I986" t="str">
        <f>IF(ISBLANK(Table1[[#This Row],[Route]]),"Not Specfied",Table1[[#This Row],[Route]])</f>
        <v>Las Vegas to London</v>
      </c>
      <c r="J986" s="7">
        <f>IF(ISBLANK(Table1[[#This Row],[Date Flown]]),"Not Available",Table1[[#This Row],[Date Flown]])</f>
        <v>42747</v>
      </c>
      <c r="K986" s="2" t="str">
        <f>IF(ISBLANK(Table1[[#This Row],[Trip Verified]]),"Not Verified",Table1[[#This Row],[Trip Verified]])</f>
        <v>Verified</v>
      </c>
    </row>
    <row r="987" spans="1:11" ht="21" customHeight="1" x14ac:dyDescent="0.25">
      <c r="A987">
        <v>3</v>
      </c>
      <c r="B987" t="str">
        <f>UPPER(LEFT(TRIM(CLEAN(Table1[[#This Row],[Header]])),1)) &amp; MID(TRIM(CLEAN(Table1[[#This Row],[Header]])),2,LEN(TRIM(CLEAN(Table1[[#This Row],[Header]])))-1)</f>
        <v>Biggest disappointment was the cabin crew</v>
      </c>
      <c r="C987" t="str">
        <f>PROPER(Table1[[#This Row],[Author]])</f>
        <v>Omar Swidan</v>
      </c>
      <c r="D987" s="5" t="s">
        <v>3267</v>
      </c>
      <c r="E987" t="s">
        <v>13</v>
      </c>
      <c r="F987" t="str">
        <f>IF(ISBLANK(Table1[[#This Row],[Aircraft]]),"Unknown",Table1[[#This Row],[Aircraft]])</f>
        <v>Boeing 747-400</v>
      </c>
      <c r="G987" t="str">
        <f>IF(ISBLANK(Table1[[#This Row],[Traveller Type]]),"Business",Table1[[#This Row],[Traveller Type]])</f>
        <v>Solo Leisure</v>
      </c>
      <c r="H987" t="str">
        <f>IF(ISBLANK(Table1[[#This Row],[Seat Type]]),"Business Class",Table1[[#This Row],[Seat Type]])</f>
        <v>Economy Class</v>
      </c>
      <c r="I987" t="str">
        <f>IF(ISBLANK(Table1[[#This Row],[Route]]),"Not Specfied",Table1[[#This Row],[Route]])</f>
        <v>Dubai to London Heathrow</v>
      </c>
      <c r="J987" s="7">
        <f>IF(ISBLANK(Table1[[#This Row],[Date Flown]]),"Not Available",Table1[[#This Row],[Date Flown]])</f>
        <v>42747</v>
      </c>
      <c r="K987" s="2" t="str">
        <f>IF(ISBLANK(Table1[[#This Row],[Trip Verified]]),"Not Verified",Table1[[#This Row],[Trip Verified]])</f>
        <v>Verified</v>
      </c>
    </row>
    <row r="988" spans="1:11" ht="21" customHeight="1" x14ac:dyDescent="0.25">
      <c r="A988">
        <v>1</v>
      </c>
      <c r="B988" t="str">
        <f>UPPER(LEFT(TRIM(CLEAN(Table1[[#This Row],[Header]])),1)) &amp; MID(TRIM(CLEAN(Table1[[#This Row],[Header]])),2,LEN(TRIM(CLEAN(Table1[[#This Row],[Header]])))-1)</f>
        <v>Cancelled due to heavy snow</v>
      </c>
      <c r="C988" t="str">
        <f>PROPER(Table1[[#This Row],[Author]])</f>
        <v>Szabina Fetter</v>
      </c>
      <c r="D988" s="5" t="s">
        <v>3270</v>
      </c>
      <c r="E988" t="s">
        <v>2648</v>
      </c>
      <c r="F988" t="str">
        <f>IF(ISBLANK(Table1[[#This Row],[Aircraft]]),"Unknown",Table1[[#This Row],[Aircraft]])</f>
        <v>Boeing 747-400</v>
      </c>
      <c r="G988" t="str">
        <f>IF(ISBLANK(Table1[[#This Row],[Traveller Type]]),"Business",Table1[[#This Row],[Traveller Type]])</f>
        <v>Solo Leisure</v>
      </c>
      <c r="H988" t="str">
        <f>IF(ISBLANK(Table1[[#This Row],[Seat Type]]),"Business Class",Table1[[#This Row],[Seat Type]])</f>
        <v>Economy Class</v>
      </c>
      <c r="I988" t="str">
        <f>IF(ISBLANK(Table1[[#This Row],[Route]]),"Not Specfied",Table1[[#This Row],[Route]])</f>
        <v>New York to Budapest via London</v>
      </c>
      <c r="J988" s="7">
        <f>IF(ISBLANK(Table1[[#This Row],[Date Flown]]),"Not Available",Table1[[#This Row],[Date Flown]])</f>
        <v>42747</v>
      </c>
      <c r="K988" s="2" t="str">
        <f>IF(ISBLANK(Table1[[#This Row],[Trip Verified]]),"Not Verified",Table1[[#This Row],[Trip Verified]])</f>
        <v>Verified</v>
      </c>
    </row>
    <row r="989" spans="1:11" ht="21" customHeight="1" x14ac:dyDescent="0.25">
      <c r="A989">
        <v>1</v>
      </c>
      <c r="B989" t="str">
        <f>UPPER(LEFT(TRIM(CLEAN(Table1[[#This Row],[Header]])),1)) &amp; MID(TRIM(CLEAN(Table1[[#This Row],[Header]])),2,LEN(TRIM(CLEAN(Table1[[#This Row],[Header]])))-1)</f>
        <v>I was very hungry throughout the service</v>
      </c>
      <c r="C989" t="str">
        <f>PROPER(Table1[[#This Row],[Author]])</f>
        <v>Tim Bailey</v>
      </c>
      <c r="D989" s="5" t="s">
        <v>3270</v>
      </c>
      <c r="E989" t="s">
        <v>13</v>
      </c>
      <c r="F989" t="str">
        <f>IF(ISBLANK(Table1[[#This Row],[Aircraft]]),"Unknown",Table1[[#This Row],[Aircraft]])</f>
        <v>Unknown</v>
      </c>
      <c r="G989" t="str">
        <f>IF(ISBLANK(Table1[[#This Row],[Traveller Type]]),"Business",Table1[[#This Row],[Traveller Type]])</f>
        <v>Solo Leisure</v>
      </c>
      <c r="H989" t="str">
        <f>IF(ISBLANK(Table1[[#This Row],[Seat Type]]),"Business Class",Table1[[#This Row],[Seat Type]])</f>
        <v>Economy Class</v>
      </c>
      <c r="I989" t="str">
        <f>IF(ISBLANK(Table1[[#This Row],[Route]]),"Not Specfied",Table1[[#This Row],[Route]])</f>
        <v>Tokyo Narita to London Heathrow</v>
      </c>
      <c r="J989" s="7">
        <f>IF(ISBLANK(Table1[[#This Row],[Date Flown]]),"Not Available",Table1[[#This Row],[Date Flown]])</f>
        <v>42747</v>
      </c>
      <c r="K989" s="2" t="str">
        <f>IF(ISBLANK(Table1[[#This Row],[Trip Verified]]),"Not Verified",Table1[[#This Row],[Trip Verified]])</f>
        <v>Verified</v>
      </c>
    </row>
    <row r="990" spans="1:11" ht="21" customHeight="1" x14ac:dyDescent="0.25">
      <c r="A990">
        <v>1</v>
      </c>
      <c r="B990" t="str">
        <f>UPPER(LEFT(TRIM(CLEAN(Table1[[#This Row],[Header]])),1)) &amp; MID(TRIM(CLEAN(Table1[[#This Row],[Header]])),2,LEN(TRIM(CLEAN(Table1[[#This Row],[Header]])))-1)</f>
        <v>No longer a full service airline</v>
      </c>
      <c r="C990" t="str">
        <f>PROPER(Table1[[#This Row],[Author]])</f>
        <v>H Kawaldha</v>
      </c>
      <c r="D990" s="5">
        <v>43020</v>
      </c>
      <c r="E990" t="s">
        <v>13</v>
      </c>
      <c r="F990" t="str">
        <f>IF(ISBLANK(Table1[[#This Row],[Aircraft]]),"Unknown",Table1[[#This Row],[Aircraft]])</f>
        <v>A320</v>
      </c>
      <c r="G990" t="str">
        <f>IF(ISBLANK(Table1[[#This Row],[Traveller Type]]),"Business",Table1[[#This Row],[Traveller Type]])</f>
        <v>Family Leisure</v>
      </c>
      <c r="H990" t="str">
        <f>IF(ISBLANK(Table1[[#This Row],[Seat Type]]),"Business Class",Table1[[#This Row],[Seat Type]])</f>
        <v>Economy Class</v>
      </c>
      <c r="I990" t="str">
        <f>IF(ISBLANK(Table1[[#This Row],[Route]]),"Not Specfied",Table1[[#This Row],[Route]])</f>
        <v>London to Toulouse</v>
      </c>
      <c r="J990" s="7">
        <f>IF(ISBLANK(Table1[[#This Row],[Date Flown]]),"Not Available",Table1[[#This Row],[Date Flown]])</f>
        <v>42745</v>
      </c>
      <c r="K990" s="2" t="str">
        <f>IF(ISBLANK(Table1[[#This Row],[Trip Verified]]),"Not Verified",Table1[[#This Row],[Trip Verified]])</f>
        <v>Verified</v>
      </c>
    </row>
    <row r="991" spans="1:11" ht="21" customHeight="1" x14ac:dyDescent="0.25">
      <c r="A991">
        <v>9</v>
      </c>
      <c r="B991" t="str">
        <f>UPPER(LEFT(TRIM(CLEAN(Table1[[#This Row],[Header]])),1)) &amp; MID(TRIM(CLEAN(Table1[[#This Row],[Header]])),2,LEN(TRIM(CLEAN(Table1[[#This Row],[Header]])))-1)</f>
        <v>Lovely, friendly crew</v>
      </c>
      <c r="C991" t="str">
        <f>PROPER(Table1[[#This Row],[Author]])</f>
        <v>H Burton</v>
      </c>
      <c r="D991" s="5">
        <v>42990</v>
      </c>
      <c r="E991" t="s">
        <v>13</v>
      </c>
      <c r="F991" t="str">
        <f>IF(ISBLANK(Table1[[#This Row],[Aircraft]]),"Unknown",Table1[[#This Row],[Aircraft]])</f>
        <v>Boeing 787-900</v>
      </c>
      <c r="G991" t="str">
        <f>IF(ISBLANK(Table1[[#This Row],[Traveller Type]]),"Business",Table1[[#This Row],[Traveller Type]])</f>
        <v>Solo Leisure</v>
      </c>
      <c r="H991" t="str">
        <f>IF(ISBLANK(Table1[[#This Row],[Seat Type]]),"Business Class",Table1[[#This Row],[Seat Type]])</f>
        <v>Business Class</v>
      </c>
      <c r="I991" t="str">
        <f>IF(ISBLANK(Table1[[#This Row],[Route]]),"Not Specfied",Table1[[#This Row],[Route]])</f>
        <v xml:space="preserve">London to Santiago </v>
      </c>
      <c r="J991" s="7">
        <f>IF(ISBLANK(Table1[[#This Row],[Date Flown]]),"Not Available",Table1[[#This Row],[Date Flown]])</f>
        <v>42746</v>
      </c>
      <c r="K991" s="2" t="str">
        <f>IF(ISBLANK(Table1[[#This Row],[Trip Verified]]),"Not Verified",Table1[[#This Row],[Trip Verified]])</f>
        <v>Verified</v>
      </c>
    </row>
    <row r="992" spans="1:11" ht="21" customHeight="1" x14ac:dyDescent="0.25">
      <c r="A992">
        <v>8</v>
      </c>
      <c r="B992" t="str">
        <f>UPPER(LEFT(TRIM(CLEAN(Table1[[#This Row],[Header]])),1)) &amp; MID(TRIM(CLEAN(Table1[[#This Row],[Header]])),2,LEN(TRIM(CLEAN(Table1[[#This Row],[Header]])))-1)</f>
        <v>Morphing into a low-cost carrier</v>
      </c>
      <c r="C992" t="str">
        <f>PROPER(Table1[[#This Row],[Author]])</f>
        <v>9 Reviews</v>
      </c>
      <c r="D992" s="5">
        <v>42867</v>
      </c>
      <c r="E992" t="s">
        <v>43</v>
      </c>
      <c r="F992" t="str">
        <f>IF(ISBLANK(Table1[[#This Row],[Aircraft]]),"Unknown",Table1[[#This Row],[Aircraft]])</f>
        <v>A320</v>
      </c>
      <c r="G992" t="str">
        <f>IF(ISBLANK(Table1[[#This Row],[Traveller Type]]),"Business",Table1[[#This Row],[Traveller Type]])</f>
        <v>Couple Leisure</v>
      </c>
      <c r="H992" t="str">
        <f>IF(ISBLANK(Table1[[#This Row],[Seat Type]]),"Business Class",Table1[[#This Row],[Seat Type]])</f>
        <v>Economy Class</v>
      </c>
      <c r="I992" t="str">
        <f>IF(ISBLANK(Table1[[#This Row],[Route]]),"Not Specfied",Table1[[#This Row],[Route]])</f>
        <v>London to Rome</v>
      </c>
      <c r="J992" s="7">
        <f>IF(ISBLANK(Table1[[#This Row],[Date Flown]]),"Not Available",Table1[[#This Row],[Date Flown]])</f>
        <v>42746</v>
      </c>
      <c r="K992" s="2" t="str">
        <f>IF(ISBLANK(Table1[[#This Row],[Trip Verified]]),"Not Verified",Table1[[#This Row],[Trip Verified]])</f>
        <v>Verified</v>
      </c>
    </row>
    <row r="993" spans="1:11" ht="21" customHeight="1" x14ac:dyDescent="0.25">
      <c r="A993">
        <v>3</v>
      </c>
      <c r="B993" t="str">
        <f>UPPER(LEFT(TRIM(CLEAN(Table1[[#This Row],[Header]])),1)) &amp; MID(TRIM(CLEAN(Table1[[#This Row],[Header]])),2,LEN(TRIM(CLEAN(Table1[[#This Row],[Header]])))-1)</f>
        <v>The worst travel experience</v>
      </c>
      <c r="C993" t="str">
        <f>PROPER(Table1[[#This Row],[Author]])</f>
        <v>Heidy Lopez</v>
      </c>
      <c r="D993" s="5">
        <v>42806</v>
      </c>
      <c r="E993" t="s">
        <v>100</v>
      </c>
      <c r="F993" t="str">
        <f>IF(ISBLANK(Table1[[#This Row],[Aircraft]]),"Unknown",Table1[[#This Row],[Aircraft]])</f>
        <v>Boeing 747-400</v>
      </c>
      <c r="G993" t="str">
        <f>IF(ISBLANK(Table1[[#This Row],[Traveller Type]]),"Business",Table1[[#This Row],[Traveller Type]])</f>
        <v>Business</v>
      </c>
      <c r="H993" t="str">
        <f>IF(ISBLANK(Table1[[#This Row],[Seat Type]]),"Business Class",Table1[[#This Row],[Seat Type]])</f>
        <v>Economy Class</v>
      </c>
      <c r="I993" t="str">
        <f>IF(ISBLANK(Table1[[#This Row],[Route]]),"Not Specfied",Table1[[#This Row],[Route]])</f>
        <v>Vancouver to Edinburgh via London</v>
      </c>
      <c r="J993" s="7">
        <f>IF(ISBLANK(Table1[[#This Row],[Date Flown]]),"Not Available",Table1[[#This Row],[Date Flown]])</f>
        <v>42747</v>
      </c>
      <c r="K993" s="2" t="str">
        <f>IF(ISBLANK(Table1[[#This Row],[Trip Verified]]),"Not Verified",Table1[[#This Row],[Trip Verified]])</f>
        <v>Verified</v>
      </c>
    </row>
    <row r="994" spans="1:11" ht="21" customHeight="1" x14ac:dyDescent="0.25">
      <c r="A994">
        <v>2</v>
      </c>
      <c r="B994" t="str">
        <f>UPPER(LEFT(TRIM(CLEAN(Table1[[#This Row],[Header]])),1)) &amp; MID(TRIM(CLEAN(Table1[[#This Row],[Header]])),2,LEN(TRIM(CLEAN(Table1[[#This Row],[Header]])))-1)</f>
        <v>Noticeable cost cutting measures</v>
      </c>
      <c r="C994" t="str">
        <f>PROPER(Table1[[#This Row],[Author]])</f>
        <v>T Mallison</v>
      </c>
      <c r="D994" s="5">
        <v>42778</v>
      </c>
      <c r="E994" t="s">
        <v>13</v>
      </c>
      <c r="F994" t="str">
        <f>IF(ISBLANK(Table1[[#This Row],[Aircraft]]),"Unknown",Table1[[#This Row],[Aircraft]])</f>
        <v>A319</v>
      </c>
      <c r="G994" t="str">
        <f>IF(ISBLANK(Table1[[#This Row],[Traveller Type]]),"Business",Table1[[#This Row],[Traveller Type]])</f>
        <v>Solo Leisure</v>
      </c>
      <c r="H994" t="str">
        <f>IF(ISBLANK(Table1[[#This Row],[Seat Type]]),"Business Class",Table1[[#This Row],[Seat Type]])</f>
        <v>First Class</v>
      </c>
      <c r="I994" t="str">
        <f>IF(ISBLANK(Table1[[#This Row],[Route]]),"Not Specfied",Table1[[#This Row],[Route]])</f>
        <v>London to Berlin Tegel</v>
      </c>
      <c r="J994" s="7">
        <f>IF(ISBLANK(Table1[[#This Row],[Date Flown]]),"Not Available",Table1[[#This Row],[Date Flown]])</f>
        <v>42746</v>
      </c>
      <c r="K994" s="2" t="str">
        <f>IF(ISBLANK(Table1[[#This Row],[Trip Verified]]),"Not Verified",Table1[[#This Row],[Trip Verified]])</f>
        <v>Verified</v>
      </c>
    </row>
    <row r="995" spans="1:11" ht="21" customHeight="1" x14ac:dyDescent="0.25">
      <c r="A995">
        <v>3</v>
      </c>
      <c r="B995" t="str">
        <f>UPPER(LEFT(TRIM(CLEAN(Table1[[#This Row],[Header]])),1)) &amp; MID(TRIM(CLEAN(Table1[[#This Row],[Header]])),2,LEN(TRIM(CLEAN(Table1[[#This Row],[Header]])))-1)</f>
        <v>BA quality is severely lacking</v>
      </c>
      <c r="C995" t="str">
        <f>PROPER(Table1[[#This Row],[Author]])</f>
        <v>Jenny Bentley</v>
      </c>
      <c r="D995" s="5">
        <v>42747</v>
      </c>
      <c r="E995" t="s">
        <v>13</v>
      </c>
      <c r="F995" t="str">
        <f>IF(ISBLANK(Table1[[#This Row],[Aircraft]]),"Unknown",Table1[[#This Row],[Aircraft]])</f>
        <v>Boeing 777-200</v>
      </c>
      <c r="G995" t="str">
        <f>IF(ISBLANK(Table1[[#This Row],[Traveller Type]]),"Business",Table1[[#This Row],[Traveller Type]])</f>
        <v>Business</v>
      </c>
      <c r="H995" t="str">
        <f>IF(ISBLANK(Table1[[#This Row],[Seat Type]]),"Business Class",Table1[[#This Row],[Seat Type]])</f>
        <v>Business Class</v>
      </c>
      <c r="I995" t="str">
        <f>IF(ISBLANK(Table1[[#This Row],[Route]]),"Not Specfied",Table1[[#This Row],[Route]])</f>
        <v>Saint Lucia to London Gatwick</v>
      </c>
      <c r="J995" s="7">
        <f>IF(ISBLANK(Table1[[#This Row],[Date Flown]]),"Not Available",Table1[[#This Row],[Date Flown]])</f>
        <v>42746</v>
      </c>
      <c r="K995" s="2" t="str">
        <f>IF(ISBLANK(Table1[[#This Row],[Trip Verified]]),"Not Verified",Table1[[#This Row],[Trip Verified]])</f>
        <v>Verified</v>
      </c>
    </row>
    <row r="996" spans="1:11" ht="21" customHeight="1" x14ac:dyDescent="0.25">
      <c r="A996">
        <v>2</v>
      </c>
      <c r="B996" t="str">
        <f>UPPER(LEFT(TRIM(CLEAN(Table1[[#This Row],[Header]])),1)) &amp; MID(TRIM(CLEAN(Table1[[#This Row],[Header]])),2,LEN(TRIM(CLEAN(Table1[[#This Row],[Header]])))-1)</f>
        <v>Itâ€™s just spiralling down</v>
      </c>
      <c r="C996" t="str">
        <f>PROPER(Table1[[#This Row],[Author]])</f>
        <v>Lane Allan</v>
      </c>
      <c r="D996" s="5" t="s">
        <v>3293</v>
      </c>
      <c r="E996" t="s">
        <v>13</v>
      </c>
      <c r="F996" t="str">
        <f>IF(ISBLANK(Table1[[#This Row],[Aircraft]]),"Unknown",Table1[[#This Row],[Aircraft]])</f>
        <v>Unknown</v>
      </c>
      <c r="G996" t="str">
        <f>IF(ISBLANK(Table1[[#This Row],[Traveller Type]]),"Business",Table1[[#This Row],[Traveller Type]])</f>
        <v>Solo Leisure</v>
      </c>
      <c r="H996" t="str">
        <f>IF(ISBLANK(Table1[[#This Row],[Seat Type]]),"Business Class",Table1[[#This Row],[Seat Type]])</f>
        <v>Economy Class</v>
      </c>
      <c r="I996" t="str">
        <f>IF(ISBLANK(Table1[[#This Row],[Route]]),"Not Specfied",Table1[[#This Row],[Route]])</f>
        <v>London to Miami</v>
      </c>
      <c r="J996" s="7">
        <f>IF(ISBLANK(Table1[[#This Row],[Date Flown]]),"Not Available",Table1[[#This Row],[Date Flown]])</f>
        <v>42746</v>
      </c>
      <c r="K996" s="2" t="str">
        <f>IF(ISBLANK(Table1[[#This Row],[Trip Verified]]),"Not Verified",Table1[[#This Row],[Trip Verified]])</f>
        <v>Verified</v>
      </c>
    </row>
    <row r="997" spans="1:11" ht="21" customHeight="1" x14ac:dyDescent="0.25">
      <c r="A997">
        <v>1</v>
      </c>
      <c r="B997" t="str">
        <f>UPPER(LEFT(TRIM(CLEAN(Table1[[#This Row],[Header]])),1)) &amp; MID(TRIM(CLEAN(Table1[[#This Row],[Header]])),2,LEN(TRIM(CLEAN(Table1[[#This Row],[Header]])))-1)</f>
        <v>Unreliable, unprofessional airline</v>
      </c>
      <c r="C997" t="str">
        <f>PROPER(Table1[[#This Row],[Author]])</f>
        <v>H Lewis</v>
      </c>
      <c r="D997" s="5" t="s">
        <v>3293</v>
      </c>
      <c r="E997" t="s">
        <v>75</v>
      </c>
      <c r="F997" t="str">
        <f>IF(ISBLANK(Table1[[#This Row],[Aircraft]]),"Unknown",Table1[[#This Row],[Aircraft]])</f>
        <v>Unknown</v>
      </c>
      <c r="G997" t="str">
        <f>IF(ISBLANK(Table1[[#This Row],[Traveller Type]]),"Business",Table1[[#This Row],[Traveller Type]])</f>
        <v>Business</v>
      </c>
      <c r="H997" t="str">
        <f>IF(ISBLANK(Table1[[#This Row],[Seat Type]]),"Business Class",Table1[[#This Row],[Seat Type]])</f>
        <v>Economy Class</v>
      </c>
      <c r="I997" t="str">
        <f>IF(ISBLANK(Table1[[#This Row],[Route]]),"Not Specfied",Table1[[#This Row],[Route]])</f>
        <v>Berlin to London City</v>
      </c>
      <c r="J997" s="7">
        <f>IF(ISBLANK(Table1[[#This Row],[Date Flown]]),"Not Available",Table1[[#This Row],[Date Flown]])</f>
        <v>42744</v>
      </c>
      <c r="K997" s="2" t="str">
        <f>IF(ISBLANK(Table1[[#This Row],[Trip Verified]]),"Not Verified",Table1[[#This Row],[Trip Verified]])</f>
        <v>Verified</v>
      </c>
    </row>
    <row r="998" spans="1:11" ht="21" customHeight="1" x14ac:dyDescent="0.25">
      <c r="A998">
        <v>10</v>
      </c>
      <c r="B998" t="str">
        <f>UPPER(LEFT(TRIM(CLEAN(Table1[[#This Row],[Header]])),1)) &amp; MID(TRIM(CLEAN(Table1[[#This Row],[Header]])),2,LEN(TRIM(CLEAN(Table1[[#This Row],[Header]])))-1)</f>
        <v>Pleasure to fly with a great airline</v>
      </c>
      <c r="C998" t="str">
        <f>PROPER(Table1[[#This Row],[Author]])</f>
        <v>Victor Mendonca</v>
      </c>
      <c r="D998" s="5" t="s">
        <v>3293</v>
      </c>
      <c r="E998" t="s">
        <v>13</v>
      </c>
      <c r="F998" t="str">
        <f>IF(ISBLANK(Table1[[#This Row],[Aircraft]]),"Unknown",Table1[[#This Row],[Aircraft]])</f>
        <v>Unknown</v>
      </c>
      <c r="G998" t="str">
        <f>IF(ISBLANK(Table1[[#This Row],[Traveller Type]]),"Business",Table1[[#This Row],[Traveller Type]])</f>
        <v>Solo Leisure</v>
      </c>
      <c r="H998" t="str">
        <f>IF(ISBLANK(Table1[[#This Row],[Seat Type]]),"Business Class",Table1[[#This Row],[Seat Type]])</f>
        <v>Economy Class</v>
      </c>
      <c r="I998" t="str">
        <f>IF(ISBLANK(Table1[[#This Row],[Route]]),"Not Specfied",Table1[[#This Row],[Route]])</f>
        <v xml:space="preserve">Funchal to London Gatwick </v>
      </c>
      <c r="J998" s="7">
        <f>IF(ISBLANK(Table1[[#This Row],[Date Flown]]),"Not Available",Table1[[#This Row],[Date Flown]])</f>
        <v>42746</v>
      </c>
      <c r="K998" s="2" t="str">
        <f>IF(ISBLANK(Table1[[#This Row],[Trip Verified]]),"Not Verified",Table1[[#This Row],[Trip Verified]])</f>
        <v>Verified</v>
      </c>
    </row>
    <row r="999" spans="1:11" ht="21" customHeight="1" x14ac:dyDescent="0.25">
      <c r="A999">
        <v>2</v>
      </c>
      <c r="B999" t="str">
        <f>UPPER(LEFT(TRIM(CLEAN(Table1[[#This Row],[Header]])),1)) &amp; MID(TRIM(CLEAN(Table1[[#This Row],[Header]])),2,LEN(TRIM(CLEAN(Table1[[#This Row],[Header]])))-1)</f>
        <v>One issue after another!</v>
      </c>
      <c r="C999" t="str">
        <f>PROPER(Table1[[#This Row],[Author]])</f>
        <v>Raymond Grayson</v>
      </c>
      <c r="D999" s="5" t="s">
        <v>3293</v>
      </c>
      <c r="E999" t="s">
        <v>13</v>
      </c>
      <c r="F999" t="str">
        <f>IF(ISBLANK(Table1[[#This Row],[Aircraft]]),"Unknown",Table1[[#This Row],[Aircraft]])</f>
        <v>Unknown</v>
      </c>
      <c r="G999" t="str">
        <f>IF(ISBLANK(Table1[[#This Row],[Traveller Type]]),"Business",Table1[[#This Row],[Traveller Type]])</f>
        <v>Couple Leisure</v>
      </c>
      <c r="H999" t="str">
        <f>IF(ISBLANK(Table1[[#This Row],[Seat Type]]),"Business Class",Table1[[#This Row],[Seat Type]])</f>
        <v>Business Class</v>
      </c>
      <c r="I999" t="str">
        <f>IF(ISBLANK(Table1[[#This Row],[Route]]),"Not Specfied",Table1[[#This Row],[Route]])</f>
        <v>Newcastle to San Francisco via London Heathrow</v>
      </c>
      <c r="J999" s="7">
        <f>IF(ISBLANK(Table1[[#This Row],[Date Flown]]),"Not Available",Table1[[#This Row],[Date Flown]])</f>
        <v>42743</v>
      </c>
      <c r="K999" s="2" t="str">
        <f>IF(ISBLANK(Table1[[#This Row],[Trip Verified]]),"Not Verified",Table1[[#This Row],[Trip Verified]])</f>
        <v>Verified</v>
      </c>
    </row>
    <row r="1000" spans="1:11" ht="21" customHeight="1" x14ac:dyDescent="0.25">
      <c r="A1000">
        <v>5</v>
      </c>
      <c r="B1000" t="str">
        <f>UPPER(LEFT(TRIM(CLEAN(Table1[[#This Row],[Header]])),1)) &amp; MID(TRIM(CLEAN(Table1[[#This Row],[Header]])),2,LEN(TRIM(CLEAN(Table1[[#This Row],[Header]])))-1)</f>
        <v>BA needs to improve and fast</v>
      </c>
      <c r="C1000" t="str">
        <f>PROPER(Table1[[#This Row],[Author]])</f>
        <v>E Marvin</v>
      </c>
      <c r="D1000" s="5" t="s">
        <v>3304</v>
      </c>
      <c r="E1000" t="s">
        <v>13</v>
      </c>
      <c r="F1000" t="str">
        <f>IF(ISBLANK(Table1[[#This Row],[Aircraft]]),"Unknown",Table1[[#This Row],[Aircraft]])</f>
        <v>A320-200</v>
      </c>
      <c r="G1000" t="str">
        <f>IF(ISBLANK(Table1[[#This Row],[Traveller Type]]),"Business",Table1[[#This Row],[Traveller Type]])</f>
        <v>Couple Leisure</v>
      </c>
      <c r="H1000" t="str">
        <f>IF(ISBLANK(Table1[[#This Row],[Seat Type]]),"Business Class",Table1[[#This Row],[Seat Type]])</f>
        <v>Business Class</v>
      </c>
      <c r="I1000" t="str">
        <f>IF(ISBLANK(Table1[[#This Row],[Route]]),"Not Specfied",Table1[[#This Row],[Route]])</f>
        <v>Manchester to London</v>
      </c>
      <c r="J1000" s="7">
        <f>IF(ISBLANK(Table1[[#This Row],[Date Flown]]),"Not Available",Table1[[#This Row],[Date Flown]])</f>
        <v>42745</v>
      </c>
      <c r="K1000" s="2" t="str">
        <f>IF(ISBLANK(Table1[[#This Row],[Trip Verified]]),"Not Verified",Table1[[#This Row],[Trip Verified]])</f>
        <v>Verified</v>
      </c>
    </row>
    <row r="1001" spans="1:11" ht="21" customHeight="1" x14ac:dyDescent="0.25">
      <c r="A1001">
        <v>1</v>
      </c>
      <c r="B1001" t="str">
        <f>UPPER(LEFT(TRIM(CLEAN(Table1[[#This Row],[Header]])),1)) &amp; MID(TRIM(CLEAN(Table1[[#This Row],[Header]])),2,LEN(TRIM(CLEAN(Table1[[#This Row],[Header]])))-1)</f>
        <v>Check in my carry on luggage for free</v>
      </c>
      <c r="C1001" t="str">
        <f>PROPER(Table1[[#This Row],[Author]])</f>
        <v>Petros Klironomos</v>
      </c>
      <c r="D1001" s="5" t="s">
        <v>3307</v>
      </c>
      <c r="E1001" t="s">
        <v>290</v>
      </c>
      <c r="F1001" t="str">
        <f>IF(ISBLANK(Table1[[#This Row],[Aircraft]]),"Unknown",Table1[[#This Row],[Aircraft]])</f>
        <v>Boeing 767</v>
      </c>
      <c r="G1001" t="str">
        <f>IF(ISBLANK(Table1[[#This Row],[Traveller Type]]),"Business",Table1[[#This Row],[Traveller Type]])</f>
        <v>Family Leisure</v>
      </c>
      <c r="H1001" t="str">
        <f>IF(ISBLANK(Table1[[#This Row],[Seat Type]]),"Business Class",Table1[[#This Row],[Seat Type]])</f>
        <v>Economy Class</v>
      </c>
      <c r="I1001" t="str">
        <f>IF(ISBLANK(Table1[[#This Row],[Route]]),"Not Specfied",Table1[[#This Row],[Route]])</f>
        <v>London to Athens</v>
      </c>
      <c r="J1001" s="7">
        <f>IF(ISBLANK(Table1[[#This Row],[Date Flown]]),"Not Available",Table1[[#This Row],[Date Flown]])</f>
        <v>42746</v>
      </c>
      <c r="K1001" s="2" t="str">
        <f>IF(ISBLANK(Table1[[#This Row],[Trip Verified]]),"Not Verified",Table1[[#This Row],[Trip Verified]])</f>
        <v>Verified</v>
      </c>
    </row>
    <row r="1002" spans="1:11" ht="21" customHeight="1" x14ac:dyDescent="0.25">
      <c r="A1002">
        <v>1</v>
      </c>
      <c r="B1002" t="str">
        <f>UPPER(LEFT(TRIM(CLEAN(Table1[[#This Row],[Header]])),1)) &amp; MID(TRIM(CLEAN(Table1[[#This Row],[Header]])),2,LEN(TRIM(CLEAN(Table1[[#This Row],[Header]])))-1)</f>
        <v>Sad to see how BA service went down</v>
      </c>
      <c r="C1002" t="str">
        <f>PROPER(Table1[[#This Row],[Author]])</f>
        <v>M Kemp</v>
      </c>
      <c r="D1002" s="5" t="s">
        <v>3310</v>
      </c>
      <c r="E1002" t="s">
        <v>75</v>
      </c>
      <c r="F1002" t="str">
        <f>IF(ISBLANK(Table1[[#This Row],[Aircraft]]),"Unknown",Table1[[#This Row],[Aircraft]])</f>
        <v>A320/319</v>
      </c>
      <c r="G1002" t="str">
        <f>IF(ISBLANK(Table1[[#This Row],[Traveller Type]]),"Business",Table1[[#This Row],[Traveller Type]])</f>
        <v>Business</v>
      </c>
      <c r="H1002" t="str">
        <f>IF(ISBLANK(Table1[[#This Row],[Seat Type]]),"Business Class",Table1[[#This Row],[Seat Type]])</f>
        <v>Economy Class</v>
      </c>
      <c r="I1002" t="str">
        <f>IF(ISBLANK(Table1[[#This Row],[Route]]),"Not Specfied",Table1[[#This Row],[Route]])</f>
        <v>Berlin Tegel to London Heathrow</v>
      </c>
      <c r="J1002" s="7">
        <f>IF(ISBLANK(Table1[[#This Row],[Date Flown]]),"Not Available",Table1[[#This Row],[Date Flown]])</f>
        <v>42746</v>
      </c>
      <c r="K1002" s="2" t="str">
        <f>IF(ISBLANK(Table1[[#This Row],[Trip Verified]]),"Not Verified",Table1[[#This Row],[Trip Verified]])</f>
        <v>Verified</v>
      </c>
    </row>
    <row r="1003" spans="1:11" ht="21" customHeight="1" x14ac:dyDescent="0.25">
      <c r="A1003">
        <v>3</v>
      </c>
      <c r="B1003" t="str">
        <f>UPPER(LEFT(TRIM(CLEAN(Table1[[#This Row],[Header]])),1)) &amp; MID(TRIM(CLEAN(Table1[[#This Row],[Header]])),2,LEN(TRIM(CLEAN(Table1[[#This Row],[Header]])))-1)</f>
        <v>British Airways is seriously lacking</v>
      </c>
      <c r="C1003" t="str">
        <f>PROPER(Table1[[#This Row],[Author]])</f>
        <v>Corey Diffin</v>
      </c>
      <c r="D1003" s="5" t="s">
        <v>3315</v>
      </c>
      <c r="E1003" t="s">
        <v>860</v>
      </c>
      <c r="F1003" t="str">
        <f>IF(ISBLANK(Table1[[#This Row],[Aircraft]]),"Unknown",Table1[[#This Row],[Aircraft]])</f>
        <v>Boeing 777-300</v>
      </c>
      <c r="G1003" t="str">
        <f>IF(ISBLANK(Table1[[#This Row],[Traveller Type]]),"Business",Table1[[#This Row],[Traveller Type]])</f>
        <v>Couple Leisure</v>
      </c>
      <c r="H1003" t="str">
        <f>IF(ISBLANK(Table1[[#This Row],[Seat Type]]),"Business Class",Table1[[#This Row],[Seat Type]])</f>
        <v>Economy Class</v>
      </c>
      <c r="I1003" t="str">
        <f>IF(ISBLANK(Table1[[#This Row],[Route]]),"Not Specfied",Table1[[#This Row],[Route]])</f>
        <v>Singapore to Sydney</v>
      </c>
      <c r="J1003" s="7">
        <f>IF(ISBLANK(Table1[[#This Row],[Date Flown]]),"Not Available",Table1[[#This Row],[Date Flown]])</f>
        <v>42746</v>
      </c>
      <c r="K1003" s="2" t="str">
        <f>IF(ISBLANK(Table1[[#This Row],[Trip Verified]]),"Not Verified",Table1[[#This Row],[Trip Verified]])</f>
        <v>Verified</v>
      </c>
    </row>
    <row r="1004" spans="1:11" ht="21" customHeight="1" x14ac:dyDescent="0.25">
      <c r="A1004">
        <v>1</v>
      </c>
      <c r="B1004" t="str">
        <f>UPPER(LEFT(TRIM(CLEAN(Table1[[#This Row],[Header]])),1)) &amp; MID(TRIM(CLEAN(Table1[[#This Row],[Header]])),2,LEN(TRIM(CLEAN(Table1[[#This Row],[Header]])))-1)</f>
        <v>BA is shameless and embarrassing</v>
      </c>
      <c r="C1004" t="str">
        <f>PROPER(Table1[[#This Row],[Author]])</f>
        <v>H Peel</v>
      </c>
      <c r="D1004" s="5" t="s">
        <v>3315</v>
      </c>
      <c r="E1004" t="s">
        <v>13</v>
      </c>
      <c r="F1004" t="str">
        <f>IF(ISBLANK(Table1[[#This Row],[Aircraft]]),"Unknown",Table1[[#This Row],[Aircraft]])</f>
        <v>A320</v>
      </c>
      <c r="G1004" t="str">
        <f>IF(ISBLANK(Table1[[#This Row],[Traveller Type]]),"Business",Table1[[#This Row],[Traveller Type]])</f>
        <v>Business</v>
      </c>
      <c r="H1004" t="str">
        <f>IF(ISBLANK(Table1[[#This Row],[Seat Type]]),"Business Class",Table1[[#This Row],[Seat Type]])</f>
        <v>Economy Class</v>
      </c>
      <c r="I1004" t="str">
        <f>IF(ISBLANK(Table1[[#This Row],[Route]]),"Not Specfied",Table1[[#This Row],[Route]])</f>
        <v>London Heathrow to Basel</v>
      </c>
      <c r="J1004" s="7">
        <f>IF(ISBLANK(Table1[[#This Row],[Date Flown]]),"Not Available",Table1[[#This Row],[Date Flown]])</f>
        <v>42746</v>
      </c>
      <c r="K1004" s="2" t="str">
        <f>IF(ISBLANK(Table1[[#This Row],[Trip Verified]]),"Not Verified",Table1[[#This Row],[Trip Verified]])</f>
        <v>Verified</v>
      </c>
    </row>
    <row r="1005" spans="1:11" ht="21" customHeight="1" x14ac:dyDescent="0.25">
      <c r="A1005">
        <v>3</v>
      </c>
      <c r="B1005" t="str">
        <f>UPPER(LEFT(TRIM(CLEAN(Table1[[#This Row],[Header]])),1)) &amp; MID(TRIM(CLEAN(Table1[[#This Row],[Header]])),2,LEN(TRIM(CLEAN(Table1[[#This Row],[Header]])))-1)</f>
        <v>Poor quality product crew have to support</v>
      </c>
      <c r="C1005" t="str">
        <f>PROPER(Table1[[#This Row],[Author]])</f>
        <v>William Beard</v>
      </c>
      <c r="D1005" s="5" t="s">
        <v>3315</v>
      </c>
      <c r="E1005" t="s">
        <v>13</v>
      </c>
      <c r="F1005" t="str">
        <f>IF(ISBLANK(Table1[[#This Row],[Aircraft]]),"Unknown",Table1[[#This Row],[Aircraft]])</f>
        <v>Boeing 747</v>
      </c>
      <c r="G1005" t="str">
        <f>IF(ISBLANK(Table1[[#This Row],[Traveller Type]]),"Business",Table1[[#This Row],[Traveller Type]])</f>
        <v>Couple Leisure</v>
      </c>
      <c r="H1005" t="str">
        <f>IF(ISBLANK(Table1[[#This Row],[Seat Type]]),"Business Class",Table1[[#This Row],[Seat Type]])</f>
        <v>Economy Class</v>
      </c>
      <c r="I1005" t="str">
        <f>IF(ISBLANK(Table1[[#This Row],[Route]]),"Not Specfied",Table1[[#This Row],[Route]])</f>
        <v>Miami to London Heathrow</v>
      </c>
      <c r="J1005" s="7">
        <f>IF(ISBLANK(Table1[[#This Row],[Date Flown]]),"Not Available",Table1[[#This Row],[Date Flown]])</f>
        <v>42746</v>
      </c>
      <c r="K1005" s="2" t="str">
        <f>IF(ISBLANK(Table1[[#This Row],[Trip Verified]]),"Not Verified",Table1[[#This Row],[Trip Verified]])</f>
        <v>Verified</v>
      </c>
    </row>
    <row r="1006" spans="1:11" ht="21" customHeight="1" x14ac:dyDescent="0.25">
      <c r="A1006">
        <v>1</v>
      </c>
      <c r="B1006" t="str">
        <f>UPPER(LEFT(TRIM(CLEAN(Table1[[#This Row],[Header]])),1)) &amp; MID(TRIM(CLEAN(Table1[[#This Row],[Header]])),2,LEN(TRIM(CLEAN(Table1[[#This Row],[Header]])))-1)</f>
        <v>The worst airline I have flown</v>
      </c>
      <c r="C1006" t="str">
        <f>PROPER(Table1[[#This Row],[Author]])</f>
        <v>D Karnda</v>
      </c>
      <c r="D1006" s="5" t="s">
        <v>3323</v>
      </c>
      <c r="E1006" t="s">
        <v>43</v>
      </c>
      <c r="F1006" t="str">
        <f>IF(ISBLANK(Table1[[#This Row],[Aircraft]]),"Unknown",Table1[[#This Row],[Aircraft]])</f>
        <v>Boeing 747-400</v>
      </c>
      <c r="G1006" t="str">
        <f>IF(ISBLANK(Table1[[#This Row],[Traveller Type]]),"Business",Table1[[#This Row],[Traveller Type]])</f>
        <v>Business</v>
      </c>
      <c r="H1006" t="str">
        <f>IF(ISBLANK(Table1[[#This Row],[Seat Type]]),"Business Class",Table1[[#This Row],[Seat Type]])</f>
        <v>Business Class</v>
      </c>
      <c r="I1006" t="str">
        <f>IF(ISBLANK(Table1[[#This Row],[Route]]),"Not Specfied",Table1[[#This Row],[Route]])</f>
        <v>Prague to Washington via London</v>
      </c>
      <c r="J1006" s="7">
        <f>IF(ISBLANK(Table1[[#This Row],[Date Flown]]),"Not Available",Table1[[#This Row],[Date Flown]])</f>
        <v>42746</v>
      </c>
      <c r="K1006" s="2" t="str">
        <f>IF(ISBLANK(Table1[[#This Row],[Trip Verified]]),"Not Verified",Table1[[#This Row],[Trip Verified]])</f>
        <v>Verified</v>
      </c>
    </row>
    <row r="1007" spans="1:11" ht="21" customHeight="1" x14ac:dyDescent="0.25">
      <c r="A1007">
        <v>5</v>
      </c>
      <c r="B1007" t="str">
        <f>UPPER(LEFT(TRIM(CLEAN(Table1[[#This Row],[Header]])),1)) &amp; MID(TRIM(CLEAN(Table1[[#This Row],[Header]])),2,LEN(TRIM(CLEAN(Table1[[#This Row],[Header]])))-1)</f>
        <v>The CEO is running BA to the ground</v>
      </c>
      <c r="C1007" t="str">
        <f>PROPER(Table1[[#This Row],[Author]])</f>
        <v>B Mantourieux</v>
      </c>
      <c r="D1007" s="5" t="s">
        <v>3327</v>
      </c>
      <c r="E1007" t="s">
        <v>1509</v>
      </c>
      <c r="F1007" t="str">
        <f>IF(ISBLANK(Table1[[#This Row],[Aircraft]]),"Unknown",Table1[[#This Row],[Aircraft]])</f>
        <v>Boeing 777-200 ER</v>
      </c>
      <c r="G1007" t="str">
        <f>IF(ISBLANK(Table1[[#This Row],[Traveller Type]]),"Business",Table1[[#This Row],[Traveller Type]])</f>
        <v>Business</v>
      </c>
      <c r="H1007" t="str">
        <f>IF(ISBLANK(Table1[[#This Row],[Seat Type]]),"Business Class",Table1[[#This Row],[Seat Type]])</f>
        <v>Premium Economy</v>
      </c>
      <c r="I1007" t="str">
        <f>IF(ISBLANK(Table1[[#This Row],[Route]]),"Not Specfied",Table1[[#This Row],[Route]])</f>
        <v>Bangkok to London Heathrow</v>
      </c>
      <c r="J1007" s="7">
        <f>IF(ISBLANK(Table1[[#This Row],[Date Flown]]),"Not Available",Table1[[#This Row],[Date Flown]])</f>
        <v>42744</v>
      </c>
      <c r="K1007" s="2" t="str">
        <f>IF(ISBLANK(Table1[[#This Row],[Trip Verified]]),"Not Verified",Table1[[#This Row],[Trip Verified]])</f>
        <v>Verified</v>
      </c>
    </row>
    <row r="1008" spans="1:11" ht="21" customHeight="1" x14ac:dyDescent="0.25">
      <c r="A1008">
        <v>2</v>
      </c>
      <c r="B1008" t="str">
        <f>UPPER(LEFT(TRIM(CLEAN(Table1[[#This Row],[Header]])),1)) &amp; MID(TRIM(CLEAN(Table1[[#This Row],[Header]])),2,LEN(TRIM(CLEAN(Table1[[#This Row],[Header]])))-1)</f>
        <v>Bus transfer and arrival at 2.30am</v>
      </c>
      <c r="C1008" t="str">
        <f>PROPER(Table1[[#This Row],[Author]])</f>
        <v>A Lewis</v>
      </c>
      <c r="D1008" s="5" t="s">
        <v>3327</v>
      </c>
      <c r="E1008" t="s">
        <v>13</v>
      </c>
      <c r="F1008" t="str">
        <f>IF(ISBLANK(Table1[[#This Row],[Aircraft]]),"Unknown",Table1[[#This Row],[Aircraft]])</f>
        <v>Unknown</v>
      </c>
      <c r="G1008" t="str">
        <f>IF(ISBLANK(Table1[[#This Row],[Traveller Type]]),"Business",Table1[[#This Row],[Traveller Type]])</f>
        <v>Solo Leisure</v>
      </c>
      <c r="H1008" t="str">
        <f>IF(ISBLANK(Table1[[#This Row],[Seat Type]]),"Business Class",Table1[[#This Row],[Seat Type]])</f>
        <v>Economy Class</v>
      </c>
      <c r="I1008" t="str">
        <f>IF(ISBLANK(Table1[[#This Row],[Route]]),"Not Specfied",Table1[[#This Row],[Route]])</f>
        <v>London Gatwick to Verona</v>
      </c>
      <c r="J1008" s="7">
        <f>IF(ISBLANK(Table1[[#This Row],[Date Flown]]),"Not Available",Table1[[#This Row],[Date Flown]])</f>
        <v>42745</v>
      </c>
      <c r="K1008" s="2" t="str">
        <f>IF(ISBLANK(Table1[[#This Row],[Trip Verified]]),"Not Verified",Table1[[#This Row],[Trip Verified]])</f>
        <v>Verified</v>
      </c>
    </row>
    <row r="1009" spans="1:11" ht="21" customHeight="1" x14ac:dyDescent="0.25">
      <c r="A1009">
        <v>2</v>
      </c>
      <c r="B1009" t="str">
        <f>UPPER(LEFT(TRIM(CLEAN(Table1[[#This Row],[Header]])),1)) &amp; MID(TRIM(CLEAN(Table1[[#This Row],[Header]])),2,LEN(TRIM(CLEAN(Table1[[#This Row],[Header]])))-1)</f>
        <v>This was not acceptable</v>
      </c>
      <c r="C1009" t="str">
        <f>PROPER(Table1[[#This Row],[Author]])</f>
        <v>Ian Henderson</v>
      </c>
      <c r="D1009" s="5" t="s">
        <v>3332</v>
      </c>
      <c r="E1009" t="s">
        <v>13</v>
      </c>
      <c r="F1009" t="str">
        <f>IF(ISBLANK(Table1[[#This Row],[Aircraft]]),"Unknown",Table1[[#This Row],[Aircraft]])</f>
        <v>Unknown</v>
      </c>
      <c r="G1009" t="str">
        <f>IF(ISBLANK(Table1[[#This Row],[Traveller Type]]),"Business",Table1[[#This Row],[Traveller Type]])</f>
        <v>Couple Leisure</v>
      </c>
      <c r="H1009" t="str">
        <f>IF(ISBLANK(Table1[[#This Row],[Seat Type]]),"Business Class",Table1[[#This Row],[Seat Type]])</f>
        <v>Economy Class</v>
      </c>
      <c r="I1009" t="str">
        <f>IF(ISBLANK(Table1[[#This Row],[Route]]),"Not Specfied",Table1[[#This Row],[Route]])</f>
        <v>Bologna to London Heathrow</v>
      </c>
      <c r="J1009" s="7">
        <f>IF(ISBLANK(Table1[[#This Row],[Date Flown]]),"Not Available",Table1[[#This Row],[Date Flown]])</f>
        <v>42745</v>
      </c>
      <c r="K1009" s="2" t="str">
        <f>IF(ISBLANK(Table1[[#This Row],[Trip Verified]]),"Not Verified",Table1[[#This Row],[Trip Verified]])</f>
        <v>Not Verified</v>
      </c>
    </row>
    <row r="1010" spans="1:11" ht="21" customHeight="1" x14ac:dyDescent="0.25">
      <c r="A1010">
        <v>1</v>
      </c>
      <c r="B1010" t="str">
        <f>UPPER(LEFT(TRIM(CLEAN(Table1[[#This Row],[Header]])),1)) &amp; MID(TRIM(CLEAN(Table1[[#This Row],[Header]])),2,LEN(TRIM(CLEAN(Table1[[#This Row],[Header]])))-1)</f>
        <v>Prepare to be nickled and dimed</v>
      </c>
      <c r="C1010" t="str">
        <f>PROPER(Table1[[#This Row],[Author]])</f>
        <v>Courtney Ross</v>
      </c>
      <c r="D1010" s="5" t="s">
        <v>3338</v>
      </c>
      <c r="E1010" t="s">
        <v>43</v>
      </c>
      <c r="F1010" t="str">
        <f>IF(ISBLANK(Table1[[#This Row],[Aircraft]]),"Unknown",Table1[[#This Row],[Aircraft]])</f>
        <v>Unknown</v>
      </c>
      <c r="G1010" t="str">
        <f>IF(ISBLANK(Table1[[#This Row],[Traveller Type]]),"Business",Table1[[#This Row],[Traveller Type]])</f>
        <v>Couple Leisure</v>
      </c>
      <c r="H1010" t="str">
        <f>IF(ISBLANK(Table1[[#This Row],[Seat Type]]),"Business Class",Table1[[#This Row],[Seat Type]])</f>
        <v>Economy Class</v>
      </c>
      <c r="I1010" t="str">
        <f>IF(ISBLANK(Table1[[#This Row],[Route]]),"Not Specfied",Table1[[#This Row],[Route]])</f>
        <v>Baltimore to Rome via London</v>
      </c>
      <c r="J1010" s="7">
        <f>IF(ISBLANK(Table1[[#This Row],[Date Flown]]),"Not Available",Table1[[#This Row],[Date Flown]])</f>
        <v>42746</v>
      </c>
      <c r="K1010" s="2" t="str">
        <f>IF(ISBLANK(Table1[[#This Row],[Trip Verified]]),"Not Verified",Table1[[#This Row],[Trip Verified]])</f>
        <v>Not Verified</v>
      </c>
    </row>
    <row r="1011" spans="1:11" ht="21" customHeight="1" x14ac:dyDescent="0.25">
      <c r="A1011">
        <v>3</v>
      </c>
      <c r="B1011" t="str">
        <f>UPPER(LEFT(TRIM(CLEAN(Table1[[#This Row],[Header]])),1)) &amp; MID(TRIM(CLEAN(Table1[[#This Row],[Header]])),2,LEN(TRIM(CLEAN(Table1[[#This Row],[Header]])))-1)</f>
        <v>Will think twice before choosing again</v>
      </c>
      <c r="C1011" t="str">
        <f>PROPER(Table1[[#This Row],[Author]])</f>
        <v>C Davies</v>
      </c>
      <c r="D1011" s="5" t="s">
        <v>3340</v>
      </c>
      <c r="E1011" t="s">
        <v>13</v>
      </c>
      <c r="F1011" t="str">
        <f>IF(ISBLANK(Table1[[#This Row],[Aircraft]]),"Unknown",Table1[[#This Row],[Aircraft]])</f>
        <v>Unknown</v>
      </c>
      <c r="G1011" t="str">
        <f>IF(ISBLANK(Table1[[#This Row],[Traveller Type]]),"Business",Table1[[#This Row],[Traveller Type]])</f>
        <v>Solo Leisure</v>
      </c>
      <c r="H1011" t="str">
        <f>IF(ISBLANK(Table1[[#This Row],[Seat Type]]),"Business Class",Table1[[#This Row],[Seat Type]])</f>
        <v>Economy Class</v>
      </c>
      <c r="I1011" t="str">
        <f>IF(ISBLANK(Table1[[#This Row],[Route]]),"Not Specfied",Table1[[#This Row],[Route]])</f>
        <v>London Heathrow to Brussels</v>
      </c>
      <c r="J1011" s="7">
        <f>IF(ISBLANK(Table1[[#This Row],[Date Flown]]),"Not Available",Table1[[#This Row],[Date Flown]])</f>
        <v>42746</v>
      </c>
      <c r="K1011" s="2" t="str">
        <f>IF(ISBLANK(Table1[[#This Row],[Trip Verified]]),"Not Verified",Table1[[#This Row],[Trip Verified]])</f>
        <v>Verified</v>
      </c>
    </row>
    <row r="1012" spans="1:11" ht="21" customHeight="1" x14ac:dyDescent="0.25">
      <c r="A1012">
        <v>3</v>
      </c>
      <c r="B1012" t="str">
        <f>UPPER(LEFT(TRIM(CLEAN(Table1[[#This Row],[Header]])),1)) &amp; MID(TRIM(CLEAN(Table1[[#This Row],[Header]])),2,LEN(TRIM(CLEAN(Table1[[#This Row],[Header]])))-1)</f>
        <v>A functional, disinterested service"</v>
      </c>
      <c r="C1012" t="str">
        <f>PROPER(Table1[[#This Row],[Author]])</f>
        <v>Melanie Dunn</v>
      </c>
      <c r="D1012" s="5" t="s">
        <v>3340</v>
      </c>
      <c r="E1012" t="s">
        <v>13</v>
      </c>
      <c r="F1012" t="str">
        <f>IF(ISBLANK(Table1[[#This Row],[Aircraft]]),"Unknown",Table1[[#This Row],[Aircraft]])</f>
        <v>Unknown</v>
      </c>
      <c r="G1012" t="str">
        <f>IF(ISBLANK(Table1[[#This Row],[Traveller Type]]),"Business",Table1[[#This Row],[Traveller Type]])</f>
        <v>Solo Leisure</v>
      </c>
      <c r="H1012" t="str">
        <f>IF(ISBLANK(Table1[[#This Row],[Seat Type]]),"Business Class",Table1[[#This Row],[Seat Type]])</f>
        <v>Premium Economy</v>
      </c>
      <c r="I1012" t="str">
        <f>IF(ISBLANK(Table1[[#This Row],[Route]]),"Not Specfied",Table1[[#This Row],[Route]])</f>
        <v>London to San Francisco</v>
      </c>
      <c r="J1012" s="7">
        <f>IF(ISBLANK(Table1[[#This Row],[Date Flown]]),"Not Available",Table1[[#This Row],[Date Flown]])</f>
        <v>42745</v>
      </c>
      <c r="K1012" s="2" t="str">
        <f>IF(ISBLANK(Table1[[#This Row],[Trip Verified]]),"Not Verified",Table1[[#This Row],[Trip Verified]])</f>
        <v>Verified</v>
      </c>
    </row>
    <row r="1013" spans="1:11" ht="21" customHeight="1" x14ac:dyDescent="0.25">
      <c r="A1013">
        <v>2</v>
      </c>
      <c r="B1013" t="str">
        <f>UPPER(LEFT(TRIM(CLEAN(Table1[[#This Row],[Header]])),1)) &amp; MID(TRIM(CLEAN(Table1[[#This Row],[Header]])),2,LEN(TRIM(CLEAN(Table1[[#This Row],[Header]])))-1)</f>
        <v>It was the most uncomfortable flight</v>
      </c>
      <c r="C1013" t="str">
        <f>PROPER(Table1[[#This Row],[Author]])</f>
        <v>Saunders Mark</v>
      </c>
      <c r="D1013" s="5" t="s">
        <v>3345</v>
      </c>
      <c r="E1013" t="s">
        <v>13</v>
      </c>
      <c r="F1013" t="str">
        <f>IF(ISBLANK(Table1[[#This Row],[Aircraft]]),"Unknown",Table1[[#This Row],[Aircraft]])</f>
        <v>Boeing 747</v>
      </c>
      <c r="G1013" t="str">
        <f>IF(ISBLANK(Table1[[#This Row],[Traveller Type]]),"Business",Table1[[#This Row],[Traveller Type]])</f>
        <v>Business</v>
      </c>
      <c r="H1013" t="str">
        <f>IF(ISBLANK(Table1[[#This Row],[Seat Type]]),"Business Class",Table1[[#This Row],[Seat Type]])</f>
        <v>Economy Class</v>
      </c>
      <c r="I1013" t="str">
        <f>IF(ISBLANK(Table1[[#This Row],[Route]]),"Not Specfied",Table1[[#This Row],[Route]])</f>
        <v>Cape Town to London</v>
      </c>
      <c r="J1013" s="7">
        <f>IF(ISBLANK(Table1[[#This Row],[Date Flown]]),"Not Available",Table1[[#This Row],[Date Flown]])</f>
        <v>42746</v>
      </c>
      <c r="K1013" s="2" t="str">
        <f>IF(ISBLANK(Table1[[#This Row],[Trip Verified]]),"Not Verified",Table1[[#This Row],[Trip Verified]])</f>
        <v>Verified</v>
      </c>
    </row>
    <row r="1014" spans="1:11" ht="21" customHeight="1" x14ac:dyDescent="0.25">
      <c r="A1014">
        <v>8</v>
      </c>
      <c r="B1014" t="str">
        <f>UPPER(LEFT(TRIM(CLEAN(Table1[[#This Row],[Header]])),1)) &amp; MID(TRIM(CLEAN(Table1[[#This Row],[Header]])),2,LEN(TRIM(CLEAN(Table1[[#This Row],[Header]])))-1)</f>
        <v>Crew amazingly helpful</v>
      </c>
      <c r="C1014" t="str">
        <f>PROPER(Table1[[#This Row],[Author]])</f>
        <v>Edward Warren</v>
      </c>
      <c r="D1014" s="5" t="s">
        <v>3350</v>
      </c>
      <c r="E1014" t="s">
        <v>13</v>
      </c>
      <c r="F1014" t="str">
        <f>IF(ISBLANK(Table1[[#This Row],[Aircraft]]),"Unknown",Table1[[#This Row],[Aircraft]])</f>
        <v>Boeing 747</v>
      </c>
      <c r="G1014" t="str">
        <f>IF(ISBLANK(Table1[[#This Row],[Traveller Type]]),"Business",Table1[[#This Row],[Traveller Type]])</f>
        <v>Family Leisure</v>
      </c>
      <c r="H1014" t="str">
        <f>IF(ISBLANK(Table1[[#This Row],[Seat Type]]),"Business Class",Table1[[#This Row],[Seat Type]])</f>
        <v>Business Class</v>
      </c>
      <c r="I1014" t="str">
        <f>IF(ISBLANK(Table1[[#This Row],[Route]]),"Not Specfied",Table1[[#This Row],[Route]])</f>
        <v>London to Philadelphia</v>
      </c>
      <c r="J1014" s="7">
        <f>IF(ISBLANK(Table1[[#This Row],[Date Flown]]),"Not Available",Table1[[#This Row],[Date Flown]])</f>
        <v>42745</v>
      </c>
      <c r="K1014" s="2" t="str">
        <f>IF(ISBLANK(Table1[[#This Row],[Trip Verified]]),"Not Verified",Table1[[#This Row],[Trip Verified]])</f>
        <v>Verified</v>
      </c>
    </row>
    <row r="1015" spans="1:11" ht="21" customHeight="1" x14ac:dyDescent="0.25">
      <c r="A1015">
        <v>1</v>
      </c>
      <c r="B1015" t="str">
        <f>UPPER(LEFT(TRIM(CLEAN(Table1[[#This Row],[Header]])),1)) &amp; MID(TRIM(CLEAN(Table1[[#This Row],[Header]])),2,LEN(TRIM(CLEAN(Table1[[#This Row],[Header]])))-1)</f>
        <v>Requested Asian vegetarian food</v>
      </c>
      <c r="C1015" t="str">
        <f>PROPER(Table1[[#This Row],[Author]])</f>
        <v>Komalpreet Gill</v>
      </c>
      <c r="D1015" s="5" t="s">
        <v>3351</v>
      </c>
      <c r="E1015" t="s">
        <v>13</v>
      </c>
      <c r="F1015" t="str">
        <f>IF(ISBLANK(Table1[[#This Row],[Aircraft]]),"Unknown",Table1[[#This Row],[Aircraft]])</f>
        <v>Unknown</v>
      </c>
      <c r="G1015" t="str">
        <f>IF(ISBLANK(Table1[[#This Row],[Traveller Type]]),"Business",Table1[[#This Row],[Traveller Type]])</f>
        <v>Family Leisure</v>
      </c>
      <c r="H1015" t="str">
        <f>IF(ISBLANK(Table1[[#This Row],[Seat Type]]),"Business Class",Table1[[#This Row],[Seat Type]])</f>
        <v>Economy Class</v>
      </c>
      <c r="I1015" t="str">
        <f>IF(ISBLANK(Table1[[#This Row],[Route]]),"Not Specfied",Table1[[#This Row],[Route]])</f>
        <v>Oakland to Gatwick</v>
      </c>
      <c r="J1015" s="7">
        <f>IF(ISBLANK(Table1[[#This Row],[Date Flown]]),"Not Available",Table1[[#This Row],[Date Flown]])</f>
        <v>42745</v>
      </c>
      <c r="K1015" s="2" t="str">
        <f>IF(ISBLANK(Table1[[#This Row],[Trip Verified]]),"Not Verified",Table1[[#This Row],[Trip Verified]])</f>
        <v>Verified</v>
      </c>
    </row>
    <row r="1016" spans="1:11" ht="21" customHeight="1" x14ac:dyDescent="0.25">
      <c r="A1016">
        <v>6</v>
      </c>
      <c r="B1016" t="str">
        <f>UPPER(LEFT(TRIM(CLEAN(Table1[[#This Row],[Header]])),1)) &amp; MID(TRIM(CLEAN(Table1[[#This Row],[Header]])),2,LEN(TRIM(CLEAN(Table1[[#This Row],[Header]])))-1)</f>
        <v>Need to clean the planes more often</v>
      </c>
      <c r="C1016" t="str">
        <f>PROPER(Table1[[#This Row],[Author]])</f>
        <v>G Searle</v>
      </c>
      <c r="D1016" s="5">
        <v>43050</v>
      </c>
      <c r="E1016" t="s">
        <v>13</v>
      </c>
      <c r="F1016" t="str">
        <f>IF(ISBLANK(Table1[[#This Row],[Aircraft]]),"Unknown",Table1[[#This Row],[Aircraft]])</f>
        <v>Boeing 787-9</v>
      </c>
      <c r="G1016" t="str">
        <f>IF(ISBLANK(Table1[[#This Row],[Traveller Type]]),"Business",Table1[[#This Row],[Traveller Type]])</f>
        <v>Couple Leisure</v>
      </c>
      <c r="H1016" t="str">
        <f>IF(ISBLANK(Table1[[#This Row],[Seat Type]]),"Business Class",Table1[[#This Row],[Seat Type]])</f>
        <v>Business Class</v>
      </c>
      <c r="I1016" t="str">
        <f>IF(ISBLANK(Table1[[#This Row],[Route]]),"Not Specfied",Table1[[#This Row],[Route]])</f>
        <v>London to Santiago</v>
      </c>
      <c r="J1016" s="7">
        <f>IF(ISBLANK(Table1[[#This Row],[Date Flown]]),"Not Available",Table1[[#This Row],[Date Flown]])</f>
        <v>42746</v>
      </c>
      <c r="K1016" s="2" t="str">
        <f>IF(ISBLANK(Table1[[#This Row],[Trip Verified]]),"Not Verified",Table1[[#This Row],[Trip Verified]])</f>
        <v>Verified</v>
      </c>
    </row>
    <row r="1017" spans="1:11" ht="21" customHeight="1" x14ac:dyDescent="0.25">
      <c r="A1017">
        <v>3</v>
      </c>
      <c r="B1017" t="str">
        <f>UPPER(LEFT(TRIM(CLEAN(Table1[[#This Row],[Header]])),1)) &amp; MID(TRIM(CLEAN(Table1[[#This Row],[Header]])),2,LEN(TRIM(CLEAN(Table1[[#This Row],[Header]])))-1)</f>
        <v>Complete rip-off sums it up</v>
      </c>
      <c r="C1017" t="str">
        <f>PROPER(Table1[[#This Row],[Author]])</f>
        <v>Mike Randall</v>
      </c>
      <c r="D1017" s="5">
        <v>43050</v>
      </c>
      <c r="E1017" t="s">
        <v>13</v>
      </c>
      <c r="F1017" t="str">
        <f>IF(ISBLANK(Table1[[#This Row],[Aircraft]]),"Unknown",Table1[[#This Row],[Aircraft]])</f>
        <v>Boeing 747-400</v>
      </c>
      <c r="G1017" t="str">
        <f>IF(ISBLANK(Table1[[#This Row],[Traveller Type]]),"Business",Table1[[#This Row],[Traveller Type]])</f>
        <v>Business</v>
      </c>
      <c r="H1017" t="str">
        <f>IF(ISBLANK(Table1[[#This Row],[Seat Type]]),"Business Class",Table1[[#This Row],[Seat Type]])</f>
        <v>Business Class</v>
      </c>
      <c r="I1017" t="str">
        <f>IF(ISBLANK(Table1[[#This Row],[Route]]),"Not Specfied",Table1[[#This Row],[Route]])</f>
        <v>London to New York JFK</v>
      </c>
      <c r="J1017" s="7">
        <f>IF(ISBLANK(Table1[[#This Row],[Date Flown]]),"Not Available",Table1[[#This Row],[Date Flown]])</f>
        <v>42746</v>
      </c>
      <c r="K1017" s="2" t="str">
        <f>IF(ISBLANK(Table1[[#This Row],[Trip Verified]]),"Not Verified",Table1[[#This Row],[Trip Verified]])</f>
        <v>Verified</v>
      </c>
    </row>
    <row r="1018" spans="1:11" ht="21" customHeight="1" x14ac:dyDescent="0.25">
      <c r="A1018">
        <v>1</v>
      </c>
      <c r="B1018" t="str">
        <f>UPPER(LEFT(TRIM(CLEAN(Table1[[#This Row],[Header]])),1)) &amp; MID(TRIM(CLEAN(Table1[[#This Row],[Header]])),2,LEN(TRIM(CLEAN(Table1[[#This Row],[Header]])))-1)</f>
        <v>Exactly the same width and pitch</v>
      </c>
      <c r="C1018" t="str">
        <f>PROPER(Table1[[#This Row],[Author]])</f>
        <v>Yuriy Karpov</v>
      </c>
      <c r="D1018" s="5">
        <v>43019</v>
      </c>
      <c r="E1018" t="s">
        <v>43</v>
      </c>
      <c r="F1018" t="str">
        <f>IF(ISBLANK(Table1[[#This Row],[Aircraft]]),"Unknown",Table1[[#This Row],[Aircraft]])</f>
        <v>Unknown</v>
      </c>
      <c r="G1018" t="str">
        <f>IF(ISBLANK(Table1[[#This Row],[Traveller Type]]),"Business",Table1[[#This Row],[Traveller Type]])</f>
        <v>Couple Leisure</v>
      </c>
      <c r="H1018" t="str">
        <f>IF(ISBLANK(Table1[[#This Row],[Seat Type]]),"Business Class",Table1[[#This Row],[Seat Type]])</f>
        <v>Business Class</v>
      </c>
      <c r="I1018" t="str">
        <f>IF(ISBLANK(Table1[[#This Row],[Route]]),"Not Specfied",Table1[[#This Row],[Route]])</f>
        <v>Johannesburg to Victoria Falls</v>
      </c>
      <c r="J1018" s="7">
        <f>IF(ISBLANK(Table1[[#This Row],[Date Flown]]),"Not Available",Table1[[#This Row],[Date Flown]])</f>
        <v>42745</v>
      </c>
      <c r="K1018" s="2" t="str">
        <f>IF(ISBLANK(Table1[[#This Row],[Trip Verified]]),"Not Verified",Table1[[#This Row],[Trip Verified]])</f>
        <v>Verified</v>
      </c>
    </row>
    <row r="1019" spans="1:11" ht="21" customHeight="1" x14ac:dyDescent="0.25">
      <c r="A1019">
        <v>1</v>
      </c>
      <c r="B1019" t="str">
        <f>UPPER(LEFT(TRIM(CLEAN(Table1[[#This Row],[Header]])),1)) &amp; MID(TRIM(CLEAN(Table1[[#This Row],[Header]])),2,LEN(TRIM(CLEAN(Table1[[#This Row],[Header]])))-1)</f>
        <v>Disappointed with the return flight</v>
      </c>
      <c r="C1019" t="str">
        <f>PROPER(Table1[[#This Row],[Author]])</f>
        <v xml:space="preserve">C Ward </v>
      </c>
      <c r="D1019" s="5">
        <v>43019</v>
      </c>
      <c r="E1019" t="s">
        <v>13</v>
      </c>
      <c r="F1019" t="str">
        <f>IF(ISBLANK(Table1[[#This Row],[Aircraft]]),"Unknown",Table1[[#This Row],[Aircraft]])</f>
        <v>Boeing 777-200</v>
      </c>
      <c r="G1019" t="str">
        <f>IF(ISBLANK(Table1[[#This Row],[Traveller Type]]),"Business",Table1[[#This Row],[Traveller Type]])</f>
        <v>Couple Leisure</v>
      </c>
      <c r="H1019" t="str">
        <f>IF(ISBLANK(Table1[[#This Row],[Seat Type]]),"Business Class",Table1[[#This Row],[Seat Type]])</f>
        <v>Business Class</v>
      </c>
      <c r="I1019" t="str">
        <f>IF(ISBLANK(Table1[[#This Row],[Route]]),"Not Specfied",Table1[[#This Row],[Route]])</f>
        <v>London to Mumbai</v>
      </c>
      <c r="J1019" s="7">
        <f>IF(ISBLANK(Table1[[#This Row],[Date Flown]]),"Not Available",Table1[[#This Row],[Date Flown]])</f>
        <v>42745</v>
      </c>
      <c r="K1019" s="2" t="str">
        <f>IF(ISBLANK(Table1[[#This Row],[Trip Verified]]),"Not Verified",Table1[[#This Row],[Trip Verified]])</f>
        <v>Verified</v>
      </c>
    </row>
    <row r="1020" spans="1:11" ht="21" customHeight="1" x14ac:dyDescent="0.25">
      <c r="A1020">
        <v>1</v>
      </c>
      <c r="B1020" t="str">
        <f>UPPER(LEFT(TRIM(CLEAN(Table1[[#This Row],[Header]])),1)) &amp; MID(TRIM(CLEAN(Table1[[#This Row],[Header]])),2,LEN(TRIM(CLEAN(Table1[[#This Row],[Header]])))-1)</f>
        <v>They were refused boarding</v>
      </c>
      <c r="C1020" t="str">
        <f>PROPER(Table1[[#This Row],[Author]])</f>
        <v>Mubashira Bukhari Khwaja</v>
      </c>
      <c r="D1020" s="5">
        <v>42989</v>
      </c>
      <c r="E1020" t="s">
        <v>13</v>
      </c>
      <c r="F1020" t="str">
        <f>IF(ISBLANK(Table1[[#This Row],[Aircraft]]),"Unknown",Table1[[#This Row],[Aircraft]])</f>
        <v>Unknown</v>
      </c>
      <c r="G1020" t="str">
        <f>IF(ISBLANK(Table1[[#This Row],[Traveller Type]]),"Business",Table1[[#This Row],[Traveller Type]])</f>
        <v>Family Leisure</v>
      </c>
      <c r="H1020" t="str">
        <f>IF(ISBLANK(Table1[[#This Row],[Seat Type]]),"Business Class",Table1[[#This Row],[Seat Type]])</f>
        <v>Business Class</v>
      </c>
      <c r="I1020" t="str">
        <f>IF(ISBLANK(Table1[[#This Row],[Route]]),"Not Specfied",Table1[[#This Row],[Route]])</f>
        <v>London to Johannesburg</v>
      </c>
      <c r="J1020" s="7">
        <f>IF(ISBLANK(Table1[[#This Row],[Date Flown]]),"Not Available",Table1[[#This Row],[Date Flown]])</f>
        <v>42745</v>
      </c>
      <c r="K1020" s="2" t="str">
        <f>IF(ISBLANK(Table1[[#This Row],[Trip Verified]]),"Not Verified",Table1[[#This Row],[Trip Verified]])</f>
        <v>Verified</v>
      </c>
    </row>
    <row r="1021" spans="1:11" ht="21" customHeight="1" x14ac:dyDescent="0.25">
      <c r="A1021">
        <v>1</v>
      </c>
      <c r="B1021" t="str">
        <f>UPPER(LEFT(TRIM(CLEAN(Table1[[#This Row],[Header]])),1)) &amp; MID(TRIM(CLEAN(Table1[[#This Row],[Header]])),2,LEN(TRIM(CLEAN(Table1[[#This Row],[Header]])))-1)</f>
        <v>The worst customer service</v>
      </c>
      <c r="C1021" t="str">
        <f>PROPER(Table1[[#This Row],[Author]])</f>
        <v>D Matovic</v>
      </c>
      <c r="D1021" s="5">
        <v>42958</v>
      </c>
      <c r="E1021" t="s">
        <v>13</v>
      </c>
      <c r="F1021" t="str">
        <f>IF(ISBLANK(Table1[[#This Row],[Aircraft]]),"Unknown",Table1[[#This Row],[Aircraft]])</f>
        <v>Unknown</v>
      </c>
      <c r="G1021" t="str">
        <f>IF(ISBLANK(Table1[[#This Row],[Traveller Type]]),"Business",Table1[[#This Row],[Traveller Type]])</f>
        <v>Business</v>
      </c>
      <c r="H1021" t="str">
        <f>IF(ISBLANK(Table1[[#This Row],[Seat Type]]),"Business Class",Table1[[#This Row],[Seat Type]])</f>
        <v>Economy Class</v>
      </c>
      <c r="I1021" t="str">
        <f>IF(ISBLANK(Table1[[#This Row],[Route]]),"Not Specfied",Table1[[#This Row],[Route]])</f>
        <v>Heathrow to Lyon</v>
      </c>
      <c r="J1021" s="7">
        <f>IF(ISBLANK(Table1[[#This Row],[Date Flown]]),"Not Available",Table1[[#This Row],[Date Flown]])</f>
        <v>42746</v>
      </c>
      <c r="K1021" s="2" t="str">
        <f>IF(ISBLANK(Table1[[#This Row],[Trip Verified]]),"Not Verified",Table1[[#This Row],[Trip Verified]])</f>
        <v>Verified</v>
      </c>
    </row>
    <row r="1022" spans="1:11" ht="21" customHeight="1" x14ac:dyDescent="0.25">
      <c r="A1022">
        <v>1</v>
      </c>
      <c r="B1022" t="str">
        <f>UPPER(LEFT(TRIM(CLEAN(Table1[[#This Row],[Header]])),1)) &amp; MID(TRIM(CLEAN(Table1[[#This Row],[Header]])),2,LEN(TRIM(CLEAN(Table1[[#This Row],[Header]])))-1)</f>
        <v>Absolutely appalling service</v>
      </c>
      <c r="C1022" t="str">
        <f>PROPER(Table1[[#This Row],[Author]])</f>
        <v>Charlie Davies</v>
      </c>
      <c r="D1022" s="5">
        <v>42927</v>
      </c>
      <c r="E1022" t="s">
        <v>13</v>
      </c>
      <c r="F1022" t="str">
        <f>IF(ISBLANK(Table1[[#This Row],[Aircraft]]),"Unknown",Table1[[#This Row],[Aircraft]])</f>
        <v>Unknown</v>
      </c>
      <c r="G1022" t="str">
        <f>IF(ISBLANK(Table1[[#This Row],[Traveller Type]]),"Business",Table1[[#This Row],[Traveller Type]])</f>
        <v>Couple Leisure</v>
      </c>
      <c r="H1022" t="str">
        <f>IF(ISBLANK(Table1[[#This Row],[Seat Type]]),"Business Class",Table1[[#This Row],[Seat Type]])</f>
        <v>Economy Class</v>
      </c>
      <c r="I1022" t="str">
        <f>IF(ISBLANK(Table1[[#This Row],[Route]]),"Not Specfied",Table1[[#This Row],[Route]])</f>
        <v>London to New York</v>
      </c>
      <c r="J1022" s="7">
        <f>IF(ISBLANK(Table1[[#This Row],[Date Flown]]),"Not Available",Table1[[#This Row],[Date Flown]])</f>
        <v>42746</v>
      </c>
      <c r="K1022" s="2" t="str">
        <f>IF(ISBLANK(Table1[[#This Row],[Trip Verified]]),"Not Verified",Table1[[#This Row],[Trip Verified]])</f>
        <v>Verified</v>
      </c>
    </row>
    <row r="1023" spans="1:11" ht="21" customHeight="1" x14ac:dyDescent="0.25">
      <c r="A1023">
        <v>1</v>
      </c>
      <c r="B1023" t="str">
        <f>UPPER(LEFT(TRIM(CLEAN(Table1[[#This Row],[Header]])),1)) &amp; MID(TRIM(CLEAN(Table1[[#This Row],[Header]])),2,LEN(TRIM(CLEAN(Table1[[#This Row],[Header]])))-1)</f>
        <v>I had a horrid experience</v>
      </c>
      <c r="C1023" t="str">
        <f>PROPER(Table1[[#This Row],[Author]])</f>
        <v>D Warren</v>
      </c>
      <c r="D1023" s="5">
        <v>42897</v>
      </c>
      <c r="E1023" t="s">
        <v>13</v>
      </c>
      <c r="F1023" t="str">
        <f>IF(ISBLANK(Table1[[#This Row],[Aircraft]]),"Unknown",Table1[[#This Row],[Aircraft]])</f>
        <v>Unknown</v>
      </c>
      <c r="G1023" t="str">
        <f>IF(ISBLANK(Table1[[#This Row],[Traveller Type]]),"Business",Table1[[#This Row],[Traveller Type]])</f>
        <v>Solo Leisure</v>
      </c>
      <c r="H1023" t="str">
        <f>IF(ISBLANK(Table1[[#This Row],[Seat Type]]),"Business Class",Table1[[#This Row],[Seat Type]])</f>
        <v>Economy Class</v>
      </c>
      <c r="I1023" t="str">
        <f>IF(ISBLANK(Table1[[#This Row],[Route]]),"Not Specfied",Table1[[#This Row],[Route]])</f>
        <v>Kingston to London Gatwick</v>
      </c>
      <c r="J1023" s="7">
        <f>IF(ISBLANK(Table1[[#This Row],[Date Flown]]),"Not Available",Table1[[#This Row],[Date Flown]])</f>
        <v>42746</v>
      </c>
      <c r="K1023" s="2" t="str">
        <f>IF(ISBLANK(Table1[[#This Row],[Trip Verified]]),"Not Verified",Table1[[#This Row],[Trip Verified]])</f>
        <v>Verified</v>
      </c>
    </row>
    <row r="1024" spans="1:11" ht="21" customHeight="1" x14ac:dyDescent="0.25">
      <c r="A1024">
        <v>5</v>
      </c>
      <c r="B1024" t="str">
        <f>UPPER(LEFT(TRIM(CLEAN(Table1[[#This Row],[Header]])),1)) &amp; MID(TRIM(CLEAN(Table1[[#This Row],[Header]])),2,LEN(TRIM(CLEAN(Table1[[#This Row],[Header]])))-1)</f>
        <v>Well below standards of competition</v>
      </c>
      <c r="C1024" t="str">
        <f>PROPER(Table1[[#This Row],[Author]])</f>
        <v>B Warden</v>
      </c>
      <c r="D1024" s="5">
        <v>42866</v>
      </c>
      <c r="E1024" t="s">
        <v>13</v>
      </c>
      <c r="F1024" t="str">
        <f>IF(ISBLANK(Table1[[#This Row],[Aircraft]]),"Unknown",Table1[[#This Row],[Aircraft]])</f>
        <v>A320</v>
      </c>
      <c r="G1024" t="str">
        <f>IF(ISBLANK(Table1[[#This Row],[Traveller Type]]),"Business",Table1[[#This Row],[Traveller Type]])</f>
        <v>Couple Leisure</v>
      </c>
      <c r="H1024" t="str">
        <f>IF(ISBLANK(Table1[[#This Row],[Seat Type]]),"Business Class",Table1[[#This Row],[Seat Type]])</f>
        <v>Economy Class</v>
      </c>
      <c r="I1024" t="str">
        <f>IF(ISBLANK(Table1[[#This Row],[Route]]),"Not Specfied",Table1[[#This Row],[Route]])</f>
        <v>Heathrow to Barcelona</v>
      </c>
      <c r="J1024" s="7">
        <f>IF(ISBLANK(Table1[[#This Row],[Date Flown]]),"Not Available",Table1[[#This Row],[Date Flown]])</f>
        <v>42746</v>
      </c>
      <c r="K1024" s="2" t="str">
        <f>IF(ISBLANK(Table1[[#This Row],[Trip Verified]]),"Not Verified",Table1[[#This Row],[Trip Verified]])</f>
        <v>Verified</v>
      </c>
    </row>
    <row r="1025" spans="1:11" ht="21" customHeight="1" x14ac:dyDescent="0.25">
      <c r="A1025">
        <v>2</v>
      </c>
      <c r="B1025" t="str">
        <f>UPPER(LEFT(TRIM(CLEAN(Table1[[#This Row],[Header]])),1)) &amp; MID(TRIM(CLEAN(Table1[[#This Row],[Header]])),2,LEN(TRIM(CLEAN(Table1[[#This Row],[Header]])))-1)</f>
        <v>Just getting worse and worse</v>
      </c>
      <c r="C1025" t="str">
        <f>PROPER(Table1[[#This Row],[Author]])</f>
        <v>Paul Steensen</v>
      </c>
      <c r="D1025" s="5">
        <v>42836</v>
      </c>
      <c r="E1025" t="s">
        <v>13</v>
      </c>
      <c r="F1025" t="str">
        <f>IF(ISBLANK(Table1[[#This Row],[Aircraft]]),"Unknown",Table1[[#This Row],[Aircraft]])</f>
        <v>Unknown</v>
      </c>
      <c r="G1025" t="str">
        <f>IF(ISBLANK(Table1[[#This Row],[Traveller Type]]),"Business",Table1[[#This Row],[Traveller Type]])</f>
        <v>Business</v>
      </c>
      <c r="H1025" t="str">
        <f>IF(ISBLANK(Table1[[#This Row],[Seat Type]]),"Business Class",Table1[[#This Row],[Seat Type]])</f>
        <v>Business Class</v>
      </c>
      <c r="I1025" t="str">
        <f>IF(ISBLANK(Table1[[#This Row],[Route]]),"Not Specfied",Table1[[#This Row],[Route]])</f>
        <v>Singapore to London</v>
      </c>
      <c r="J1025" s="7">
        <f>IF(ISBLANK(Table1[[#This Row],[Date Flown]]),"Not Available",Table1[[#This Row],[Date Flown]])</f>
        <v>42745</v>
      </c>
      <c r="K1025" s="2" t="str">
        <f>IF(ISBLANK(Table1[[#This Row],[Trip Verified]]),"Not Verified",Table1[[#This Row],[Trip Verified]])</f>
        <v>Verified</v>
      </c>
    </row>
    <row r="1026" spans="1:11" ht="21" customHeight="1" x14ac:dyDescent="0.25">
      <c r="A1026">
        <v>2</v>
      </c>
      <c r="B1026" t="str">
        <f>UPPER(LEFT(TRIM(CLEAN(Table1[[#This Row],[Header]])),1)) &amp; MID(TRIM(CLEAN(Table1[[#This Row],[Header]])),2,LEN(TRIM(CLEAN(Table1[[#This Row],[Header]])))-1)</f>
        <v>Ashamed this is my national airline</v>
      </c>
      <c r="C1026" t="str">
        <f>PROPER(Table1[[#This Row],[Author]])</f>
        <v>E Meaden</v>
      </c>
      <c r="D1026" s="5">
        <v>42777</v>
      </c>
      <c r="E1026" t="s">
        <v>305</v>
      </c>
      <c r="F1026" t="str">
        <f>IF(ISBLANK(Table1[[#This Row],[Aircraft]]),"Unknown",Table1[[#This Row],[Aircraft]])</f>
        <v>Unknown</v>
      </c>
      <c r="G1026" t="str">
        <f>IF(ISBLANK(Table1[[#This Row],[Traveller Type]]),"Business",Table1[[#This Row],[Traveller Type]])</f>
        <v>Solo Leisure</v>
      </c>
      <c r="H1026" t="str">
        <f>IF(ISBLANK(Table1[[#This Row],[Seat Type]]),"Business Class",Table1[[#This Row],[Seat Type]])</f>
        <v>Premium Economy</v>
      </c>
      <c r="I1026" t="str">
        <f>IF(ISBLANK(Table1[[#This Row],[Route]]),"Not Specfied",Table1[[#This Row],[Route]])</f>
        <v>Heathrow to Dubai</v>
      </c>
      <c r="J1026" s="7">
        <f>IF(ISBLANK(Table1[[#This Row],[Date Flown]]),"Not Available",Table1[[#This Row],[Date Flown]])</f>
        <v>42744</v>
      </c>
      <c r="K1026" s="2" t="str">
        <f>IF(ISBLANK(Table1[[#This Row],[Trip Verified]]),"Not Verified",Table1[[#This Row],[Trip Verified]])</f>
        <v>Verified</v>
      </c>
    </row>
    <row r="1027" spans="1:11" ht="21" customHeight="1" x14ac:dyDescent="0.25">
      <c r="A1027">
        <v>3</v>
      </c>
      <c r="B1027" t="str">
        <f>UPPER(LEFT(TRIM(CLEAN(Table1[[#This Row],[Header]])),1)) &amp; MID(TRIM(CLEAN(Table1[[#This Row],[Header]])),2,LEN(TRIM(CLEAN(Table1[[#This Row],[Header]])))-1)</f>
        <v>One of the worst flights</v>
      </c>
      <c r="C1027" t="str">
        <f>PROPER(Table1[[#This Row],[Author]])</f>
        <v>Robert Lazare</v>
      </c>
      <c r="D1027" s="5">
        <v>42777</v>
      </c>
      <c r="E1027" t="s">
        <v>477</v>
      </c>
      <c r="F1027" t="str">
        <f>IF(ISBLANK(Table1[[#This Row],[Aircraft]]),"Unknown",Table1[[#This Row],[Aircraft]])</f>
        <v>Boeing 777</v>
      </c>
      <c r="G1027" t="str">
        <f>IF(ISBLANK(Table1[[#This Row],[Traveller Type]]),"Business",Table1[[#This Row],[Traveller Type]])</f>
        <v>Solo Leisure</v>
      </c>
      <c r="H1027" t="str">
        <f>IF(ISBLANK(Table1[[#This Row],[Seat Type]]),"Business Class",Table1[[#This Row],[Seat Type]])</f>
        <v>Economy Class</v>
      </c>
      <c r="I1027" t="str">
        <f>IF(ISBLANK(Table1[[#This Row],[Route]]),"Not Specfied",Table1[[#This Row],[Route]])</f>
        <v>Tokyo Haneda to Heathrow</v>
      </c>
      <c r="J1027" s="7">
        <f>IF(ISBLANK(Table1[[#This Row],[Date Flown]]),"Not Available",Table1[[#This Row],[Date Flown]])</f>
        <v>42745</v>
      </c>
      <c r="K1027" s="2" t="str">
        <f>IF(ISBLANK(Table1[[#This Row],[Trip Verified]]),"Not Verified",Table1[[#This Row],[Trip Verified]])</f>
        <v>Verified</v>
      </c>
    </row>
    <row r="1028" spans="1:11" ht="21" customHeight="1" x14ac:dyDescent="0.25">
      <c r="A1028">
        <v>3</v>
      </c>
      <c r="B1028" t="str">
        <f>UPPER(LEFT(TRIM(CLEAN(Table1[[#This Row],[Header]])),1)) &amp; MID(TRIM(CLEAN(Table1[[#This Row],[Header]])),2,LEN(TRIM(CLEAN(Table1[[#This Row],[Header]])))-1)</f>
        <v>Today just another 2 star airline</v>
      </c>
      <c r="C1028" t="str">
        <f>PROPER(Table1[[#This Row],[Author]])</f>
        <v>Christian Kurmann</v>
      </c>
      <c r="D1028" s="5">
        <v>42746</v>
      </c>
      <c r="E1028" t="s">
        <v>82</v>
      </c>
      <c r="F1028" t="str">
        <f>IF(ISBLANK(Table1[[#This Row],[Aircraft]]),"Unknown",Table1[[#This Row],[Aircraft]])</f>
        <v>Boeing 787-8</v>
      </c>
      <c r="G1028" t="str">
        <f>IF(ISBLANK(Table1[[#This Row],[Traveller Type]]),"Business",Table1[[#This Row],[Traveller Type]])</f>
        <v>Business</v>
      </c>
      <c r="H1028" t="str">
        <f>IF(ISBLANK(Table1[[#This Row],[Seat Type]]),"Business Class",Table1[[#This Row],[Seat Type]])</f>
        <v>Business Class</v>
      </c>
      <c r="I1028" t="str">
        <f>IF(ISBLANK(Table1[[#This Row],[Route]]),"Not Specfied",Table1[[#This Row],[Route]])</f>
        <v>London to Toronto</v>
      </c>
      <c r="J1028" s="7">
        <f>IF(ISBLANK(Table1[[#This Row],[Date Flown]]),"Not Available",Table1[[#This Row],[Date Flown]])</f>
        <v>42745</v>
      </c>
      <c r="K1028" s="2" t="str">
        <f>IF(ISBLANK(Table1[[#This Row],[Trip Verified]]),"Not Verified",Table1[[#This Row],[Trip Verified]])</f>
        <v>Verified</v>
      </c>
    </row>
    <row r="1029" spans="1:11" ht="21" customHeight="1" x14ac:dyDescent="0.25">
      <c r="A1029">
        <v>5</v>
      </c>
      <c r="B1029" t="str">
        <f>UPPER(LEFT(TRIM(CLEAN(Table1[[#This Row],[Header]])),1)) &amp; MID(TRIM(CLEAN(Table1[[#This Row],[Header]])),2,LEN(TRIM(CLEAN(Table1[[#This Row],[Header]])))-1)</f>
        <v>BA is now grossly overpriced</v>
      </c>
      <c r="C1029" t="str">
        <f>PROPER(Table1[[#This Row],[Author]])</f>
        <v>Michael Edwards</v>
      </c>
      <c r="D1029" s="5">
        <v>42746</v>
      </c>
      <c r="E1029" t="s">
        <v>13</v>
      </c>
      <c r="F1029" t="str">
        <f>IF(ISBLANK(Table1[[#This Row],[Aircraft]]),"Unknown",Table1[[#This Row],[Aircraft]])</f>
        <v>Boeing 747-400</v>
      </c>
      <c r="G1029" t="str">
        <f>IF(ISBLANK(Table1[[#This Row],[Traveller Type]]),"Business",Table1[[#This Row],[Traveller Type]])</f>
        <v>Business</v>
      </c>
      <c r="H1029" t="str">
        <f>IF(ISBLANK(Table1[[#This Row],[Seat Type]]),"Business Class",Table1[[#This Row],[Seat Type]])</f>
        <v>First Class</v>
      </c>
      <c r="I1029" t="str">
        <f>IF(ISBLANK(Table1[[#This Row],[Route]]),"Not Specfied",Table1[[#This Row],[Route]])</f>
        <v>New York JFK to London</v>
      </c>
      <c r="J1029" s="7">
        <f>IF(ISBLANK(Table1[[#This Row],[Date Flown]]),"Not Available",Table1[[#This Row],[Date Flown]])</f>
        <v>42745</v>
      </c>
      <c r="K1029" s="2" t="str">
        <f>IF(ISBLANK(Table1[[#This Row],[Trip Verified]]),"Not Verified",Table1[[#This Row],[Trip Verified]])</f>
        <v>Verified</v>
      </c>
    </row>
    <row r="1030" spans="1:11" ht="21" customHeight="1" x14ac:dyDescent="0.25">
      <c r="A1030">
        <v>1</v>
      </c>
      <c r="B1030" t="str">
        <f>UPPER(LEFT(TRIM(CLEAN(Table1[[#This Row],[Header]])),1)) &amp; MID(TRIM(CLEAN(Table1[[#This Row],[Header]])),2,LEN(TRIM(CLEAN(Table1[[#This Row],[Header]])))-1)</f>
        <v>I will not use BA again</v>
      </c>
      <c r="C1030" t="str">
        <f>PROPER(Table1[[#This Row],[Author]])</f>
        <v>S Hammis</v>
      </c>
      <c r="D1030" s="5" t="s">
        <v>3391</v>
      </c>
      <c r="E1030" t="s">
        <v>13</v>
      </c>
      <c r="F1030" t="str">
        <f>IF(ISBLANK(Table1[[#This Row],[Aircraft]]),"Unknown",Table1[[#This Row],[Aircraft]])</f>
        <v>Unknown</v>
      </c>
      <c r="G1030" t="str">
        <f>IF(ISBLANK(Table1[[#This Row],[Traveller Type]]),"Business",Table1[[#This Row],[Traveller Type]])</f>
        <v>Couple Leisure</v>
      </c>
      <c r="H1030" t="str">
        <f>IF(ISBLANK(Table1[[#This Row],[Seat Type]]),"Business Class",Table1[[#This Row],[Seat Type]])</f>
        <v>Economy Class</v>
      </c>
      <c r="I1030" t="str">
        <f>IF(ISBLANK(Table1[[#This Row],[Route]]),"Not Specfied",Table1[[#This Row],[Route]])</f>
        <v>Gatwick to Marrakech</v>
      </c>
      <c r="J1030" s="7">
        <f>IF(ISBLANK(Table1[[#This Row],[Date Flown]]),"Not Available",Table1[[#This Row],[Date Flown]])</f>
        <v>42745</v>
      </c>
      <c r="K1030" s="2" t="str">
        <f>IF(ISBLANK(Table1[[#This Row],[Trip Verified]]),"Not Verified",Table1[[#This Row],[Trip Verified]])</f>
        <v>Verified</v>
      </c>
    </row>
    <row r="1031" spans="1:11" ht="21" customHeight="1" x14ac:dyDescent="0.25">
      <c r="A1031">
        <v>8</v>
      </c>
      <c r="B1031" t="str">
        <f>UPPER(LEFT(TRIM(CLEAN(Table1[[#This Row],[Header]])),1)) &amp; MID(TRIM(CLEAN(Table1[[#This Row],[Header]])),2,LEN(TRIM(CLEAN(Table1[[#This Row],[Header]])))-1)</f>
        <v>On-board experience was good</v>
      </c>
      <c r="C1031" t="str">
        <f>PROPER(Table1[[#This Row],[Author]])</f>
        <v>29 Reviews</v>
      </c>
      <c r="D1031" s="5" t="s">
        <v>3395</v>
      </c>
      <c r="E1031" t="s">
        <v>43</v>
      </c>
      <c r="F1031" t="str">
        <f>IF(ISBLANK(Table1[[#This Row],[Aircraft]]),"Unknown",Table1[[#This Row],[Aircraft]])</f>
        <v>A380</v>
      </c>
      <c r="G1031" t="str">
        <f>IF(ISBLANK(Table1[[#This Row],[Traveller Type]]),"Business",Table1[[#This Row],[Traveller Type]])</f>
        <v>Solo Leisure</v>
      </c>
      <c r="H1031" t="str">
        <f>IF(ISBLANK(Table1[[#This Row],[Seat Type]]),"Business Class",Table1[[#This Row],[Seat Type]])</f>
        <v>Economy Class</v>
      </c>
      <c r="I1031" t="str">
        <f>IF(ISBLANK(Table1[[#This Row],[Route]]),"Not Specfied",Table1[[#This Row],[Route]])</f>
        <v>Los Angeles to London Heathrow</v>
      </c>
      <c r="J1031" s="7">
        <f>IF(ISBLANK(Table1[[#This Row],[Date Flown]]),"Not Available",Table1[[#This Row],[Date Flown]])</f>
        <v>42742</v>
      </c>
      <c r="K1031" s="2" t="str">
        <f>IF(ISBLANK(Table1[[#This Row],[Trip Verified]]),"Not Verified",Table1[[#This Row],[Trip Verified]])</f>
        <v>Verified</v>
      </c>
    </row>
    <row r="1032" spans="1:11" ht="21" customHeight="1" x14ac:dyDescent="0.25">
      <c r="A1032">
        <v>1</v>
      </c>
      <c r="B1032" t="str">
        <f>UPPER(LEFT(TRIM(CLEAN(Table1[[#This Row],[Header]])),1)) &amp; MID(TRIM(CLEAN(Table1[[#This Row],[Header]])),2,LEN(TRIM(CLEAN(Table1[[#This Row],[Header]])))-1)</f>
        <v>Deplorable customer service</v>
      </c>
      <c r="C1032" t="str">
        <f>PROPER(Table1[[#This Row],[Author]])</f>
        <v>K Chater</v>
      </c>
      <c r="D1032" s="5" t="s">
        <v>3398</v>
      </c>
      <c r="E1032" t="s">
        <v>43</v>
      </c>
      <c r="F1032" t="str">
        <f>IF(ISBLANK(Table1[[#This Row],[Aircraft]]),"Unknown",Table1[[#This Row],[Aircraft]])</f>
        <v>Unknown</v>
      </c>
      <c r="G1032" t="str">
        <f>IF(ISBLANK(Table1[[#This Row],[Traveller Type]]),"Business",Table1[[#This Row],[Traveller Type]])</f>
        <v>Couple Leisure</v>
      </c>
      <c r="H1032" t="str">
        <f>IF(ISBLANK(Table1[[#This Row],[Seat Type]]),"Business Class",Table1[[#This Row],[Seat Type]])</f>
        <v>Business Class</v>
      </c>
      <c r="I1032" t="str">
        <f>IF(ISBLANK(Table1[[#This Row],[Route]]),"Not Specfied",Table1[[#This Row],[Route]])</f>
        <v>Shanghai to Tampa via Heathrow/Gatwick</v>
      </c>
      <c r="J1032" s="7">
        <f>IF(ISBLANK(Table1[[#This Row],[Date Flown]]),"Not Available",Table1[[#This Row],[Date Flown]])</f>
        <v>42745</v>
      </c>
      <c r="K1032" s="2" t="str">
        <f>IF(ISBLANK(Table1[[#This Row],[Trip Verified]]),"Not Verified",Table1[[#This Row],[Trip Verified]])</f>
        <v>Verified</v>
      </c>
    </row>
    <row r="1033" spans="1:11" ht="21" customHeight="1" x14ac:dyDescent="0.25">
      <c r="A1033">
        <v>3</v>
      </c>
      <c r="B1033" t="str">
        <f>UPPER(LEFT(TRIM(CLEAN(Table1[[#This Row],[Header]])),1)) &amp; MID(TRIM(CLEAN(Table1[[#This Row],[Header]])),2,LEN(TRIM(CLEAN(Table1[[#This Row],[Header]])))-1)</f>
        <v>Now becoming as bad as Ryanair</v>
      </c>
      <c r="C1033" t="str">
        <f>PROPER(Table1[[#This Row],[Author]])</f>
        <v>V Mitov</v>
      </c>
      <c r="D1033" s="5" t="s">
        <v>3400</v>
      </c>
      <c r="E1033" t="s">
        <v>13</v>
      </c>
      <c r="F1033" t="str">
        <f>IF(ISBLANK(Table1[[#This Row],[Aircraft]]),"Unknown",Table1[[#This Row],[Aircraft]])</f>
        <v>Unknown</v>
      </c>
      <c r="G1033" t="str">
        <f>IF(ISBLANK(Table1[[#This Row],[Traveller Type]]),"Business",Table1[[#This Row],[Traveller Type]])</f>
        <v>Family Leisure</v>
      </c>
      <c r="H1033" t="str">
        <f>IF(ISBLANK(Table1[[#This Row],[Seat Type]]),"Business Class",Table1[[#This Row],[Seat Type]])</f>
        <v>Economy Class</v>
      </c>
      <c r="I1033" t="str">
        <f>IF(ISBLANK(Table1[[#This Row],[Route]]),"Not Specfied",Table1[[#This Row],[Route]])</f>
        <v>London to Sofia</v>
      </c>
      <c r="J1033" s="7">
        <f>IF(ISBLANK(Table1[[#This Row],[Date Flown]]),"Not Available",Table1[[#This Row],[Date Flown]])</f>
        <v>42744</v>
      </c>
      <c r="K1033" s="2" t="str">
        <f>IF(ISBLANK(Table1[[#This Row],[Trip Verified]]),"Not Verified",Table1[[#This Row],[Trip Verified]])</f>
        <v>Verified</v>
      </c>
    </row>
    <row r="1034" spans="1:11" ht="21" customHeight="1" x14ac:dyDescent="0.25">
      <c r="A1034">
        <v>4</v>
      </c>
      <c r="B1034" t="str">
        <f>UPPER(LEFT(TRIM(CLEAN(Table1[[#This Row],[Header]])),1)) &amp; MID(TRIM(CLEAN(Table1[[#This Row],[Header]])),2,LEN(TRIM(CLEAN(Table1[[#This Row],[Header]])))-1)</f>
        <v>A dismal airline to fly with</v>
      </c>
      <c r="C1034" t="str">
        <f>PROPER(Table1[[#This Row],[Author]])</f>
        <v>K Gaulin</v>
      </c>
      <c r="D1034" s="5" t="s">
        <v>3406</v>
      </c>
      <c r="E1034" t="s">
        <v>860</v>
      </c>
      <c r="F1034" t="str">
        <f>IF(ISBLANK(Table1[[#This Row],[Aircraft]]),"Unknown",Table1[[#This Row],[Aircraft]])</f>
        <v>A380</v>
      </c>
      <c r="G1034" t="str">
        <f>IF(ISBLANK(Table1[[#This Row],[Traveller Type]]),"Business",Table1[[#This Row],[Traveller Type]])</f>
        <v>Solo Leisure</v>
      </c>
      <c r="H1034" t="str">
        <f>IF(ISBLANK(Table1[[#This Row],[Seat Type]]),"Business Class",Table1[[#This Row],[Seat Type]])</f>
        <v>Economy Class</v>
      </c>
      <c r="I1034" t="str">
        <f>IF(ISBLANK(Table1[[#This Row],[Route]]),"Not Specfied",Table1[[#This Row],[Route]])</f>
        <v>Singapore to Nassau via Heathrow</v>
      </c>
      <c r="J1034" s="7">
        <f>IF(ISBLANK(Table1[[#This Row],[Date Flown]]),"Not Available",Table1[[#This Row],[Date Flown]])</f>
        <v>42745</v>
      </c>
      <c r="K1034" s="2" t="str">
        <f>IF(ISBLANK(Table1[[#This Row],[Trip Verified]]),"Not Verified",Table1[[#This Row],[Trip Verified]])</f>
        <v>Verified</v>
      </c>
    </row>
    <row r="1035" spans="1:11" ht="21" customHeight="1" x14ac:dyDescent="0.25">
      <c r="A1035">
        <v>2</v>
      </c>
      <c r="B1035" t="str">
        <f>UPPER(LEFT(TRIM(CLEAN(Table1[[#This Row],[Header]])),1)) &amp; MID(TRIM(CLEAN(Table1[[#This Row],[Header]])),2,LEN(TRIM(CLEAN(Table1[[#This Row],[Header]])))-1)</f>
        <v>Budget airline at premium price</v>
      </c>
      <c r="C1035" t="str">
        <f>PROPER(Table1[[#This Row],[Author]])</f>
        <v>P Verran</v>
      </c>
      <c r="D1035" s="5" t="s">
        <v>3411</v>
      </c>
      <c r="E1035" t="s">
        <v>13</v>
      </c>
      <c r="F1035" t="str">
        <f>IF(ISBLANK(Table1[[#This Row],[Aircraft]]),"Unknown",Table1[[#This Row],[Aircraft]])</f>
        <v>A320</v>
      </c>
      <c r="G1035" t="str">
        <f>IF(ISBLANK(Table1[[#This Row],[Traveller Type]]),"Business",Table1[[#This Row],[Traveller Type]])</f>
        <v>Business</v>
      </c>
      <c r="H1035" t="str">
        <f>IF(ISBLANK(Table1[[#This Row],[Seat Type]]),"Business Class",Table1[[#This Row],[Seat Type]])</f>
        <v>Economy Class</v>
      </c>
      <c r="I1035" t="str">
        <f>IF(ISBLANK(Table1[[#This Row],[Route]]),"Not Specfied",Table1[[#This Row],[Route]])</f>
        <v>London to Zurich</v>
      </c>
      <c r="J1035" s="7">
        <f>IF(ISBLANK(Table1[[#This Row],[Date Flown]]),"Not Available",Table1[[#This Row],[Date Flown]])</f>
        <v>42745</v>
      </c>
      <c r="K1035" s="2" t="str">
        <f>IF(ISBLANK(Table1[[#This Row],[Trip Verified]]),"Not Verified",Table1[[#This Row],[Trip Verified]])</f>
        <v>Verified</v>
      </c>
    </row>
    <row r="1036" spans="1:11" ht="21" customHeight="1" x14ac:dyDescent="0.25">
      <c r="A1036">
        <v>5</v>
      </c>
      <c r="B1036" t="str">
        <f>UPPER(LEFT(TRIM(CLEAN(Table1[[#This Row],[Header]])),1)) &amp; MID(TRIM(CLEAN(Table1[[#This Row],[Header]])),2,LEN(TRIM(CLEAN(Table1[[#This Row],[Header]])))-1)</f>
        <v>Service levels are dropping so low</v>
      </c>
      <c r="C1036" t="str">
        <f>PROPER(Table1[[#This Row],[Author]])</f>
        <v>P Leane</v>
      </c>
      <c r="D1036" s="5" t="s">
        <v>3414</v>
      </c>
      <c r="E1036" t="s">
        <v>13</v>
      </c>
      <c r="F1036" t="str">
        <f>IF(ISBLANK(Table1[[#This Row],[Aircraft]]),"Unknown",Table1[[#This Row],[Aircraft]])</f>
        <v>A320</v>
      </c>
      <c r="G1036" t="str">
        <f>IF(ISBLANK(Table1[[#This Row],[Traveller Type]]),"Business",Table1[[#This Row],[Traveller Type]])</f>
        <v>Couple Leisure</v>
      </c>
      <c r="H1036" t="str">
        <f>IF(ISBLANK(Table1[[#This Row],[Seat Type]]),"Business Class",Table1[[#This Row],[Seat Type]])</f>
        <v>Economy Class</v>
      </c>
      <c r="I1036" t="str">
        <f>IF(ISBLANK(Table1[[#This Row],[Route]]),"Not Specfied",Table1[[#This Row],[Route]])</f>
        <v>London Heathrow to Gibraltar</v>
      </c>
      <c r="J1036" s="7">
        <f>IF(ISBLANK(Table1[[#This Row],[Date Flown]]),"Not Available",Table1[[#This Row],[Date Flown]])</f>
        <v>42744</v>
      </c>
      <c r="K1036" s="2" t="str">
        <f>IF(ISBLANK(Table1[[#This Row],[Trip Verified]]),"Not Verified",Table1[[#This Row],[Trip Verified]])</f>
        <v>Verified</v>
      </c>
    </row>
    <row r="1037" spans="1:11" ht="21" customHeight="1" x14ac:dyDescent="0.25">
      <c r="A1037">
        <v>1</v>
      </c>
      <c r="B1037" t="str">
        <f>UPPER(LEFT(TRIM(CLEAN(Table1[[#This Row],[Header]])),1)) &amp; MID(TRIM(CLEAN(Table1[[#This Row],[Header]])),2,LEN(TRIM(CLEAN(Table1[[#This Row],[Header]])))-1)</f>
        <v>At best a three star airline</v>
      </c>
      <c r="C1037" t="str">
        <f>PROPER(Table1[[#This Row],[Author]])</f>
        <v>D Gold</v>
      </c>
      <c r="D1037" s="5" t="s">
        <v>3415</v>
      </c>
      <c r="E1037" t="s">
        <v>13</v>
      </c>
      <c r="F1037" t="str">
        <f>IF(ISBLANK(Table1[[#This Row],[Aircraft]]),"Unknown",Table1[[#This Row],[Aircraft]])</f>
        <v>Boeing 747-400</v>
      </c>
      <c r="G1037" t="str">
        <f>IF(ISBLANK(Table1[[#This Row],[Traveller Type]]),"Business",Table1[[#This Row],[Traveller Type]])</f>
        <v>Business</v>
      </c>
      <c r="H1037" t="str">
        <f>IF(ISBLANK(Table1[[#This Row],[Seat Type]]),"Business Class",Table1[[#This Row],[Seat Type]])</f>
        <v>First Class</v>
      </c>
      <c r="I1037" t="str">
        <f>IF(ISBLANK(Table1[[#This Row],[Route]]),"Not Specfied",Table1[[#This Row],[Route]])</f>
        <v>Las Vegas to London Heathrow</v>
      </c>
      <c r="J1037" s="7">
        <f>IF(ISBLANK(Table1[[#This Row],[Date Flown]]),"Not Available",Table1[[#This Row],[Date Flown]])</f>
        <v>42744</v>
      </c>
      <c r="K1037" s="2" t="str">
        <f>IF(ISBLANK(Table1[[#This Row],[Trip Verified]]),"Not Verified",Table1[[#This Row],[Trip Verified]])</f>
        <v>Verified</v>
      </c>
    </row>
    <row r="1038" spans="1:11" ht="21" customHeight="1" x14ac:dyDescent="0.25">
      <c r="A1038">
        <v>9</v>
      </c>
      <c r="B1038" t="str">
        <f>UPPER(LEFT(TRIM(CLEAN(Table1[[#This Row],[Header]])),1)) &amp; MID(TRIM(CLEAN(Table1[[#This Row],[Header]])),2,LEN(TRIM(CLEAN(Table1[[#This Row],[Header]])))-1)</f>
        <v>Impressed with legroom on E190</v>
      </c>
      <c r="C1038" t="str">
        <f>PROPER(Table1[[#This Row],[Author]])</f>
        <v>Anthony Geddes</v>
      </c>
      <c r="D1038" s="5" t="s">
        <v>3415</v>
      </c>
      <c r="E1038" t="s">
        <v>130</v>
      </c>
      <c r="F1038" t="str">
        <f>IF(ISBLANK(Table1[[#This Row],[Aircraft]]),"Unknown",Table1[[#This Row],[Aircraft]])</f>
        <v>E-190</v>
      </c>
      <c r="G1038" t="str">
        <f>IF(ISBLANK(Table1[[#This Row],[Traveller Type]]),"Business",Table1[[#This Row],[Traveller Type]])</f>
        <v>Family Leisure</v>
      </c>
      <c r="H1038" t="str">
        <f>IF(ISBLANK(Table1[[#This Row],[Seat Type]]),"Business Class",Table1[[#This Row],[Seat Type]])</f>
        <v>Economy Class</v>
      </c>
      <c r="I1038" t="str">
        <f>IF(ISBLANK(Table1[[#This Row],[Route]]),"Not Specfied",Table1[[#This Row],[Route]])</f>
        <v>London City to Edinburgh</v>
      </c>
      <c r="J1038" s="7">
        <f>IF(ISBLANK(Table1[[#This Row],[Date Flown]]),"Not Available",Table1[[#This Row],[Date Flown]])</f>
        <v>42744</v>
      </c>
      <c r="K1038" s="2" t="str">
        <f>IF(ISBLANK(Table1[[#This Row],[Trip Verified]]),"Not Verified",Table1[[#This Row],[Trip Verified]])</f>
        <v>Verified</v>
      </c>
    </row>
    <row r="1039" spans="1:11" ht="21" customHeight="1" x14ac:dyDescent="0.25">
      <c r="A1039">
        <v>2</v>
      </c>
      <c r="B1039" t="str">
        <f>UPPER(LEFT(TRIM(CLEAN(Table1[[#This Row],[Header]])),1)) &amp; MID(TRIM(CLEAN(Table1[[#This Row],[Header]])),2,LEN(TRIM(CLEAN(Table1[[#This Row],[Header]])))-1)</f>
        <v>The experience was shameful</v>
      </c>
      <c r="C1039" t="str">
        <f>PROPER(Table1[[#This Row],[Author]])</f>
        <v>Stephen Sales</v>
      </c>
      <c r="D1039" s="5" t="s">
        <v>3421</v>
      </c>
      <c r="E1039" t="s">
        <v>13</v>
      </c>
      <c r="F1039" t="str">
        <f>IF(ISBLANK(Table1[[#This Row],[Aircraft]]),"Unknown",Table1[[#This Row],[Aircraft]])</f>
        <v>A380</v>
      </c>
      <c r="G1039" t="str">
        <f>IF(ISBLANK(Table1[[#This Row],[Traveller Type]]),"Business",Table1[[#This Row],[Traveller Type]])</f>
        <v>Solo Leisure</v>
      </c>
      <c r="H1039" t="str">
        <f>IF(ISBLANK(Table1[[#This Row],[Seat Type]]),"Business Class",Table1[[#This Row],[Seat Type]])</f>
        <v>Economy Class</v>
      </c>
      <c r="I1039" t="str">
        <f>IF(ISBLANK(Table1[[#This Row],[Route]]),"Not Specfied",Table1[[#This Row],[Route]])</f>
        <v>Los Angeles to London Heathrow</v>
      </c>
      <c r="J1039" s="7">
        <f>IF(ISBLANK(Table1[[#This Row],[Date Flown]]),"Not Available",Table1[[#This Row],[Date Flown]])</f>
        <v>42745</v>
      </c>
      <c r="K1039" s="2" t="str">
        <f>IF(ISBLANK(Table1[[#This Row],[Trip Verified]]),"Not Verified",Table1[[#This Row],[Trip Verified]])</f>
        <v>Verified</v>
      </c>
    </row>
    <row r="1040" spans="1:11" ht="21" customHeight="1" x14ac:dyDescent="0.25">
      <c r="A1040">
        <v>2</v>
      </c>
      <c r="B1040" t="str">
        <f>UPPER(LEFT(TRIM(CLEAN(Table1[[#This Row],[Header]])),1)) &amp; MID(TRIM(CLEAN(Table1[[#This Row],[Header]])),2,LEN(TRIM(CLEAN(Table1[[#This Row],[Header]])))-1)</f>
        <v>Crew seem genuinely fed up</v>
      </c>
      <c r="C1040" t="str">
        <f>PROPER(Table1[[#This Row],[Author]])</f>
        <v>S Kenton</v>
      </c>
      <c r="D1040" s="5" t="s">
        <v>3421</v>
      </c>
      <c r="E1040" t="s">
        <v>13</v>
      </c>
      <c r="F1040" t="str">
        <f>IF(ISBLANK(Table1[[#This Row],[Aircraft]]),"Unknown",Table1[[#This Row],[Aircraft]])</f>
        <v>Unknown</v>
      </c>
      <c r="G1040" t="str">
        <f>IF(ISBLANK(Table1[[#This Row],[Traveller Type]]),"Business",Table1[[#This Row],[Traveller Type]])</f>
        <v>Business</v>
      </c>
      <c r="H1040" t="str">
        <f>IF(ISBLANK(Table1[[#This Row],[Seat Type]]),"Business Class",Table1[[#This Row],[Seat Type]])</f>
        <v>Economy Class</v>
      </c>
      <c r="I1040" t="str">
        <f>IF(ISBLANK(Table1[[#This Row],[Route]]),"Not Specfied",Table1[[#This Row],[Route]])</f>
        <v>Malaga to Gatwick</v>
      </c>
      <c r="J1040" s="7">
        <f>IF(ISBLANK(Table1[[#This Row],[Date Flown]]),"Not Available",Table1[[#This Row],[Date Flown]])</f>
        <v>42745</v>
      </c>
      <c r="K1040" s="2" t="str">
        <f>IF(ISBLANK(Table1[[#This Row],[Trip Verified]]),"Not Verified",Table1[[#This Row],[Trip Verified]])</f>
        <v>Verified</v>
      </c>
    </row>
    <row r="1041" spans="1:11" ht="21" customHeight="1" x14ac:dyDescent="0.25">
      <c r="A1041">
        <v>3</v>
      </c>
      <c r="B1041" t="str">
        <f>UPPER(LEFT(TRIM(CLEAN(Table1[[#This Row],[Header]])),1)) &amp; MID(TRIM(CLEAN(Table1[[#This Row],[Header]])),2,LEN(TRIM(CLEAN(Table1[[#This Row],[Header]])))-1)</f>
        <v>How disappointed I was</v>
      </c>
      <c r="C1041" t="str">
        <f>PROPER(Table1[[#This Row],[Author]])</f>
        <v>M Seward</v>
      </c>
      <c r="D1041" s="5" t="s">
        <v>3428</v>
      </c>
      <c r="E1041" t="s">
        <v>13</v>
      </c>
      <c r="F1041" t="str">
        <f>IF(ISBLANK(Table1[[#This Row],[Aircraft]]),"Unknown",Table1[[#This Row],[Aircraft]])</f>
        <v>Boeing 777</v>
      </c>
      <c r="G1041" t="str">
        <f>IF(ISBLANK(Table1[[#This Row],[Traveller Type]]),"Business",Table1[[#This Row],[Traveller Type]])</f>
        <v>Solo Leisure</v>
      </c>
      <c r="H1041" t="str">
        <f>IF(ISBLANK(Table1[[#This Row],[Seat Type]]),"Business Class",Table1[[#This Row],[Seat Type]])</f>
        <v>Economy Class</v>
      </c>
      <c r="I1041" t="str">
        <f>IF(ISBLANK(Table1[[#This Row],[Route]]),"Not Specfied",Table1[[#This Row],[Route]])</f>
        <v>London Heathrow to Bangkok</v>
      </c>
      <c r="J1041" s="7">
        <f>IF(ISBLANK(Table1[[#This Row],[Date Flown]]),"Not Available",Table1[[#This Row],[Date Flown]])</f>
        <v>42745</v>
      </c>
      <c r="K1041" s="2" t="str">
        <f>IF(ISBLANK(Table1[[#This Row],[Trip Verified]]),"Not Verified",Table1[[#This Row],[Trip Verified]])</f>
        <v>Verified</v>
      </c>
    </row>
    <row r="1042" spans="1:11" ht="21" customHeight="1" x14ac:dyDescent="0.25">
      <c r="A1042">
        <v>1</v>
      </c>
      <c r="B1042" t="str">
        <f>UPPER(LEFT(TRIM(CLEAN(Table1[[#This Row],[Header]])),1)) &amp; MID(TRIM(CLEAN(Table1[[#This Row],[Header]])),2,LEN(TRIM(CLEAN(Table1[[#This Row],[Header]])))-1)</f>
        <v>Deliberate extortion</v>
      </c>
      <c r="C1042" t="str">
        <f>PROPER(Table1[[#This Row],[Author]])</f>
        <v>N Jeffery</v>
      </c>
      <c r="D1042" s="5" t="s">
        <v>3431</v>
      </c>
      <c r="E1042" t="s">
        <v>70</v>
      </c>
      <c r="F1042" t="str">
        <f>IF(ISBLANK(Table1[[#This Row],[Aircraft]]),"Unknown",Table1[[#This Row],[Aircraft]])</f>
        <v>Unknown</v>
      </c>
      <c r="G1042" t="str">
        <f>IF(ISBLANK(Table1[[#This Row],[Traveller Type]]),"Business",Table1[[#This Row],[Traveller Type]])</f>
        <v>Business</v>
      </c>
      <c r="H1042" t="str">
        <f>IF(ISBLANK(Table1[[#This Row],[Seat Type]]),"Business Class",Table1[[#This Row],[Seat Type]])</f>
        <v>Economy Class</v>
      </c>
      <c r="I1042" t="str">
        <f>IF(ISBLANK(Table1[[#This Row],[Route]]),"Not Specfied",Table1[[#This Row],[Route]])</f>
        <v>London Heathrow to Nice</v>
      </c>
      <c r="J1042" s="7">
        <f>IF(ISBLANK(Table1[[#This Row],[Date Flown]]),"Not Available",Table1[[#This Row],[Date Flown]])</f>
        <v>42745</v>
      </c>
      <c r="K1042" s="2" t="str">
        <f>IF(ISBLANK(Table1[[#This Row],[Trip Verified]]),"Not Verified",Table1[[#This Row],[Trip Verified]])</f>
        <v>Verified</v>
      </c>
    </row>
    <row r="1043" spans="1:11" ht="21" customHeight="1" x14ac:dyDescent="0.25">
      <c r="A1043">
        <v>2</v>
      </c>
      <c r="B1043" t="str">
        <f>UPPER(LEFT(TRIM(CLEAN(Table1[[#This Row],[Header]])),1)) &amp; MID(TRIM(CLEAN(Table1[[#This Row],[Header]])),2,LEN(TRIM(CLEAN(Table1[[#This Row],[Header]])))-1)</f>
        <v>I won't fly with them again</v>
      </c>
      <c r="C1043" t="str">
        <f>PROPER(Table1[[#This Row],[Author]])</f>
        <v>K Lanson</v>
      </c>
      <c r="D1043" s="5" t="s">
        <v>3431</v>
      </c>
      <c r="E1043" t="s">
        <v>13</v>
      </c>
      <c r="F1043" t="str">
        <f>IF(ISBLANK(Table1[[#This Row],[Aircraft]]),"Unknown",Table1[[#This Row],[Aircraft]])</f>
        <v>Unknown</v>
      </c>
      <c r="G1043" t="str">
        <f>IF(ISBLANK(Table1[[#This Row],[Traveller Type]]),"Business",Table1[[#This Row],[Traveller Type]])</f>
        <v>Solo Leisure</v>
      </c>
      <c r="H1043" t="str">
        <f>IF(ISBLANK(Table1[[#This Row],[Seat Type]]),"Business Class",Table1[[#This Row],[Seat Type]])</f>
        <v>Premium Economy</v>
      </c>
      <c r="I1043" t="str">
        <f>IF(ISBLANK(Table1[[#This Row],[Route]]),"Not Specfied",Table1[[#This Row],[Route]])</f>
        <v>London to Abu Dhabi</v>
      </c>
      <c r="J1043" s="7">
        <f>IF(ISBLANK(Table1[[#This Row],[Date Flown]]),"Not Available",Table1[[#This Row],[Date Flown]])</f>
        <v>42743</v>
      </c>
      <c r="K1043" s="2" t="str">
        <f>IF(ISBLANK(Table1[[#This Row],[Trip Verified]]),"Not Verified",Table1[[#This Row],[Trip Verified]])</f>
        <v>Verified</v>
      </c>
    </row>
    <row r="1044" spans="1:11" ht="21" customHeight="1" x14ac:dyDescent="0.25">
      <c r="A1044">
        <v>3</v>
      </c>
      <c r="B1044" t="str">
        <f>UPPER(LEFT(TRIM(CLEAN(Table1[[#This Row],[Header]])),1)) &amp; MID(TRIM(CLEAN(Table1[[#This Row],[Header]])),2,LEN(TRIM(CLEAN(Table1[[#This Row],[Header]])))-1)</f>
        <v>True case of rip-off BA</v>
      </c>
      <c r="C1044" t="str">
        <f>PROPER(Table1[[#This Row],[Author]])</f>
        <v>Paul Dreyfuss</v>
      </c>
      <c r="D1044" s="5" t="s">
        <v>3436</v>
      </c>
      <c r="E1044" t="s">
        <v>13</v>
      </c>
      <c r="F1044" t="str">
        <f>IF(ISBLANK(Table1[[#This Row],[Aircraft]]),"Unknown",Table1[[#This Row],[Aircraft]])</f>
        <v>Unknown</v>
      </c>
      <c r="G1044" t="str">
        <f>IF(ISBLANK(Table1[[#This Row],[Traveller Type]]),"Business",Table1[[#This Row],[Traveller Type]])</f>
        <v>Business</v>
      </c>
      <c r="H1044" t="str">
        <f>IF(ISBLANK(Table1[[#This Row],[Seat Type]]),"Business Class",Table1[[#This Row],[Seat Type]])</f>
        <v>Economy Class</v>
      </c>
      <c r="I1044" t="str">
        <f>IF(ISBLANK(Table1[[#This Row],[Route]]),"Not Specfied",Table1[[#This Row],[Route]])</f>
        <v>London Heathrow  to Madrid</v>
      </c>
      <c r="J1044" s="7">
        <f>IF(ISBLANK(Table1[[#This Row],[Date Flown]]),"Not Available",Table1[[#This Row],[Date Flown]])</f>
        <v>42745</v>
      </c>
      <c r="K1044" s="2" t="str">
        <f>IF(ISBLANK(Table1[[#This Row],[Trip Verified]]),"Not Verified",Table1[[#This Row],[Trip Verified]])</f>
        <v>Verified</v>
      </c>
    </row>
    <row r="1045" spans="1:11" ht="21" customHeight="1" x14ac:dyDescent="0.25">
      <c r="A1045">
        <v>1</v>
      </c>
      <c r="B1045" t="str">
        <f>UPPER(LEFT(TRIM(CLEAN(Table1[[#This Row],[Header]])),1)) &amp; MID(TRIM(CLEAN(Table1[[#This Row],[Header]])),2,LEN(TRIM(CLEAN(Table1[[#This Row],[Header]])))-1)</f>
        <v>Staff were insanely rude2</v>
      </c>
      <c r="C1045" t="str">
        <f>PROPER(Table1[[#This Row],[Author]])</f>
        <v>B Davis</v>
      </c>
      <c r="D1045" s="5">
        <v>43079</v>
      </c>
      <c r="E1045" t="s">
        <v>13</v>
      </c>
      <c r="F1045" t="str">
        <f>IF(ISBLANK(Table1[[#This Row],[Aircraft]]),"Unknown",Table1[[#This Row],[Aircraft]])</f>
        <v>Unknown</v>
      </c>
      <c r="G1045" t="str">
        <f>IF(ISBLANK(Table1[[#This Row],[Traveller Type]]),"Business",Table1[[#This Row],[Traveller Type]])</f>
        <v>Solo Leisure</v>
      </c>
      <c r="H1045" t="str">
        <f>IF(ISBLANK(Table1[[#This Row],[Seat Type]]),"Business Class",Table1[[#This Row],[Seat Type]])</f>
        <v>Economy Class</v>
      </c>
      <c r="I1045" t="str">
        <f>IF(ISBLANK(Table1[[#This Row],[Route]]),"Not Specfied",Table1[[#This Row],[Route]])</f>
        <v>Geneva to London</v>
      </c>
      <c r="J1045" s="7">
        <f>IF(ISBLANK(Table1[[#This Row],[Date Flown]]),"Not Available",Table1[[#This Row],[Date Flown]])</f>
        <v>42744</v>
      </c>
      <c r="K1045" s="2" t="str">
        <f>IF(ISBLANK(Table1[[#This Row],[Trip Verified]]),"Not Verified",Table1[[#This Row],[Trip Verified]])</f>
        <v>Verified</v>
      </c>
    </row>
    <row r="1046" spans="1:11" ht="21" customHeight="1" x14ac:dyDescent="0.25">
      <c r="A1046">
        <v>4</v>
      </c>
      <c r="B1046" t="str">
        <f>UPPER(LEFT(TRIM(CLEAN(Table1[[#This Row],[Header]])),1)) &amp; MID(TRIM(CLEAN(Table1[[#This Row],[Header]])),2,LEN(TRIM(CLEAN(Table1[[#This Row],[Header]])))-1)</f>
        <v>Truly disappointed with BA</v>
      </c>
      <c r="C1046" t="str">
        <f>PROPER(Table1[[#This Row],[Author]])</f>
        <v>S Laiken</v>
      </c>
      <c r="D1046" s="5">
        <v>43049</v>
      </c>
      <c r="E1046" t="s">
        <v>3442</v>
      </c>
      <c r="F1046" t="str">
        <f>IF(ISBLANK(Table1[[#This Row],[Aircraft]]),"Unknown",Table1[[#This Row],[Aircraft]])</f>
        <v>Unknown</v>
      </c>
      <c r="G1046" t="str">
        <f>IF(ISBLANK(Table1[[#This Row],[Traveller Type]]),"Business",Table1[[#This Row],[Traveller Type]])</f>
        <v>Solo Leisure</v>
      </c>
      <c r="H1046" t="str">
        <f>IF(ISBLANK(Table1[[#This Row],[Seat Type]]),"Business Class",Table1[[#This Row],[Seat Type]])</f>
        <v>Economy Class</v>
      </c>
      <c r="I1046" t="str">
        <f>IF(ISBLANK(Table1[[#This Row],[Route]]),"Not Specfied",Table1[[#This Row],[Route]])</f>
        <v>Grand Cayman to London</v>
      </c>
      <c r="J1046" s="7">
        <f>IF(ISBLANK(Table1[[#This Row],[Date Flown]]),"Not Available",Table1[[#This Row],[Date Flown]])</f>
        <v>42744</v>
      </c>
      <c r="K1046" s="2" t="str">
        <f>IF(ISBLANK(Table1[[#This Row],[Trip Verified]]),"Not Verified",Table1[[#This Row],[Trip Verified]])</f>
        <v>Verified</v>
      </c>
    </row>
    <row r="1047" spans="1:11" ht="21" customHeight="1" x14ac:dyDescent="0.25">
      <c r="A1047">
        <v>2</v>
      </c>
      <c r="B1047" t="str">
        <f>UPPER(LEFT(TRIM(CLEAN(Table1[[#This Row],[Header]])),1)) &amp; MID(TRIM(CLEAN(Table1[[#This Row],[Header]])),2,LEN(TRIM(CLEAN(Table1[[#This Row],[Header]])))-1)</f>
        <v>I tried BA, never again</v>
      </c>
      <c r="C1047" t="str">
        <f>PROPER(Table1[[#This Row],[Author]])</f>
        <v>J Thalon</v>
      </c>
      <c r="D1047" s="5">
        <v>43049</v>
      </c>
      <c r="E1047" t="s">
        <v>130</v>
      </c>
      <c r="F1047" t="str">
        <f>IF(ISBLANK(Table1[[#This Row],[Aircraft]]),"Unknown",Table1[[#This Row],[Aircraft]])</f>
        <v>Unknown</v>
      </c>
      <c r="G1047" t="str">
        <f>IF(ISBLANK(Table1[[#This Row],[Traveller Type]]),"Business",Table1[[#This Row],[Traveller Type]])</f>
        <v>Couple Leisure</v>
      </c>
      <c r="H1047" t="str">
        <f>IF(ISBLANK(Table1[[#This Row],[Seat Type]]),"Business Class",Table1[[#This Row],[Seat Type]])</f>
        <v>Economy Class</v>
      </c>
      <c r="I1047" t="str">
        <f>IF(ISBLANK(Table1[[#This Row],[Route]]),"Not Specfied",Table1[[#This Row],[Route]])</f>
        <v>Sydney to Paris via London</v>
      </c>
      <c r="J1047" s="7">
        <f>IF(ISBLANK(Table1[[#This Row],[Date Flown]]),"Not Available",Table1[[#This Row],[Date Flown]])</f>
        <v>42744</v>
      </c>
      <c r="K1047" s="2" t="str">
        <f>IF(ISBLANK(Table1[[#This Row],[Trip Verified]]),"Not Verified",Table1[[#This Row],[Trip Verified]])</f>
        <v>Verified</v>
      </c>
    </row>
    <row r="1048" spans="1:11" ht="21" customHeight="1" x14ac:dyDescent="0.25">
      <c r="A1048">
        <v>5</v>
      </c>
      <c r="B1048" t="str">
        <f>UPPER(LEFT(TRIM(CLEAN(Table1[[#This Row],[Header]])),1)) &amp; MID(TRIM(CLEAN(Table1[[#This Row],[Header]])),2,LEN(TRIM(CLEAN(Table1[[#This Row],[Header]])))-1)</f>
        <v>Like a 'posh' Ryanair</v>
      </c>
      <c r="C1048" t="str">
        <f>PROPER(Table1[[#This Row],[Author]])</f>
        <v>B Rawlin</v>
      </c>
      <c r="D1048" s="5">
        <v>42988</v>
      </c>
      <c r="E1048" t="s">
        <v>13</v>
      </c>
      <c r="F1048" t="str">
        <f>IF(ISBLANK(Table1[[#This Row],[Aircraft]]),"Unknown",Table1[[#This Row],[Aircraft]])</f>
        <v>Boeing 767</v>
      </c>
      <c r="G1048" t="str">
        <f>IF(ISBLANK(Table1[[#This Row],[Traveller Type]]),"Business",Table1[[#This Row],[Traveller Type]])</f>
        <v>Couple Leisure</v>
      </c>
      <c r="H1048" t="str">
        <f>IF(ISBLANK(Table1[[#This Row],[Seat Type]]),"Business Class",Table1[[#This Row],[Seat Type]])</f>
        <v>Economy Class</v>
      </c>
      <c r="I1048" t="str">
        <f>IF(ISBLANK(Table1[[#This Row],[Route]]),"Not Specfied",Table1[[#This Row],[Route]])</f>
        <v>Larnaca to London Heathrow</v>
      </c>
      <c r="J1048" s="7">
        <f>IF(ISBLANK(Table1[[#This Row],[Date Flown]]),"Not Available",Table1[[#This Row],[Date Flown]])</f>
        <v>42745</v>
      </c>
      <c r="K1048" s="2" t="str">
        <f>IF(ISBLANK(Table1[[#This Row],[Trip Verified]]),"Not Verified",Table1[[#This Row],[Trip Verified]])</f>
        <v>Verified</v>
      </c>
    </row>
    <row r="1049" spans="1:11" ht="21" customHeight="1" x14ac:dyDescent="0.25">
      <c r="A1049">
        <v>2</v>
      </c>
      <c r="B1049" t="str">
        <f>UPPER(LEFT(TRIM(CLEAN(Table1[[#This Row],[Header]])),1)) &amp; MID(TRIM(CLEAN(Table1[[#This Row],[Header]])),2,LEN(TRIM(CLEAN(Table1[[#This Row],[Header]])))-1)</f>
        <v>Provided a chaotic service</v>
      </c>
      <c r="C1049" t="str">
        <f>PROPER(Table1[[#This Row],[Author]])</f>
        <v>Brian Hill</v>
      </c>
      <c r="D1049" s="5">
        <v>42988</v>
      </c>
      <c r="E1049" t="s">
        <v>13</v>
      </c>
      <c r="F1049" t="str">
        <f>IF(ISBLANK(Table1[[#This Row],[Aircraft]]),"Unknown",Table1[[#This Row],[Aircraft]])</f>
        <v>A320</v>
      </c>
      <c r="G1049" t="str">
        <f>IF(ISBLANK(Table1[[#This Row],[Traveller Type]]),"Business",Table1[[#This Row],[Traveller Type]])</f>
        <v>Couple Leisure</v>
      </c>
      <c r="H1049" t="str">
        <f>IF(ISBLANK(Table1[[#This Row],[Seat Type]]),"Business Class",Table1[[#This Row],[Seat Type]])</f>
        <v>Business Class</v>
      </c>
      <c r="I1049" t="str">
        <f>IF(ISBLANK(Table1[[#This Row],[Route]]),"Not Specfied",Table1[[#This Row],[Route]])</f>
        <v>Funchal to Gatwick</v>
      </c>
      <c r="J1049" s="7">
        <f>IF(ISBLANK(Table1[[#This Row],[Date Flown]]),"Not Available",Table1[[#This Row],[Date Flown]])</f>
        <v>42745</v>
      </c>
      <c r="K1049" s="2" t="str">
        <f>IF(ISBLANK(Table1[[#This Row],[Trip Verified]]),"Not Verified",Table1[[#This Row],[Trip Verified]])</f>
        <v>Verified</v>
      </c>
    </row>
    <row r="1050" spans="1:11" ht="21" customHeight="1" x14ac:dyDescent="0.25">
      <c r="A1050">
        <v>10</v>
      </c>
      <c r="B1050" t="str">
        <f>UPPER(LEFT(TRIM(CLEAN(Table1[[#This Row],[Header]])),1)) &amp; MID(TRIM(CLEAN(Table1[[#This Row],[Header]])),2,LEN(TRIM(CLEAN(Table1[[#This Row],[Header]])))-1)</f>
        <v>Would highly recommend</v>
      </c>
      <c r="C1050" t="str">
        <f>PROPER(Table1[[#This Row],[Author]])</f>
        <v>J Barten</v>
      </c>
      <c r="D1050" s="5">
        <v>42957</v>
      </c>
      <c r="E1050" t="s">
        <v>13</v>
      </c>
      <c r="F1050" t="str">
        <f>IF(ISBLANK(Table1[[#This Row],[Aircraft]]),"Unknown",Table1[[#This Row],[Aircraft]])</f>
        <v>Unknown</v>
      </c>
      <c r="G1050" t="str">
        <f>IF(ISBLANK(Table1[[#This Row],[Traveller Type]]),"Business",Table1[[#This Row],[Traveller Type]])</f>
        <v>Family Leisure</v>
      </c>
      <c r="H1050" t="str">
        <f>IF(ISBLANK(Table1[[#This Row],[Seat Type]]),"Business Class",Table1[[#This Row],[Seat Type]])</f>
        <v>Economy Class</v>
      </c>
      <c r="I1050" t="str">
        <f>IF(ISBLANK(Table1[[#This Row],[Route]]),"Not Specfied",Table1[[#This Row],[Route]])</f>
        <v>Orlando to Gatwick</v>
      </c>
      <c r="J1050" s="7">
        <f>IF(ISBLANK(Table1[[#This Row],[Date Flown]]),"Not Available",Table1[[#This Row],[Date Flown]])</f>
        <v>42744</v>
      </c>
      <c r="K1050" s="2" t="str">
        <f>IF(ISBLANK(Table1[[#This Row],[Trip Verified]]),"Not Verified",Table1[[#This Row],[Trip Verified]])</f>
        <v>Verified</v>
      </c>
    </row>
    <row r="1051" spans="1:11" ht="21" customHeight="1" x14ac:dyDescent="0.25">
      <c r="A1051">
        <v>2</v>
      </c>
      <c r="B1051" t="str">
        <f>UPPER(LEFT(TRIM(CLEAN(Table1[[#This Row],[Header]])),1)) &amp; MID(TRIM(CLEAN(Table1[[#This Row],[Header]])),2,LEN(TRIM(CLEAN(Table1[[#This Row],[Header]])))-1)</f>
        <v>Is quite clearly in decline</v>
      </c>
      <c r="C1051" t="str">
        <f>PROPER(Table1[[#This Row],[Author]])</f>
        <v>A Madek</v>
      </c>
      <c r="D1051" s="5">
        <v>42896</v>
      </c>
      <c r="E1051" t="s">
        <v>13</v>
      </c>
      <c r="F1051" t="str">
        <f>IF(ISBLANK(Table1[[#This Row],[Aircraft]]),"Unknown",Table1[[#This Row],[Aircraft]])</f>
        <v>A321</v>
      </c>
      <c r="G1051" t="str">
        <f>IF(ISBLANK(Table1[[#This Row],[Traveller Type]]),"Business",Table1[[#This Row],[Traveller Type]])</f>
        <v>Couple Leisure</v>
      </c>
      <c r="H1051" t="str">
        <f>IF(ISBLANK(Table1[[#This Row],[Seat Type]]),"Business Class",Table1[[#This Row],[Seat Type]])</f>
        <v>Economy Class</v>
      </c>
      <c r="I1051" t="str">
        <f>IF(ISBLANK(Table1[[#This Row],[Route]]),"Not Specfied",Table1[[#This Row],[Route]])</f>
        <v>London Heathrow to Istanbul</v>
      </c>
      <c r="J1051" s="7">
        <f>IF(ISBLANK(Table1[[#This Row],[Date Flown]]),"Not Available",Table1[[#This Row],[Date Flown]])</f>
        <v>42743</v>
      </c>
      <c r="K1051" s="2" t="str">
        <f>IF(ISBLANK(Table1[[#This Row],[Trip Verified]]),"Not Verified",Table1[[#This Row],[Trip Verified]])</f>
        <v>Verified</v>
      </c>
    </row>
    <row r="1052" spans="1:11" ht="21" customHeight="1" x14ac:dyDescent="0.25">
      <c r="A1052">
        <v>6</v>
      </c>
      <c r="B1052" t="str">
        <f>UPPER(LEFT(TRIM(CLEAN(Table1[[#This Row],[Header]])),1)) &amp; MID(TRIM(CLEAN(Table1[[#This Row],[Header]])),2,LEN(TRIM(CLEAN(Table1[[#This Row],[Header]])))-1)</f>
        <v>Cost of the luggage was outrageous</v>
      </c>
      <c r="C1052" t="str">
        <f>PROPER(Table1[[#This Row],[Author]])</f>
        <v>C Benson</v>
      </c>
      <c r="D1052" s="5">
        <v>42745</v>
      </c>
      <c r="E1052" t="s">
        <v>13</v>
      </c>
      <c r="F1052" t="str">
        <f>IF(ISBLANK(Table1[[#This Row],[Aircraft]]),"Unknown",Table1[[#This Row],[Aircraft]])</f>
        <v>Unknown</v>
      </c>
      <c r="G1052" t="str">
        <f>IF(ISBLANK(Table1[[#This Row],[Traveller Type]]),"Business",Table1[[#This Row],[Traveller Type]])</f>
        <v>Solo Leisure</v>
      </c>
      <c r="H1052" t="str">
        <f>IF(ISBLANK(Table1[[#This Row],[Seat Type]]),"Business Class",Table1[[#This Row],[Seat Type]])</f>
        <v>Economy Class</v>
      </c>
      <c r="I1052" t="str">
        <f>IF(ISBLANK(Table1[[#This Row],[Route]]),"Not Specfied",Table1[[#This Row],[Route]])</f>
        <v>Gatwick to Malaga</v>
      </c>
      <c r="J1052" s="7">
        <f>IF(ISBLANK(Table1[[#This Row],[Date Flown]]),"Not Available",Table1[[#This Row],[Date Flown]])</f>
        <v>42744</v>
      </c>
      <c r="K1052" s="2" t="str">
        <f>IF(ISBLANK(Table1[[#This Row],[Trip Verified]]),"Not Verified",Table1[[#This Row],[Trip Verified]])</f>
        <v>Verified</v>
      </c>
    </row>
    <row r="1053" spans="1:11" ht="21" customHeight="1" x14ac:dyDescent="0.25">
      <c r="A1053">
        <v>4</v>
      </c>
      <c r="B1053" t="str">
        <f>UPPER(LEFT(TRIM(CLEAN(Table1[[#This Row],[Header]])),1)) &amp; MID(TRIM(CLEAN(Table1[[#This Row],[Header]])),2,LEN(TRIM(CLEAN(Table1[[#This Row],[Header]])))-1)</f>
        <v>Slowest baggage drop service</v>
      </c>
      <c r="C1053" t="str">
        <f>PROPER(Table1[[#This Row],[Author]])</f>
        <v>M Leventis</v>
      </c>
      <c r="D1053" s="5">
        <v>42745</v>
      </c>
      <c r="E1053" t="s">
        <v>290</v>
      </c>
      <c r="F1053" t="str">
        <f>IF(ISBLANK(Table1[[#This Row],[Aircraft]]),"Unknown",Table1[[#This Row],[Aircraft]])</f>
        <v>Unknown</v>
      </c>
      <c r="G1053" t="str">
        <f>IF(ISBLANK(Table1[[#This Row],[Traveller Type]]),"Business",Table1[[#This Row],[Traveller Type]])</f>
        <v>Business</v>
      </c>
      <c r="H1053" t="str">
        <f>IF(ISBLANK(Table1[[#This Row],[Seat Type]]),"Business Class",Table1[[#This Row],[Seat Type]])</f>
        <v>Economy Class</v>
      </c>
      <c r="I1053" t="str">
        <f>IF(ISBLANK(Table1[[#This Row],[Route]]),"Not Specfied",Table1[[#This Row],[Route]])</f>
        <v>Athens to London</v>
      </c>
      <c r="J1053" s="7">
        <f>IF(ISBLANK(Table1[[#This Row],[Date Flown]]),"Not Available",Table1[[#This Row],[Date Flown]])</f>
        <v>42744</v>
      </c>
      <c r="K1053" s="2" t="str">
        <f>IF(ISBLANK(Table1[[#This Row],[Trip Verified]]),"Not Verified",Table1[[#This Row],[Trip Verified]])</f>
        <v>Verified</v>
      </c>
    </row>
    <row r="1054" spans="1:11" ht="21" customHeight="1" x14ac:dyDescent="0.25">
      <c r="A1054">
        <v>6</v>
      </c>
      <c r="B1054" t="str">
        <f>UPPER(LEFT(TRIM(CLEAN(Table1[[#This Row],[Header]])),1)) &amp; MID(TRIM(CLEAN(Table1[[#This Row],[Header]])),2,LEN(TRIM(CLEAN(Table1[[#This Row],[Header]])))-1)</f>
        <v>A service of 2 halves</v>
      </c>
      <c r="C1054" t="str">
        <f>PROPER(Table1[[#This Row],[Author]])</f>
        <v>Alistair Wharton</v>
      </c>
      <c r="D1054" s="5" t="s">
        <v>3463</v>
      </c>
      <c r="E1054" t="s">
        <v>13</v>
      </c>
      <c r="F1054" t="str">
        <f>IF(ISBLANK(Table1[[#This Row],[Aircraft]]),"Unknown",Table1[[#This Row],[Aircraft]])</f>
        <v>A321</v>
      </c>
      <c r="G1054" t="str">
        <f>IF(ISBLANK(Table1[[#This Row],[Traveller Type]]),"Business",Table1[[#This Row],[Traveller Type]])</f>
        <v>Solo Leisure</v>
      </c>
      <c r="H1054" t="str">
        <f>IF(ISBLANK(Table1[[#This Row],[Seat Type]]),"Business Class",Table1[[#This Row],[Seat Type]])</f>
        <v>Economy Class</v>
      </c>
      <c r="I1054" t="str">
        <f>IF(ISBLANK(Table1[[#This Row],[Route]]),"Not Specfied",Table1[[#This Row],[Route]])</f>
        <v>London to Sofia</v>
      </c>
      <c r="J1054" s="7">
        <f>IF(ISBLANK(Table1[[#This Row],[Date Flown]]),"Not Available",Table1[[#This Row],[Date Flown]])</f>
        <v>42744</v>
      </c>
      <c r="K1054" s="2" t="str">
        <f>IF(ISBLANK(Table1[[#This Row],[Trip Verified]]),"Not Verified",Table1[[#This Row],[Trip Verified]])</f>
        <v>Verified</v>
      </c>
    </row>
    <row r="1055" spans="1:11" ht="21" customHeight="1" x14ac:dyDescent="0.25">
      <c r="A1055">
        <v>1</v>
      </c>
      <c r="B1055" t="str">
        <f>UPPER(LEFT(TRIM(CLEAN(Table1[[#This Row],[Header]])),1)) &amp; MID(TRIM(CLEAN(Table1[[#This Row],[Header]])),2,LEN(TRIM(CLEAN(Table1[[#This Row],[Header]])))-1)</f>
        <v>Now worse than Ryanair</v>
      </c>
      <c r="C1055" t="str">
        <f>PROPER(Table1[[#This Row],[Author]])</f>
        <v>Samuele Scagnetti</v>
      </c>
      <c r="D1055" s="5" t="s">
        <v>3463</v>
      </c>
      <c r="E1055" t="s">
        <v>13</v>
      </c>
      <c r="F1055" t="str">
        <f>IF(ISBLANK(Table1[[#This Row],[Aircraft]]),"Unknown",Table1[[#This Row],[Aircraft]])</f>
        <v>Unknown</v>
      </c>
      <c r="G1055" t="str">
        <f>IF(ISBLANK(Table1[[#This Row],[Traveller Type]]),"Business",Table1[[#This Row],[Traveller Type]])</f>
        <v>Business</v>
      </c>
      <c r="H1055" t="str">
        <f>IF(ISBLANK(Table1[[#This Row],[Seat Type]]),"Business Class",Table1[[#This Row],[Seat Type]])</f>
        <v>Business Class</v>
      </c>
      <c r="I1055" t="str">
        <f>IF(ISBLANK(Table1[[#This Row],[Route]]),"Not Specfied",Table1[[#This Row],[Route]])</f>
        <v>Geneva to London</v>
      </c>
      <c r="J1055" s="7">
        <f>IF(ISBLANK(Table1[[#This Row],[Date Flown]]),"Not Available",Table1[[#This Row],[Date Flown]])</f>
        <v>42744</v>
      </c>
      <c r="K1055" s="2" t="str">
        <f>IF(ISBLANK(Table1[[#This Row],[Trip Verified]]),"Not Verified",Table1[[#This Row],[Trip Verified]])</f>
        <v>Verified</v>
      </c>
    </row>
    <row r="1056" spans="1:11" ht="21" customHeight="1" x14ac:dyDescent="0.25">
      <c r="A1056">
        <v>3</v>
      </c>
      <c r="B1056" t="str">
        <f>UPPER(LEFT(TRIM(CLEAN(Table1[[#This Row],[Header]])),1)) &amp; MID(TRIM(CLEAN(Table1[[#This Row],[Header]])),2,LEN(TRIM(CLEAN(Table1[[#This Row],[Header]])))-1)</f>
        <v>BA has fallen even lower</v>
      </c>
      <c r="C1056" t="str">
        <f>PROPER(Table1[[#This Row],[Author]])</f>
        <v>Paul Taylor</v>
      </c>
      <c r="D1056" s="5" t="s">
        <v>3466</v>
      </c>
      <c r="E1056" t="s">
        <v>13</v>
      </c>
      <c r="F1056" t="str">
        <f>IF(ISBLANK(Table1[[#This Row],[Aircraft]]),"Unknown",Table1[[#This Row],[Aircraft]])</f>
        <v>Unknown</v>
      </c>
      <c r="G1056" t="str">
        <f>IF(ISBLANK(Table1[[#This Row],[Traveller Type]]),"Business",Table1[[#This Row],[Traveller Type]])</f>
        <v>Business</v>
      </c>
      <c r="H1056" t="str">
        <f>IF(ISBLANK(Table1[[#This Row],[Seat Type]]),"Business Class",Table1[[#This Row],[Seat Type]])</f>
        <v>Business Class</v>
      </c>
      <c r="I1056" t="str">
        <f>IF(ISBLANK(Table1[[#This Row],[Route]]),"Not Specfied",Table1[[#This Row],[Route]])</f>
        <v>London to New York JFK</v>
      </c>
      <c r="J1056" s="7">
        <f>IF(ISBLANK(Table1[[#This Row],[Date Flown]]),"Not Available",Table1[[#This Row],[Date Flown]])</f>
        <v>42744</v>
      </c>
      <c r="K1056" s="2" t="str">
        <f>IF(ISBLANK(Table1[[#This Row],[Trip Verified]]),"Not Verified",Table1[[#This Row],[Trip Verified]])</f>
        <v>Verified</v>
      </c>
    </row>
    <row r="1057" spans="1:11" ht="21" customHeight="1" x14ac:dyDescent="0.25">
      <c r="A1057">
        <v>1</v>
      </c>
      <c r="B1057" t="str">
        <f>UPPER(LEFT(TRIM(CLEAN(Table1[[#This Row],[Header]])),1)) &amp; MID(TRIM(CLEAN(Table1[[#This Row],[Header]])),2,LEN(TRIM(CLEAN(Table1[[#This Row],[Header]])))-1)</f>
        <v>Simply appalling</v>
      </c>
      <c r="C1057" t="str">
        <f>PROPER(Table1[[#This Row],[Author]])</f>
        <v>Douglas Day</v>
      </c>
      <c r="D1057" s="5" t="s">
        <v>3469</v>
      </c>
      <c r="E1057" t="s">
        <v>13</v>
      </c>
      <c r="F1057" t="str">
        <f>IF(ISBLANK(Table1[[#This Row],[Aircraft]]),"Unknown",Table1[[#This Row],[Aircraft]])</f>
        <v>Boeing 747-400</v>
      </c>
      <c r="G1057" t="str">
        <f>IF(ISBLANK(Table1[[#This Row],[Traveller Type]]),"Business",Table1[[#This Row],[Traveller Type]])</f>
        <v>Business</v>
      </c>
      <c r="H1057" t="str">
        <f>IF(ISBLANK(Table1[[#This Row],[Seat Type]]),"Business Class",Table1[[#This Row],[Seat Type]])</f>
        <v>First Class</v>
      </c>
      <c r="I1057" t="str">
        <f>IF(ISBLANK(Table1[[#This Row],[Route]]),"Not Specfied",Table1[[#This Row],[Route]])</f>
        <v xml:space="preserve">London Heathrow to Chicago </v>
      </c>
      <c r="J1057" s="7">
        <f>IF(ISBLANK(Table1[[#This Row],[Date Flown]]),"Not Available",Table1[[#This Row],[Date Flown]])</f>
        <v>42743</v>
      </c>
      <c r="K1057" s="2" t="str">
        <f>IF(ISBLANK(Table1[[#This Row],[Trip Verified]]),"Not Verified",Table1[[#This Row],[Trip Verified]])</f>
        <v>Verified</v>
      </c>
    </row>
    <row r="1058" spans="1:11" ht="21" customHeight="1" x14ac:dyDescent="0.25">
      <c r="A1058">
        <v>7</v>
      </c>
      <c r="B1058" t="str">
        <f>UPPER(LEFT(TRIM(CLEAN(Table1[[#This Row],[Header]])),1)) &amp; MID(TRIM(CLEAN(Table1[[#This Row],[Header]])),2,LEN(TRIM(CLEAN(Table1[[#This Row],[Header]])))-1)</f>
        <v>On a par with low cost carriers</v>
      </c>
      <c r="C1058" t="str">
        <f>PROPER(Table1[[#This Row],[Author]])</f>
        <v>T Mallon</v>
      </c>
      <c r="D1058" s="5" t="s">
        <v>3469</v>
      </c>
      <c r="E1058" t="s">
        <v>13</v>
      </c>
      <c r="F1058" t="str">
        <f>IF(ISBLANK(Table1[[#This Row],[Aircraft]]),"Unknown",Table1[[#This Row],[Aircraft]])</f>
        <v>A319</v>
      </c>
      <c r="G1058" t="str">
        <f>IF(ISBLANK(Table1[[#This Row],[Traveller Type]]),"Business",Table1[[#This Row],[Traveller Type]])</f>
        <v>Couple Leisure</v>
      </c>
      <c r="H1058" t="str">
        <f>IF(ISBLANK(Table1[[#This Row],[Seat Type]]),"Business Class",Table1[[#This Row],[Seat Type]])</f>
        <v>Economy Class</v>
      </c>
      <c r="I1058" t="str">
        <f>IF(ISBLANK(Table1[[#This Row],[Route]]),"Not Specfied",Table1[[#This Row],[Route]])</f>
        <v>Jersey to Gatwick</v>
      </c>
      <c r="J1058" s="7">
        <f>IF(ISBLANK(Table1[[#This Row],[Date Flown]]),"Not Available",Table1[[#This Row],[Date Flown]])</f>
        <v>42744</v>
      </c>
      <c r="K1058" s="2" t="str">
        <f>IF(ISBLANK(Table1[[#This Row],[Trip Verified]]),"Not Verified",Table1[[#This Row],[Trip Verified]])</f>
        <v>Verified</v>
      </c>
    </row>
    <row r="1059" spans="1:11" ht="21" customHeight="1" x14ac:dyDescent="0.25">
      <c r="A1059">
        <v>7</v>
      </c>
      <c r="B1059" t="str">
        <f>UPPER(LEFT(TRIM(CLEAN(Table1[[#This Row],[Header]])),1)) &amp; MID(TRIM(CLEAN(Table1[[#This Row],[Header]])),2,LEN(TRIM(CLEAN(Table1[[#This Row],[Header]])))-1)</f>
        <v>Nothing special to recommend</v>
      </c>
      <c r="C1059" t="str">
        <f>PROPER(Table1[[#This Row],[Author]])</f>
        <v>D Whalley</v>
      </c>
      <c r="D1059" s="5" t="s">
        <v>3478</v>
      </c>
      <c r="E1059" t="s">
        <v>13</v>
      </c>
      <c r="F1059" t="str">
        <f>IF(ISBLANK(Table1[[#This Row],[Aircraft]]),"Unknown",Table1[[#This Row],[Aircraft]])</f>
        <v>A320</v>
      </c>
      <c r="G1059" t="str">
        <f>IF(ISBLANK(Table1[[#This Row],[Traveller Type]]),"Business",Table1[[#This Row],[Traveller Type]])</f>
        <v>Couple Leisure</v>
      </c>
      <c r="H1059" t="str">
        <f>IF(ISBLANK(Table1[[#This Row],[Seat Type]]),"Business Class",Table1[[#This Row],[Seat Type]])</f>
        <v>Economy Class</v>
      </c>
      <c r="I1059" t="str">
        <f>IF(ISBLANK(Table1[[#This Row],[Route]]),"Not Specfied",Table1[[#This Row],[Route]])</f>
        <v>Gatwick to Tirana</v>
      </c>
      <c r="J1059" s="7">
        <f>IF(ISBLANK(Table1[[#This Row],[Date Flown]]),"Not Available",Table1[[#This Row],[Date Flown]])</f>
        <v>42744</v>
      </c>
      <c r="K1059" s="2" t="str">
        <f>IF(ISBLANK(Table1[[#This Row],[Trip Verified]]),"Not Verified",Table1[[#This Row],[Trip Verified]])</f>
        <v>Verified</v>
      </c>
    </row>
    <row r="1060" spans="1:11" ht="21" customHeight="1" x14ac:dyDescent="0.25">
      <c r="A1060">
        <v>4</v>
      </c>
      <c r="B1060" t="str">
        <f>UPPER(LEFT(TRIM(CLEAN(Table1[[#This Row],[Header]])),1)) &amp; MID(TRIM(CLEAN(Table1[[#This Row],[Header]])),2,LEN(TRIM(CLEAN(Table1[[#This Row],[Header]])))-1)</f>
        <v>Assumption it was a quality carrier</v>
      </c>
      <c r="C1060" t="str">
        <f>PROPER(Table1[[#This Row],[Author]])</f>
        <v>Alice Sinclair</v>
      </c>
      <c r="D1060" s="5" t="s">
        <v>3478</v>
      </c>
      <c r="E1060" t="s">
        <v>130</v>
      </c>
      <c r="F1060" t="str">
        <f>IF(ISBLANK(Table1[[#This Row],[Aircraft]]),"Unknown",Table1[[#This Row],[Aircraft]])</f>
        <v>Unknown</v>
      </c>
      <c r="G1060" t="str">
        <f>IF(ISBLANK(Table1[[#This Row],[Traveller Type]]),"Business",Table1[[#This Row],[Traveller Type]])</f>
        <v>Couple Leisure</v>
      </c>
      <c r="H1060" t="str">
        <f>IF(ISBLANK(Table1[[#This Row],[Seat Type]]),"Business Class",Table1[[#This Row],[Seat Type]])</f>
        <v>Economy Class</v>
      </c>
      <c r="I1060" t="str">
        <f>IF(ISBLANK(Table1[[#This Row],[Route]]),"Not Specfied",Table1[[#This Row],[Route]])</f>
        <v>Reykjavik to London Heathrow</v>
      </c>
      <c r="J1060" s="7">
        <f>IF(ISBLANK(Table1[[#This Row],[Date Flown]]),"Not Available",Table1[[#This Row],[Date Flown]])</f>
        <v>42744</v>
      </c>
      <c r="K1060" s="2" t="str">
        <f>IF(ISBLANK(Table1[[#This Row],[Trip Verified]]),"Not Verified",Table1[[#This Row],[Trip Verified]])</f>
        <v>Verified</v>
      </c>
    </row>
    <row r="1061" spans="1:11" ht="21" customHeight="1" x14ac:dyDescent="0.25">
      <c r="A1061">
        <v>9</v>
      </c>
      <c r="B1061" t="str">
        <f>UPPER(LEFT(TRIM(CLEAN(Table1[[#This Row],[Header]])),1)) &amp; MID(TRIM(CLEAN(Table1[[#This Row],[Header]])),2,LEN(TRIM(CLEAN(Table1[[#This Row],[Header]])))-1)</f>
        <v>Economy seats are small</v>
      </c>
      <c r="C1061" t="str">
        <f>PROPER(Table1[[#This Row],[Author]])</f>
        <v>J Gaswana</v>
      </c>
      <c r="D1061" s="5" t="s">
        <v>3484</v>
      </c>
      <c r="E1061" t="s">
        <v>1509</v>
      </c>
      <c r="F1061" t="str">
        <f>IF(ISBLANK(Table1[[#This Row],[Aircraft]]),"Unknown",Table1[[#This Row],[Aircraft]])</f>
        <v>Unknown</v>
      </c>
      <c r="G1061" t="str">
        <f>IF(ISBLANK(Table1[[#This Row],[Traveller Type]]),"Business",Table1[[#This Row],[Traveller Type]])</f>
        <v>Couple Leisure</v>
      </c>
      <c r="H1061" t="str">
        <f>IF(ISBLANK(Table1[[#This Row],[Seat Type]]),"Business Class",Table1[[#This Row],[Seat Type]])</f>
        <v>Economy Class</v>
      </c>
      <c r="I1061" t="str">
        <f>IF(ISBLANK(Table1[[#This Row],[Route]]),"Not Specfied",Table1[[#This Row],[Route]])</f>
        <v>Kuala Lumpur to Berlin via London</v>
      </c>
      <c r="J1061" s="7">
        <f>IF(ISBLANK(Table1[[#This Row],[Date Flown]]),"Not Available",Table1[[#This Row],[Date Flown]])</f>
        <v>42744</v>
      </c>
      <c r="K1061" s="2" t="str">
        <f>IF(ISBLANK(Table1[[#This Row],[Trip Verified]]),"Not Verified",Table1[[#This Row],[Trip Verified]])</f>
        <v>Verified</v>
      </c>
    </row>
    <row r="1062" spans="1:11" ht="21" customHeight="1" x14ac:dyDescent="0.25">
      <c r="A1062">
        <v>8</v>
      </c>
      <c r="B1062" t="str">
        <f>UPPER(LEFT(TRIM(CLEAN(Table1[[#This Row],[Header]])),1)) &amp; MID(TRIM(CLEAN(Table1[[#This Row],[Header]])),2,LEN(TRIM(CLEAN(Table1[[#This Row],[Header]])))-1)</f>
        <v>Clean plane, punctual service, pleasant cabin crew</v>
      </c>
      <c r="C1062" t="str">
        <f>PROPER(Table1[[#This Row],[Author]])</f>
        <v>B Morrison</v>
      </c>
      <c r="D1062" s="5" t="s">
        <v>3486</v>
      </c>
      <c r="E1062" t="s">
        <v>13</v>
      </c>
      <c r="F1062" t="str">
        <f>IF(ISBLANK(Table1[[#This Row],[Aircraft]]),"Unknown",Table1[[#This Row],[Aircraft]])</f>
        <v>A321</v>
      </c>
      <c r="G1062" t="str">
        <f>IF(ISBLANK(Table1[[#This Row],[Traveller Type]]),"Business",Table1[[#This Row],[Traveller Type]])</f>
        <v>Solo Leisure</v>
      </c>
      <c r="H1062" t="str">
        <f>IF(ISBLANK(Table1[[#This Row],[Seat Type]]),"Business Class",Table1[[#This Row],[Seat Type]])</f>
        <v>Economy Class</v>
      </c>
      <c r="I1062" t="str">
        <f>IF(ISBLANK(Table1[[#This Row],[Route]]),"Not Specfied",Table1[[#This Row],[Route]])</f>
        <v>London Heathrow to Sofia</v>
      </c>
      <c r="J1062" s="7">
        <f>IF(ISBLANK(Table1[[#This Row],[Date Flown]]),"Not Available",Table1[[#This Row],[Date Flown]])</f>
        <v>42744</v>
      </c>
      <c r="K1062" s="2" t="str">
        <f>IF(ISBLANK(Table1[[#This Row],[Trip Verified]]),"Not Verified",Table1[[#This Row],[Trip Verified]])</f>
        <v>Verified</v>
      </c>
    </row>
    <row r="1063" spans="1:11" ht="21" customHeight="1" x14ac:dyDescent="0.25">
      <c r="A1063">
        <v>6</v>
      </c>
      <c r="B1063" t="str">
        <f>UPPER(LEFT(TRIM(CLEAN(Table1[[#This Row],[Header]])),1)) &amp; MID(TRIM(CLEAN(Table1[[#This Row],[Header]])),2,LEN(TRIM(CLEAN(Table1[[#This Row],[Header]])))-1)</f>
        <v>Service is similar to Eurowings</v>
      </c>
      <c r="C1063" t="str">
        <f>PROPER(Table1[[#This Row],[Author]])</f>
        <v>A Wharton</v>
      </c>
      <c r="D1063" s="5" t="s">
        <v>3491</v>
      </c>
      <c r="E1063" t="s">
        <v>13</v>
      </c>
      <c r="F1063" t="str">
        <f>IF(ISBLANK(Table1[[#This Row],[Aircraft]]),"Unknown",Table1[[#This Row],[Aircraft]])</f>
        <v>A320</v>
      </c>
      <c r="G1063" t="str">
        <f>IF(ISBLANK(Table1[[#This Row],[Traveller Type]]),"Business",Table1[[#This Row],[Traveller Type]])</f>
        <v>Solo Leisure</v>
      </c>
      <c r="H1063" t="str">
        <f>IF(ISBLANK(Table1[[#This Row],[Seat Type]]),"Business Class",Table1[[#This Row],[Seat Type]])</f>
        <v>Economy Class</v>
      </c>
      <c r="I1063" t="str">
        <f>IF(ISBLANK(Table1[[#This Row],[Route]]),"Not Specfied",Table1[[#This Row],[Route]])</f>
        <v>Heathrow to Bilbao</v>
      </c>
      <c r="J1063" s="7">
        <f>IF(ISBLANK(Table1[[#This Row],[Date Flown]]),"Not Available",Table1[[#This Row],[Date Flown]])</f>
        <v>42744</v>
      </c>
      <c r="K1063" s="2" t="str">
        <f>IF(ISBLANK(Table1[[#This Row],[Trip Verified]]),"Not Verified",Table1[[#This Row],[Trip Verified]])</f>
        <v>Verified</v>
      </c>
    </row>
    <row r="1064" spans="1:11" ht="21" customHeight="1" x14ac:dyDescent="0.25">
      <c r="A1064">
        <v>3</v>
      </c>
      <c r="B1064" t="str">
        <f>UPPER(LEFT(TRIM(CLEAN(Table1[[#This Row],[Header]])),1)) &amp; MID(TRIM(CLEAN(Table1[[#This Row],[Header]])),2,LEN(TRIM(CLEAN(Table1[[#This Row],[Header]])))-1)</f>
        <v>Are a bottom tier airline</v>
      </c>
      <c r="C1064" t="str">
        <f>PROPER(Table1[[#This Row],[Author]])</f>
        <v>C Lambie</v>
      </c>
      <c r="D1064" s="5" t="s">
        <v>3495</v>
      </c>
      <c r="E1064" t="s">
        <v>43</v>
      </c>
      <c r="F1064" t="str">
        <f>IF(ISBLANK(Table1[[#This Row],[Aircraft]]),"Unknown",Table1[[#This Row],[Aircraft]])</f>
        <v>Unknown</v>
      </c>
      <c r="G1064" t="str">
        <f>IF(ISBLANK(Table1[[#This Row],[Traveller Type]]),"Business",Table1[[#This Row],[Traveller Type]])</f>
        <v>Business</v>
      </c>
      <c r="H1064" t="str">
        <f>IF(ISBLANK(Table1[[#This Row],[Seat Type]]),"Business Class",Table1[[#This Row],[Seat Type]])</f>
        <v>Economy Class</v>
      </c>
      <c r="I1064" t="str">
        <f>IF(ISBLANK(Table1[[#This Row],[Route]]),"Not Specfied",Table1[[#This Row],[Route]])</f>
        <v>London Heathrow to KrakÃ³w</v>
      </c>
      <c r="J1064" s="7">
        <f>IF(ISBLANK(Table1[[#This Row],[Date Flown]]),"Not Available",Table1[[#This Row],[Date Flown]])</f>
        <v>42744</v>
      </c>
      <c r="K1064" s="2" t="str">
        <f>IF(ISBLANK(Table1[[#This Row],[Trip Verified]]),"Not Verified",Table1[[#This Row],[Trip Verified]])</f>
        <v>Verified</v>
      </c>
    </row>
    <row r="1065" spans="1:11" ht="21" customHeight="1" x14ac:dyDescent="0.25">
      <c r="A1065">
        <v>2</v>
      </c>
      <c r="B1065" t="str">
        <f>UPPER(LEFT(TRIM(CLEAN(Table1[[#This Row],[Header]])),1)) &amp; MID(TRIM(CLEAN(Table1[[#This Row],[Header]])),2,LEN(TRIM(CLEAN(Table1[[#This Row],[Header]])))-1)</f>
        <v>Downgrade them to 3 stars</v>
      </c>
      <c r="C1065" t="str">
        <f>PROPER(Table1[[#This Row],[Author]])</f>
        <v>Mike Gardiner</v>
      </c>
      <c r="D1065" s="5" t="s">
        <v>3497</v>
      </c>
      <c r="E1065" t="s">
        <v>13</v>
      </c>
      <c r="F1065" t="str">
        <f>IF(ISBLANK(Table1[[#This Row],[Aircraft]]),"Unknown",Table1[[#This Row],[Aircraft]])</f>
        <v>Boeing 777</v>
      </c>
      <c r="G1065" t="str">
        <f>IF(ISBLANK(Table1[[#This Row],[Traveller Type]]),"Business",Table1[[#This Row],[Traveller Type]])</f>
        <v>Business</v>
      </c>
      <c r="H1065" t="str">
        <f>IF(ISBLANK(Table1[[#This Row],[Seat Type]]),"Business Class",Table1[[#This Row],[Seat Type]])</f>
        <v>Economy Class</v>
      </c>
      <c r="I1065" t="str">
        <f>IF(ISBLANK(Table1[[#This Row],[Route]]),"Not Specfied",Table1[[#This Row],[Route]])</f>
        <v>London to Tokyo Haneda</v>
      </c>
      <c r="J1065" s="7">
        <f>IF(ISBLANK(Table1[[#This Row],[Date Flown]]),"Not Available",Table1[[#This Row],[Date Flown]])</f>
        <v>42744</v>
      </c>
      <c r="K1065" s="2" t="str">
        <f>IF(ISBLANK(Table1[[#This Row],[Trip Verified]]),"Not Verified",Table1[[#This Row],[Trip Verified]])</f>
        <v>Verified</v>
      </c>
    </row>
    <row r="1066" spans="1:11" ht="21" customHeight="1" x14ac:dyDescent="0.25">
      <c r="A1066">
        <v>1</v>
      </c>
      <c r="B1066" t="str">
        <f>UPPER(LEFT(TRIM(CLEAN(Table1[[#This Row],[Header]])),1)) &amp; MID(TRIM(CLEAN(Table1[[#This Row],[Header]])),2,LEN(TRIM(CLEAN(Table1[[#This Row],[Header]])))-1)</f>
        <v>Respect for BA standards thoroughly destroyed</v>
      </c>
      <c r="C1066" t="str">
        <f>PROPER(Table1[[#This Row],[Author]])</f>
        <v>A Trent</v>
      </c>
      <c r="D1066" s="5" t="s">
        <v>3502</v>
      </c>
      <c r="E1066" t="s">
        <v>13</v>
      </c>
      <c r="F1066" t="str">
        <f>IF(ISBLANK(Table1[[#This Row],[Aircraft]]),"Unknown",Table1[[#This Row],[Aircraft]])</f>
        <v>Unknown</v>
      </c>
      <c r="G1066" t="str">
        <f>IF(ISBLANK(Table1[[#This Row],[Traveller Type]]),"Business",Table1[[#This Row],[Traveller Type]])</f>
        <v>Family Leisure</v>
      </c>
      <c r="H1066" t="str">
        <f>IF(ISBLANK(Table1[[#This Row],[Seat Type]]),"Business Class",Table1[[#This Row],[Seat Type]])</f>
        <v>Economy Class</v>
      </c>
      <c r="I1066" t="str">
        <f>IF(ISBLANK(Table1[[#This Row],[Route]]),"Not Specfied",Table1[[#This Row],[Route]])</f>
        <v>Gatwick to Alicante</v>
      </c>
      <c r="J1066" s="7">
        <f>IF(ISBLANK(Table1[[#This Row],[Date Flown]]),"Not Available",Table1[[#This Row],[Date Flown]])</f>
        <v>42744</v>
      </c>
      <c r="K1066" s="2" t="str">
        <f>IF(ISBLANK(Table1[[#This Row],[Trip Verified]]),"Not Verified",Table1[[#This Row],[Trip Verified]])</f>
        <v>Verified</v>
      </c>
    </row>
    <row r="1067" spans="1:11" ht="21" customHeight="1" x14ac:dyDescent="0.25">
      <c r="A1067">
        <v>4</v>
      </c>
      <c r="B1067" t="str">
        <f>UPPER(LEFT(TRIM(CLEAN(Table1[[#This Row],[Header]])),1)) &amp; MID(TRIM(CLEAN(Table1[[#This Row],[Header]])),2,LEN(TRIM(CLEAN(Table1[[#This Row],[Header]])))-1)</f>
        <v>Very poor and disappointing experience</v>
      </c>
      <c r="C1067" t="str">
        <f>PROPER(Table1[[#This Row],[Author]])</f>
        <v>D Masiko</v>
      </c>
      <c r="D1067" s="5" t="s">
        <v>3502</v>
      </c>
      <c r="E1067" t="s">
        <v>1974</v>
      </c>
      <c r="F1067" t="str">
        <f>IF(ISBLANK(Table1[[#This Row],[Aircraft]]),"Unknown",Table1[[#This Row],[Aircraft]])</f>
        <v>Unknown</v>
      </c>
      <c r="G1067" t="str">
        <f>IF(ISBLANK(Table1[[#This Row],[Traveller Type]]),"Business",Table1[[#This Row],[Traveller Type]])</f>
        <v>Couple Leisure</v>
      </c>
      <c r="H1067" t="str">
        <f>IF(ISBLANK(Table1[[#This Row],[Seat Type]]),"Business Class",Table1[[#This Row],[Seat Type]])</f>
        <v>Business Class</v>
      </c>
      <c r="I1067" t="str">
        <f>IF(ISBLANK(Table1[[#This Row],[Route]]),"Not Specfied",Table1[[#This Row],[Route]])</f>
        <v>Gatwick to Mauritius</v>
      </c>
      <c r="J1067" s="7">
        <f>IF(ISBLANK(Table1[[#This Row],[Date Flown]]),"Not Available",Table1[[#This Row],[Date Flown]])</f>
        <v>42744</v>
      </c>
      <c r="K1067" s="2" t="str">
        <f>IF(ISBLANK(Table1[[#This Row],[Trip Verified]]),"Not Verified",Table1[[#This Row],[Trip Verified]])</f>
        <v>Verified</v>
      </c>
    </row>
    <row r="1068" spans="1:11" ht="21" customHeight="1" x14ac:dyDescent="0.25">
      <c r="A1068">
        <v>3</v>
      </c>
      <c r="B1068" t="str">
        <f>UPPER(LEFT(TRIM(CLEAN(Table1[[#This Row],[Header]])),1)) &amp; MID(TRIM(CLEAN(Table1[[#This Row],[Header]])),2,LEN(TRIM(CLEAN(Table1[[#This Row],[Header]])))-1)</f>
        <v>Airline is clearly failing fast</v>
      </c>
      <c r="C1068" t="str">
        <f>PROPER(Table1[[#This Row],[Author]])</f>
        <v>C Rankin</v>
      </c>
      <c r="D1068" s="5">
        <v>43078</v>
      </c>
      <c r="E1068" t="s">
        <v>43</v>
      </c>
      <c r="F1068" t="str">
        <f>IF(ISBLANK(Table1[[#This Row],[Aircraft]]),"Unknown",Table1[[#This Row],[Aircraft]])</f>
        <v>Boeing 777</v>
      </c>
      <c r="G1068" t="str">
        <f>IF(ISBLANK(Table1[[#This Row],[Traveller Type]]),"Business",Table1[[#This Row],[Traveller Type]])</f>
        <v>Business</v>
      </c>
      <c r="H1068" t="str">
        <f>IF(ISBLANK(Table1[[#This Row],[Seat Type]]),"Business Class",Table1[[#This Row],[Seat Type]])</f>
        <v>Business Class</v>
      </c>
      <c r="I1068" t="str">
        <f>IF(ISBLANK(Table1[[#This Row],[Route]]),"Not Specfied",Table1[[#This Row],[Route]])</f>
        <v>Dubai to London</v>
      </c>
      <c r="J1068" s="7">
        <f>IF(ISBLANK(Table1[[#This Row],[Date Flown]]),"Not Available",Table1[[#This Row],[Date Flown]])</f>
        <v>42744</v>
      </c>
      <c r="K1068" s="2" t="str">
        <f>IF(ISBLANK(Table1[[#This Row],[Trip Verified]]),"Not Verified",Table1[[#This Row],[Trip Verified]])</f>
        <v>Verified</v>
      </c>
    </row>
    <row r="1069" spans="1:11" ht="21" customHeight="1" x14ac:dyDescent="0.25">
      <c r="A1069">
        <v>9</v>
      </c>
      <c r="B1069" t="str">
        <f>UPPER(LEFT(TRIM(CLEAN(Table1[[#This Row],[Header]])),1)) &amp; MID(TRIM(CLEAN(Table1[[#This Row],[Header]])),2,LEN(TRIM(CLEAN(Table1[[#This Row],[Header]])))-1)</f>
        <v>Nice flight with good cabin service</v>
      </c>
      <c r="C1069" t="str">
        <f>PROPER(Table1[[#This Row],[Author]])</f>
        <v>Anthony Hutt</v>
      </c>
      <c r="D1069" s="5">
        <v>43048</v>
      </c>
      <c r="E1069" t="s">
        <v>130</v>
      </c>
      <c r="F1069" t="str">
        <f>IF(ISBLANK(Table1[[#This Row],[Aircraft]]),"Unknown",Table1[[#This Row],[Aircraft]])</f>
        <v>A319</v>
      </c>
      <c r="G1069" t="str">
        <f>IF(ISBLANK(Table1[[#This Row],[Traveller Type]]),"Business",Table1[[#This Row],[Traveller Type]])</f>
        <v>Couple Leisure</v>
      </c>
      <c r="H1069" t="str">
        <f>IF(ISBLANK(Table1[[#This Row],[Seat Type]]),"Business Class",Table1[[#This Row],[Seat Type]])</f>
        <v>Economy Class</v>
      </c>
      <c r="I1069" t="str">
        <f>IF(ISBLANK(Table1[[#This Row],[Route]]),"Not Specfied",Table1[[#This Row],[Route]])</f>
        <v>London Heathrow to Biarritz</v>
      </c>
      <c r="J1069" s="7">
        <f>IF(ISBLANK(Table1[[#This Row],[Date Flown]]),"Not Available",Table1[[#This Row],[Date Flown]])</f>
        <v>42744</v>
      </c>
      <c r="K1069" s="2" t="str">
        <f>IF(ISBLANK(Table1[[#This Row],[Trip Verified]]),"Not Verified",Table1[[#This Row],[Trip Verified]])</f>
        <v>Verified</v>
      </c>
    </row>
    <row r="1070" spans="1:11" ht="21" customHeight="1" x14ac:dyDescent="0.25">
      <c r="A1070">
        <v>8</v>
      </c>
      <c r="B1070" t="str">
        <f>UPPER(LEFT(TRIM(CLEAN(Table1[[#This Row],[Header]])),1)) &amp; MID(TRIM(CLEAN(Table1[[#This Row],[Header]])),2,LEN(TRIM(CLEAN(Table1[[#This Row],[Header]])))-1)</f>
        <v>Very good flight again</v>
      </c>
      <c r="C1070" t="str">
        <f>PROPER(Table1[[#This Row],[Author]])</f>
        <v>John Barry</v>
      </c>
      <c r="D1070" s="5">
        <v>42987</v>
      </c>
      <c r="E1070" t="s">
        <v>13</v>
      </c>
      <c r="F1070" t="str">
        <f>IF(ISBLANK(Table1[[#This Row],[Aircraft]]),"Unknown",Table1[[#This Row],[Aircraft]])</f>
        <v>A320</v>
      </c>
      <c r="G1070" t="str">
        <f>IF(ISBLANK(Table1[[#This Row],[Traveller Type]]),"Business",Table1[[#This Row],[Traveller Type]])</f>
        <v>Family Leisure</v>
      </c>
      <c r="H1070" t="str">
        <f>IF(ISBLANK(Table1[[#This Row],[Seat Type]]),"Business Class",Table1[[#This Row],[Seat Type]])</f>
        <v>Business Class</v>
      </c>
      <c r="I1070" t="str">
        <f>IF(ISBLANK(Table1[[#This Row],[Route]]),"Not Specfied",Table1[[#This Row],[Route]])</f>
        <v>Zakinthos to London Heathrow</v>
      </c>
      <c r="J1070" s="7">
        <f>IF(ISBLANK(Table1[[#This Row],[Date Flown]]),"Not Available",Table1[[#This Row],[Date Flown]])</f>
        <v>42744</v>
      </c>
      <c r="K1070" s="2" t="str">
        <f>IF(ISBLANK(Table1[[#This Row],[Trip Verified]]),"Not Verified",Table1[[#This Row],[Trip Verified]])</f>
        <v>Verified</v>
      </c>
    </row>
    <row r="1071" spans="1:11" ht="21" customHeight="1" x14ac:dyDescent="0.25">
      <c r="A1071">
        <v>8</v>
      </c>
      <c r="B1071" t="str">
        <f>UPPER(LEFT(TRIM(CLEAN(Table1[[#This Row],[Header]])),1)) &amp; MID(TRIM(CLEAN(Table1[[#This Row],[Header]])),2,LEN(TRIM(CLEAN(Table1[[#This Row],[Header]])))-1)</f>
        <v>Expensive at Â£343 return</v>
      </c>
      <c r="C1071" t="str">
        <f>PROPER(Table1[[#This Row],[Author]])</f>
        <v>Alan Wan</v>
      </c>
      <c r="D1071" s="5">
        <v>42987</v>
      </c>
      <c r="E1071" t="s">
        <v>13</v>
      </c>
      <c r="F1071" t="str">
        <f>IF(ISBLANK(Table1[[#This Row],[Aircraft]]),"Unknown",Table1[[#This Row],[Aircraft]])</f>
        <v>A319</v>
      </c>
      <c r="G1071" t="str">
        <f>IF(ISBLANK(Table1[[#This Row],[Traveller Type]]),"Business",Table1[[#This Row],[Traveller Type]])</f>
        <v>Business</v>
      </c>
      <c r="H1071" t="str">
        <f>IF(ISBLANK(Table1[[#This Row],[Seat Type]]),"Business Class",Table1[[#This Row],[Seat Type]])</f>
        <v>Economy Class</v>
      </c>
      <c r="I1071" t="str">
        <f>IF(ISBLANK(Table1[[#This Row],[Route]]),"Not Specfied",Table1[[#This Row],[Route]])</f>
        <v>Belfast City to London Heathrow</v>
      </c>
      <c r="J1071" s="7">
        <f>IF(ISBLANK(Table1[[#This Row],[Date Flown]]),"Not Available",Table1[[#This Row],[Date Flown]])</f>
        <v>42744</v>
      </c>
      <c r="K1071" s="2" t="str">
        <f>IF(ISBLANK(Table1[[#This Row],[Trip Verified]]),"Not Verified",Table1[[#This Row],[Trip Verified]])</f>
        <v>Verified</v>
      </c>
    </row>
    <row r="1072" spans="1:11" ht="21" customHeight="1" x14ac:dyDescent="0.25">
      <c r="A1072">
        <v>8</v>
      </c>
      <c r="B1072" t="str">
        <f>UPPER(LEFT(TRIM(CLEAN(Table1[[#This Row],[Header]])),1)) &amp; MID(TRIM(CLEAN(Table1[[#This Row],[Header]])),2,LEN(TRIM(CLEAN(Table1[[#This Row],[Header]])))-1)</f>
        <v>Staff were extremely friendly</v>
      </c>
      <c r="C1072" t="str">
        <f>PROPER(Table1[[#This Row],[Author]])</f>
        <v>K Bevin</v>
      </c>
      <c r="D1072" s="5">
        <v>42987</v>
      </c>
      <c r="E1072" t="s">
        <v>100</v>
      </c>
      <c r="F1072" t="str">
        <f>IF(ISBLANK(Table1[[#This Row],[Aircraft]]),"Unknown",Table1[[#This Row],[Aircraft]])</f>
        <v>Boeing 777-200</v>
      </c>
      <c r="G1072" t="str">
        <f>IF(ISBLANK(Table1[[#This Row],[Traveller Type]]),"Business",Table1[[#This Row],[Traveller Type]])</f>
        <v>Business</v>
      </c>
      <c r="H1072" t="str">
        <f>IF(ISBLANK(Table1[[#This Row],[Seat Type]]),"Business Class",Table1[[#This Row],[Seat Type]])</f>
        <v>Business Class</v>
      </c>
      <c r="I1072" t="str">
        <f>IF(ISBLANK(Table1[[#This Row],[Route]]),"Not Specfied",Table1[[#This Row],[Route]])</f>
        <v>Toronto to London Heathrow</v>
      </c>
      <c r="J1072" s="7">
        <f>IF(ISBLANK(Table1[[#This Row],[Date Flown]]),"Not Available",Table1[[#This Row],[Date Flown]])</f>
        <v>42744</v>
      </c>
      <c r="K1072" s="2" t="str">
        <f>IF(ISBLANK(Table1[[#This Row],[Trip Verified]]),"Not Verified",Table1[[#This Row],[Trip Verified]])</f>
        <v>Verified</v>
      </c>
    </row>
    <row r="1073" spans="1:11" ht="21" customHeight="1" x14ac:dyDescent="0.25">
      <c r="A1073">
        <v>8</v>
      </c>
      <c r="B1073" t="str">
        <f>UPPER(LEFT(TRIM(CLEAN(Table1[[#This Row],[Header]])),1)) &amp; MID(TRIM(CLEAN(Table1[[#This Row],[Header]])),2,LEN(TRIM(CLEAN(Table1[[#This Row],[Header]])))-1)</f>
        <v>Wonderful member of crew</v>
      </c>
      <c r="C1073" t="str">
        <f>PROPER(Table1[[#This Row],[Author]])</f>
        <v>H Cole</v>
      </c>
      <c r="D1073" s="5">
        <v>42895</v>
      </c>
      <c r="E1073" t="s">
        <v>13</v>
      </c>
      <c r="F1073" t="str">
        <f>IF(ISBLANK(Table1[[#This Row],[Aircraft]]),"Unknown",Table1[[#This Row],[Aircraft]])</f>
        <v>A380</v>
      </c>
      <c r="G1073" t="str">
        <f>IF(ISBLANK(Table1[[#This Row],[Traveller Type]]),"Business",Table1[[#This Row],[Traveller Type]])</f>
        <v>Family Leisure</v>
      </c>
      <c r="H1073" t="str">
        <f>IF(ISBLANK(Table1[[#This Row],[Seat Type]]),"Business Class",Table1[[#This Row],[Seat Type]])</f>
        <v>Economy Class</v>
      </c>
      <c r="I1073" t="str">
        <f>IF(ISBLANK(Table1[[#This Row],[Route]]),"Not Specfied",Table1[[#This Row],[Route]])</f>
        <v>London to Vancouver</v>
      </c>
      <c r="J1073" s="7">
        <f>IF(ISBLANK(Table1[[#This Row],[Date Flown]]),"Not Available",Table1[[#This Row],[Date Flown]])</f>
        <v>42743</v>
      </c>
      <c r="K1073" s="2" t="str">
        <f>IF(ISBLANK(Table1[[#This Row],[Trip Verified]]),"Not Verified",Table1[[#This Row],[Trip Verified]])</f>
        <v>Verified</v>
      </c>
    </row>
    <row r="1074" spans="1:11" ht="21" customHeight="1" x14ac:dyDescent="0.25">
      <c r="A1074">
        <v>1</v>
      </c>
      <c r="B1074" t="str">
        <f>UPPER(LEFT(TRIM(CLEAN(Table1[[#This Row],[Header]])),1)) &amp; MID(TRIM(CLEAN(Table1[[#This Row],[Header]])),2,LEN(TRIM(CLEAN(Table1[[#This Row],[Header]])))-1)</f>
        <v>Become a budget airline</v>
      </c>
      <c r="C1074" t="str">
        <f>PROPER(Table1[[#This Row],[Author]])</f>
        <v>Kemal Giray</v>
      </c>
      <c r="D1074" s="5">
        <v>42895</v>
      </c>
      <c r="E1074" t="s">
        <v>13</v>
      </c>
      <c r="F1074" t="str">
        <f>IF(ISBLANK(Table1[[#This Row],[Aircraft]]),"Unknown",Table1[[#This Row],[Aircraft]])</f>
        <v>Unknown</v>
      </c>
      <c r="G1074" t="str">
        <f>IF(ISBLANK(Table1[[#This Row],[Traveller Type]]),"Business",Table1[[#This Row],[Traveller Type]])</f>
        <v>Business</v>
      </c>
      <c r="H1074" t="str">
        <f>IF(ISBLANK(Table1[[#This Row],[Seat Type]]),"Business Class",Table1[[#This Row],[Seat Type]])</f>
        <v>Business Class</v>
      </c>
      <c r="I1074" t="str">
        <f>IF(ISBLANK(Table1[[#This Row],[Route]]),"Not Specfied",Table1[[#This Row],[Route]])</f>
        <v>Istanbul to London</v>
      </c>
      <c r="J1074" s="7">
        <f>IF(ISBLANK(Table1[[#This Row],[Date Flown]]),"Not Available",Table1[[#This Row],[Date Flown]])</f>
        <v>42743</v>
      </c>
      <c r="K1074" s="2" t="str">
        <f>IF(ISBLANK(Table1[[#This Row],[Trip Verified]]),"Not Verified",Table1[[#This Row],[Trip Verified]])</f>
        <v>Verified</v>
      </c>
    </row>
    <row r="1075" spans="1:11" ht="21" customHeight="1" x14ac:dyDescent="0.25">
      <c r="A1075">
        <v>1</v>
      </c>
      <c r="B1075" t="str">
        <f>UPPER(LEFT(TRIM(CLEAN(Table1[[#This Row],[Header]])),1)) &amp; MID(TRIM(CLEAN(Table1[[#This Row],[Header]])),2,LEN(TRIM(CLEAN(Table1[[#This Row],[Header]])))-1)</f>
        <v>Not worth the extra money</v>
      </c>
      <c r="C1075" t="str">
        <f>PROPER(Table1[[#This Row],[Author]])</f>
        <v>P Richards</v>
      </c>
      <c r="D1075" s="5">
        <v>42864</v>
      </c>
      <c r="E1075" t="s">
        <v>13</v>
      </c>
      <c r="F1075" t="str">
        <f>IF(ISBLANK(Table1[[#This Row],[Aircraft]]),"Unknown",Table1[[#This Row],[Aircraft]])</f>
        <v>Unknown</v>
      </c>
      <c r="G1075" t="str">
        <f>IF(ISBLANK(Table1[[#This Row],[Traveller Type]]),"Business",Table1[[#This Row],[Traveller Type]])</f>
        <v>Solo Leisure</v>
      </c>
      <c r="H1075" t="str">
        <f>IF(ISBLANK(Table1[[#This Row],[Seat Type]]),"Business Class",Table1[[#This Row],[Seat Type]])</f>
        <v>Economy Class</v>
      </c>
      <c r="I1075" t="str">
        <f>IF(ISBLANK(Table1[[#This Row],[Route]]),"Not Specfied",Table1[[#This Row],[Route]])</f>
        <v>Rome to London</v>
      </c>
      <c r="J1075" s="7">
        <f>IF(ISBLANK(Table1[[#This Row],[Date Flown]]),"Not Available",Table1[[#This Row],[Date Flown]])</f>
        <v>42744</v>
      </c>
      <c r="K1075" s="2" t="str">
        <f>IF(ISBLANK(Table1[[#This Row],[Trip Verified]]),"Not Verified",Table1[[#This Row],[Trip Verified]])</f>
        <v>Verified</v>
      </c>
    </row>
    <row r="1076" spans="1:11" ht="21" customHeight="1" x14ac:dyDescent="0.25">
      <c r="A1076">
        <v>3</v>
      </c>
      <c r="B1076" t="str">
        <f>UPPER(LEFT(TRIM(CLEAN(Table1[[#This Row],[Header]])),1)) &amp; MID(TRIM(CLEAN(Table1[[#This Row],[Header]])),2,LEN(TRIM(CLEAN(Table1[[#This Row],[Header]])))-1)</f>
        <v>Significant downgrade in BA service</v>
      </c>
      <c r="C1076" t="str">
        <f>PROPER(Table1[[#This Row],[Author]])</f>
        <v>E Lanson</v>
      </c>
      <c r="D1076" s="5">
        <v>42834</v>
      </c>
      <c r="E1076" t="s">
        <v>13</v>
      </c>
      <c r="F1076" t="str">
        <f>IF(ISBLANK(Table1[[#This Row],[Aircraft]]),"Unknown",Table1[[#This Row],[Aircraft]])</f>
        <v>Boeing 747-400</v>
      </c>
      <c r="G1076" t="str">
        <f>IF(ISBLANK(Table1[[#This Row],[Traveller Type]]),"Business",Table1[[#This Row],[Traveller Type]])</f>
        <v>Couple Leisure</v>
      </c>
      <c r="H1076" t="str">
        <f>IF(ISBLANK(Table1[[#This Row],[Seat Type]]),"Business Class",Table1[[#This Row],[Seat Type]])</f>
        <v>Business Class</v>
      </c>
      <c r="I1076" t="str">
        <f>IF(ISBLANK(Table1[[#This Row],[Route]]),"Not Specfied",Table1[[#This Row],[Route]])</f>
        <v>London to Cape Town</v>
      </c>
      <c r="J1076" s="7">
        <f>IF(ISBLANK(Table1[[#This Row],[Date Flown]]),"Not Available",Table1[[#This Row],[Date Flown]])</f>
        <v>42743</v>
      </c>
      <c r="K1076" s="2" t="str">
        <f>IF(ISBLANK(Table1[[#This Row],[Trip Verified]]),"Not Verified",Table1[[#This Row],[Trip Verified]])</f>
        <v>Verified</v>
      </c>
    </row>
    <row r="1077" spans="1:11" ht="21" customHeight="1" x14ac:dyDescent="0.25">
      <c r="A1077">
        <v>7</v>
      </c>
      <c r="B1077" t="str">
        <f>UPPER(LEFT(TRIM(CLEAN(Table1[[#This Row],[Header]])),1)) &amp; MID(TRIM(CLEAN(Table1[[#This Row],[Header]])),2,LEN(TRIM(CLEAN(Table1[[#This Row],[Header]])))-1)</f>
        <v>Downgraded so drastically</v>
      </c>
      <c r="C1077" t="str">
        <f>PROPER(Table1[[#This Row],[Author]])</f>
        <v>T Merton</v>
      </c>
      <c r="D1077" s="5" t="s">
        <v>3527</v>
      </c>
      <c r="E1077" t="s">
        <v>13</v>
      </c>
      <c r="F1077" t="str">
        <f>IF(ISBLANK(Table1[[#This Row],[Aircraft]]),"Unknown",Table1[[#This Row],[Aircraft]])</f>
        <v>A321</v>
      </c>
      <c r="G1077" t="str">
        <f>IF(ISBLANK(Table1[[#This Row],[Traveller Type]]),"Business",Table1[[#This Row],[Traveller Type]])</f>
        <v>Couple Leisure</v>
      </c>
      <c r="H1077" t="str">
        <f>IF(ISBLANK(Table1[[#This Row],[Seat Type]]),"Business Class",Table1[[#This Row],[Seat Type]])</f>
        <v>Economy Class</v>
      </c>
      <c r="I1077" t="str">
        <f>IF(ISBLANK(Table1[[#This Row],[Route]]),"Not Specfied",Table1[[#This Row],[Route]])</f>
        <v>London to Bologna</v>
      </c>
      <c r="J1077" s="7">
        <f>IF(ISBLANK(Table1[[#This Row],[Date Flown]]),"Not Available",Table1[[#This Row],[Date Flown]])</f>
        <v>42743</v>
      </c>
      <c r="K1077" s="2" t="str">
        <f>IF(ISBLANK(Table1[[#This Row],[Trip Verified]]),"Not Verified",Table1[[#This Row],[Trip Verified]])</f>
        <v>Verified</v>
      </c>
    </row>
    <row r="1078" spans="1:11" ht="21" customHeight="1" x14ac:dyDescent="0.25">
      <c r="A1078">
        <v>2</v>
      </c>
      <c r="B1078" t="str">
        <f>UPPER(LEFT(TRIM(CLEAN(Table1[[#This Row],[Header]])),1)) &amp; MID(TRIM(CLEAN(Table1[[#This Row],[Header]])),2,LEN(TRIM(CLEAN(Table1[[#This Row],[Header]])))-1)</f>
        <v>Airline has gone downhill</v>
      </c>
      <c r="C1078" t="str">
        <f>PROPER(Table1[[#This Row],[Author]])</f>
        <v>Darren Harris</v>
      </c>
      <c r="D1078" s="5" t="s">
        <v>3532</v>
      </c>
      <c r="E1078" t="s">
        <v>13</v>
      </c>
      <c r="F1078" t="str">
        <f>IF(ISBLANK(Table1[[#This Row],[Aircraft]]),"Unknown",Table1[[#This Row],[Aircraft]])</f>
        <v>A320</v>
      </c>
      <c r="G1078" t="str">
        <f>IF(ISBLANK(Table1[[#This Row],[Traveller Type]]),"Business",Table1[[#This Row],[Traveller Type]])</f>
        <v>Family Leisure</v>
      </c>
      <c r="H1078" t="str">
        <f>IF(ISBLANK(Table1[[#This Row],[Seat Type]]),"Business Class",Table1[[#This Row],[Seat Type]])</f>
        <v>Economy Class</v>
      </c>
      <c r="I1078" t="str">
        <f>IF(ISBLANK(Table1[[#This Row],[Route]]),"Not Specfied",Table1[[#This Row],[Route]])</f>
        <v>Larnaca to London Heathrow</v>
      </c>
      <c r="J1078" s="7">
        <f>IF(ISBLANK(Table1[[#This Row],[Date Flown]]),"Not Available",Table1[[#This Row],[Date Flown]])</f>
        <v>42743</v>
      </c>
      <c r="K1078" s="2" t="str">
        <f>IF(ISBLANK(Table1[[#This Row],[Trip Verified]]),"Not Verified",Table1[[#This Row],[Trip Verified]])</f>
        <v>Verified</v>
      </c>
    </row>
    <row r="1079" spans="1:11" ht="21" customHeight="1" x14ac:dyDescent="0.25">
      <c r="A1079">
        <v>9</v>
      </c>
      <c r="B1079" t="str">
        <f>UPPER(LEFT(TRIM(CLEAN(Table1[[#This Row],[Header]])),1)) &amp; MID(TRIM(CLEAN(Table1[[#This Row],[Header]])),2,LEN(TRIM(CLEAN(Table1[[#This Row],[Header]])))-1)</f>
        <v>Staff were friendly and efficient</v>
      </c>
      <c r="C1079" t="str">
        <f>PROPER(Table1[[#This Row],[Author]])</f>
        <v>Doris Ward</v>
      </c>
      <c r="D1079" s="5" t="s">
        <v>3535</v>
      </c>
      <c r="E1079" t="s">
        <v>3536</v>
      </c>
      <c r="F1079" t="str">
        <f>IF(ISBLANK(Table1[[#This Row],[Aircraft]]),"Unknown",Table1[[#This Row],[Aircraft]])</f>
        <v>Unknown</v>
      </c>
      <c r="G1079" t="str">
        <f>IF(ISBLANK(Table1[[#This Row],[Traveller Type]]),"Business",Table1[[#This Row],[Traveller Type]])</f>
        <v>Solo Leisure</v>
      </c>
      <c r="H1079" t="str">
        <f>IF(ISBLANK(Table1[[#This Row],[Seat Type]]),"Business Class",Table1[[#This Row],[Seat Type]])</f>
        <v>Economy Class</v>
      </c>
      <c r="I1079" t="str">
        <f>IF(ISBLANK(Table1[[#This Row],[Route]]),"Not Specfied",Table1[[#This Row],[Route]])</f>
        <v>San Jose to Gatwick</v>
      </c>
      <c r="J1079" s="7">
        <f>IF(ISBLANK(Table1[[#This Row],[Date Flown]]),"Not Available",Table1[[#This Row],[Date Flown]])</f>
        <v>42743</v>
      </c>
      <c r="K1079" s="2" t="str">
        <f>IF(ISBLANK(Table1[[#This Row],[Trip Verified]]),"Not Verified",Table1[[#This Row],[Trip Verified]])</f>
        <v>Verified</v>
      </c>
    </row>
    <row r="1080" spans="1:11" ht="21" customHeight="1" x14ac:dyDescent="0.25">
      <c r="A1080">
        <v>1</v>
      </c>
      <c r="B1080" t="str">
        <f>UPPER(LEFT(TRIM(CLEAN(Table1[[#This Row],[Header]])),1)) &amp; MID(TRIM(CLEAN(Table1[[#This Row],[Header]])),2,LEN(TRIM(CLEAN(Table1[[#This Row],[Header]])))-1)</f>
        <v>Avoid at all costs</v>
      </c>
      <c r="C1080" t="str">
        <f>PROPER(Table1[[#This Row],[Author]])</f>
        <v>E Snowden</v>
      </c>
      <c r="D1080" s="5" t="s">
        <v>3535</v>
      </c>
      <c r="E1080" t="s">
        <v>2050</v>
      </c>
      <c r="F1080" t="str">
        <f>IF(ISBLANK(Table1[[#This Row],[Aircraft]]),"Unknown",Table1[[#This Row],[Aircraft]])</f>
        <v>Unknown</v>
      </c>
      <c r="G1080" t="str">
        <f>IF(ISBLANK(Table1[[#This Row],[Traveller Type]]),"Business",Table1[[#This Row],[Traveller Type]])</f>
        <v>Couple Leisure</v>
      </c>
      <c r="H1080" t="str">
        <f>IF(ISBLANK(Table1[[#This Row],[Seat Type]]),"Business Class",Table1[[#This Row],[Seat Type]])</f>
        <v>Economy Class</v>
      </c>
      <c r="I1080" t="str">
        <f>IF(ISBLANK(Table1[[#This Row],[Route]]),"Not Specfied",Table1[[#This Row],[Route]])</f>
        <v>London to Keflavik</v>
      </c>
      <c r="J1080" s="7">
        <f>IF(ISBLANK(Table1[[#This Row],[Date Flown]]),"Not Available",Table1[[#This Row],[Date Flown]])</f>
        <v>42742</v>
      </c>
      <c r="K1080" s="2" t="str">
        <f>IF(ISBLANK(Table1[[#This Row],[Trip Verified]]),"Not Verified",Table1[[#This Row],[Trip Verified]])</f>
        <v>Verified</v>
      </c>
    </row>
    <row r="1081" spans="1:11" ht="21" customHeight="1" x14ac:dyDescent="0.25">
      <c r="A1081">
        <v>3</v>
      </c>
      <c r="B1081" t="str">
        <f>UPPER(LEFT(TRIM(CLEAN(Table1[[#This Row],[Header]])),1)) &amp; MID(TRIM(CLEAN(Table1[[#This Row],[Header]])),2,LEN(TRIM(CLEAN(Table1[[#This Row],[Header]])))-1)</f>
        <v>Your budget airline status</v>
      </c>
      <c r="C1081" t="str">
        <f>PROPER(Table1[[#This Row],[Author]])</f>
        <v>S Copelan</v>
      </c>
      <c r="D1081" s="5" t="s">
        <v>3542</v>
      </c>
      <c r="E1081" t="s">
        <v>13</v>
      </c>
      <c r="F1081" t="str">
        <f>IF(ISBLANK(Table1[[#This Row],[Aircraft]]),"Unknown",Table1[[#This Row],[Aircraft]])</f>
        <v>Boeing 777-300</v>
      </c>
      <c r="G1081" t="str">
        <f>IF(ISBLANK(Table1[[#This Row],[Traveller Type]]),"Business",Table1[[#This Row],[Traveller Type]])</f>
        <v>Couple Leisure</v>
      </c>
      <c r="H1081" t="str">
        <f>IF(ISBLANK(Table1[[#This Row],[Seat Type]]),"Business Class",Table1[[#This Row],[Seat Type]])</f>
        <v>Economy Class</v>
      </c>
      <c r="I1081" t="str">
        <f>IF(ISBLANK(Table1[[#This Row],[Route]]),"Not Specfied",Table1[[#This Row],[Route]])</f>
        <v>Tokyo Haneda to London</v>
      </c>
      <c r="J1081" s="7">
        <f>IF(ISBLANK(Table1[[#This Row],[Date Flown]]),"Not Available",Table1[[#This Row],[Date Flown]])</f>
        <v>42743</v>
      </c>
      <c r="K1081" s="2" t="str">
        <f>IF(ISBLANK(Table1[[#This Row],[Trip Verified]]),"Not Verified",Table1[[#This Row],[Trip Verified]])</f>
        <v>Verified</v>
      </c>
    </row>
    <row r="1082" spans="1:11" ht="21" customHeight="1" x14ac:dyDescent="0.25">
      <c r="A1082">
        <v>1</v>
      </c>
      <c r="B1082" t="str">
        <f>UPPER(LEFT(TRIM(CLEAN(Table1[[#This Row],[Header]])),1)) &amp; MID(TRIM(CLEAN(Table1[[#This Row],[Header]])),2,LEN(TRIM(CLEAN(Table1[[#This Row],[Header]])))-1)</f>
        <v>Absolutely appalling airline</v>
      </c>
      <c r="C1082" t="str">
        <f>PROPER(Table1[[#This Row],[Author]])</f>
        <v>Daniel Shaw</v>
      </c>
      <c r="D1082" s="5" t="s">
        <v>3546</v>
      </c>
      <c r="E1082" t="s">
        <v>13</v>
      </c>
      <c r="F1082" t="str">
        <f>IF(ISBLANK(Table1[[#This Row],[Aircraft]]),"Unknown",Table1[[#This Row],[Aircraft]])</f>
        <v>Boeing 767</v>
      </c>
      <c r="G1082" t="str">
        <f>IF(ISBLANK(Table1[[#This Row],[Traveller Type]]),"Business",Table1[[#This Row],[Traveller Type]])</f>
        <v>Couple Leisure</v>
      </c>
      <c r="H1082" t="str">
        <f>IF(ISBLANK(Table1[[#This Row],[Seat Type]]),"Business Class",Table1[[#This Row],[Seat Type]])</f>
        <v>Economy Class</v>
      </c>
      <c r="I1082" t="str">
        <f>IF(ISBLANK(Table1[[#This Row],[Route]]),"Not Specfied",Table1[[#This Row],[Route]])</f>
        <v>Rome to London</v>
      </c>
      <c r="J1082" s="7">
        <f>IF(ISBLANK(Table1[[#This Row],[Date Flown]]),"Not Available",Table1[[#This Row],[Date Flown]])</f>
        <v>42743</v>
      </c>
      <c r="K1082" s="2" t="str">
        <f>IF(ISBLANK(Table1[[#This Row],[Trip Verified]]),"Not Verified",Table1[[#This Row],[Trip Verified]])</f>
        <v>Verified</v>
      </c>
    </row>
    <row r="1083" spans="1:11" ht="21" customHeight="1" x14ac:dyDescent="0.25">
      <c r="A1083">
        <v>3</v>
      </c>
      <c r="B1083" t="str">
        <f>UPPER(LEFT(TRIM(CLEAN(Table1[[#This Row],[Header]])),1)) &amp; MID(TRIM(CLEAN(Table1[[#This Row],[Header]])),2,LEN(TRIM(CLEAN(Table1[[#This Row],[Header]])))-1)</f>
        <v>A noticeable degradation of service</v>
      </c>
      <c r="C1083" t="str">
        <f>PROPER(Table1[[#This Row],[Author]])</f>
        <v>David Cooke</v>
      </c>
      <c r="D1083" s="5" t="s">
        <v>3549</v>
      </c>
      <c r="E1083" t="s">
        <v>13</v>
      </c>
      <c r="F1083" t="str">
        <f>IF(ISBLANK(Table1[[#This Row],[Aircraft]]),"Unknown",Table1[[#This Row],[Aircraft]])</f>
        <v>Unknown</v>
      </c>
      <c r="G1083" t="str">
        <f>IF(ISBLANK(Table1[[#This Row],[Traveller Type]]),"Business",Table1[[#This Row],[Traveller Type]])</f>
        <v>Business</v>
      </c>
      <c r="H1083" t="str">
        <f>IF(ISBLANK(Table1[[#This Row],[Seat Type]]),"Business Class",Table1[[#This Row],[Seat Type]])</f>
        <v>Economy Class</v>
      </c>
      <c r="I1083" t="str">
        <f>IF(ISBLANK(Table1[[#This Row],[Route]]),"Not Specfied",Table1[[#This Row],[Route]])</f>
        <v>Zurich to London Heathrow</v>
      </c>
      <c r="J1083" s="7">
        <f>IF(ISBLANK(Table1[[#This Row],[Date Flown]]),"Not Available",Table1[[#This Row],[Date Flown]])</f>
        <v>42743</v>
      </c>
      <c r="K1083" s="2" t="str">
        <f>IF(ISBLANK(Table1[[#This Row],[Trip Verified]]),"Not Verified",Table1[[#This Row],[Trip Verified]])</f>
        <v>Verified</v>
      </c>
    </row>
    <row r="1084" spans="1:11" ht="21" customHeight="1" x14ac:dyDescent="0.25">
      <c r="A1084">
        <v>3</v>
      </c>
      <c r="B1084" t="str">
        <f>UPPER(LEFT(TRIM(CLEAN(Table1[[#This Row],[Header]])),1)) &amp; MID(TRIM(CLEAN(Table1[[#This Row],[Header]])),2,LEN(TRIM(CLEAN(Table1[[#This Row],[Header]])))-1)</f>
        <v>A huge disappointment</v>
      </c>
      <c r="C1084" t="str">
        <f>PROPER(Table1[[#This Row],[Author]])</f>
        <v>C Berlin</v>
      </c>
      <c r="D1084" s="5" t="s">
        <v>3553</v>
      </c>
      <c r="E1084" t="s">
        <v>43</v>
      </c>
      <c r="F1084" t="str">
        <f>IF(ISBLANK(Table1[[#This Row],[Aircraft]]),"Unknown",Table1[[#This Row],[Aircraft]])</f>
        <v>Boeing 747-400</v>
      </c>
      <c r="G1084" t="str">
        <f>IF(ISBLANK(Table1[[#This Row],[Traveller Type]]),"Business",Table1[[#This Row],[Traveller Type]])</f>
        <v>Business</v>
      </c>
      <c r="H1084" t="str">
        <f>IF(ISBLANK(Table1[[#This Row],[Seat Type]]),"Business Class",Table1[[#This Row],[Seat Type]])</f>
        <v>First Class</v>
      </c>
      <c r="I1084" t="str">
        <f>IF(ISBLANK(Table1[[#This Row],[Route]]),"Not Specfied",Table1[[#This Row],[Route]])</f>
        <v>New York to Cape Town via London</v>
      </c>
      <c r="J1084" s="7">
        <f>IF(ISBLANK(Table1[[#This Row],[Date Flown]]),"Not Available",Table1[[#This Row],[Date Flown]])</f>
        <v>42743</v>
      </c>
      <c r="K1084" s="2" t="str">
        <f>IF(ISBLANK(Table1[[#This Row],[Trip Verified]]),"Not Verified",Table1[[#This Row],[Trip Verified]])</f>
        <v>Verified</v>
      </c>
    </row>
    <row r="1085" spans="1:11" ht="21" customHeight="1" x14ac:dyDescent="0.25">
      <c r="A1085">
        <v>10</v>
      </c>
      <c r="B1085" t="str">
        <f>UPPER(LEFT(TRIM(CLEAN(Table1[[#This Row],[Header]])),1)) &amp; MID(TRIM(CLEAN(Table1[[#This Row],[Header]])),2,LEN(TRIM(CLEAN(Table1[[#This Row],[Header]])))-1)</f>
        <v>Positive first experience</v>
      </c>
      <c r="C1085" t="str">
        <f>PROPER(Table1[[#This Row],[Author]])</f>
        <v>S Ballimore</v>
      </c>
      <c r="D1085" s="5" t="s">
        <v>3555</v>
      </c>
      <c r="E1085" t="s">
        <v>13</v>
      </c>
      <c r="F1085" t="str">
        <f>IF(ISBLANK(Table1[[#This Row],[Aircraft]]),"Unknown",Table1[[#This Row],[Aircraft]])</f>
        <v>Unknown</v>
      </c>
      <c r="G1085" t="str">
        <f>IF(ISBLANK(Table1[[#This Row],[Traveller Type]]),"Business",Table1[[#This Row],[Traveller Type]])</f>
        <v>Family Leisure</v>
      </c>
      <c r="H1085" t="str">
        <f>IF(ISBLANK(Table1[[#This Row],[Seat Type]]),"Business Class",Table1[[#This Row],[Seat Type]])</f>
        <v>Economy Class</v>
      </c>
      <c r="I1085" t="str">
        <f>IF(ISBLANK(Table1[[#This Row],[Route]]),"Not Specfied",Table1[[#This Row],[Route]])</f>
        <v>Florence to Bristol</v>
      </c>
      <c r="J1085" s="7">
        <f>IF(ISBLANK(Table1[[#This Row],[Date Flown]]),"Not Available",Table1[[#This Row],[Date Flown]])</f>
        <v>42743</v>
      </c>
      <c r="K1085" s="2" t="str">
        <f>IF(ISBLANK(Table1[[#This Row],[Trip Verified]]),"Not Verified",Table1[[#This Row],[Trip Verified]])</f>
        <v>Verified</v>
      </c>
    </row>
    <row r="1086" spans="1:11" ht="21" customHeight="1" x14ac:dyDescent="0.25">
      <c r="A1086">
        <v>2</v>
      </c>
      <c r="B1086" t="str">
        <f>UPPER(LEFT(TRIM(CLEAN(Table1[[#This Row],[Header]])),1)) &amp; MID(TRIM(CLEAN(Table1[[#This Row],[Header]])),2,LEN(TRIM(CLEAN(Table1[[#This Row],[Header]])))-1)</f>
        <v>A national disgrace</v>
      </c>
      <c r="C1086" t="str">
        <f>PROPER(Table1[[#This Row],[Author]])</f>
        <v>Harsha Kariyawasam</v>
      </c>
      <c r="D1086" s="5" t="s">
        <v>3561</v>
      </c>
      <c r="E1086" t="s">
        <v>13</v>
      </c>
      <c r="F1086" t="str">
        <f>IF(ISBLANK(Table1[[#This Row],[Aircraft]]),"Unknown",Table1[[#This Row],[Aircraft]])</f>
        <v>A320</v>
      </c>
      <c r="G1086" t="str">
        <f>IF(ISBLANK(Table1[[#This Row],[Traveller Type]]),"Business",Table1[[#This Row],[Traveller Type]])</f>
        <v>Solo Leisure</v>
      </c>
      <c r="H1086" t="str">
        <f>IF(ISBLANK(Table1[[#This Row],[Seat Type]]),"Business Class",Table1[[#This Row],[Seat Type]])</f>
        <v>Economy Class</v>
      </c>
      <c r="I1086" t="str">
        <f>IF(ISBLANK(Table1[[#This Row],[Route]]),"Not Specfied",Table1[[#This Row],[Route]])</f>
        <v>Salzburg to Gatwick</v>
      </c>
      <c r="J1086" s="7">
        <f>IF(ISBLANK(Table1[[#This Row],[Date Flown]]),"Not Available",Table1[[#This Row],[Date Flown]])</f>
        <v>42743</v>
      </c>
      <c r="K1086" s="2" t="str">
        <f>IF(ISBLANK(Table1[[#This Row],[Trip Verified]]),"Not Verified",Table1[[#This Row],[Trip Verified]])</f>
        <v>Verified</v>
      </c>
    </row>
    <row r="1087" spans="1:11" ht="21" customHeight="1" x14ac:dyDescent="0.25">
      <c r="A1087">
        <v>1</v>
      </c>
      <c r="B1087" t="str">
        <f>UPPER(LEFT(TRIM(CLEAN(Table1[[#This Row],[Header]])),1)) &amp; MID(TRIM(CLEAN(Table1[[#This Row],[Header]])),2,LEN(TRIM(CLEAN(Table1[[#This Row],[Header]])))-1)</f>
        <v>Downgrade rating of British Airways</v>
      </c>
      <c r="C1087" t="str">
        <f>PROPER(Table1[[#This Row],[Author]])</f>
        <v>Philip Hermon</v>
      </c>
      <c r="D1087" s="5" t="s">
        <v>3565</v>
      </c>
      <c r="E1087" t="s">
        <v>13</v>
      </c>
      <c r="F1087" t="str">
        <f>IF(ISBLANK(Table1[[#This Row],[Aircraft]]),"Unknown",Table1[[#This Row],[Aircraft]])</f>
        <v>Unknown</v>
      </c>
      <c r="G1087" t="str">
        <f>IF(ISBLANK(Table1[[#This Row],[Traveller Type]]),"Business",Table1[[#This Row],[Traveller Type]])</f>
        <v>Couple Leisure</v>
      </c>
      <c r="H1087" t="str">
        <f>IF(ISBLANK(Table1[[#This Row],[Seat Type]]),"Business Class",Table1[[#This Row],[Seat Type]])</f>
        <v>Economy Class</v>
      </c>
      <c r="I1087" t="str">
        <f>IF(ISBLANK(Table1[[#This Row],[Route]]),"Not Specfied",Table1[[#This Row],[Route]])</f>
        <v>Nice to Heathrow</v>
      </c>
      <c r="J1087" s="7">
        <f>IF(ISBLANK(Table1[[#This Row],[Date Flown]]),"Not Available",Table1[[#This Row],[Date Flown]])</f>
        <v>42743</v>
      </c>
      <c r="K1087" s="2" t="str">
        <f>IF(ISBLANK(Table1[[#This Row],[Trip Verified]]),"Not Verified",Table1[[#This Row],[Trip Verified]])</f>
        <v>Verified</v>
      </c>
    </row>
    <row r="1088" spans="1:11" ht="21" customHeight="1" x14ac:dyDescent="0.25">
      <c r="A1088">
        <v>2</v>
      </c>
      <c r="B1088" t="str">
        <f>UPPER(LEFT(TRIM(CLEAN(Table1[[#This Row],[Header]])),1)) &amp; MID(TRIM(CLEAN(Table1[[#This Row],[Header]])),2,LEN(TRIM(CLEAN(Table1[[#This Row],[Header]])))-1)</f>
        <v>Cheap and sleazy budget airline</v>
      </c>
      <c r="C1088" t="str">
        <f>PROPER(Table1[[#This Row],[Author]])</f>
        <v>E Salter</v>
      </c>
      <c r="D1088" s="5" t="s">
        <v>3567</v>
      </c>
      <c r="E1088" t="s">
        <v>13</v>
      </c>
      <c r="F1088" t="str">
        <f>IF(ISBLANK(Table1[[#This Row],[Aircraft]]),"Unknown",Table1[[#This Row],[Aircraft]])</f>
        <v>Unknown</v>
      </c>
      <c r="G1088" t="str">
        <f>IF(ISBLANK(Table1[[#This Row],[Traveller Type]]),"Business",Table1[[#This Row],[Traveller Type]])</f>
        <v>Couple Leisure</v>
      </c>
      <c r="H1088" t="str">
        <f>IF(ISBLANK(Table1[[#This Row],[Seat Type]]),"Business Class",Table1[[#This Row],[Seat Type]])</f>
        <v>Economy Class</v>
      </c>
      <c r="I1088" t="str">
        <f>IF(ISBLANK(Table1[[#This Row],[Route]]),"Not Specfied",Table1[[#This Row],[Route]])</f>
        <v>Toulouse to London Heathrow</v>
      </c>
      <c r="J1088" s="7">
        <f>IF(ISBLANK(Table1[[#This Row],[Date Flown]]),"Not Available",Table1[[#This Row],[Date Flown]])</f>
        <v>42743</v>
      </c>
      <c r="K1088" s="2" t="str">
        <f>IF(ISBLANK(Table1[[#This Row],[Trip Verified]]),"Not Verified",Table1[[#This Row],[Trip Verified]])</f>
        <v>Verified</v>
      </c>
    </row>
    <row r="1089" spans="1:11" ht="21" customHeight="1" x14ac:dyDescent="0.25">
      <c r="A1089">
        <v>2</v>
      </c>
      <c r="B1089" t="str">
        <f>UPPER(LEFT(TRIM(CLEAN(Table1[[#This Row],[Header]])),1)) &amp; MID(TRIM(CLEAN(Table1[[#This Row],[Header]])),2,LEN(TRIM(CLEAN(Table1[[#This Row],[Header]])))-1)</f>
        <v>Cabin crew fell below the standard</v>
      </c>
      <c r="C1089" t="str">
        <f>PROPER(Table1[[#This Row],[Author]])</f>
        <v>B Rawlins</v>
      </c>
      <c r="D1089" s="5" t="s">
        <v>3567</v>
      </c>
      <c r="E1089" t="s">
        <v>13</v>
      </c>
      <c r="F1089" t="str">
        <f>IF(ISBLANK(Table1[[#This Row],[Aircraft]]),"Unknown",Table1[[#This Row],[Aircraft]])</f>
        <v>Embraer 170</v>
      </c>
      <c r="G1089" t="str">
        <f>IF(ISBLANK(Table1[[#This Row],[Traveller Type]]),"Business",Table1[[#This Row],[Traveller Type]])</f>
        <v>Business</v>
      </c>
      <c r="H1089" t="str">
        <f>IF(ISBLANK(Table1[[#This Row],[Seat Type]]),"Business Class",Table1[[#This Row],[Seat Type]])</f>
        <v>Business Class</v>
      </c>
      <c r="I1089" t="str">
        <f>IF(ISBLANK(Table1[[#This Row],[Route]]),"Not Specfied",Table1[[#This Row],[Route]])</f>
        <v>London City to Dusseldorf</v>
      </c>
      <c r="J1089" s="7">
        <f>IF(ISBLANK(Table1[[#This Row],[Date Flown]]),"Not Available",Table1[[#This Row],[Date Flown]])</f>
        <v>42743</v>
      </c>
      <c r="K1089" s="2" t="str">
        <f>IF(ISBLANK(Table1[[#This Row],[Trip Verified]]),"Not Verified",Table1[[#This Row],[Trip Verified]])</f>
        <v>Verified</v>
      </c>
    </row>
    <row r="1090" spans="1:11" ht="21" customHeight="1" x14ac:dyDescent="0.25">
      <c r="A1090">
        <v>9</v>
      </c>
      <c r="B1090" t="str">
        <f>UPPER(LEFT(TRIM(CLEAN(Table1[[#This Row],[Header]])),1)) &amp; MID(TRIM(CLEAN(Table1[[#This Row],[Header]])),2,LEN(TRIM(CLEAN(Table1[[#This Row],[Header]])))-1)</f>
        <v>Very good experience</v>
      </c>
      <c r="C1090" t="str">
        <f>PROPER(Table1[[#This Row],[Author]])</f>
        <v>Francois Koenig</v>
      </c>
      <c r="D1090" s="5" t="s">
        <v>3575</v>
      </c>
      <c r="E1090" t="s">
        <v>95</v>
      </c>
      <c r="F1090" t="str">
        <f>IF(ISBLANK(Table1[[#This Row],[Aircraft]]),"Unknown",Table1[[#This Row],[Aircraft]])</f>
        <v>Boeing 747-400 / A380</v>
      </c>
      <c r="G1090" t="str">
        <f>IF(ISBLANK(Table1[[#This Row],[Traveller Type]]),"Business",Table1[[#This Row],[Traveller Type]])</f>
        <v>Solo Leisure</v>
      </c>
      <c r="H1090" t="str">
        <f>IF(ISBLANK(Table1[[#This Row],[Seat Type]]),"Business Class",Table1[[#This Row],[Seat Type]])</f>
        <v>Premium Economy</v>
      </c>
      <c r="I1090" t="str">
        <f>IF(ISBLANK(Table1[[#This Row],[Route]]),"Not Specfied",Table1[[#This Row],[Route]])</f>
        <v>Johannesburg to London</v>
      </c>
      <c r="J1090" s="7">
        <f>IF(ISBLANK(Table1[[#This Row],[Date Flown]]),"Not Available",Table1[[#This Row],[Date Flown]])</f>
        <v>42743</v>
      </c>
      <c r="K1090" s="2" t="str">
        <f>IF(ISBLANK(Table1[[#This Row],[Trip Verified]]),"Not Verified",Table1[[#This Row],[Trip Verified]])</f>
        <v>Verified</v>
      </c>
    </row>
    <row r="1091" spans="1:11" ht="21" customHeight="1" x14ac:dyDescent="0.25">
      <c r="A1091">
        <v>3</v>
      </c>
      <c r="B1091" t="str">
        <f>UPPER(LEFT(TRIM(CLEAN(Table1[[#This Row],[Header]])),1)) &amp; MID(TRIM(CLEAN(Table1[[#This Row],[Header]])),2,LEN(TRIM(CLEAN(Table1[[#This Row],[Header]])))-1)</f>
        <v>Extremely disappointed with Business Class</v>
      </c>
      <c r="C1091" t="str">
        <f>PROPER(Table1[[#This Row],[Author]])</f>
        <v>S Vernon</v>
      </c>
      <c r="D1091" s="5" t="s">
        <v>3581</v>
      </c>
      <c r="E1091" t="s">
        <v>43</v>
      </c>
      <c r="F1091" t="str">
        <f>IF(ISBLANK(Table1[[#This Row],[Aircraft]]),"Unknown",Table1[[#This Row],[Aircraft]])</f>
        <v>Boeing 747-400</v>
      </c>
      <c r="G1091" t="str">
        <f>IF(ISBLANK(Table1[[#This Row],[Traveller Type]]),"Business",Table1[[#This Row],[Traveller Type]])</f>
        <v>Solo Leisure</v>
      </c>
      <c r="H1091" t="str">
        <f>IF(ISBLANK(Table1[[#This Row],[Seat Type]]),"Business Class",Table1[[#This Row],[Seat Type]])</f>
        <v>Business Class</v>
      </c>
      <c r="I1091" t="str">
        <f>IF(ISBLANK(Table1[[#This Row],[Route]]),"Not Specfied",Table1[[#This Row],[Route]])</f>
        <v>Oslo to Philadelphia via London</v>
      </c>
      <c r="J1091" s="7">
        <f>IF(ISBLANK(Table1[[#This Row],[Date Flown]]),"Not Available",Table1[[#This Row],[Date Flown]])</f>
        <v>42743</v>
      </c>
      <c r="K1091" s="2" t="str">
        <f>IF(ISBLANK(Table1[[#This Row],[Trip Verified]]),"Not Verified",Table1[[#This Row],[Trip Verified]])</f>
        <v>Verified</v>
      </c>
    </row>
    <row r="1092" spans="1:11" ht="21" customHeight="1" x14ac:dyDescent="0.25">
      <c r="A1092">
        <v>3</v>
      </c>
      <c r="B1092" t="str">
        <f>UPPER(LEFT(TRIM(CLEAN(Table1[[#This Row],[Header]])),1)) &amp; MID(TRIM(CLEAN(Table1[[#This Row],[Header]])),2,LEN(TRIM(CLEAN(Table1[[#This Row],[Header]])))-1)</f>
        <v>Pay for your food on board</v>
      </c>
      <c r="C1092" t="str">
        <f>PROPER(Table1[[#This Row],[Author]])</f>
        <v>B Chan</v>
      </c>
      <c r="D1092" s="5" t="s">
        <v>3585</v>
      </c>
      <c r="E1092" t="s">
        <v>13</v>
      </c>
      <c r="F1092" t="str">
        <f>IF(ISBLANK(Table1[[#This Row],[Aircraft]]),"Unknown",Table1[[#This Row],[Aircraft]])</f>
        <v>Unknown</v>
      </c>
      <c r="G1092" t="str">
        <f>IF(ISBLANK(Table1[[#This Row],[Traveller Type]]),"Business",Table1[[#This Row],[Traveller Type]])</f>
        <v>Business</v>
      </c>
      <c r="H1092" t="str">
        <f>IF(ISBLANK(Table1[[#This Row],[Seat Type]]),"Business Class",Table1[[#This Row],[Seat Type]])</f>
        <v>Economy Class</v>
      </c>
      <c r="I1092" t="str">
        <f>IF(ISBLANK(Table1[[#This Row],[Route]]),"Not Specfied",Table1[[#This Row],[Route]])</f>
        <v>London to Warsaw</v>
      </c>
      <c r="J1092" s="7">
        <f>IF(ISBLANK(Table1[[#This Row],[Date Flown]]),"Not Available",Table1[[#This Row],[Date Flown]])</f>
        <v>42743</v>
      </c>
      <c r="K1092" s="2" t="str">
        <f>IF(ISBLANK(Table1[[#This Row],[Trip Verified]]),"Not Verified",Table1[[#This Row],[Trip Verified]])</f>
        <v>Verified</v>
      </c>
    </row>
    <row r="1093" spans="1:11" ht="21" customHeight="1" x14ac:dyDescent="0.25">
      <c r="A1093">
        <v>3</v>
      </c>
      <c r="B1093" t="str">
        <f>UPPER(LEFT(TRIM(CLEAN(Table1[[#This Row],[Header]])),1)) &amp; MID(TRIM(CLEAN(Table1[[#This Row],[Header]])),2,LEN(TRIM(CLEAN(Table1[[#This Row],[Header]])))-1)</f>
        <v>Some sort of mean spirited joke</v>
      </c>
      <c r="C1093" t="str">
        <f>PROPER(Table1[[#This Row],[Author]])</f>
        <v>G Lawrence</v>
      </c>
      <c r="D1093" s="5">
        <v>43077</v>
      </c>
      <c r="E1093" t="s">
        <v>100</v>
      </c>
      <c r="F1093" t="str">
        <f>IF(ISBLANK(Table1[[#This Row],[Aircraft]]),"Unknown",Table1[[#This Row],[Aircraft]])</f>
        <v>A320</v>
      </c>
      <c r="G1093" t="str">
        <f>IF(ISBLANK(Table1[[#This Row],[Traveller Type]]),"Business",Table1[[#This Row],[Traveller Type]])</f>
        <v>Family Leisure</v>
      </c>
      <c r="H1093" t="str">
        <f>IF(ISBLANK(Table1[[#This Row],[Seat Type]]),"Business Class",Table1[[#This Row],[Seat Type]])</f>
        <v>Business Class</v>
      </c>
      <c r="I1093" t="str">
        <f>IF(ISBLANK(Table1[[#This Row],[Route]]),"Not Specfied",Table1[[#This Row],[Route]])</f>
        <v>Athens to London</v>
      </c>
      <c r="J1093" s="7">
        <f>IF(ISBLANK(Table1[[#This Row],[Date Flown]]),"Not Available",Table1[[#This Row],[Date Flown]])</f>
        <v>42743</v>
      </c>
      <c r="K1093" s="2" t="str">
        <f>IF(ISBLANK(Table1[[#This Row],[Trip Verified]]),"Not Verified",Table1[[#This Row],[Trip Verified]])</f>
        <v>Verified</v>
      </c>
    </row>
    <row r="1094" spans="1:11" ht="21" customHeight="1" x14ac:dyDescent="0.25">
      <c r="A1094">
        <v>2</v>
      </c>
      <c r="B1094" t="str">
        <f>UPPER(LEFT(TRIM(CLEAN(Table1[[#This Row],[Header]])),1)) &amp; MID(TRIM(CLEAN(Table1[[#This Row],[Header]])),2,LEN(TRIM(CLEAN(Table1[[#This Row],[Header]])))-1)</f>
        <v>Full price for a low cost service</v>
      </c>
      <c r="C1094" t="str">
        <f>PROPER(Table1[[#This Row],[Author]])</f>
        <v>B Tramese</v>
      </c>
      <c r="D1094" s="5">
        <v>43047</v>
      </c>
      <c r="E1094" t="s">
        <v>3590</v>
      </c>
      <c r="F1094" t="str">
        <f>IF(ISBLANK(Table1[[#This Row],[Aircraft]]),"Unknown",Table1[[#This Row],[Aircraft]])</f>
        <v>Unknown</v>
      </c>
      <c r="G1094" t="str">
        <f>IF(ISBLANK(Table1[[#This Row],[Traveller Type]]),"Business",Table1[[#This Row],[Traveller Type]])</f>
        <v>Solo Leisure</v>
      </c>
      <c r="H1094" t="str">
        <f>IF(ISBLANK(Table1[[#This Row],[Seat Type]]),"Business Class",Table1[[#This Row],[Seat Type]])</f>
        <v>Economy Class</v>
      </c>
      <c r="I1094" t="str">
        <f>IF(ISBLANK(Table1[[#This Row],[Route]]),"Not Specfied",Table1[[#This Row],[Route]])</f>
        <v>Cairo to Montreal via London</v>
      </c>
      <c r="J1094" s="7">
        <f>IF(ISBLANK(Table1[[#This Row],[Date Flown]]),"Not Available",Table1[[#This Row],[Date Flown]])</f>
        <v>42743</v>
      </c>
      <c r="K1094" s="2" t="str">
        <f>IF(ISBLANK(Table1[[#This Row],[Trip Verified]]),"Not Verified",Table1[[#This Row],[Trip Verified]])</f>
        <v>Verified</v>
      </c>
    </row>
    <row r="1095" spans="1:11" ht="21" customHeight="1" x14ac:dyDescent="0.25">
      <c r="A1095">
        <v>3</v>
      </c>
      <c r="B1095" t="str">
        <f>UPPER(LEFT(TRIM(CLEAN(Table1[[#This Row],[Header]])),1)) &amp; MID(TRIM(CLEAN(Table1[[#This Row],[Header]])),2,LEN(TRIM(CLEAN(Table1[[#This Row],[Header]])))-1)</f>
        <v>Downgraded the ticket</v>
      </c>
      <c r="C1095" t="str">
        <f>PROPER(Table1[[#This Row],[Author]])</f>
        <v>S Tallouhe</v>
      </c>
      <c r="D1095" s="5">
        <v>42955</v>
      </c>
      <c r="E1095" t="s">
        <v>305</v>
      </c>
      <c r="F1095" t="str">
        <f>IF(ISBLANK(Table1[[#This Row],[Aircraft]]),"Unknown",Table1[[#This Row],[Aircraft]])</f>
        <v>Unknown</v>
      </c>
      <c r="G1095" t="str">
        <f>IF(ISBLANK(Table1[[#This Row],[Traveller Type]]),"Business",Table1[[#This Row],[Traveller Type]])</f>
        <v>Family Leisure</v>
      </c>
      <c r="H1095" t="str">
        <f>IF(ISBLANK(Table1[[#This Row],[Seat Type]]),"Business Class",Table1[[#This Row],[Seat Type]])</f>
        <v>Economy Class</v>
      </c>
      <c r="I1095" t="str">
        <f>IF(ISBLANK(Table1[[#This Row],[Route]]),"Not Specfied",Table1[[#This Row],[Route]])</f>
        <v>London to Chicago</v>
      </c>
      <c r="J1095" s="7">
        <f>IF(ISBLANK(Table1[[#This Row],[Date Flown]]),"Not Available",Table1[[#This Row],[Date Flown]])</f>
        <v>42743</v>
      </c>
      <c r="K1095" s="2" t="str">
        <f>IF(ISBLANK(Table1[[#This Row],[Trip Verified]]),"Not Verified",Table1[[#This Row],[Trip Verified]])</f>
        <v>Verified</v>
      </c>
    </row>
    <row r="1096" spans="1:11" ht="21" customHeight="1" x14ac:dyDescent="0.25">
      <c r="A1096">
        <v>1</v>
      </c>
      <c r="B1096" t="str">
        <f>UPPER(LEFT(TRIM(CLEAN(Table1[[#This Row],[Header]])),1)) &amp; MID(TRIM(CLEAN(Table1[[#This Row],[Header]])),2,LEN(TRIM(CLEAN(Table1[[#This Row],[Header]])))-1)</f>
        <v>They are now a junk airline</v>
      </c>
      <c r="C1096" t="str">
        <f>PROPER(Table1[[#This Row],[Author]])</f>
        <v>E Hanner</v>
      </c>
      <c r="D1096" s="5">
        <v>42924</v>
      </c>
      <c r="E1096" t="s">
        <v>13</v>
      </c>
      <c r="F1096" t="str">
        <f>IF(ISBLANK(Table1[[#This Row],[Aircraft]]),"Unknown",Table1[[#This Row],[Aircraft]])</f>
        <v>Boeing 767</v>
      </c>
      <c r="G1096" t="str">
        <f>IF(ISBLANK(Table1[[#This Row],[Traveller Type]]),"Business",Table1[[#This Row],[Traveller Type]])</f>
        <v>Business</v>
      </c>
      <c r="H1096" t="str">
        <f>IF(ISBLANK(Table1[[#This Row],[Seat Type]]),"Business Class",Table1[[#This Row],[Seat Type]])</f>
        <v>Economy Class</v>
      </c>
      <c r="I1096" t="str">
        <f>IF(ISBLANK(Table1[[#This Row],[Route]]),"Not Specfied",Table1[[#This Row],[Route]])</f>
        <v>Nice to London Heathrow</v>
      </c>
      <c r="J1096" s="7">
        <f>IF(ISBLANK(Table1[[#This Row],[Date Flown]]),"Not Available",Table1[[#This Row],[Date Flown]])</f>
        <v>42743</v>
      </c>
      <c r="K1096" s="2" t="str">
        <f>IF(ISBLANK(Table1[[#This Row],[Trip Verified]]),"Not Verified",Table1[[#This Row],[Trip Verified]])</f>
        <v>Verified</v>
      </c>
    </row>
    <row r="1097" spans="1:11" ht="21" customHeight="1" x14ac:dyDescent="0.25">
      <c r="A1097">
        <v>2</v>
      </c>
      <c r="B1097" t="str">
        <f>UPPER(LEFT(TRIM(CLEAN(Table1[[#This Row],[Header]])),1)) &amp; MID(TRIM(CLEAN(Table1[[#This Row],[Header]])),2,LEN(TRIM(CLEAN(Table1[[#This Row],[Header]])))-1)</f>
        <v>Way below the normal standard</v>
      </c>
      <c r="C1097" t="str">
        <f>PROPER(Table1[[#This Row],[Author]])</f>
        <v>Tim Peel</v>
      </c>
      <c r="D1097" s="5">
        <v>42863</v>
      </c>
      <c r="E1097" t="s">
        <v>13</v>
      </c>
      <c r="F1097" t="str">
        <f>IF(ISBLANK(Table1[[#This Row],[Aircraft]]),"Unknown",Table1[[#This Row],[Aircraft]])</f>
        <v>Unknown</v>
      </c>
      <c r="G1097" t="str">
        <f>IF(ISBLANK(Table1[[#This Row],[Traveller Type]]),"Business",Table1[[#This Row],[Traveller Type]])</f>
        <v>Business</v>
      </c>
      <c r="H1097" t="str">
        <f>IF(ISBLANK(Table1[[#This Row],[Seat Type]]),"Business Class",Table1[[#This Row],[Seat Type]])</f>
        <v>Premium Economy</v>
      </c>
      <c r="I1097" t="str">
        <f>IF(ISBLANK(Table1[[#This Row],[Route]]),"Not Specfied",Table1[[#This Row],[Route]])</f>
        <v>London to Doha</v>
      </c>
      <c r="J1097" s="7">
        <f>IF(ISBLANK(Table1[[#This Row],[Date Flown]]),"Not Available",Table1[[#This Row],[Date Flown]])</f>
        <v>42743</v>
      </c>
      <c r="K1097" s="2" t="str">
        <f>IF(ISBLANK(Table1[[#This Row],[Trip Verified]]),"Not Verified",Table1[[#This Row],[Trip Verified]])</f>
        <v>Verified</v>
      </c>
    </row>
    <row r="1098" spans="1:11" ht="21" customHeight="1" x14ac:dyDescent="0.25">
      <c r="A1098">
        <v>10</v>
      </c>
      <c r="B1098" t="str">
        <f>UPPER(LEFT(TRIM(CLEAN(Table1[[#This Row],[Header]])),1)) &amp; MID(TRIM(CLEAN(Table1[[#This Row],[Header]])),2,LEN(TRIM(CLEAN(Table1[[#This Row],[Header]])))-1)</f>
        <v>Not worth the money</v>
      </c>
      <c r="C1098" t="str">
        <f>PROPER(Table1[[#This Row],[Author]])</f>
        <v>C Lanton</v>
      </c>
      <c r="D1098" s="5">
        <v>42833</v>
      </c>
      <c r="E1098" t="s">
        <v>43</v>
      </c>
      <c r="F1098" t="str">
        <f>IF(ISBLANK(Table1[[#This Row],[Aircraft]]),"Unknown",Table1[[#This Row],[Aircraft]])</f>
        <v>A320</v>
      </c>
      <c r="G1098" t="str">
        <f>IF(ISBLANK(Table1[[#This Row],[Traveller Type]]),"Business",Table1[[#This Row],[Traveller Type]])</f>
        <v>Business</v>
      </c>
      <c r="H1098" t="str">
        <f>IF(ISBLANK(Table1[[#This Row],[Seat Type]]),"Business Class",Table1[[#This Row],[Seat Type]])</f>
        <v>Business Class</v>
      </c>
      <c r="I1098" t="str">
        <f>IF(ISBLANK(Table1[[#This Row],[Route]]),"Not Specfied",Table1[[#This Row],[Route]])</f>
        <v>Paris CDG to London</v>
      </c>
      <c r="J1098" s="7">
        <f>IF(ISBLANK(Table1[[#This Row],[Date Flown]]),"Not Available",Table1[[#This Row],[Date Flown]])</f>
        <v>42743</v>
      </c>
      <c r="K1098" s="2" t="str">
        <f>IF(ISBLANK(Table1[[#This Row],[Trip Verified]]),"Not Verified",Table1[[#This Row],[Trip Verified]])</f>
        <v>Verified</v>
      </c>
    </row>
    <row r="1099" spans="1:11" ht="21" customHeight="1" x14ac:dyDescent="0.25">
      <c r="A1099">
        <v>1</v>
      </c>
      <c r="B1099" t="str">
        <f>UPPER(LEFT(TRIM(CLEAN(Table1[[#This Row],[Header]])),1)) &amp; MID(TRIM(CLEAN(Table1[[#This Row],[Header]])),2,LEN(TRIM(CLEAN(Table1[[#This Row],[Header]])))-1)</f>
        <v>Has become a disgrace</v>
      </c>
      <c r="C1099" t="str">
        <f>PROPER(Table1[[#This Row],[Author]])</f>
        <v>A Alzuhairi</v>
      </c>
      <c r="D1099" s="5">
        <v>42802</v>
      </c>
      <c r="E1099" t="s">
        <v>13</v>
      </c>
      <c r="F1099" t="str">
        <f>IF(ISBLANK(Table1[[#This Row],[Aircraft]]),"Unknown",Table1[[#This Row],[Aircraft]])</f>
        <v>A320</v>
      </c>
      <c r="G1099" t="str">
        <f>IF(ISBLANK(Table1[[#This Row],[Traveller Type]]),"Business",Table1[[#This Row],[Traveller Type]])</f>
        <v>Solo Leisure</v>
      </c>
      <c r="H1099" t="str">
        <f>IF(ISBLANK(Table1[[#This Row],[Seat Type]]),"Business Class",Table1[[#This Row],[Seat Type]])</f>
        <v>Economy Class</v>
      </c>
      <c r="I1099" t="str">
        <f>IF(ISBLANK(Table1[[#This Row],[Route]]),"Not Specfied",Table1[[#This Row],[Route]])</f>
        <v>Gatwick to Paphos</v>
      </c>
      <c r="J1099" s="7">
        <f>IF(ISBLANK(Table1[[#This Row],[Date Flown]]),"Not Available",Table1[[#This Row],[Date Flown]])</f>
        <v>42743</v>
      </c>
      <c r="K1099" s="2" t="str">
        <f>IF(ISBLANK(Table1[[#This Row],[Trip Verified]]),"Not Verified",Table1[[#This Row],[Trip Verified]])</f>
        <v>Verified</v>
      </c>
    </row>
    <row r="1100" spans="1:11" ht="21" customHeight="1" x14ac:dyDescent="0.25">
      <c r="A1100">
        <v>3</v>
      </c>
      <c r="B1100" t="str">
        <f>UPPER(LEFT(TRIM(CLEAN(Table1[[#This Row],[Header]])),1)) &amp; MID(TRIM(CLEAN(Table1[[#This Row],[Header]])),2,LEN(TRIM(CLEAN(Table1[[#This Row],[Header]])))-1)</f>
        <v>Bad experience with BA</v>
      </c>
      <c r="C1100" t="str">
        <f>PROPER(Table1[[#This Row],[Author]])</f>
        <v>Andrei Chiciu</v>
      </c>
      <c r="D1100" s="5">
        <v>42743</v>
      </c>
      <c r="E1100" t="s">
        <v>43</v>
      </c>
      <c r="F1100" t="str">
        <f>IF(ISBLANK(Table1[[#This Row],[Aircraft]]),"Unknown",Table1[[#This Row],[Aircraft]])</f>
        <v>Unknown</v>
      </c>
      <c r="G1100" t="str">
        <f>IF(ISBLANK(Table1[[#This Row],[Traveller Type]]),"Business",Table1[[#This Row],[Traveller Type]])</f>
        <v>Family Leisure</v>
      </c>
      <c r="H1100" t="str">
        <f>IF(ISBLANK(Table1[[#This Row],[Seat Type]]),"Business Class",Table1[[#This Row],[Seat Type]])</f>
        <v>Economy Class</v>
      </c>
      <c r="I1100" t="str">
        <f>IF(ISBLANK(Table1[[#This Row],[Route]]),"Not Specfied",Table1[[#This Row],[Route]])</f>
        <v>Bucharest to London</v>
      </c>
      <c r="J1100" s="7">
        <f>IF(ISBLANK(Table1[[#This Row],[Date Flown]]),"Not Available",Table1[[#This Row],[Date Flown]])</f>
        <v>42742</v>
      </c>
      <c r="K1100" s="2" t="str">
        <f>IF(ISBLANK(Table1[[#This Row],[Trip Verified]]),"Not Verified",Table1[[#This Row],[Trip Verified]])</f>
        <v>Verified</v>
      </c>
    </row>
    <row r="1101" spans="1:11" ht="21" customHeight="1" x14ac:dyDescent="0.25">
      <c r="A1101">
        <v>1</v>
      </c>
      <c r="B1101" t="str">
        <f>UPPER(LEFT(TRIM(CLEAN(Table1[[#This Row],[Header]])),1)) &amp; MID(TRIM(CLEAN(Table1[[#This Row],[Header]])),2,LEN(TRIM(CLEAN(Table1[[#This Row],[Header]])))-1)</f>
        <v>Catch up with the others BA</v>
      </c>
      <c r="C1101" t="str">
        <f>PROPER(Table1[[#This Row],[Author]])</f>
        <v>11 Reviews</v>
      </c>
      <c r="D1101" s="5" t="s">
        <v>3606</v>
      </c>
      <c r="E1101" t="s">
        <v>13</v>
      </c>
      <c r="F1101" t="str">
        <f>IF(ISBLANK(Table1[[#This Row],[Aircraft]]),"Unknown",Table1[[#This Row],[Aircraft]])</f>
        <v>Boeing 747</v>
      </c>
      <c r="G1101" t="str">
        <f>IF(ISBLANK(Table1[[#This Row],[Traveller Type]]),"Business",Table1[[#This Row],[Traveller Type]])</f>
        <v>Business</v>
      </c>
      <c r="H1101" t="str">
        <f>IF(ISBLANK(Table1[[#This Row],[Seat Type]]),"Business Class",Table1[[#This Row],[Seat Type]])</f>
        <v>Business Class</v>
      </c>
      <c r="I1101" t="str">
        <f>IF(ISBLANK(Table1[[#This Row],[Route]]),"Not Specfied",Table1[[#This Row],[Route]])</f>
        <v>London Heathrow to Accra</v>
      </c>
      <c r="J1101" s="7">
        <f>IF(ISBLANK(Table1[[#This Row],[Date Flown]]),"Not Available",Table1[[#This Row],[Date Flown]])</f>
        <v>42742</v>
      </c>
      <c r="K1101" s="2" t="str">
        <f>IF(ISBLANK(Table1[[#This Row],[Trip Verified]]),"Not Verified",Table1[[#This Row],[Trip Verified]])</f>
        <v>Verified</v>
      </c>
    </row>
    <row r="1102" spans="1:11" ht="21" customHeight="1" x14ac:dyDescent="0.25">
      <c r="A1102">
        <v>3</v>
      </c>
      <c r="B1102" t="str">
        <f>UPPER(LEFT(TRIM(CLEAN(Table1[[#This Row],[Header]])),1)) &amp; MID(TRIM(CLEAN(Table1[[#This Row],[Header]])),2,LEN(TRIM(CLEAN(Table1[[#This Row],[Header]])))-1)</f>
        <v>I will not be using BA again</v>
      </c>
      <c r="C1102" t="str">
        <f>PROPER(Table1[[#This Row],[Author]])</f>
        <v>S Varinder</v>
      </c>
      <c r="D1102" s="5" t="s">
        <v>3606</v>
      </c>
      <c r="E1102" t="s">
        <v>13</v>
      </c>
      <c r="F1102" t="str">
        <f>IF(ISBLANK(Table1[[#This Row],[Aircraft]]),"Unknown",Table1[[#This Row],[Aircraft]])</f>
        <v>Boeing 777</v>
      </c>
      <c r="G1102" t="str">
        <f>IF(ISBLANK(Table1[[#This Row],[Traveller Type]]),"Business",Table1[[#This Row],[Traveller Type]])</f>
        <v>Family Leisure</v>
      </c>
      <c r="H1102" t="str">
        <f>IF(ISBLANK(Table1[[#This Row],[Seat Type]]),"Business Class",Table1[[#This Row],[Seat Type]])</f>
        <v>Economy Class</v>
      </c>
      <c r="I1102" t="str">
        <f>IF(ISBLANK(Table1[[#This Row],[Route]]),"Not Specfied",Table1[[#This Row],[Route]])</f>
        <v xml:space="preserve">Gatwick to Orlando </v>
      </c>
      <c r="J1102" s="7">
        <f>IF(ISBLANK(Table1[[#This Row],[Date Flown]]),"Not Available",Table1[[#This Row],[Date Flown]])</f>
        <v>42742</v>
      </c>
      <c r="K1102" s="2" t="str">
        <f>IF(ISBLANK(Table1[[#This Row],[Trip Verified]]),"Not Verified",Table1[[#This Row],[Trip Verified]])</f>
        <v>Verified</v>
      </c>
    </row>
    <row r="1103" spans="1:11" ht="21" customHeight="1" x14ac:dyDescent="0.25">
      <c r="A1103">
        <v>2</v>
      </c>
      <c r="B1103" t="str">
        <f>UPPER(LEFT(TRIM(CLEAN(Table1[[#This Row],[Header]])),1)) &amp; MID(TRIM(CLEAN(Table1[[#This Row],[Header]])),2,LEN(TRIM(CLEAN(Table1[[#This Row],[Header]])))-1)</f>
        <v>The worst business class</v>
      </c>
      <c r="C1103" t="str">
        <f>PROPER(Table1[[#This Row],[Author]])</f>
        <v>B Rowden</v>
      </c>
      <c r="D1103" s="5" t="s">
        <v>3606</v>
      </c>
      <c r="E1103" t="s">
        <v>13</v>
      </c>
      <c r="F1103" t="str">
        <f>IF(ISBLANK(Table1[[#This Row],[Aircraft]]),"Unknown",Table1[[#This Row],[Aircraft]])</f>
        <v>Boeing 777</v>
      </c>
      <c r="G1103" t="str">
        <f>IF(ISBLANK(Table1[[#This Row],[Traveller Type]]),"Business",Table1[[#This Row],[Traveller Type]])</f>
        <v>Solo Leisure</v>
      </c>
      <c r="H1103" t="str">
        <f>IF(ISBLANK(Table1[[#This Row],[Seat Type]]),"Business Class",Table1[[#This Row],[Seat Type]])</f>
        <v>Business Class</v>
      </c>
      <c r="I1103" t="str">
        <f>IF(ISBLANK(Table1[[#This Row],[Route]]),"Not Specfied",Table1[[#This Row],[Route]])</f>
        <v>San Diego to London</v>
      </c>
      <c r="J1103" s="7">
        <f>IF(ISBLANK(Table1[[#This Row],[Date Flown]]),"Not Available",Table1[[#This Row],[Date Flown]])</f>
        <v>42742</v>
      </c>
      <c r="K1103" s="2" t="str">
        <f>IF(ISBLANK(Table1[[#This Row],[Trip Verified]]),"Not Verified",Table1[[#This Row],[Trip Verified]])</f>
        <v>Verified</v>
      </c>
    </row>
    <row r="1104" spans="1:11" ht="21" customHeight="1" x14ac:dyDescent="0.25">
      <c r="A1104">
        <v>1</v>
      </c>
      <c r="B1104" t="str">
        <f>UPPER(LEFT(TRIM(CLEAN(Table1[[#This Row],[Header]])),1)) &amp; MID(TRIM(CLEAN(Table1[[#This Row],[Header]])),2,LEN(TRIM(CLEAN(Table1[[#This Row],[Header]])))-1)</f>
        <v>Have never been treated as badly</v>
      </c>
      <c r="C1104" t="str">
        <f>PROPER(Table1[[#This Row],[Author]])</f>
        <v>Steve Shaw</v>
      </c>
      <c r="D1104" s="5" t="s">
        <v>3613</v>
      </c>
      <c r="E1104" t="s">
        <v>13</v>
      </c>
      <c r="F1104" t="str">
        <f>IF(ISBLANK(Table1[[#This Row],[Aircraft]]),"Unknown",Table1[[#This Row],[Aircraft]])</f>
        <v>Unknown</v>
      </c>
      <c r="G1104" t="str">
        <f>IF(ISBLANK(Table1[[#This Row],[Traveller Type]]),"Business",Table1[[#This Row],[Traveller Type]])</f>
        <v>Business</v>
      </c>
      <c r="H1104" t="str">
        <f>IF(ISBLANK(Table1[[#This Row],[Seat Type]]),"Business Class",Table1[[#This Row],[Seat Type]])</f>
        <v>Economy Class</v>
      </c>
      <c r="I1104" t="str">
        <f>IF(ISBLANK(Table1[[#This Row],[Route]]),"Not Specfied",Table1[[#This Row],[Route]])</f>
        <v>Budapest to London</v>
      </c>
      <c r="J1104" s="7">
        <f>IF(ISBLANK(Table1[[#This Row],[Date Flown]]),"Not Available",Table1[[#This Row],[Date Flown]])</f>
        <v>42742</v>
      </c>
      <c r="K1104" s="2" t="str">
        <f>IF(ISBLANK(Table1[[#This Row],[Trip Verified]]),"Not Verified",Table1[[#This Row],[Trip Verified]])</f>
        <v>Verified</v>
      </c>
    </row>
    <row r="1105" spans="1:11" ht="21" customHeight="1" x14ac:dyDescent="0.25">
      <c r="A1105">
        <v>1</v>
      </c>
      <c r="B1105" t="str">
        <f>UPPER(LEFT(TRIM(CLEAN(Table1[[#This Row],[Header]])),1)) &amp; MID(TRIM(CLEAN(Table1[[#This Row],[Header]])),2,LEN(TRIM(CLEAN(Table1[[#This Row],[Header]])))-1)</f>
        <v>I had to pay a Â£140 excess</v>
      </c>
      <c r="C1105" t="str">
        <f>PROPER(Table1[[#This Row],[Author]])</f>
        <v>Ian Makinson</v>
      </c>
      <c r="D1105" s="5" t="s">
        <v>3613</v>
      </c>
      <c r="E1105" t="s">
        <v>13</v>
      </c>
      <c r="F1105" t="str">
        <f>IF(ISBLANK(Table1[[#This Row],[Aircraft]]),"Unknown",Table1[[#This Row],[Aircraft]])</f>
        <v>Unknown</v>
      </c>
      <c r="G1105" t="str">
        <f>IF(ISBLANK(Table1[[#This Row],[Traveller Type]]),"Business",Table1[[#This Row],[Traveller Type]])</f>
        <v>Solo Leisure</v>
      </c>
      <c r="H1105" t="str">
        <f>IF(ISBLANK(Table1[[#This Row],[Seat Type]]),"Business Class",Table1[[#This Row],[Seat Type]])</f>
        <v>Economy Class</v>
      </c>
      <c r="I1105" t="str">
        <f>IF(ISBLANK(Table1[[#This Row],[Route]]),"Not Specfied",Table1[[#This Row],[Route]])</f>
        <v>Bangkok to Manchester</v>
      </c>
      <c r="J1105" s="7">
        <f>IF(ISBLANK(Table1[[#This Row],[Date Flown]]),"Not Available",Table1[[#This Row],[Date Flown]])</f>
        <v>42377</v>
      </c>
      <c r="K1105" s="2" t="str">
        <f>IF(ISBLANK(Table1[[#This Row],[Trip Verified]]),"Not Verified",Table1[[#This Row],[Trip Verified]])</f>
        <v>Verified</v>
      </c>
    </row>
    <row r="1106" spans="1:11" ht="21" customHeight="1" x14ac:dyDescent="0.25">
      <c r="A1106">
        <v>1</v>
      </c>
      <c r="B1106" t="str">
        <f>UPPER(LEFT(TRIM(CLEAN(Table1[[#This Row],[Header]])),1)) &amp; MID(TRIM(CLEAN(Table1[[#This Row],[Header]])),2,LEN(TRIM(CLEAN(Table1[[#This Row],[Header]])))-1)</f>
        <v>They have become so budget</v>
      </c>
      <c r="C1106" t="str">
        <f>PROPER(Table1[[#This Row],[Author]])</f>
        <v>L Peck</v>
      </c>
      <c r="D1106" s="5" t="s">
        <v>3622</v>
      </c>
      <c r="E1106" t="s">
        <v>860</v>
      </c>
      <c r="F1106" t="str">
        <f>IF(ISBLANK(Table1[[#This Row],[Aircraft]]),"Unknown",Table1[[#This Row],[Aircraft]])</f>
        <v>Unknown</v>
      </c>
      <c r="G1106" t="str">
        <f>IF(ISBLANK(Table1[[#This Row],[Traveller Type]]),"Business",Table1[[#This Row],[Traveller Type]])</f>
        <v>Solo Leisure</v>
      </c>
      <c r="H1106" t="str">
        <f>IF(ISBLANK(Table1[[#This Row],[Seat Type]]),"Business Class",Table1[[#This Row],[Seat Type]])</f>
        <v>Economy Class</v>
      </c>
      <c r="I1106" t="str">
        <f>IF(ISBLANK(Table1[[#This Row],[Route]]),"Not Specfied",Table1[[#This Row],[Route]])</f>
        <v>Singapore to Newcastle via London</v>
      </c>
      <c r="J1106" s="7">
        <f>IF(ISBLANK(Table1[[#This Row],[Date Flown]]),"Not Available",Table1[[#This Row],[Date Flown]])</f>
        <v>42740</v>
      </c>
      <c r="K1106" s="2" t="str">
        <f>IF(ISBLANK(Table1[[#This Row],[Trip Verified]]),"Not Verified",Table1[[#This Row],[Trip Verified]])</f>
        <v>Verified</v>
      </c>
    </row>
    <row r="1107" spans="1:11" ht="21" customHeight="1" x14ac:dyDescent="0.25">
      <c r="A1107">
        <v>10</v>
      </c>
      <c r="B1107" t="str">
        <f>UPPER(LEFT(TRIM(CLEAN(Table1[[#This Row],[Header]])),1)) &amp; MID(TRIM(CLEAN(Table1[[#This Row],[Header]])),2,LEN(TRIM(CLEAN(Table1[[#This Row],[Header]])))-1)</f>
        <v>Happily fly with them again</v>
      </c>
      <c r="C1107" t="str">
        <f>PROPER(Table1[[#This Row],[Author]])</f>
        <v>I Cameron</v>
      </c>
      <c r="D1107" s="5" t="s">
        <v>3622</v>
      </c>
      <c r="E1107" t="s">
        <v>13</v>
      </c>
      <c r="F1107" t="str">
        <f>IF(ISBLANK(Table1[[#This Row],[Aircraft]]),"Unknown",Table1[[#This Row],[Aircraft]])</f>
        <v>Boeing 777-300</v>
      </c>
      <c r="G1107" t="str">
        <f>IF(ISBLANK(Table1[[#This Row],[Traveller Type]]),"Business",Table1[[#This Row],[Traveller Type]])</f>
        <v>Family Leisure</v>
      </c>
      <c r="H1107" t="str">
        <f>IF(ISBLANK(Table1[[#This Row],[Seat Type]]),"Business Class",Table1[[#This Row],[Seat Type]])</f>
        <v>Economy Class</v>
      </c>
      <c r="I1107" t="str">
        <f>IF(ISBLANK(Table1[[#This Row],[Route]]),"Not Specfied",Table1[[#This Row],[Route]])</f>
        <v>Newcastle to Boston via London</v>
      </c>
      <c r="J1107" s="7">
        <f>IF(ISBLANK(Table1[[#This Row],[Date Flown]]),"Not Available",Table1[[#This Row],[Date Flown]])</f>
        <v>42742</v>
      </c>
      <c r="K1107" s="2" t="str">
        <f>IF(ISBLANK(Table1[[#This Row],[Trip Verified]]),"Not Verified",Table1[[#This Row],[Trip Verified]])</f>
        <v>Verified</v>
      </c>
    </row>
    <row r="1108" spans="1:11" ht="21" customHeight="1" x14ac:dyDescent="0.25">
      <c r="A1108">
        <v>1</v>
      </c>
      <c r="B1108" t="str">
        <f>UPPER(LEFT(TRIM(CLEAN(Table1[[#This Row],[Header]])),1)) &amp; MID(TRIM(CLEAN(Table1[[#This Row],[Header]])),2,LEN(TRIM(CLEAN(Table1[[#This Row],[Header]])))-1)</f>
        <v>They are truly awful now</v>
      </c>
      <c r="C1108" t="str">
        <f>PROPER(Table1[[#This Row],[Author]])</f>
        <v>E Mandell</v>
      </c>
      <c r="D1108" s="5" t="s">
        <v>3629</v>
      </c>
      <c r="E1108" t="s">
        <v>13</v>
      </c>
      <c r="F1108" t="str">
        <f>IF(ISBLANK(Table1[[#This Row],[Aircraft]]),"Unknown",Table1[[#This Row],[Aircraft]])</f>
        <v>A321</v>
      </c>
      <c r="G1108" t="str">
        <f>IF(ISBLANK(Table1[[#This Row],[Traveller Type]]),"Business",Table1[[#This Row],[Traveller Type]])</f>
        <v>Family Leisure</v>
      </c>
      <c r="H1108" t="str">
        <f>IF(ISBLANK(Table1[[#This Row],[Seat Type]]),"Business Class",Table1[[#This Row],[Seat Type]])</f>
        <v>Economy Class</v>
      </c>
      <c r="I1108" t="str">
        <f>IF(ISBLANK(Table1[[#This Row],[Route]]),"Not Specfied",Table1[[#This Row],[Route]])</f>
        <v>London Heathrow to Sofia</v>
      </c>
      <c r="J1108" s="7">
        <f>IF(ISBLANK(Table1[[#This Row],[Date Flown]]),"Not Available",Table1[[#This Row],[Date Flown]])</f>
        <v>42742</v>
      </c>
      <c r="K1108" s="2" t="str">
        <f>IF(ISBLANK(Table1[[#This Row],[Trip Verified]]),"Not Verified",Table1[[#This Row],[Trip Verified]])</f>
        <v>Verified</v>
      </c>
    </row>
    <row r="1109" spans="1:11" ht="21" customHeight="1" x14ac:dyDescent="0.25">
      <c r="A1109">
        <v>2</v>
      </c>
      <c r="B1109" t="str">
        <f>UPPER(LEFT(TRIM(CLEAN(Table1[[#This Row],[Header]])),1)) &amp; MID(TRIM(CLEAN(Table1[[#This Row],[Header]])),2,LEN(TRIM(CLEAN(Table1[[#This Row],[Header]])))-1)</f>
        <v>Slips further and further</v>
      </c>
      <c r="C1109" t="str">
        <f>PROPER(Table1[[#This Row],[Author]])</f>
        <v xml:space="preserve">I Teale </v>
      </c>
      <c r="D1109" s="5" t="s">
        <v>3629</v>
      </c>
      <c r="E1109" t="s">
        <v>13</v>
      </c>
      <c r="F1109" t="str">
        <f>IF(ISBLANK(Table1[[#This Row],[Aircraft]]),"Unknown",Table1[[#This Row],[Aircraft]])</f>
        <v>A320</v>
      </c>
      <c r="G1109" t="str">
        <f>IF(ISBLANK(Table1[[#This Row],[Traveller Type]]),"Business",Table1[[#This Row],[Traveller Type]])</f>
        <v>Solo Leisure</v>
      </c>
      <c r="H1109" t="str">
        <f>IF(ISBLANK(Table1[[#This Row],[Seat Type]]),"Business Class",Table1[[#This Row],[Seat Type]])</f>
        <v>Economy Class</v>
      </c>
      <c r="I1109" t="str">
        <f>IF(ISBLANK(Table1[[#This Row],[Route]]),"Not Specfied",Table1[[#This Row],[Route]])</f>
        <v>London to Frankfurt</v>
      </c>
      <c r="J1109" s="7">
        <f>IF(ISBLANK(Table1[[#This Row],[Date Flown]]),"Not Available",Table1[[#This Row],[Date Flown]])</f>
        <v>42377</v>
      </c>
      <c r="K1109" s="2" t="str">
        <f>IF(ISBLANK(Table1[[#This Row],[Trip Verified]]),"Not Verified",Table1[[#This Row],[Trip Verified]])</f>
        <v>Verified</v>
      </c>
    </row>
    <row r="1110" spans="1:11" ht="21" customHeight="1" x14ac:dyDescent="0.25">
      <c r="A1110">
        <v>1</v>
      </c>
      <c r="B1110" t="str">
        <f>UPPER(LEFT(TRIM(CLEAN(Table1[[#This Row],[Header]])),1)) &amp; MID(TRIM(CLEAN(Table1[[#This Row],[Header]])),2,LEN(TRIM(CLEAN(Table1[[#This Row],[Header]])))-1)</f>
        <v>We won't be flying with BA again</v>
      </c>
      <c r="C1110" t="str">
        <f>PROPER(Table1[[#This Row],[Author]])</f>
        <v>P Cole</v>
      </c>
      <c r="D1110" s="5" t="s">
        <v>3634</v>
      </c>
      <c r="E1110" t="s">
        <v>13</v>
      </c>
      <c r="F1110" t="str">
        <f>IF(ISBLANK(Table1[[#This Row],[Aircraft]]),"Unknown",Table1[[#This Row],[Aircraft]])</f>
        <v>Boeing 747</v>
      </c>
      <c r="G1110" t="str">
        <f>IF(ISBLANK(Table1[[#This Row],[Traveller Type]]),"Business",Table1[[#This Row],[Traveller Type]])</f>
        <v>Couple Leisure</v>
      </c>
      <c r="H1110" t="str">
        <f>IF(ISBLANK(Table1[[#This Row],[Seat Type]]),"Business Class",Table1[[#This Row],[Seat Type]])</f>
        <v>Economy Class</v>
      </c>
      <c r="I1110" t="str">
        <f>IF(ISBLANK(Table1[[#This Row],[Route]]),"Not Specfied",Table1[[#This Row],[Route]])</f>
        <v>London Heathrow to New York JFK</v>
      </c>
      <c r="J1110" s="7">
        <f>IF(ISBLANK(Table1[[#This Row],[Date Flown]]),"Not Available",Table1[[#This Row],[Date Flown]])</f>
        <v>42742</v>
      </c>
      <c r="K1110" s="2" t="str">
        <f>IF(ISBLANK(Table1[[#This Row],[Trip Verified]]),"Not Verified",Table1[[#This Row],[Trip Verified]])</f>
        <v>Verified</v>
      </c>
    </row>
    <row r="1111" spans="1:11" ht="21" customHeight="1" x14ac:dyDescent="0.25">
      <c r="A1111">
        <v>1</v>
      </c>
      <c r="B1111" t="str">
        <f>UPPER(LEFT(TRIM(CLEAN(Table1[[#This Row],[Header]])),1)) &amp; MID(TRIM(CLEAN(Table1[[#This Row],[Header]])),2,LEN(TRIM(CLEAN(Table1[[#This Row],[Header]])))-1)</f>
        <v>Such appalling customer service</v>
      </c>
      <c r="C1111" t="str">
        <f>PROPER(Table1[[#This Row],[Author]])</f>
        <v>R Banner</v>
      </c>
      <c r="D1111" s="5" t="s">
        <v>3634</v>
      </c>
      <c r="E1111" t="s">
        <v>13</v>
      </c>
      <c r="F1111" t="str">
        <f>IF(ISBLANK(Table1[[#This Row],[Aircraft]]),"Unknown",Table1[[#This Row],[Aircraft]])</f>
        <v>Unknown</v>
      </c>
      <c r="G1111" t="str">
        <f>IF(ISBLANK(Table1[[#This Row],[Traveller Type]]),"Business",Table1[[#This Row],[Traveller Type]])</f>
        <v>Business</v>
      </c>
      <c r="H1111" t="str">
        <f>IF(ISBLANK(Table1[[#This Row],[Seat Type]]),"Business Class",Table1[[#This Row],[Seat Type]])</f>
        <v>Economy Class</v>
      </c>
      <c r="I1111" t="str">
        <f>IF(ISBLANK(Table1[[#This Row],[Route]]),"Not Specfied",Table1[[#This Row],[Route]])</f>
        <v>London Heathrow to Berlin</v>
      </c>
      <c r="J1111" s="7">
        <f>IF(ISBLANK(Table1[[#This Row],[Date Flown]]),"Not Available",Table1[[#This Row],[Date Flown]])</f>
        <v>42742</v>
      </c>
      <c r="K1111" s="2" t="str">
        <f>IF(ISBLANK(Table1[[#This Row],[Trip Verified]]),"Not Verified",Table1[[#This Row],[Trip Verified]])</f>
        <v>Verified</v>
      </c>
    </row>
    <row r="1112" spans="1:11" ht="21" customHeight="1" x14ac:dyDescent="0.25">
      <c r="A1112">
        <v>5</v>
      </c>
      <c r="B1112" t="str">
        <f>UPPER(LEFT(TRIM(CLEAN(Table1[[#This Row],[Header]])),1)) &amp; MID(TRIM(CLEAN(Table1[[#This Row],[Header]])),2,LEN(TRIM(CLEAN(Table1[[#This Row],[Header]])))-1)</f>
        <v>BA cut us no slack for the injury</v>
      </c>
      <c r="C1112" t="str">
        <f>PROPER(Table1[[#This Row],[Author]])</f>
        <v>P Gerton</v>
      </c>
      <c r="D1112" s="5" t="s">
        <v>3634</v>
      </c>
      <c r="E1112" t="s">
        <v>43</v>
      </c>
      <c r="F1112" t="str">
        <f>IF(ISBLANK(Table1[[#This Row],[Aircraft]]),"Unknown",Table1[[#This Row],[Aircraft]])</f>
        <v>A321 / Boeing 777</v>
      </c>
      <c r="G1112" t="str">
        <f>IF(ISBLANK(Table1[[#This Row],[Traveller Type]]),"Business",Table1[[#This Row],[Traveller Type]])</f>
        <v>Couple Leisure</v>
      </c>
      <c r="H1112" t="str">
        <f>IF(ISBLANK(Table1[[#This Row],[Seat Type]]),"Business Class",Table1[[#This Row],[Seat Type]])</f>
        <v>Business Class</v>
      </c>
      <c r="I1112" t="str">
        <f>IF(ISBLANK(Table1[[#This Row],[Route]]),"Not Specfied",Table1[[#This Row],[Route]])</f>
        <v>Barcelona to Boston via London</v>
      </c>
      <c r="J1112" s="7">
        <f>IF(ISBLANK(Table1[[#This Row],[Date Flown]]),"Not Available",Table1[[#This Row],[Date Flown]])</f>
        <v>42742</v>
      </c>
      <c r="K1112" s="2" t="str">
        <f>IF(ISBLANK(Table1[[#This Row],[Trip Verified]]),"Not Verified",Table1[[#This Row],[Trip Verified]])</f>
        <v>Verified</v>
      </c>
    </row>
    <row r="1113" spans="1:11" ht="21" customHeight="1" x14ac:dyDescent="0.25">
      <c r="A1113">
        <v>5</v>
      </c>
      <c r="B1113" t="str">
        <f>UPPER(LEFT(TRIM(CLEAN(Table1[[#This Row],[Header]])),1)) &amp; MID(TRIM(CLEAN(Table1[[#This Row],[Header]])),2,LEN(TRIM(CLEAN(Table1[[#This Row],[Header]])))-1)</f>
        <v>No different to EasyJet</v>
      </c>
      <c r="C1113" t="str">
        <f>PROPER(Table1[[#This Row],[Author]])</f>
        <v>Richard Marshall</v>
      </c>
      <c r="D1113" s="5" t="s">
        <v>3644</v>
      </c>
      <c r="E1113" t="s">
        <v>13</v>
      </c>
      <c r="F1113" t="str">
        <f>IF(ISBLANK(Table1[[#This Row],[Aircraft]]),"Unknown",Table1[[#This Row],[Aircraft]])</f>
        <v>A321</v>
      </c>
      <c r="G1113" t="str">
        <f>IF(ISBLANK(Table1[[#This Row],[Traveller Type]]),"Business",Table1[[#This Row],[Traveller Type]])</f>
        <v>Solo Leisure</v>
      </c>
      <c r="H1113" t="str">
        <f>IF(ISBLANK(Table1[[#This Row],[Seat Type]]),"Business Class",Table1[[#This Row],[Seat Type]])</f>
        <v>Economy Class</v>
      </c>
      <c r="I1113" t="str">
        <f>IF(ISBLANK(Table1[[#This Row],[Route]]),"Not Specfied",Table1[[#This Row],[Route]])</f>
        <v>London to Madrid</v>
      </c>
      <c r="J1113" s="7">
        <f>IF(ISBLANK(Table1[[#This Row],[Date Flown]]),"Not Available",Table1[[#This Row],[Date Flown]])</f>
        <v>42742</v>
      </c>
      <c r="K1113" s="2" t="str">
        <f>IF(ISBLANK(Table1[[#This Row],[Trip Verified]]),"Not Verified",Table1[[#This Row],[Trip Verified]])</f>
        <v>Verified</v>
      </c>
    </row>
    <row r="1114" spans="1:11" ht="21" customHeight="1" x14ac:dyDescent="0.25">
      <c r="A1114">
        <v>3</v>
      </c>
      <c r="B1114" t="str">
        <f>UPPER(LEFT(TRIM(CLEAN(Table1[[#This Row],[Header]])),1)) &amp; MID(TRIM(CLEAN(Table1[[#This Row],[Header]])),2,LEN(TRIM(CLEAN(Table1[[#This Row],[Header]])))-1)</f>
        <v>Endured rather than enjoyed</v>
      </c>
      <c r="C1114" t="str">
        <f>PROPER(Table1[[#This Row],[Author]])</f>
        <v>M Keane</v>
      </c>
      <c r="D1114" s="5" t="s">
        <v>3647</v>
      </c>
      <c r="E1114" t="s">
        <v>13</v>
      </c>
      <c r="F1114" t="str">
        <f>IF(ISBLANK(Table1[[#This Row],[Aircraft]]),"Unknown",Table1[[#This Row],[Aircraft]])</f>
        <v>A319</v>
      </c>
      <c r="G1114" t="str">
        <f>IF(ISBLANK(Table1[[#This Row],[Traveller Type]]),"Business",Table1[[#This Row],[Traveller Type]])</f>
        <v>Business</v>
      </c>
      <c r="H1114" t="str">
        <f>IF(ISBLANK(Table1[[#This Row],[Seat Type]]),"Business Class",Table1[[#This Row],[Seat Type]])</f>
        <v>Economy Class</v>
      </c>
      <c r="I1114" t="str">
        <f>IF(ISBLANK(Table1[[#This Row],[Route]]),"Not Specfied",Table1[[#This Row],[Route]])</f>
        <v xml:space="preserve">London to Brussels </v>
      </c>
      <c r="J1114" s="7">
        <f>IF(ISBLANK(Table1[[#This Row],[Date Flown]]),"Not Available",Table1[[#This Row],[Date Flown]])</f>
        <v>42742</v>
      </c>
      <c r="K1114" s="2" t="str">
        <f>IF(ISBLANK(Table1[[#This Row],[Trip Verified]]),"Not Verified",Table1[[#This Row],[Trip Verified]])</f>
        <v>Verified</v>
      </c>
    </row>
    <row r="1115" spans="1:11" ht="21" customHeight="1" x14ac:dyDescent="0.25">
      <c r="A1115">
        <v>3</v>
      </c>
      <c r="B1115" t="str">
        <f>UPPER(LEFT(TRIM(CLEAN(Table1[[#This Row],[Header]])),1)) &amp; MID(TRIM(CLEAN(Table1[[#This Row],[Header]])),2,LEN(TRIM(CLEAN(Table1[[#This Row],[Header]])))-1)</f>
        <v>Service has gone downhill</v>
      </c>
      <c r="C1115" t="str">
        <f>PROPER(Table1[[#This Row],[Author]])</f>
        <v>N Tappin</v>
      </c>
      <c r="D1115" s="5" t="s">
        <v>3649</v>
      </c>
      <c r="E1115" t="s">
        <v>13</v>
      </c>
      <c r="F1115" t="str">
        <f>IF(ISBLANK(Table1[[#This Row],[Aircraft]]),"Unknown",Table1[[#This Row],[Aircraft]])</f>
        <v>Unknown</v>
      </c>
      <c r="G1115" t="str">
        <f>IF(ISBLANK(Table1[[#This Row],[Traveller Type]]),"Business",Table1[[#This Row],[Traveller Type]])</f>
        <v>Business</v>
      </c>
      <c r="H1115" t="str">
        <f>IF(ISBLANK(Table1[[#This Row],[Seat Type]]),"Business Class",Table1[[#This Row],[Seat Type]])</f>
        <v>Economy Class</v>
      </c>
      <c r="I1115" t="str">
        <f>IF(ISBLANK(Table1[[#This Row],[Route]]),"Not Specfied",Table1[[#This Row],[Route]])</f>
        <v>Krakow to London</v>
      </c>
      <c r="J1115" s="7">
        <f>IF(ISBLANK(Table1[[#This Row],[Date Flown]]),"Not Available",Table1[[#This Row],[Date Flown]])</f>
        <v>42740</v>
      </c>
      <c r="K1115" s="2" t="str">
        <f>IF(ISBLANK(Table1[[#This Row],[Trip Verified]]),"Not Verified",Table1[[#This Row],[Trip Verified]])</f>
        <v>Verified</v>
      </c>
    </row>
    <row r="1116" spans="1:11" ht="21" customHeight="1" x14ac:dyDescent="0.25">
      <c r="A1116">
        <v>1</v>
      </c>
      <c r="B1116" t="str">
        <f>UPPER(LEFT(TRIM(CLEAN(Table1[[#This Row],[Header]])),1)) &amp; MID(TRIM(CLEAN(Table1[[#This Row],[Header]])),2,LEN(TRIM(CLEAN(Table1[[#This Row],[Header]])))-1)</f>
        <v>BA is just a budget airline</v>
      </c>
      <c r="C1116" t="str">
        <f>PROPER(Table1[[#This Row],[Author]])</f>
        <v>S Marichev</v>
      </c>
      <c r="D1116" s="5" t="s">
        <v>3655</v>
      </c>
      <c r="E1116" t="s">
        <v>13</v>
      </c>
      <c r="F1116" t="str">
        <f>IF(ISBLANK(Table1[[#This Row],[Aircraft]]),"Unknown",Table1[[#This Row],[Aircraft]])</f>
        <v>A321</v>
      </c>
      <c r="G1116" t="str">
        <f>IF(ISBLANK(Table1[[#This Row],[Traveller Type]]),"Business",Table1[[#This Row],[Traveller Type]])</f>
        <v>Couple Leisure</v>
      </c>
      <c r="H1116" t="str">
        <f>IF(ISBLANK(Table1[[#This Row],[Seat Type]]),"Business Class",Table1[[#This Row],[Seat Type]])</f>
        <v>Economy Class</v>
      </c>
      <c r="I1116" t="str">
        <f>IF(ISBLANK(Table1[[#This Row],[Route]]),"Not Specfied",Table1[[#This Row],[Route]])</f>
        <v>London to Sofia</v>
      </c>
      <c r="J1116" s="7">
        <f>IF(ISBLANK(Table1[[#This Row],[Date Flown]]),"Not Available",Table1[[#This Row],[Date Flown]])</f>
        <v>42741</v>
      </c>
      <c r="K1116" s="2" t="str">
        <f>IF(ISBLANK(Table1[[#This Row],[Trip Verified]]),"Not Verified",Table1[[#This Row],[Trip Verified]])</f>
        <v>Verified</v>
      </c>
    </row>
    <row r="1117" spans="1:11" ht="21" customHeight="1" x14ac:dyDescent="0.25">
      <c r="A1117">
        <v>1</v>
      </c>
      <c r="B1117" t="str">
        <f>UPPER(LEFT(TRIM(CLEAN(Table1[[#This Row],[Header]])),1)) &amp; MID(TRIM(CLEAN(Table1[[#This Row],[Header]])),2,LEN(TRIM(CLEAN(Table1[[#This Row],[Header]])))-1)</f>
        <v>Never going to choose BA again</v>
      </c>
      <c r="C1117" t="str">
        <f>PROPER(Table1[[#This Row],[Author]])</f>
        <v>A Shuman</v>
      </c>
      <c r="D1117" s="5" t="s">
        <v>3659</v>
      </c>
      <c r="E1117" t="s">
        <v>13</v>
      </c>
      <c r="F1117" t="str">
        <f>IF(ISBLANK(Table1[[#This Row],[Aircraft]]),"Unknown",Table1[[#This Row],[Aircraft]])</f>
        <v>Unknown</v>
      </c>
      <c r="G1117" t="str">
        <f>IF(ISBLANK(Table1[[#This Row],[Traveller Type]]),"Business",Table1[[#This Row],[Traveller Type]])</f>
        <v>Couple Leisure</v>
      </c>
      <c r="H1117" t="str">
        <f>IF(ISBLANK(Table1[[#This Row],[Seat Type]]),"Business Class",Table1[[#This Row],[Seat Type]])</f>
        <v>Economy Class</v>
      </c>
      <c r="I1117" t="str">
        <f>IF(ISBLANK(Table1[[#This Row],[Route]]),"Not Specfied",Table1[[#This Row],[Route]])</f>
        <v>Venice to Gatwick</v>
      </c>
      <c r="J1117" s="7">
        <f>IF(ISBLANK(Table1[[#This Row],[Date Flown]]),"Not Available",Table1[[#This Row],[Date Flown]])</f>
        <v>42742</v>
      </c>
      <c r="K1117" s="2" t="str">
        <f>IF(ISBLANK(Table1[[#This Row],[Trip Verified]]),"Not Verified",Table1[[#This Row],[Trip Verified]])</f>
        <v>Verified</v>
      </c>
    </row>
    <row r="1118" spans="1:11" ht="21" customHeight="1" x14ac:dyDescent="0.25">
      <c r="A1118">
        <v>3</v>
      </c>
      <c r="B1118" t="str">
        <f>UPPER(LEFT(TRIM(CLEAN(Table1[[#This Row],[Header]])),1)) &amp; MID(TRIM(CLEAN(Table1[[#This Row],[Header]])),2,LEN(TRIM(CLEAN(Table1[[#This Row],[Header]])))-1)</f>
        <v>Won't be flying BA again</v>
      </c>
      <c r="C1118" t="str">
        <f>PROPER(Table1[[#This Row],[Author]])</f>
        <v>D Gordon</v>
      </c>
      <c r="D1118" s="5">
        <v>43076</v>
      </c>
      <c r="E1118" t="s">
        <v>13</v>
      </c>
      <c r="F1118" t="str">
        <f>IF(ISBLANK(Table1[[#This Row],[Aircraft]]),"Unknown",Table1[[#This Row],[Aircraft]])</f>
        <v>Unknown</v>
      </c>
      <c r="G1118" t="str">
        <f>IF(ISBLANK(Table1[[#This Row],[Traveller Type]]),"Business",Table1[[#This Row],[Traveller Type]])</f>
        <v>Couple Leisure</v>
      </c>
      <c r="H1118" t="str">
        <f>IF(ISBLANK(Table1[[#This Row],[Seat Type]]),"Business Class",Table1[[#This Row],[Seat Type]])</f>
        <v>Economy Class</v>
      </c>
      <c r="I1118" t="str">
        <f>IF(ISBLANK(Table1[[#This Row],[Route]]),"Not Specfied",Table1[[#This Row],[Route]])</f>
        <v>New York JFK to Manchester via Heathrow</v>
      </c>
      <c r="J1118" s="7">
        <f>IF(ISBLANK(Table1[[#This Row],[Date Flown]]),"Not Available",Table1[[#This Row],[Date Flown]])</f>
        <v>42737</v>
      </c>
      <c r="K1118" s="2" t="str">
        <f>IF(ISBLANK(Table1[[#This Row],[Trip Verified]]),"Not Verified",Table1[[#This Row],[Trip Verified]])</f>
        <v>Verified</v>
      </c>
    </row>
    <row r="1119" spans="1:11" ht="21" customHeight="1" x14ac:dyDescent="0.25">
      <c r="A1119">
        <v>9</v>
      </c>
      <c r="B1119" t="str">
        <f>UPPER(LEFT(TRIM(CLEAN(Table1[[#This Row],[Header]])),1)) &amp; MID(TRIM(CLEAN(Table1[[#This Row],[Header]])),2,LEN(TRIM(CLEAN(Table1[[#This Row],[Header]])))-1)</f>
        <v>Crew are still doing a great job</v>
      </c>
      <c r="C1119" t="str">
        <f>PROPER(Table1[[#This Row],[Author]])</f>
        <v>Henry Loughlin</v>
      </c>
      <c r="D1119" s="5">
        <v>43076</v>
      </c>
      <c r="E1119" t="s">
        <v>43</v>
      </c>
      <c r="F1119" t="str">
        <f>IF(ISBLANK(Table1[[#This Row],[Aircraft]]),"Unknown",Table1[[#This Row],[Aircraft]])</f>
        <v>Boeing 747-400</v>
      </c>
      <c r="G1119" t="str">
        <f>IF(ISBLANK(Table1[[#This Row],[Traveller Type]]),"Business",Table1[[#This Row],[Traveller Type]])</f>
        <v>Solo Leisure</v>
      </c>
      <c r="H1119" t="str">
        <f>IF(ISBLANK(Table1[[#This Row],[Seat Type]]),"Business Class",Table1[[#This Row],[Seat Type]])</f>
        <v>Economy Class</v>
      </c>
      <c r="I1119" t="str">
        <f>IF(ISBLANK(Table1[[#This Row],[Route]]),"Not Specfied",Table1[[#This Row],[Route]])</f>
        <v>London to Boston</v>
      </c>
      <c r="J1119" s="7">
        <f>IF(ISBLANK(Table1[[#This Row],[Date Flown]]),"Not Available",Table1[[#This Row],[Date Flown]])</f>
        <v>42739</v>
      </c>
      <c r="K1119" s="2" t="str">
        <f>IF(ISBLANK(Table1[[#This Row],[Trip Verified]]),"Not Verified",Table1[[#This Row],[Trip Verified]])</f>
        <v>Verified</v>
      </c>
    </row>
    <row r="1120" spans="1:11" ht="21" customHeight="1" x14ac:dyDescent="0.25">
      <c r="A1120">
        <v>2</v>
      </c>
      <c r="B1120" t="str">
        <f>UPPER(LEFT(TRIM(CLEAN(Table1[[#This Row],[Header]])),1)) &amp; MID(TRIM(CLEAN(Table1[[#This Row],[Header]])),2,LEN(TRIM(CLEAN(Table1[[#This Row],[Header]])))-1)</f>
        <v>Am soon likely to hate it</v>
      </c>
      <c r="C1120" t="str">
        <f>PROPER(Table1[[#This Row],[Author]])</f>
        <v>W Mierden</v>
      </c>
      <c r="D1120" s="5">
        <v>43015</v>
      </c>
      <c r="E1120" t="s">
        <v>13</v>
      </c>
      <c r="F1120" t="str">
        <f>IF(ISBLANK(Table1[[#This Row],[Aircraft]]),"Unknown",Table1[[#This Row],[Aircraft]])</f>
        <v>Unknown</v>
      </c>
      <c r="G1120" t="str">
        <f>IF(ISBLANK(Table1[[#This Row],[Traveller Type]]),"Business",Table1[[#This Row],[Traveller Type]])</f>
        <v>Couple Leisure</v>
      </c>
      <c r="H1120" t="str">
        <f>IF(ISBLANK(Table1[[#This Row],[Seat Type]]),"Business Class",Table1[[#This Row],[Seat Type]])</f>
        <v>Business Class</v>
      </c>
      <c r="I1120" t="str">
        <f>IF(ISBLANK(Table1[[#This Row],[Route]]),"Not Specfied",Table1[[#This Row],[Route]])</f>
        <v>Naples to Gatwick</v>
      </c>
      <c r="J1120" s="7">
        <f>IF(ISBLANK(Table1[[#This Row],[Date Flown]]),"Not Available",Table1[[#This Row],[Date Flown]])</f>
        <v>42742</v>
      </c>
      <c r="K1120" s="2" t="str">
        <f>IF(ISBLANK(Table1[[#This Row],[Trip Verified]]),"Not Verified",Table1[[#This Row],[Trip Verified]])</f>
        <v>Verified</v>
      </c>
    </row>
    <row r="1121" spans="1:11" ht="21" customHeight="1" x14ac:dyDescent="0.25">
      <c r="A1121">
        <v>3</v>
      </c>
      <c r="B1121" t="str">
        <f>UPPER(LEFT(TRIM(CLEAN(Table1[[#This Row],[Header]])),1)) &amp; MID(TRIM(CLEAN(Table1[[#This Row],[Header]])),2,LEN(TRIM(CLEAN(Table1[[#This Row],[Header]])))-1)</f>
        <v>On a par with Ryanair</v>
      </c>
      <c r="C1121" t="str">
        <f>PROPER(Table1[[#This Row],[Author]])</f>
        <v>B Daliana</v>
      </c>
      <c r="D1121" s="5">
        <v>43015</v>
      </c>
      <c r="E1121" t="s">
        <v>13</v>
      </c>
      <c r="F1121" t="str">
        <f>IF(ISBLANK(Table1[[#This Row],[Aircraft]]),"Unknown",Table1[[#This Row],[Aircraft]])</f>
        <v>Unknown</v>
      </c>
      <c r="G1121" t="str">
        <f>IF(ISBLANK(Table1[[#This Row],[Traveller Type]]),"Business",Table1[[#This Row],[Traveller Type]])</f>
        <v>Solo Leisure</v>
      </c>
      <c r="H1121" t="str">
        <f>IF(ISBLANK(Table1[[#This Row],[Seat Type]]),"Business Class",Table1[[#This Row],[Seat Type]])</f>
        <v>Economy Class</v>
      </c>
      <c r="I1121" t="str">
        <f>IF(ISBLANK(Table1[[#This Row],[Route]]),"Not Specfied",Table1[[#This Row],[Route]])</f>
        <v>London to Montreal</v>
      </c>
      <c r="J1121" s="7">
        <f>IF(ISBLANK(Table1[[#This Row],[Date Flown]]),"Not Available",Table1[[#This Row],[Date Flown]])</f>
        <v>42741</v>
      </c>
      <c r="K1121" s="2" t="str">
        <f>IF(ISBLANK(Table1[[#This Row],[Trip Verified]]),"Not Verified",Table1[[#This Row],[Trip Verified]])</f>
        <v>Verified</v>
      </c>
    </row>
    <row r="1122" spans="1:11" ht="21" customHeight="1" x14ac:dyDescent="0.25">
      <c r="A1122">
        <v>8</v>
      </c>
      <c r="B1122" t="str">
        <f>UPPER(LEFT(TRIM(CLEAN(Table1[[#This Row],[Header]])),1)) &amp; MID(TRIM(CLEAN(Table1[[#This Row],[Header]])),2,LEN(TRIM(CLEAN(Table1[[#This Row],[Header]])))-1)</f>
        <v>Really pleasant experience</v>
      </c>
      <c r="C1122" t="str">
        <f>PROPER(Table1[[#This Row],[Author]])</f>
        <v>J Dallen</v>
      </c>
      <c r="D1122" s="5">
        <v>42985</v>
      </c>
      <c r="E1122" t="s">
        <v>13</v>
      </c>
      <c r="F1122" t="str">
        <f>IF(ISBLANK(Table1[[#This Row],[Aircraft]]),"Unknown",Table1[[#This Row],[Aircraft]])</f>
        <v>Boeing 777</v>
      </c>
      <c r="G1122" t="str">
        <f>IF(ISBLANK(Table1[[#This Row],[Traveller Type]]),"Business",Table1[[#This Row],[Traveller Type]])</f>
        <v>Solo Leisure</v>
      </c>
      <c r="H1122" t="str">
        <f>IF(ISBLANK(Table1[[#This Row],[Seat Type]]),"Business Class",Table1[[#This Row],[Seat Type]])</f>
        <v>Economy Class</v>
      </c>
      <c r="I1122" t="str">
        <f>IF(ISBLANK(Table1[[#This Row],[Route]]),"Not Specfied",Table1[[#This Row],[Route]])</f>
        <v>London to Tokyo</v>
      </c>
      <c r="J1122" s="7">
        <f>IF(ISBLANK(Table1[[#This Row],[Date Flown]]),"Not Available",Table1[[#This Row],[Date Flown]])</f>
        <v>42742</v>
      </c>
      <c r="K1122" s="2" t="str">
        <f>IF(ISBLANK(Table1[[#This Row],[Trip Verified]]),"Not Verified",Table1[[#This Row],[Trip Verified]])</f>
        <v>Verified</v>
      </c>
    </row>
    <row r="1123" spans="1:11" ht="21" customHeight="1" x14ac:dyDescent="0.25">
      <c r="A1123">
        <v>4</v>
      </c>
      <c r="B1123" t="str">
        <f>UPPER(LEFT(TRIM(CLEAN(Table1[[#This Row],[Header]])),1)) &amp; MID(TRIM(CLEAN(Table1[[#This Row],[Header]])),2,LEN(TRIM(CLEAN(Table1[[#This Row],[Header]])))-1)</f>
        <v>See the decline in quality from BA</v>
      </c>
      <c r="C1123" t="str">
        <f>PROPER(Table1[[#This Row],[Author]])</f>
        <v>K Sawyer</v>
      </c>
      <c r="D1123" s="5">
        <v>42954</v>
      </c>
      <c r="E1123" t="s">
        <v>13</v>
      </c>
      <c r="F1123" t="str">
        <f>IF(ISBLANK(Table1[[#This Row],[Aircraft]]),"Unknown",Table1[[#This Row],[Aircraft]])</f>
        <v>Boeing 777</v>
      </c>
      <c r="G1123" t="str">
        <f>IF(ISBLANK(Table1[[#This Row],[Traveller Type]]),"Business",Table1[[#This Row],[Traveller Type]])</f>
        <v>Couple Leisure</v>
      </c>
      <c r="H1123" t="str">
        <f>IF(ISBLANK(Table1[[#This Row],[Seat Type]]),"Business Class",Table1[[#This Row],[Seat Type]])</f>
        <v>Economy Class</v>
      </c>
      <c r="I1123" t="str">
        <f>IF(ISBLANK(Table1[[#This Row],[Route]]),"Not Specfied",Table1[[#This Row],[Route]])</f>
        <v>Gatwick to Mauritius</v>
      </c>
      <c r="J1123" s="7">
        <f>IF(ISBLANK(Table1[[#This Row],[Date Flown]]),"Not Available",Table1[[#This Row],[Date Flown]])</f>
        <v>42741</v>
      </c>
      <c r="K1123" s="2" t="str">
        <f>IF(ISBLANK(Table1[[#This Row],[Trip Verified]]),"Not Verified",Table1[[#This Row],[Trip Verified]])</f>
        <v>Verified</v>
      </c>
    </row>
    <row r="1124" spans="1:11" ht="21" customHeight="1" x14ac:dyDescent="0.25">
      <c r="A1124">
        <v>5</v>
      </c>
      <c r="B1124" t="str">
        <f>UPPER(LEFT(TRIM(CLEAN(Table1[[#This Row],[Header]])),1)) &amp; MID(TRIM(CLEAN(Table1[[#This Row],[Header]])),2,LEN(TRIM(CLEAN(Table1[[#This Row],[Header]])))-1)</f>
        <v>Declined due to cost cutting</v>
      </c>
      <c r="C1124" t="str">
        <f>PROPER(Table1[[#This Row],[Author]])</f>
        <v>John Keeler</v>
      </c>
      <c r="D1124" s="5">
        <v>42923</v>
      </c>
      <c r="E1124" t="s">
        <v>231</v>
      </c>
      <c r="F1124" t="str">
        <f>IF(ISBLANK(Table1[[#This Row],[Aircraft]]),"Unknown",Table1[[#This Row],[Aircraft]])</f>
        <v>Boeing 777 / A320</v>
      </c>
      <c r="G1124" t="str">
        <f>IF(ISBLANK(Table1[[#This Row],[Traveller Type]]),"Business",Table1[[#This Row],[Traveller Type]])</f>
        <v>Couple Leisure</v>
      </c>
      <c r="H1124" t="str">
        <f>IF(ISBLANK(Table1[[#This Row],[Seat Type]]),"Business Class",Table1[[#This Row],[Seat Type]])</f>
        <v>Premium Economy</v>
      </c>
      <c r="I1124" t="str">
        <f>IF(ISBLANK(Table1[[#This Row],[Route]]),"Not Specfied",Table1[[#This Row],[Route]])</f>
        <v>Boston to Barcelona via London</v>
      </c>
      <c r="J1124" s="7">
        <f>IF(ISBLANK(Table1[[#This Row],[Date Flown]]),"Not Available",Table1[[#This Row],[Date Flown]])</f>
        <v>42742</v>
      </c>
      <c r="K1124" s="2" t="str">
        <f>IF(ISBLANK(Table1[[#This Row],[Trip Verified]]),"Not Verified",Table1[[#This Row],[Trip Verified]])</f>
        <v>Verified</v>
      </c>
    </row>
    <row r="1125" spans="1:11" ht="21" customHeight="1" x14ac:dyDescent="0.25">
      <c r="A1125">
        <v>2</v>
      </c>
      <c r="B1125" t="str">
        <f>UPPER(LEFT(TRIM(CLEAN(Table1[[#This Row],[Header]])),1)) &amp; MID(TRIM(CLEAN(Table1[[#This Row],[Header]])),2,LEN(TRIM(CLEAN(Table1[[#This Row],[Header]])))-1)</f>
        <v>Turn it into a budget airline</v>
      </c>
      <c r="C1125" t="str">
        <f>PROPER(Table1[[#This Row],[Author]])</f>
        <v>Neil Baines</v>
      </c>
      <c r="D1125" s="5">
        <v>42893</v>
      </c>
      <c r="E1125" t="s">
        <v>13</v>
      </c>
      <c r="F1125" t="str">
        <f>IF(ISBLANK(Table1[[#This Row],[Aircraft]]),"Unknown",Table1[[#This Row],[Aircraft]])</f>
        <v>Boeing 767</v>
      </c>
      <c r="G1125" t="str">
        <f>IF(ISBLANK(Table1[[#This Row],[Traveller Type]]),"Business",Table1[[#This Row],[Traveller Type]])</f>
        <v>Family Leisure</v>
      </c>
      <c r="H1125" t="str">
        <f>IF(ISBLANK(Table1[[#This Row],[Seat Type]]),"Business Class",Table1[[#This Row],[Seat Type]])</f>
        <v>Economy Class</v>
      </c>
      <c r="I1125" t="str">
        <f>IF(ISBLANK(Table1[[#This Row],[Route]]),"Not Specfied",Table1[[#This Row],[Route]])</f>
        <v>London Heathrow to Larnaca</v>
      </c>
      <c r="J1125" s="7">
        <f>IF(ISBLANK(Table1[[#This Row],[Date Flown]]),"Not Available",Table1[[#This Row],[Date Flown]])</f>
        <v>42741</v>
      </c>
      <c r="K1125" s="2" t="str">
        <f>IF(ISBLANK(Table1[[#This Row],[Trip Verified]]),"Not Verified",Table1[[#This Row],[Trip Verified]])</f>
        <v>Verified</v>
      </c>
    </row>
    <row r="1126" spans="1:11" ht="21" customHeight="1" x14ac:dyDescent="0.25">
      <c r="A1126">
        <v>2</v>
      </c>
      <c r="B1126" t="str">
        <f>UPPER(LEFT(TRIM(CLEAN(Table1[[#This Row],[Header]])),1)) &amp; MID(TRIM(CLEAN(Table1[[#This Row],[Header]])),2,LEN(TRIM(CLEAN(Table1[[#This Row],[Header]])))-1)</f>
        <v>Recommend to avoid flying with BA</v>
      </c>
      <c r="C1126" t="str">
        <f>PROPER(Table1[[#This Row],[Author]])</f>
        <v>S Garton</v>
      </c>
      <c r="D1126" s="5">
        <v>42862</v>
      </c>
      <c r="E1126" t="s">
        <v>13</v>
      </c>
      <c r="F1126" t="str">
        <f>IF(ISBLANK(Table1[[#This Row],[Aircraft]]),"Unknown",Table1[[#This Row],[Aircraft]])</f>
        <v>Unknown</v>
      </c>
      <c r="G1126" t="str">
        <f>IF(ISBLANK(Table1[[#This Row],[Traveller Type]]),"Business",Table1[[#This Row],[Traveller Type]])</f>
        <v>Business</v>
      </c>
      <c r="H1126" t="str">
        <f>IF(ISBLANK(Table1[[#This Row],[Seat Type]]),"Business Class",Table1[[#This Row],[Seat Type]])</f>
        <v>Premium Economy</v>
      </c>
      <c r="I1126" t="str">
        <f>IF(ISBLANK(Table1[[#This Row],[Route]]),"Not Specfied",Table1[[#This Row],[Route]])</f>
        <v>London to Hong Kong</v>
      </c>
      <c r="J1126" s="7">
        <f>IF(ISBLANK(Table1[[#This Row],[Date Flown]]),"Not Available",Table1[[#This Row],[Date Flown]])</f>
        <v>42741</v>
      </c>
      <c r="K1126" s="2" t="str">
        <f>IF(ISBLANK(Table1[[#This Row],[Trip Verified]]),"Not Verified",Table1[[#This Row],[Trip Verified]])</f>
        <v>Verified</v>
      </c>
    </row>
    <row r="1127" spans="1:11" ht="21" customHeight="1" x14ac:dyDescent="0.25">
      <c r="A1127">
        <v>1</v>
      </c>
      <c r="B1127" t="str">
        <f>UPPER(LEFT(TRIM(CLEAN(Table1[[#This Row],[Header]])),1)) &amp; MID(TRIM(CLEAN(Table1[[#This Row],[Header]])),2,LEN(TRIM(CLEAN(Table1[[#This Row],[Header]])))-1)</f>
        <v>Serious need of a makeover</v>
      </c>
      <c r="C1127" t="str">
        <f>PROPER(Table1[[#This Row],[Author]])</f>
        <v>John Wallace</v>
      </c>
      <c r="D1127" s="5">
        <v>42862</v>
      </c>
      <c r="E1127" t="s">
        <v>13</v>
      </c>
      <c r="F1127" t="str">
        <f>IF(ISBLANK(Table1[[#This Row],[Aircraft]]),"Unknown",Table1[[#This Row],[Aircraft]])</f>
        <v>Unknown</v>
      </c>
      <c r="G1127" t="str">
        <f>IF(ISBLANK(Table1[[#This Row],[Traveller Type]]),"Business",Table1[[#This Row],[Traveller Type]])</f>
        <v>Solo Leisure</v>
      </c>
      <c r="H1127" t="str">
        <f>IF(ISBLANK(Table1[[#This Row],[Seat Type]]),"Business Class",Table1[[#This Row],[Seat Type]])</f>
        <v>Economy Class</v>
      </c>
      <c r="I1127" t="str">
        <f>IF(ISBLANK(Table1[[#This Row],[Route]]),"Not Specfied",Table1[[#This Row],[Route]])</f>
        <v>Belfast to Munich via Heathrow</v>
      </c>
      <c r="J1127" s="7">
        <f>IF(ISBLANK(Table1[[#This Row],[Date Flown]]),"Not Available",Table1[[#This Row],[Date Flown]])</f>
        <v>42742</v>
      </c>
      <c r="K1127" s="2" t="str">
        <f>IF(ISBLANK(Table1[[#This Row],[Trip Verified]]),"Not Verified",Table1[[#This Row],[Trip Verified]])</f>
        <v>Verified</v>
      </c>
    </row>
    <row r="1128" spans="1:11" ht="21" customHeight="1" x14ac:dyDescent="0.25">
      <c r="A1128">
        <v>1</v>
      </c>
      <c r="B1128" t="str">
        <f>UPPER(LEFT(TRIM(CLEAN(Table1[[#This Row],[Header]])),1)) &amp; MID(TRIM(CLEAN(Table1[[#This Row],[Header]])),2,LEN(TRIM(CLEAN(Table1[[#This Row],[Header]])))-1)</f>
        <v>Living in the past century</v>
      </c>
      <c r="C1128" t="str">
        <f>PROPER(Table1[[#This Row],[Author]])</f>
        <v>Alberto Ruiz</v>
      </c>
      <c r="D1128" s="5">
        <v>42862</v>
      </c>
      <c r="E1128" t="s">
        <v>231</v>
      </c>
      <c r="F1128" t="str">
        <f>IF(ISBLANK(Table1[[#This Row],[Aircraft]]),"Unknown",Table1[[#This Row],[Aircraft]])</f>
        <v>Unknown</v>
      </c>
      <c r="G1128" t="str">
        <f>IF(ISBLANK(Table1[[#This Row],[Traveller Type]]),"Business",Table1[[#This Row],[Traveller Type]])</f>
        <v>Couple Leisure</v>
      </c>
      <c r="H1128" t="str">
        <f>IF(ISBLANK(Table1[[#This Row],[Seat Type]]),"Business Class",Table1[[#This Row],[Seat Type]])</f>
        <v>Economy Class</v>
      </c>
      <c r="I1128" t="str">
        <f>IF(ISBLANK(Table1[[#This Row],[Route]]),"Not Specfied",Table1[[#This Row],[Route]])</f>
        <v>London to Barcelona</v>
      </c>
      <c r="J1128" s="7">
        <f>IF(ISBLANK(Table1[[#This Row],[Date Flown]]),"Not Available",Table1[[#This Row],[Date Flown]])</f>
        <v>42742</v>
      </c>
      <c r="K1128" s="2" t="str">
        <f>IF(ISBLANK(Table1[[#This Row],[Trip Verified]]),"Not Verified",Table1[[#This Row],[Trip Verified]])</f>
        <v>Verified</v>
      </c>
    </row>
    <row r="1129" spans="1:11" ht="21" customHeight="1" x14ac:dyDescent="0.25">
      <c r="A1129">
        <v>2</v>
      </c>
      <c r="B1129" t="str">
        <f>UPPER(LEFT(TRIM(CLEAN(Table1[[#This Row],[Header]])),1)) &amp; MID(TRIM(CLEAN(Table1[[#This Row],[Header]])),2,LEN(TRIM(CLEAN(Table1[[#This Row],[Header]])))-1)</f>
        <v>A most unpleasant flight</v>
      </c>
      <c r="C1129" t="str">
        <f>PROPER(Table1[[#This Row],[Author]])</f>
        <v>D Graham</v>
      </c>
      <c r="D1129" s="5">
        <v>42832</v>
      </c>
      <c r="E1129" t="s">
        <v>13</v>
      </c>
      <c r="F1129" t="str">
        <f>IF(ISBLANK(Table1[[#This Row],[Aircraft]]),"Unknown",Table1[[#This Row],[Aircraft]])</f>
        <v>Unknown</v>
      </c>
      <c r="G1129" t="str">
        <f>IF(ISBLANK(Table1[[#This Row],[Traveller Type]]),"Business",Table1[[#This Row],[Traveller Type]])</f>
        <v>Solo Leisure</v>
      </c>
      <c r="H1129" t="str">
        <f>IF(ISBLANK(Table1[[#This Row],[Seat Type]]),"Business Class",Table1[[#This Row],[Seat Type]])</f>
        <v>Economy Class</v>
      </c>
      <c r="I1129" t="str">
        <f>IF(ISBLANK(Table1[[#This Row],[Route]]),"Not Specfied",Table1[[#This Row],[Route]])</f>
        <v>Dubrovnik to Gatwick</v>
      </c>
      <c r="J1129" s="7">
        <f>IF(ISBLANK(Table1[[#This Row],[Date Flown]]),"Not Available",Table1[[#This Row],[Date Flown]])</f>
        <v>42741</v>
      </c>
      <c r="K1129" s="2" t="str">
        <f>IF(ISBLANK(Table1[[#This Row],[Trip Verified]]),"Not Verified",Table1[[#This Row],[Trip Verified]])</f>
        <v>Verified</v>
      </c>
    </row>
    <row r="1130" spans="1:11" ht="21" customHeight="1" x14ac:dyDescent="0.25">
      <c r="A1130">
        <v>2</v>
      </c>
      <c r="B1130" t="str">
        <f>UPPER(LEFT(TRIM(CLEAN(Table1[[#This Row],[Header]])),1)) &amp; MID(TRIM(CLEAN(Table1[[#This Row],[Header]])),2,LEN(TRIM(CLEAN(Table1[[#This Row],[Header]])))-1)</f>
        <v>Recommend taking own food</v>
      </c>
      <c r="C1130" t="str">
        <f>PROPER(Table1[[#This Row],[Author]])</f>
        <v>S Graham</v>
      </c>
      <c r="D1130" s="5">
        <v>42832</v>
      </c>
      <c r="E1130" t="s">
        <v>13</v>
      </c>
      <c r="F1130" t="str">
        <f>IF(ISBLANK(Table1[[#This Row],[Aircraft]]),"Unknown",Table1[[#This Row],[Aircraft]])</f>
        <v>Unknown</v>
      </c>
      <c r="G1130" t="str">
        <f>IF(ISBLANK(Table1[[#This Row],[Traveller Type]]),"Business",Table1[[#This Row],[Traveller Type]])</f>
        <v>Solo Leisure</v>
      </c>
      <c r="H1130" t="str">
        <f>IF(ISBLANK(Table1[[#This Row],[Seat Type]]),"Business Class",Table1[[#This Row],[Seat Type]])</f>
        <v>Economy Class</v>
      </c>
      <c r="I1130" t="str">
        <f>IF(ISBLANK(Table1[[#This Row],[Route]]),"Not Specfied",Table1[[#This Row],[Route]])</f>
        <v>London to Dubrovnik</v>
      </c>
      <c r="J1130" s="7">
        <f>IF(ISBLANK(Table1[[#This Row],[Date Flown]]),"Not Available",Table1[[#This Row],[Date Flown]])</f>
        <v>42741</v>
      </c>
      <c r="K1130" s="2" t="str">
        <f>IF(ISBLANK(Table1[[#This Row],[Trip Verified]]),"Not Verified",Table1[[#This Row],[Trip Verified]])</f>
        <v>Verified</v>
      </c>
    </row>
    <row r="1131" spans="1:11" ht="21" customHeight="1" x14ac:dyDescent="0.25">
      <c r="A1131">
        <v>6</v>
      </c>
      <c r="B1131" t="str">
        <f>UPPER(LEFT(TRIM(CLEAN(Table1[[#This Row],[Header]])),1)) &amp; MID(TRIM(CLEAN(Table1[[#This Row],[Header]])),2,LEN(TRIM(CLEAN(Table1[[#This Row],[Header]])))-1)</f>
        <v>BA need to do better</v>
      </c>
      <c r="C1131" t="str">
        <f>PROPER(Table1[[#This Row],[Author]])</f>
        <v>Peter Olbison</v>
      </c>
      <c r="D1131" s="5">
        <v>42801</v>
      </c>
      <c r="E1131" t="s">
        <v>13</v>
      </c>
      <c r="F1131" t="str">
        <f>IF(ISBLANK(Table1[[#This Row],[Aircraft]]),"Unknown",Table1[[#This Row],[Aircraft]])</f>
        <v>Unknown</v>
      </c>
      <c r="G1131" t="str">
        <f>IF(ISBLANK(Table1[[#This Row],[Traveller Type]]),"Business",Table1[[#This Row],[Traveller Type]])</f>
        <v>Couple Leisure</v>
      </c>
      <c r="H1131" t="str">
        <f>IF(ISBLANK(Table1[[#This Row],[Seat Type]]),"Business Class",Table1[[#This Row],[Seat Type]])</f>
        <v>Economy Class</v>
      </c>
      <c r="I1131" t="str">
        <f>IF(ISBLANK(Table1[[#This Row],[Route]]),"Not Specfied",Table1[[#This Row],[Route]])</f>
        <v>Malta to Gatwick</v>
      </c>
      <c r="J1131" s="7">
        <f>IF(ISBLANK(Table1[[#This Row],[Date Flown]]),"Not Available",Table1[[#This Row],[Date Flown]])</f>
        <v>42740</v>
      </c>
      <c r="K1131" s="2" t="str">
        <f>IF(ISBLANK(Table1[[#This Row],[Trip Verified]]),"Not Verified",Table1[[#This Row],[Trip Verified]])</f>
        <v>Verified</v>
      </c>
    </row>
    <row r="1132" spans="1:11" ht="21" customHeight="1" x14ac:dyDescent="0.25">
      <c r="A1132">
        <v>1</v>
      </c>
      <c r="B1132" t="str">
        <f>UPPER(LEFT(TRIM(CLEAN(Table1[[#This Row],[Header]])),1)) &amp; MID(TRIM(CLEAN(Table1[[#This Row],[Header]])),2,LEN(TRIM(CLEAN(Table1[[#This Row],[Header]])))-1)</f>
        <v>Absolutely disgraceful</v>
      </c>
      <c r="C1132" t="str">
        <f>PROPER(Table1[[#This Row],[Author]])</f>
        <v>D Wardan</v>
      </c>
      <c r="D1132" s="5">
        <v>42742</v>
      </c>
      <c r="E1132" t="s">
        <v>130</v>
      </c>
      <c r="F1132" t="str">
        <f>IF(ISBLANK(Table1[[#This Row],[Aircraft]]),"Unknown",Table1[[#This Row],[Aircraft]])</f>
        <v>Unknown</v>
      </c>
      <c r="G1132" t="str">
        <f>IF(ISBLANK(Table1[[#This Row],[Traveller Type]]),"Business",Table1[[#This Row],[Traveller Type]])</f>
        <v>Couple Leisure</v>
      </c>
      <c r="H1132" t="str">
        <f>IF(ISBLANK(Table1[[#This Row],[Seat Type]]),"Business Class",Table1[[#This Row],[Seat Type]])</f>
        <v>Economy Class</v>
      </c>
      <c r="I1132" t="str">
        <f>IF(ISBLANK(Table1[[#This Row],[Route]]),"Not Specfied",Table1[[#This Row],[Route]])</f>
        <v>London to Zagreb</v>
      </c>
      <c r="J1132" s="7">
        <f>IF(ISBLANK(Table1[[#This Row],[Date Flown]]),"Not Available",Table1[[#This Row],[Date Flown]])</f>
        <v>42741</v>
      </c>
      <c r="K1132" s="2" t="str">
        <f>IF(ISBLANK(Table1[[#This Row],[Trip Verified]]),"Not Verified",Table1[[#This Row],[Trip Verified]])</f>
        <v>Verified</v>
      </c>
    </row>
    <row r="1133" spans="1:11" ht="21" customHeight="1" x14ac:dyDescent="0.25">
      <c r="A1133">
        <v>1</v>
      </c>
      <c r="B1133" t="str">
        <f>UPPER(LEFT(TRIM(CLEAN(Table1[[#This Row],[Header]])),1)) &amp; MID(TRIM(CLEAN(Table1[[#This Row],[Header]])),2,LEN(TRIM(CLEAN(Table1[[#This Row],[Header]])))-1)</f>
        <v>They are truly incompetent</v>
      </c>
      <c r="C1133" t="str">
        <f>PROPER(Table1[[#This Row],[Author]])</f>
        <v>M Axford</v>
      </c>
      <c r="D1133" s="5">
        <v>42742</v>
      </c>
      <c r="E1133" t="s">
        <v>13</v>
      </c>
      <c r="F1133" t="str">
        <f>IF(ISBLANK(Table1[[#This Row],[Aircraft]]),"Unknown",Table1[[#This Row],[Aircraft]])</f>
        <v>Unknown</v>
      </c>
      <c r="G1133" t="str">
        <f>IF(ISBLANK(Table1[[#This Row],[Traveller Type]]),"Business",Table1[[#This Row],[Traveller Type]])</f>
        <v>Couple Leisure</v>
      </c>
      <c r="H1133" t="str">
        <f>IF(ISBLANK(Table1[[#This Row],[Seat Type]]),"Business Class",Table1[[#This Row],[Seat Type]])</f>
        <v>Economy Class</v>
      </c>
      <c r="I1133" t="str">
        <f>IF(ISBLANK(Table1[[#This Row],[Route]]),"Not Specfied",Table1[[#This Row],[Route]])</f>
        <v>Manchester to Philadelphia</v>
      </c>
      <c r="J1133" s="7">
        <f>IF(ISBLANK(Table1[[#This Row],[Date Flown]]),"Not Available",Table1[[#This Row],[Date Flown]])</f>
        <v>42741</v>
      </c>
      <c r="K1133" s="2" t="str">
        <f>IF(ISBLANK(Table1[[#This Row],[Trip Verified]]),"Not Verified",Table1[[#This Row],[Trip Verified]])</f>
        <v>Verified</v>
      </c>
    </row>
    <row r="1134" spans="1:11" ht="21" customHeight="1" x14ac:dyDescent="0.25">
      <c r="A1134">
        <v>10</v>
      </c>
      <c r="B1134" t="str">
        <f>UPPER(LEFT(TRIM(CLEAN(Table1[[#This Row],[Header]])),1)) &amp; MID(TRIM(CLEAN(Table1[[#This Row],[Header]])),2,LEN(TRIM(CLEAN(Table1[[#This Row],[Header]])))-1)</f>
        <v>Attentive and good natured</v>
      </c>
      <c r="C1134" t="str">
        <f>PROPER(Table1[[#This Row],[Author]])</f>
        <v>Timothy Farr</v>
      </c>
      <c r="D1134" s="5" t="s">
        <v>3702</v>
      </c>
      <c r="E1134" t="s">
        <v>13</v>
      </c>
      <c r="F1134" t="str">
        <f>IF(ISBLANK(Table1[[#This Row],[Aircraft]]),"Unknown",Table1[[#This Row],[Aircraft]])</f>
        <v>Boeing 787-9</v>
      </c>
      <c r="G1134" t="str">
        <f>IF(ISBLANK(Table1[[#This Row],[Traveller Type]]),"Business",Table1[[#This Row],[Traveller Type]])</f>
        <v>Couple Leisure</v>
      </c>
      <c r="H1134" t="str">
        <f>IF(ISBLANK(Table1[[#This Row],[Seat Type]]),"Business Class",Table1[[#This Row],[Seat Type]])</f>
        <v>First Class</v>
      </c>
      <c r="I1134" t="str">
        <f>IF(ISBLANK(Table1[[#This Row],[Route]]),"Not Specfied",Table1[[#This Row],[Route]])</f>
        <v>Kuala Lumpur to London</v>
      </c>
      <c r="J1134" s="7">
        <f>IF(ISBLANK(Table1[[#This Row],[Date Flown]]),"Not Available",Table1[[#This Row],[Date Flown]])</f>
        <v>42741</v>
      </c>
      <c r="K1134" s="2" t="str">
        <f>IF(ISBLANK(Table1[[#This Row],[Trip Verified]]),"Not Verified",Table1[[#This Row],[Trip Verified]])</f>
        <v>Verified</v>
      </c>
    </row>
    <row r="1135" spans="1:11" ht="21" customHeight="1" x14ac:dyDescent="0.25">
      <c r="A1135">
        <v>2</v>
      </c>
      <c r="B1135" t="str">
        <f>UPPER(LEFT(TRIM(CLEAN(Table1[[#This Row],[Header]])),1)) &amp; MID(TRIM(CLEAN(Table1[[#This Row],[Header]])),2,LEN(TRIM(CLEAN(Table1[[#This Row],[Header]])))-1)</f>
        <v>Baggage had not been loaded</v>
      </c>
      <c r="C1135" t="str">
        <f>PROPER(Table1[[#This Row],[Author]])</f>
        <v>Piers Croke</v>
      </c>
      <c r="D1135" s="5" t="s">
        <v>3702</v>
      </c>
      <c r="E1135" t="s">
        <v>13</v>
      </c>
      <c r="F1135" t="str">
        <f>IF(ISBLANK(Table1[[#This Row],[Aircraft]]),"Unknown",Table1[[#This Row],[Aircraft]])</f>
        <v>Unknown</v>
      </c>
      <c r="G1135" t="str">
        <f>IF(ISBLANK(Table1[[#This Row],[Traveller Type]]),"Business",Table1[[#This Row],[Traveller Type]])</f>
        <v>Business</v>
      </c>
      <c r="H1135" t="str">
        <f>IF(ISBLANK(Table1[[#This Row],[Seat Type]]),"Business Class",Table1[[#This Row],[Seat Type]])</f>
        <v>Economy Class</v>
      </c>
      <c r="I1135" t="str">
        <f>IF(ISBLANK(Table1[[#This Row],[Route]]),"Not Specfied",Table1[[#This Row],[Route]])</f>
        <v>Frankfurt to London Heathrow</v>
      </c>
      <c r="J1135" s="7">
        <f>IF(ISBLANK(Table1[[#This Row],[Date Flown]]),"Not Available",Table1[[#This Row],[Date Flown]])</f>
        <v>42741</v>
      </c>
      <c r="K1135" s="2" t="str">
        <f>IF(ISBLANK(Table1[[#This Row],[Trip Verified]]),"Not Verified",Table1[[#This Row],[Trip Verified]])</f>
        <v>Verified</v>
      </c>
    </row>
    <row r="1136" spans="1:11" ht="21" customHeight="1" x14ac:dyDescent="0.25">
      <c r="A1136">
        <v>1</v>
      </c>
      <c r="B1136" t="str">
        <f>UPPER(LEFT(TRIM(CLEAN(Table1[[#This Row],[Header]])),1)) &amp; MID(TRIM(CLEAN(Table1[[#This Row],[Header]])),2,LEN(TRIM(CLEAN(Table1[[#This Row],[Header]])))-1)</f>
        <v>Airline is a national disgrace</v>
      </c>
      <c r="C1136" t="str">
        <f>PROPER(Table1[[#This Row],[Author]])</f>
        <v>D Harben</v>
      </c>
      <c r="D1136" s="5" t="s">
        <v>3707</v>
      </c>
      <c r="E1136" t="s">
        <v>13</v>
      </c>
      <c r="F1136" t="str">
        <f>IF(ISBLANK(Table1[[#This Row],[Aircraft]]),"Unknown",Table1[[#This Row],[Aircraft]])</f>
        <v>Unknown</v>
      </c>
      <c r="G1136" t="str">
        <f>IF(ISBLANK(Table1[[#This Row],[Traveller Type]]),"Business",Table1[[#This Row],[Traveller Type]])</f>
        <v>Couple Leisure</v>
      </c>
      <c r="H1136" t="str">
        <f>IF(ISBLANK(Table1[[#This Row],[Seat Type]]),"Business Class",Table1[[#This Row],[Seat Type]])</f>
        <v>Business Class</v>
      </c>
      <c r="I1136" t="str">
        <f>IF(ISBLANK(Table1[[#This Row],[Route]]),"Not Specfied",Table1[[#This Row],[Route]])</f>
        <v>London Heathrow to Seattle</v>
      </c>
      <c r="J1136" s="7">
        <f>IF(ISBLANK(Table1[[#This Row],[Date Flown]]),"Not Available",Table1[[#This Row],[Date Flown]])</f>
        <v>42741</v>
      </c>
      <c r="K1136" s="2" t="str">
        <f>IF(ISBLANK(Table1[[#This Row],[Trip Verified]]),"Not Verified",Table1[[#This Row],[Trip Verified]])</f>
        <v>Verified</v>
      </c>
    </row>
    <row r="1137" spans="1:11" ht="21" customHeight="1" x14ac:dyDescent="0.25">
      <c r="A1137">
        <v>1</v>
      </c>
      <c r="B1137" t="str">
        <f>UPPER(LEFT(TRIM(CLEAN(Table1[[#This Row],[Header]])),1)) &amp; MID(TRIM(CLEAN(Table1[[#This Row],[Header]])),2,LEN(TRIM(CLEAN(Table1[[#This Row],[Header]])))-1)</f>
        <v>They are failing dismally</v>
      </c>
      <c r="C1137" t="str">
        <f>PROPER(Table1[[#This Row],[Author]])</f>
        <v>R Jarvis</v>
      </c>
      <c r="D1137" s="5" t="s">
        <v>3707</v>
      </c>
      <c r="E1137" t="s">
        <v>13</v>
      </c>
      <c r="F1137" t="str">
        <f>IF(ISBLANK(Table1[[#This Row],[Aircraft]]),"Unknown",Table1[[#This Row],[Aircraft]])</f>
        <v>A320</v>
      </c>
      <c r="G1137" t="str">
        <f>IF(ISBLANK(Table1[[#This Row],[Traveller Type]]),"Business",Table1[[#This Row],[Traveller Type]])</f>
        <v>Solo Leisure</v>
      </c>
      <c r="H1137" t="str">
        <f>IF(ISBLANK(Table1[[#This Row],[Seat Type]]),"Business Class",Table1[[#This Row],[Seat Type]])</f>
        <v>Economy Class</v>
      </c>
      <c r="I1137" t="str">
        <f>IF(ISBLANK(Table1[[#This Row],[Route]]),"Not Specfied",Table1[[#This Row],[Route]])</f>
        <v>Mykonos to London</v>
      </c>
      <c r="J1137" s="7">
        <f>IF(ISBLANK(Table1[[#This Row],[Date Flown]]),"Not Available",Table1[[#This Row],[Date Flown]])</f>
        <v>42741</v>
      </c>
      <c r="K1137" s="2" t="str">
        <f>IF(ISBLANK(Table1[[#This Row],[Trip Verified]]),"Not Verified",Table1[[#This Row],[Trip Verified]])</f>
        <v>Verified</v>
      </c>
    </row>
    <row r="1138" spans="1:11" ht="21" customHeight="1" x14ac:dyDescent="0.25">
      <c r="A1138">
        <v>2</v>
      </c>
      <c r="B1138" t="str">
        <f>UPPER(LEFT(TRIM(CLEAN(Table1[[#This Row],[Header]])),1)) &amp; MID(TRIM(CLEAN(Table1[[#This Row],[Header]])),2,LEN(TRIM(CLEAN(Table1[[#This Row],[Header]])))-1)</f>
        <v>I will no longer pick BA</v>
      </c>
      <c r="C1138" t="str">
        <f>PROPER(Table1[[#This Row],[Author]])</f>
        <v>G Stratton</v>
      </c>
      <c r="D1138" s="5" t="s">
        <v>3707</v>
      </c>
      <c r="E1138" t="s">
        <v>13</v>
      </c>
      <c r="F1138" t="str">
        <f>IF(ISBLANK(Table1[[#This Row],[Aircraft]]),"Unknown",Table1[[#This Row],[Aircraft]])</f>
        <v>Unknown</v>
      </c>
      <c r="G1138" t="str">
        <f>IF(ISBLANK(Table1[[#This Row],[Traveller Type]]),"Business",Table1[[#This Row],[Traveller Type]])</f>
        <v>Couple Leisure</v>
      </c>
      <c r="H1138" t="str">
        <f>IF(ISBLANK(Table1[[#This Row],[Seat Type]]),"Business Class",Table1[[#This Row],[Seat Type]])</f>
        <v>Economy Class</v>
      </c>
      <c r="I1138" t="str">
        <f>IF(ISBLANK(Table1[[#This Row],[Route]]),"Not Specfied",Table1[[#This Row],[Route]])</f>
        <v>Zurich to London Heathrow</v>
      </c>
      <c r="J1138" s="7">
        <f>IF(ISBLANK(Table1[[#This Row],[Date Flown]]),"Not Available",Table1[[#This Row],[Date Flown]])</f>
        <v>42741</v>
      </c>
      <c r="K1138" s="2" t="str">
        <f>IF(ISBLANK(Table1[[#This Row],[Trip Verified]]),"Not Verified",Table1[[#This Row],[Trip Verified]])</f>
        <v>Verified</v>
      </c>
    </row>
    <row r="1139" spans="1:11" ht="21" customHeight="1" x14ac:dyDescent="0.25">
      <c r="A1139">
        <v>1</v>
      </c>
      <c r="B1139" t="str">
        <f>UPPER(LEFT(TRIM(CLEAN(Table1[[#This Row],[Header]])),1)) &amp; MID(TRIM(CLEAN(Table1[[#This Row],[Header]])),2,LEN(TRIM(CLEAN(Table1[[#This Row],[Header]])))-1)</f>
        <v>BA has lost the plot</v>
      </c>
      <c r="C1139" t="str">
        <f>PROPER(Table1[[#This Row],[Author]])</f>
        <v>Edward Smith</v>
      </c>
      <c r="D1139" s="5" t="s">
        <v>3714</v>
      </c>
      <c r="E1139" t="s">
        <v>13</v>
      </c>
      <c r="F1139" t="str">
        <f>IF(ISBLANK(Table1[[#This Row],[Aircraft]]),"Unknown",Table1[[#This Row],[Aircraft]])</f>
        <v>Boeing 767</v>
      </c>
      <c r="G1139" t="str">
        <f>IF(ISBLANK(Table1[[#This Row],[Traveller Type]]),"Business",Table1[[#This Row],[Traveller Type]])</f>
        <v>Couple Leisure</v>
      </c>
      <c r="H1139" t="str">
        <f>IF(ISBLANK(Table1[[#This Row],[Seat Type]]),"Business Class",Table1[[#This Row],[Seat Type]])</f>
        <v>Economy Class</v>
      </c>
      <c r="I1139" t="str">
        <f>IF(ISBLANK(Table1[[#This Row],[Route]]),"Not Specfied",Table1[[#This Row],[Route]])</f>
        <v>Rome to Heathrow</v>
      </c>
      <c r="J1139" s="7">
        <f>IF(ISBLANK(Table1[[#This Row],[Date Flown]]),"Not Available",Table1[[#This Row],[Date Flown]])</f>
        <v>42741</v>
      </c>
      <c r="K1139" s="2" t="str">
        <f>IF(ISBLANK(Table1[[#This Row],[Trip Verified]]),"Not Verified",Table1[[#This Row],[Trip Verified]])</f>
        <v>Verified</v>
      </c>
    </row>
    <row r="1140" spans="1:11" ht="21" customHeight="1" x14ac:dyDescent="0.25">
      <c r="A1140">
        <v>3</v>
      </c>
      <c r="B1140" t="str">
        <f>UPPER(LEFT(TRIM(CLEAN(Table1[[#This Row],[Header]])),1)) &amp; MID(TRIM(CLEAN(Table1[[#This Row],[Header]])),2,LEN(TRIM(CLEAN(Table1[[#This Row],[Header]])))-1)</f>
        <v>BA are going backwards</v>
      </c>
      <c r="C1140" t="str">
        <f>PROPER(Table1[[#This Row],[Author]])</f>
        <v>M Hart</v>
      </c>
      <c r="D1140" s="5" t="s">
        <v>3718</v>
      </c>
      <c r="E1140" t="s">
        <v>13</v>
      </c>
      <c r="F1140" t="str">
        <f>IF(ISBLANK(Table1[[#This Row],[Aircraft]]),"Unknown",Table1[[#This Row],[Aircraft]])</f>
        <v>Boeing 787</v>
      </c>
      <c r="G1140" t="str">
        <f>IF(ISBLANK(Table1[[#This Row],[Traveller Type]]),"Business",Table1[[#This Row],[Traveller Type]])</f>
        <v>Couple Leisure</v>
      </c>
      <c r="H1140" t="str">
        <f>IF(ISBLANK(Table1[[#This Row],[Seat Type]]),"Business Class",Table1[[#This Row],[Seat Type]])</f>
        <v>Business Class</v>
      </c>
      <c r="I1140" t="str">
        <f>IF(ISBLANK(Table1[[#This Row],[Route]]),"Not Specfied",Table1[[#This Row],[Route]])</f>
        <v>Chennai to London</v>
      </c>
      <c r="J1140" s="7">
        <f>IF(ISBLANK(Table1[[#This Row],[Date Flown]]),"Not Available",Table1[[#This Row],[Date Flown]])</f>
        <v>42380</v>
      </c>
      <c r="K1140" s="2" t="str">
        <f>IF(ISBLANK(Table1[[#This Row],[Trip Verified]]),"Not Verified",Table1[[#This Row],[Trip Verified]])</f>
        <v>Verified</v>
      </c>
    </row>
    <row r="1141" spans="1:11" ht="21" customHeight="1" x14ac:dyDescent="0.25">
      <c r="A1141">
        <v>5</v>
      </c>
      <c r="B1141" t="str">
        <f>UPPER(LEFT(TRIM(CLEAN(Table1[[#This Row],[Header]])),1)) &amp; MID(TRIM(CLEAN(Table1[[#This Row],[Header]])),2,LEN(TRIM(CLEAN(Table1[[#This Row],[Header]])))-1)</f>
        <v>BA please admit your mistake</v>
      </c>
      <c r="C1141" t="str">
        <f>PROPER(Table1[[#This Row],[Author]])</f>
        <v>Kevin Edgar</v>
      </c>
      <c r="D1141" s="5" t="s">
        <v>3722</v>
      </c>
      <c r="E1141" t="s">
        <v>13</v>
      </c>
      <c r="F1141" t="str">
        <f>IF(ISBLANK(Table1[[#This Row],[Aircraft]]),"Unknown",Table1[[#This Row],[Aircraft]])</f>
        <v>Unknown</v>
      </c>
      <c r="G1141" t="str">
        <f>IF(ISBLANK(Table1[[#This Row],[Traveller Type]]),"Business",Table1[[#This Row],[Traveller Type]])</f>
        <v>Couple Leisure</v>
      </c>
      <c r="H1141" t="str">
        <f>IF(ISBLANK(Table1[[#This Row],[Seat Type]]),"Business Class",Table1[[#This Row],[Seat Type]])</f>
        <v>Economy Class</v>
      </c>
      <c r="I1141" t="str">
        <f>IF(ISBLANK(Table1[[#This Row],[Route]]),"Not Specfied",Table1[[#This Row],[Route]])</f>
        <v>Corfu to London</v>
      </c>
      <c r="J1141" s="7">
        <f>IF(ISBLANK(Table1[[#This Row],[Date Flown]]),"Not Available",Table1[[#This Row],[Date Flown]])</f>
        <v>42741</v>
      </c>
      <c r="K1141" s="2" t="str">
        <f>IF(ISBLANK(Table1[[#This Row],[Trip Verified]]),"Not Verified",Table1[[#This Row],[Trip Verified]])</f>
        <v>Verified</v>
      </c>
    </row>
    <row r="1142" spans="1:11" ht="21" customHeight="1" x14ac:dyDescent="0.25">
      <c r="A1142">
        <v>1</v>
      </c>
      <c r="B1142" t="str">
        <f>UPPER(LEFT(TRIM(CLEAN(Table1[[#This Row],[Header]])),1)) &amp; MID(TRIM(CLEAN(Table1[[#This Row],[Header]])),2,LEN(TRIM(CLEAN(Table1[[#This Row],[Header]])))-1)</f>
        <v>Such bad customer service</v>
      </c>
      <c r="C1142" t="str">
        <f>PROPER(Table1[[#This Row],[Author]])</f>
        <v>Melanie Marsh</v>
      </c>
      <c r="D1142" s="5" t="s">
        <v>3726</v>
      </c>
      <c r="E1142" t="s">
        <v>13</v>
      </c>
      <c r="F1142" t="str">
        <f>IF(ISBLANK(Table1[[#This Row],[Aircraft]]),"Unknown",Table1[[#This Row],[Aircraft]])</f>
        <v>Unknown</v>
      </c>
      <c r="G1142" t="str">
        <f>IF(ISBLANK(Table1[[#This Row],[Traveller Type]]),"Business",Table1[[#This Row],[Traveller Type]])</f>
        <v>Couple Leisure</v>
      </c>
      <c r="H1142" t="str">
        <f>IF(ISBLANK(Table1[[#This Row],[Seat Type]]),"Business Class",Table1[[#This Row],[Seat Type]])</f>
        <v>Economy Class</v>
      </c>
      <c r="I1142" t="str">
        <f>IF(ISBLANK(Table1[[#This Row],[Route]]),"Not Specfied",Table1[[#This Row],[Route]])</f>
        <v>Heathrow to Santorini</v>
      </c>
      <c r="J1142" s="7">
        <f>IF(ISBLANK(Table1[[#This Row],[Date Flown]]),"Not Available",Table1[[#This Row],[Date Flown]])</f>
        <v>42740</v>
      </c>
      <c r="K1142" s="2" t="str">
        <f>IF(ISBLANK(Table1[[#This Row],[Trip Verified]]),"Not Verified",Table1[[#This Row],[Trip Verified]])</f>
        <v>Verified</v>
      </c>
    </row>
    <row r="1143" spans="1:11" ht="21" customHeight="1" x14ac:dyDescent="0.25">
      <c r="A1143">
        <v>8</v>
      </c>
      <c r="B1143" t="str">
        <f>UPPER(LEFT(TRIM(CLEAN(Table1[[#This Row],[Header]])),1)) &amp; MID(TRIM(CLEAN(Table1[[#This Row],[Header]])),2,LEN(TRIM(CLEAN(Table1[[#This Row],[Header]])))-1)</f>
        <v>Has been hit by cost savings</v>
      </c>
      <c r="C1143" t="str">
        <f>PROPER(Table1[[#This Row],[Author]])</f>
        <v>Kenneth Howie</v>
      </c>
      <c r="D1143" s="5" t="s">
        <v>3730</v>
      </c>
      <c r="E1143" t="s">
        <v>95</v>
      </c>
      <c r="F1143" t="str">
        <f>IF(ISBLANK(Table1[[#This Row],[Aircraft]]),"Unknown",Table1[[#This Row],[Aircraft]])</f>
        <v>A319 / A380 / Boeing 737</v>
      </c>
      <c r="G1143" t="str">
        <f>IF(ISBLANK(Table1[[#This Row],[Traveller Type]]),"Business",Table1[[#This Row],[Traveller Type]])</f>
        <v>Couple Leisure</v>
      </c>
      <c r="H1143" t="str">
        <f>IF(ISBLANK(Table1[[#This Row],[Seat Type]]),"Business Class",Table1[[#This Row],[Seat Type]])</f>
        <v>Premium Economy</v>
      </c>
      <c r="I1143" t="str">
        <f>IF(ISBLANK(Table1[[#This Row],[Route]]),"Not Specfied",Table1[[#This Row],[Route]])</f>
        <v>Leeds to Durban via London / Johannesburg</v>
      </c>
      <c r="J1143" s="7">
        <f>IF(ISBLANK(Table1[[#This Row],[Date Flown]]),"Not Available",Table1[[#This Row],[Date Flown]])</f>
        <v>42741</v>
      </c>
      <c r="K1143" s="2" t="str">
        <f>IF(ISBLANK(Table1[[#This Row],[Trip Verified]]),"Not Verified",Table1[[#This Row],[Trip Verified]])</f>
        <v>Verified</v>
      </c>
    </row>
    <row r="1144" spans="1:11" ht="21" customHeight="1" x14ac:dyDescent="0.25">
      <c r="A1144">
        <v>7</v>
      </c>
      <c r="B1144" t="str">
        <f>UPPER(LEFT(TRIM(CLEAN(Table1[[#This Row],[Header]])),1)) &amp; MID(TRIM(CLEAN(Table1[[#This Row],[Header]])),2,LEN(TRIM(CLEAN(Table1[[#This Row],[Header]])))-1)</f>
        <v>Such a miserly product</v>
      </c>
      <c r="C1144" t="str">
        <f>PROPER(Table1[[#This Row],[Author]])</f>
        <v>C Barnham</v>
      </c>
      <c r="D1144" s="5" t="s">
        <v>3735</v>
      </c>
      <c r="E1144" t="s">
        <v>13</v>
      </c>
      <c r="F1144" t="str">
        <f>IF(ISBLANK(Table1[[#This Row],[Aircraft]]),"Unknown",Table1[[#This Row],[Aircraft]])</f>
        <v>Unknown</v>
      </c>
      <c r="G1144" t="str">
        <f>IF(ISBLANK(Table1[[#This Row],[Traveller Type]]),"Business",Table1[[#This Row],[Traveller Type]])</f>
        <v>Solo Leisure</v>
      </c>
      <c r="H1144" t="str">
        <f>IF(ISBLANK(Table1[[#This Row],[Seat Type]]),"Business Class",Table1[[#This Row],[Seat Type]])</f>
        <v>Economy Class</v>
      </c>
      <c r="I1144" t="str">
        <f>IF(ISBLANK(Table1[[#This Row],[Route]]),"Not Specfied",Table1[[#This Row],[Route]])</f>
        <v>London Heathrow to Dublin</v>
      </c>
      <c r="J1144" s="7">
        <f>IF(ISBLANK(Table1[[#This Row],[Date Flown]]),"Not Available",Table1[[#This Row],[Date Flown]])</f>
        <v>42741</v>
      </c>
      <c r="K1144" s="2" t="str">
        <f>IF(ISBLANK(Table1[[#This Row],[Trip Verified]]),"Not Verified",Table1[[#This Row],[Trip Verified]])</f>
        <v>Verified</v>
      </c>
    </row>
    <row r="1145" spans="1:11" ht="21" customHeight="1" x14ac:dyDescent="0.25">
      <c r="A1145">
        <v>4</v>
      </c>
      <c r="B1145" t="str">
        <f>UPPER(LEFT(TRIM(CLEAN(Table1[[#This Row],[Header]])),1)) &amp; MID(TRIM(CLEAN(Table1[[#This Row],[Header]])),2,LEN(TRIM(CLEAN(Table1[[#This Row],[Header]])))-1)</f>
        <v>Time to pull up its socks</v>
      </c>
      <c r="C1145" t="str">
        <f>PROPER(Table1[[#This Row],[Author]])</f>
        <v>T Donovan</v>
      </c>
      <c r="D1145" s="5" t="s">
        <v>3735</v>
      </c>
      <c r="E1145" t="s">
        <v>3739</v>
      </c>
      <c r="F1145" t="str">
        <f>IF(ISBLANK(Table1[[#This Row],[Aircraft]]),"Unknown",Table1[[#This Row],[Aircraft]])</f>
        <v>Unknown</v>
      </c>
      <c r="G1145" t="str">
        <f>IF(ISBLANK(Table1[[#This Row],[Traveller Type]]),"Business",Table1[[#This Row],[Traveller Type]])</f>
        <v>Business</v>
      </c>
      <c r="H1145" t="str">
        <f>IF(ISBLANK(Table1[[#This Row],[Seat Type]]),"Business Class",Table1[[#This Row],[Seat Type]])</f>
        <v>Premium Economy</v>
      </c>
      <c r="I1145" t="str">
        <f>IF(ISBLANK(Table1[[#This Row],[Route]]),"Not Specfied",Table1[[#This Row],[Route]])</f>
        <v>Bangkok to Luxembourg via London</v>
      </c>
      <c r="J1145" s="7">
        <f>IF(ISBLANK(Table1[[#This Row],[Date Flown]]),"Not Available",Table1[[#This Row],[Date Flown]])</f>
        <v>42741</v>
      </c>
      <c r="K1145" s="2" t="str">
        <f>IF(ISBLANK(Table1[[#This Row],[Trip Verified]]),"Not Verified",Table1[[#This Row],[Trip Verified]])</f>
        <v>Verified</v>
      </c>
    </row>
    <row r="1146" spans="1:11" ht="21" customHeight="1" x14ac:dyDescent="0.25">
      <c r="A1146">
        <v>1</v>
      </c>
      <c r="B1146" t="str">
        <f>UPPER(LEFT(TRIM(CLEAN(Table1[[#This Row],[Header]])),1)) &amp; MID(TRIM(CLEAN(Table1[[#This Row],[Header]])),2,LEN(TRIM(CLEAN(Table1[[#This Row],[Header]])))-1)</f>
        <v>Inadequate for the money paid</v>
      </c>
      <c r="C1146" t="str">
        <f>PROPER(Table1[[#This Row],[Author]])</f>
        <v>C Armstrong</v>
      </c>
      <c r="D1146" s="5" t="s">
        <v>3743</v>
      </c>
      <c r="E1146" t="s">
        <v>43</v>
      </c>
      <c r="F1146" t="str">
        <f>IF(ISBLANK(Table1[[#This Row],[Aircraft]]),"Unknown",Table1[[#This Row],[Aircraft]])</f>
        <v>Unknown</v>
      </c>
      <c r="G1146" t="str">
        <f>IF(ISBLANK(Table1[[#This Row],[Traveller Type]]),"Business",Table1[[#This Row],[Traveller Type]])</f>
        <v>Solo Leisure</v>
      </c>
      <c r="H1146" t="str">
        <f>IF(ISBLANK(Table1[[#This Row],[Seat Type]]),"Business Class",Table1[[#This Row],[Seat Type]])</f>
        <v>Premium Economy</v>
      </c>
      <c r="I1146" t="str">
        <f>IF(ISBLANK(Table1[[#This Row],[Route]]),"Not Specfied",Table1[[#This Row],[Route]])</f>
        <v>New York JFK to Copenhagen via Heathrow</v>
      </c>
      <c r="J1146" s="7">
        <f>IF(ISBLANK(Table1[[#This Row],[Date Flown]]),"Not Available",Table1[[#This Row],[Date Flown]])</f>
        <v>42741</v>
      </c>
      <c r="K1146" s="2" t="str">
        <f>IF(ISBLANK(Table1[[#This Row],[Trip Verified]]),"Not Verified",Table1[[#This Row],[Trip Verified]])</f>
        <v>Verified</v>
      </c>
    </row>
    <row r="1147" spans="1:11" ht="21" customHeight="1" x14ac:dyDescent="0.25">
      <c r="A1147">
        <v>1</v>
      </c>
      <c r="B1147" t="str">
        <f>UPPER(LEFT(TRIM(CLEAN(Table1[[#This Row],[Header]])),1)) &amp; MID(TRIM(CLEAN(Table1[[#This Row],[Header]])),2,LEN(TRIM(CLEAN(Table1[[#This Row],[Header]])))-1)</f>
        <v>They should be ashamed of themselves</v>
      </c>
      <c r="C1147" t="str">
        <f>PROPER(Table1[[#This Row],[Author]])</f>
        <v>H Jackson</v>
      </c>
      <c r="D1147" s="5" t="s">
        <v>3747</v>
      </c>
      <c r="E1147" t="s">
        <v>13</v>
      </c>
      <c r="F1147" t="str">
        <f>IF(ISBLANK(Table1[[#This Row],[Aircraft]]),"Unknown",Table1[[#This Row],[Aircraft]])</f>
        <v>Unknown</v>
      </c>
      <c r="G1147" t="str">
        <f>IF(ISBLANK(Table1[[#This Row],[Traveller Type]]),"Business",Table1[[#This Row],[Traveller Type]])</f>
        <v>Business</v>
      </c>
      <c r="H1147" t="str">
        <f>IF(ISBLANK(Table1[[#This Row],[Seat Type]]),"Business Class",Table1[[#This Row],[Seat Type]])</f>
        <v>Economy Class</v>
      </c>
      <c r="I1147" t="str">
        <f>IF(ISBLANK(Table1[[#This Row],[Route]]),"Not Specfied",Table1[[#This Row],[Route]])</f>
        <v>London to Hamburg</v>
      </c>
      <c r="J1147" s="7">
        <f>IF(ISBLANK(Table1[[#This Row],[Date Flown]]),"Not Available",Table1[[#This Row],[Date Flown]])</f>
        <v>42740</v>
      </c>
      <c r="K1147" s="2" t="str">
        <f>IF(ISBLANK(Table1[[#This Row],[Trip Verified]]),"Not Verified",Table1[[#This Row],[Trip Verified]])</f>
        <v>Verified</v>
      </c>
    </row>
    <row r="1148" spans="1:11" ht="21" customHeight="1" x14ac:dyDescent="0.25">
      <c r="A1148">
        <v>3</v>
      </c>
      <c r="B1148" t="str">
        <f>UPPER(LEFT(TRIM(CLEAN(Table1[[#This Row],[Header]])),1)) &amp; MID(TRIM(CLEAN(Table1[[#This Row],[Header]])),2,LEN(TRIM(CLEAN(Table1[[#This Row],[Header]])))-1)</f>
        <v>I cannot recommend this cabin</v>
      </c>
      <c r="C1148" t="str">
        <f>PROPER(Table1[[#This Row],[Author]])</f>
        <v>W Charles</v>
      </c>
      <c r="D1148" s="5" t="s">
        <v>3750</v>
      </c>
      <c r="E1148" t="s">
        <v>13</v>
      </c>
      <c r="F1148" t="str">
        <f>IF(ISBLANK(Table1[[#This Row],[Aircraft]]),"Unknown",Table1[[#This Row],[Aircraft]])</f>
        <v>A380-800</v>
      </c>
      <c r="G1148" t="str">
        <f>IF(ISBLANK(Table1[[#This Row],[Traveller Type]]),"Business",Table1[[#This Row],[Traveller Type]])</f>
        <v>Solo Leisure</v>
      </c>
      <c r="H1148" t="str">
        <f>IF(ISBLANK(Table1[[#This Row],[Seat Type]]),"Business Class",Table1[[#This Row],[Seat Type]])</f>
        <v>Premium Economy</v>
      </c>
      <c r="I1148" t="str">
        <f>IF(ISBLANK(Table1[[#This Row],[Route]]),"Not Specfied",Table1[[#This Row],[Route]])</f>
        <v>Singapore to London Heathrow</v>
      </c>
      <c r="J1148" s="7">
        <f>IF(ISBLANK(Table1[[#This Row],[Date Flown]]),"Not Available",Table1[[#This Row],[Date Flown]])</f>
        <v>42741</v>
      </c>
      <c r="K1148" s="2" t="str">
        <f>IF(ISBLANK(Table1[[#This Row],[Trip Verified]]),"Not Verified",Table1[[#This Row],[Trip Verified]])</f>
        <v>Verified</v>
      </c>
    </row>
    <row r="1149" spans="1:11" ht="21" customHeight="1" x14ac:dyDescent="0.25">
      <c r="A1149">
        <v>1</v>
      </c>
      <c r="B1149" t="str">
        <f>UPPER(LEFT(TRIM(CLEAN(Table1[[#This Row],[Header]])),1)) &amp; MID(TRIM(CLEAN(Table1[[#This Row],[Header]])),2,LEN(TRIM(CLEAN(Table1[[#This Row],[Header]])))-1)</f>
        <v>Stupidity, bad management and poor service</v>
      </c>
      <c r="C1149" t="str">
        <f>PROPER(Table1[[#This Row],[Author]])</f>
        <v>R Gregory</v>
      </c>
      <c r="D1149" s="5" t="s">
        <v>3753</v>
      </c>
      <c r="E1149" t="s">
        <v>70</v>
      </c>
      <c r="F1149" t="str">
        <f>IF(ISBLANK(Table1[[#This Row],[Aircraft]]),"Unknown",Table1[[#This Row],[Aircraft]])</f>
        <v>A320</v>
      </c>
      <c r="G1149" t="str">
        <f>IF(ISBLANK(Table1[[#This Row],[Traveller Type]]),"Business",Table1[[#This Row],[Traveller Type]])</f>
        <v>Business</v>
      </c>
      <c r="H1149" t="str">
        <f>IF(ISBLANK(Table1[[#This Row],[Seat Type]]),"Business Class",Table1[[#This Row],[Seat Type]])</f>
        <v>Economy Class</v>
      </c>
      <c r="I1149" t="str">
        <f>IF(ISBLANK(Table1[[#This Row],[Route]]),"Not Specfied",Table1[[#This Row],[Route]])</f>
        <v>Dublin to Marseille via London</v>
      </c>
      <c r="J1149" s="7">
        <f>IF(ISBLANK(Table1[[#This Row],[Date Flown]]),"Not Available",Table1[[#This Row],[Date Flown]])</f>
        <v>42741</v>
      </c>
      <c r="K1149" s="2" t="str">
        <f>IF(ISBLANK(Table1[[#This Row],[Trip Verified]]),"Not Verified",Table1[[#This Row],[Trip Verified]])</f>
        <v>Verified</v>
      </c>
    </row>
    <row r="1150" spans="1:11" ht="21" customHeight="1" x14ac:dyDescent="0.25">
      <c r="A1150">
        <v>2</v>
      </c>
      <c r="B1150" t="str">
        <f>UPPER(LEFT(TRIM(CLEAN(Table1[[#This Row],[Header]])),1)) &amp; MID(TRIM(CLEAN(Table1[[#This Row],[Header]])),2,LEN(TRIM(CLEAN(Table1[[#This Row],[Header]])))-1)</f>
        <v>Possibly my last BA flights</v>
      </c>
      <c r="C1150" t="str">
        <f>PROPER(Table1[[#This Row],[Author]])</f>
        <v>27 Reviews</v>
      </c>
      <c r="D1150" s="5" t="s">
        <v>3755</v>
      </c>
      <c r="E1150" t="s">
        <v>13</v>
      </c>
      <c r="F1150" t="str">
        <f>IF(ISBLANK(Table1[[#This Row],[Aircraft]]),"Unknown",Table1[[#This Row],[Aircraft]])</f>
        <v>A320 / Boeing 767</v>
      </c>
      <c r="G1150" t="str">
        <f>IF(ISBLANK(Table1[[#This Row],[Traveller Type]]),"Business",Table1[[#This Row],[Traveller Type]])</f>
        <v>Business</v>
      </c>
      <c r="H1150" t="str">
        <f>IF(ISBLANK(Table1[[#This Row],[Seat Type]]),"Business Class",Table1[[#This Row],[Seat Type]])</f>
        <v>Business Class</v>
      </c>
      <c r="I1150" t="str">
        <f>IF(ISBLANK(Table1[[#This Row],[Route]]),"Not Specfied",Table1[[#This Row],[Route]])</f>
        <v>London to Edinburgh</v>
      </c>
      <c r="J1150" s="7">
        <f>IF(ISBLANK(Table1[[#This Row],[Date Flown]]),"Not Available",Table1[[#This Row],[Date Flown]])</f>
        <v>42741</v>
      </c>
      <c r="K1150" s="2" t="str">
        <f>IF(ISBLANK(Table1[[#This Row],[Trip Verified]]),"Not Verified",Table1[[#This Row],[Trip Verified]])</f>
        <v>Verified</v>
      </c>
    </row>
    <row r="1151" spans="1:11" ht="21" customHeight="1" x14ac:dyDescent="0.25">
      <c r="A1151">
        <v>6</v>
      </c>
      <c r="B1151" t="str">
        <f>UPPER(LEFT(TRIM(CLEAN(Table1[[#This Row],[Header]])),1)) &amp; MID(TRIM(CLEAN(Table1[[#This Row],[Header]])),2,LEN(TRIM(CLEAN(Table1[[#This Row],[Header]])))-1)</f>
        <v>Service by a low-cost airline</v>
      </c>
      <c r="C1151" t="str">
        <f>PROPER(Table1[[#This Row],[Author]])</f>
        <v>Francesco Bosio</v>
      </c>
      <c r="D1151" s="5" t="s">
        <v>3761</v>
      </c>
      <c r="E1151" t="s">
        <v>38</v>
      </c>
      <c r="F1151" t="str">
        <f>IF(ISBLANK(Table1[[#This Row],[Aircraft]]),"Unknown",Table1[[#This Row],[Aircraft]])</f>
        <v>Unknown</v>
      </c>
      <c r="G1151" t="str">
        <f>IF(ISBLANK(Table1[[#This Row],[Traveller Type]]),"Business",Table1[[#This Row],[Traveller Type]])</f>
        <v>Solo Leisure</v>
      </c>
      <c r="H1151" t="str">
        <f>IF(ISBLANK(Table1[[#This Row],[Seat Type]]),"Business Class",Table1[[#This Row],[Seat Type]])</f>
        <v>Economy Class</v>
      </c>
      <c r="I1151" t="str">
        <f>IF(ISBLANK(Table1[[#This Row],[Route]]),"Not Specfied",Table1[[#This Row],[Route]])</f>
        <v>Brussels to Rome via London</v>
      </c>
      <c r="J1151" s="7">
        <f>IF(ISBLANK(Table1[[#This Row],[Date Flown]]),"Not Available",Table1[[#This Row],[Date Flown]])</f>
        <v>42741</v>
      </c>
      <c r="K1151" s="2" t="str">
        <f>IF(ISBLANK(Table1[[#This Row],[Trip Verified]]),"Not Verified",Table1[[#This Row],[Trip Verified]])</f>
        <v>Verified</v>
      </c>
    </row>
    <row r="1152" spans="1:11" ht="21" customHeight="1" x14ac:dyDescent="0.25">
      <c r="A1152">
        <v>1</v>
      </c>
      <c r="B1152" t="str">
        <f>UPPER(LEFT(TRIM(CLEAN(Table1[[#This Row],[Header]])),1)) &amp; MID(TRIM(CLEAN(Table1[[#This Row],[Header]])),2,LEN(TRIM(CLEAN(Table1[[#This Row],[Header]])))-1)</f>
        <v>Cost cutting beyond belief</v>
      </c>
      <c r="C1152" t="str">
        <f>PROPER(Table1[[#This Row],[Author]])</f>
        <v>M Williams</v>
      </c>
      <c r="D1152" s="5" t="s">
        <v>3761</v>
      </c>
      <c r="E1152" t="s">
        <v>13</v>
      </c>
      <c r="F1152" t="str">
        <f>IF(ISBLANK(Table1[[#This Row],[Aircraft]]),"Unknown",Table1[[#This Row],[Aircraft]])</f>
        <v>Boeing 777-200</v>
      </c>
      <c r="G1152" t="str">
        <f>IF(ISBLANK(Table1[[#This Row],[Traveller Type]]),"Business",Table1[[#This Row],[Traveller Type]])</f>
        <v>Couple Leisure</v>
      </c>
      <c r="H1152" t="str">
        <f>IF(ISBLANK(Table1[[#This Row],[Seat Type]]),"Business Class",Table1[[#This Row],[Seat Type]])</f>
        <v>Premium Economy</v>
      </c>
      <c r="I1152" t="str">
        <f>IF(ISBLANK(Table1[[#This Row],[Route]]),"Not Specfied",Table1[[#This Row],[Route]])</f>
        <v>Antigua to Gatwick</v>
      </c>
      <c r="J1152" s="7">
        <f>IF(ISBLANK(Table1[[#This Row],[Date Flown]]),"Not Available",Table1[[#This Row],[Date Flown]])</f>
        <v>42741</v>
      </c>
      <c r="K1152" s="2" t="str">
        <f>IF(ISBLANK(Table1[[#This Row],[Trip Verified]]),"Not Verified",Table1[[#This Row],[Trip Verified]])</f>
        <v>Verified</v>
      </c>
    </row>
    <row r="1153" spans="1:11" ht="21" customHeight="1" x14ac:dyDescent="0.25">
      <c r="A1153">
        <v>3</v>
      </c>
      <c r="B1153" t="str">
        <f>UPPER(LEFT(TRIM(CLEAN(Table1[[#This Row],[Header]])),1)) &amp; MID(TRIM(CLEAN(Table1[[#This Row],[Header]])),2,LEN(TRIM(CLEAN(Table1[[#This Row],[Header]])))-1)</f>
        <v>Third world experience</v>
      </c>
      <c r="C1153" t="str">
        <f>PROPER(Table1[[#This Row],[Author]])</f>
        <v>John Drennan</v>
      </c>
      <c r="D1153" s="5" t="s">
        <v>3767</v>
      </c>
      <c r="E1153" t="s">
        <v>13</v>
      </c>
      <c r="F1153" t="str">
        <f>IF(ISBLANK(Table1[[#This Row],[Aircraft]]),"Unknown",Table1[[#This Row],[Aircraft]])</f>
        <v>Boeing 767</v>
      </c>
      <c r="G1153" t="str">
        <f>IF(ISBLANK(Table1[[#This Row],[Traveller Type]]),"Business",Table1[[#This Row],[Traveller Type]])</f>
        <v>Solo Leisure</v>
      </c>
      <c r="H1153" t="str">
        <f>IF(ISBLANK(Table1[[#This Row],[Seat Type]]),"Business Class",Table1[[#This Row],[Seat Type]])</f>
        <v>Business Class</v>
      </c>
      <c r="I1153" t="str">
        <f>IF(ISBLANK(Table1[[#This Row],[Route]]),"Not Specfied",Table1[[#This Row],[Route]])</f>
        <v>London Heathrow to Madrid</v>
      </c>
      <c r="J1153" s="7">
        <f>IF(ISBLANK(Table1[[#This Row],[Date Flown]]),"Not Available",Table1[[#This Row],[Date Flown]])</f>
        <v>42741</v>
      </c>
      <c r="K1153" s="2" t="str">
        <f>IF(ISBLANK(Table1[[#This Row],[Trip Verified]]),"Not Verified",Table1[[#This Row],[Trip Verified]])</f>
        <v>Verified</v>
      </c>
    </row>
    <row r="1154" spans="1:11" ht="21" customHeight="1" x14ac:dyDescent="0.25">
      <c r="A1154">
        <v>8</v>
      </c>
      <c r="B1154" t="str">
        <f>UPPER(LEFT(TRIM(CLEAN(Table1[[#This Row],[Header]])),1)) &amp; MID(TRIM(CLEAN(Table1[[#This Row],[Header]])),2,LEN(TRIM(CLEAN(Table1[[#This Row],[Header]])))-1)</f>
        <v>The same price as normal</v>
      </c>
      <c r="C1154" t="str">
        <f>PROPER(Table1[[#This Row],[Author]])</f>
        <v>Jay Gallup</v>
      </c>
      <c r="D1154" s="5" t="s">
        <v>3767</v>
      </c>
      <c r="E1154" t="s">
        <v>13</v>
      </c>
      <c r="F1154" t="str">
        <f>IF(ISBLANK(Table1[[#This Row],[Aircraft]]),"Unknown",Table1[[#This Row],[Aircraft]])</f>
        <v>A319</v>
      </c>
      <c r="G1154" t="str">
        <f>IF(ISBLANK(Table1[[#This Row],[Traveller Type]]),"Business",Table1[[#This Row],[Traveller Type]])</f>
        <v>Family Leisure</v>
      </c>
      <c r="H1154" t="str">
        <f>IF(ISBLANK(Table1[[#This Row],[Seat Type]]),"Business Class",Table1[[#This Row],[Seat Type]])</f>
        <v>Business Class</v>
      </c>
      <c r="I1154" t="str">
        <f>IF(ISBLANK(Table1[[#This Row],[Route]]),"Not Specfied",Table1[[#This Row],[Route]])</f>
        <v>Gatwick to Alicante</v>
      </c>
      <c r="J1154" s="7">
        <f>IF(ISBLANK(Table1[[#This Row],[Date Flown]]),"Not Available",Table1[[#This Row],[Date Flown]])</f>
        <v>42741</v>
      </c>
      <c r="K1154" s="2" t="str">
        <f>IF(ISBLANK(Table1[[#This Row],[Trip Verified]]),"Not Verified",Table1[[#This Row],[Trip Verified]])</f>
        <v>Verified</v>
      </c>
    </row>
    <row r="1155" spans="1:11" ht="21" customHeight="1" x14ac:dyDescent="0.25">
      <c r="A1155">
        <v>1</v>
      </c>
      <c r="B1155" t="str">
        <f>UPPER(LEFT(TRIM(CLEAN(Table1[[#This Row],[Header]])),1)) &amp; MID(TRIM(CLEAN(Table1[[#This Row],[Header]])),2,LEN(TRIM(CLEAN(Table1[[#This Row],[Header]])))-1)</f>
        <v>A bare-bones airline</v>
      </c>
      <c r="C1155" t="str">
        <f>PROPER(Table1[[#This Row],[Author]])</f>
        <v>P Reardon</v>
      </c>
      <c r="D1155" s="5" t="s">
        <v>3767</v>
      </c>
      <c r="E1155" t="s">
        <v>13</v>
      </c>
      <c r="F1155" t="str">
        <f>IF(ISBLANK(Table1[[#This Row],[Aircraft]]),"Unknown",Table1[[#This Row],[Aircraft]])</f>
        <v>E190</v>
      </c>
      <c r="G1155" t="str">
        <f>IF(ISBLANK(Table1[[#This Row],[Traveller Type]]),"Business",Table1[[#This Row],[Traveller Type]])</f>
        <v>Business</v>
      </c>
      <c r="H1155" t="str">
        <f>IF(ISBLANK(Table1[[#This Row],[Seat Type]]),"Business Class",Table1[[#This Row],[Seat Type]])</f>
        <v>Business Class</v>
      </c>
      <c r="I1155" t="str">
        <f>IF(ISBLANK(Table1[[#This Row],[Route]]),"Not Specfied",Table1[[#This Row],[Route]])</f>
        <v>London City to Milan</v>
      </c>
      <c r="J1155" s="7">
        <f>IF(ISBLANK(Table1[[#This Row],[Date Flown]]),"Not Available",Table1[[#This Row],[Date Flown]])</f>
        <v>42741</v>
      </c>
      <c r="K1155" s="2" t="str">
        <f>IF(ISBLANK(Table1[[#This Row],[Trip Verified]]),"Not Verified",Table1[[#This Row],[Trip Verified]])</f>
        <v>Verified</v>
      </c>
    </row>
    <row r="1156" spans="1:11" ht="21" customHeight="1" x14ac:dyDescent="0.25">
      <c r="A1156">
        <v>1</v>
      </c>
      <c r="B1156" t="str">
        <f>UPPER(LEFT(TRIM(CLEAN(Table1[[#This Row],[Header]])),1)) &amp; MID(TRIM(CLEAN(Table1[[#This Row],[Header]])),2,LEN(TRIM(CLEAN(Table1[[#This Row],[Header]])))-1)</f>
        <v>Very little care of customers</v>
      </c>
      <c r="C1156" t="str">
        <f>PROPER(Table1[[#This Row],[Author]])</f>
        <v>R Burry</v>
      </c>
      <c r="D1156" s="5" t="s">
        <v>3767</v>
      </c>
      <c r="E1156" t="s">
        <v>82</v>
      </c>
      <c r="F1156" t="str">
        <f>IF(ISBLANK(Table1[[#This Row],[Aircraft]]),"Unknown",Table1[[#This Row],[Aircraft]])</f>
        <v>Boeing 747 &amp; A319</v>
      </c>
      <c r="G1156" t="str">
        <f>IF(ISBLANK(Table1[[#This Row],[Traveller Type]]),"Business",Table1[[#This Row],[Traveller Type]])</f>
        <v>Couple Leisure</v>
      </c>
      <c r="H1156" t="str">
        <f>IF(ISBLANK(Table1[[#This Row],[Seat Type]]),"Business Class",Table1[[#This Row],[Seat Type]])</f>
        <v>Premium Economy</v>
      </c>
      <c r="I1156" t="str">
        <f>IF(ISBLANK(Table1[[#This Row],[Route]]),"Not Specfied",Table1[[#This Row],[Route]])</f>
        <v>Boston to Geneva via Heathrow</v>
      </c>
      <c r="J1156" s="7">
        <f>IF(ISBLANK(Table1[[#This Row],[Date Flown]]),"Not Available",Table1[[#This Row],[Date Flown]])</f>
        <v>42741</v>
      </c>
      <c r="K1156" s="2" t="str">
        <f>IF(ISBLANK(Table1[[#This Row],[Trip Verified]]),"Not Verified",Table1[[#This Row],[Trip Verified]])</f>
        <v>Verified</v>
      </c>
    </row>
    <row r="1157" spans="1:11" ht="21" customHeight="1" x14ac:dyDescent="0.25">
      <c r="A1157">
        <v>1</v>
      </c>
      <c r="B1157" t="str">
        <f>UPPER(LEFT(TRIM(CLEAN(Table1[[#This Row],[Header]])),1)) &amp; MID(TRIM(CLEAN(Table1[[#This Row],[Header]])),2,LEN(TRIM(CLEAN(Table1[[#This Row],[Header]])))-1)</f>
        <v>A low cost experience</v>
      </c>
      <c r="C1157" t="str">
        <f>PROPER(Table1[[#This Row],[Author]])</f>
        <v>R Drew</v>
      </c>
      <c r="D1157" s="5">
        <v>43075</v>
      </c>
      <c r="E1157" t="s">
        <v>13</v>
      </c>
      <c r="F1157" t="str">
        <f>IF(ISBLANK(Table1[[#This Row],[Aircraft]]),"Unknown",Table1[[#This Row],[Aircraft]])</f>
        <v>Boeing 747-400</v>
      </c>
      <c r="G1157" t="str">
        <f>IF(ISBLANK(Table1[[#This Row],[Traveller Type]]),"Business",Table1[[#This Row],[Traveller Type]])</f>
        <v>Business</v>
      </c>
      <c r="H1157" t="str">
        <f>IF(ISBLANK(Table1[[#This Row],[Seat Type]]),"Business Class",Table1[[#This Row],[Seat Type]])</f>
        <v>Premium Economy</v>
      </c>
      <c r="I1157" t="str">
        <f>IF(ISBLANK(Table1[[#This Row],[Route]]),"Not Specfied",Table1[[#This Row],[Route]])</f>
        <v>London to Boston</v>
      </c>
      <c r="J1157" s="7">
        <f>IF(ISBLANK(Table1[[#This Row],[Date Flown]]),"Not Available",Table1[[#This Row],[Date Flown]])</f>
        <v>42741</v>
      </c>
      <c r="K1157" s="2" t="str">
        <f>IF(ISBLANK(Table1[[#This Row],[Trip Verified]]),"Not Verified",Table1[[#This Row],[Trip Verified]])</f>
        <v>Verified</v>
      </c>
    </row>
    <row r="1158" spans="1:11" ht="21" customHeight="1" x14ac:dyDescent="0.25">
      <c r="A1158">
        <v>3</v>
      </c>
      <c r="B1158" t="str">
        <f>UPPER(LEFT(TRIM(CLEAN(Table1[[#This Row],[Header]])),1)) &amp; MID(TRIM(CLEAN(Table1[[#This Row],[Header]])),2,LEN(TRIM(CLEAN(Table1[[#This Row],[Header]])))-1)</f>
        <v>Like a low cost carrier</v>
      </c>
      <c r="C1158" t="str">
        <f>PROPER(Table1[[#This Row],[Author]])</f>
        <v>23 Reviews</v>
      </c>
      <c r="D1158" s="5">
        <v>43075</v>
      </c>
      <c r="E1158" t="s">
        <v>3782</v>
      </c>
      <c r="F1158" t="str">
        <f>IF(ISBLANK(Table1[[#This Row],[Aircraft]]),"Unknown",Table1[[#This Row],[Aircraft]])</f>
        <v>A320</v>
      </c>
      <c r="G1158" t="str">
        <f>IF(ISBLANK(Table1[[#This Row],[Traveller Type]]),"Business",Table1[[#This Row],[Traveller Type]])</f>
        <v>Family Leisure</v>
      </c>
      <c r="H1158" t="str">
        <f>IF(ISBLANK(Table1[[#This Row],[Seat Type]]),"Business Class",Table1[[#This Row],[Seat Type]])</f>
        <v>Economy Class</v>
      </c>
      <c r="I1158" t="str">
        <f>IF(ISBLANK(Table1[[#This Row],[Route]]),"Not Specfied",Table1[[#This Row],[Route]])</f>
        <v>Istanbul to London</v>
      </c>
      <c r="J1158" s="7">
        <f>IF(ISBLANK(Table1[[#This Row],[Date Flown]]),"Not Available",Table1[[#This Row],[Date Flown]])</f>
        <v>42740</v>
      </c>
      <c r="K1158" s="2" t="str">
        <f>IF(ISBLANK(Table1[[#This Row],[Trip Verified]]),"Not Verified",Table1[[#This Row],[Trip Verified]])</f>
        <v>Verified</v>
      </c>
    </row>
    <row r="1159" spans="1:11" ht="21" customHeight="1" x14ac:dyDescent="0.25">
      <c r="A1159">
        <v>1</v>
      </c>
      <c r="B1159" t="str">
        <f>UPPER(LEFT(TRIM(CLEAN(Table1[[#This Row],[Header]])),1)) &amp; MID(TRIM(CLEAN(Table1[[#This Row],[Header]])),2,LEN(TRIM(CLEAN(Table1[[#This Row],[Header]])))-1)</f>
        <v>Terrible customer service</v>
      </c>
      <c r="C1159" t="str">
        <f>PROPER(Table1[[#This Row],[Author]])</f>
        <v>S Harvan</v>
      </c>
      <c r="D1159" s="5">
        <v>43075</v>
      </c>
      <c r="E1159" t="s">
        <v>13</v>
      </c>
      <c r="F1159" t="str">
        <f>IF(ISBLANK(Table1[[#This Row],[Aircraft]]),"Unknown",Table1[[#This Row],[Aircraft]])</f>
        <v>Unknown</v>
      </c>
      <c r="G1159" t="str">
        <f>IF(ISBLANK(Table1[[#This Row],[Traveller Type]]),"Business",Table1[[#This Row],[Traveller Type]])</f>
        <v>Business</v>
      </c>
      <c r="H1159" t="str">
        <f>IF(ISBLANK(Table1[[#This Row],[Seat Type]]),"Business Class",Table1[[#This Row],[Seat Type]])</f>
        <v>Business Class</v>
      </c>
      <c r="I1159" t="str">
        <f>IF(ISBLANK(Table1[[#This Row],[Route]]),"Not Specfied",Table1[[#This Row],[Route]])</f>
        <v>London to Mumbai</v>
      </c>
      <c r="J1159" s="7">
        <f>IF(ISBLANK(Table1[[#This Row],[Date Flown]]),"Not Available",Table1[[#This Row],[Date Flown]])</f>
        <v>42741</v>
      </c>
      <c r="K1159" s="2" t="str">
        <f>IF(ISBLANK(Table1[[#This Row],[Trip Verified]]),"Not Verified",Table1[[#This Row],[Trip Verified]])</f>
        <v>Verified</v>
      </c>
    </row>
    <row r="1160" spans="1:11" ht="21" customHeight="1" x14ac:dyDescent="0.25">
      <c r="A1160">
        <v>3</v>
      </c>
      <c r="B1160" t="str">
        <f>UPPER(LEFT(TRIM(CLEAN(Table1[[#This Row],[Header]])),1)) &amp; MID(TRIM(CLEAN(Table1[[#This Row],[Header]])),2,LEN(TRIM(CLEAN(Table1[[#This Row],[Header]])))-1)</f>
        <v>A much lower standard than other airlines</v>
      </c>
      <c r="C1160" t="str">
        <f>PROPER(Table1[[#This Row],[Author]])</f>
        <v>M Spencer</v>
      </c>
      <c r="D1160" s="5">
        <v>43014</v>
      </c>
      <c r="E1160" t="s">
        <v>130</v>
      </c>
      <c r="F1160" t="str">
        <f>IF(ISBLANK(Table1[[#This Row],[Aircraft]]),"Unknown",Table1[[#This Row],[Aircraft]])</f>
        <v>A380</v>
      </c>
      <c r="G1160" t="str">
        <f>IF(ISBLANK(Table1[[#This Row],[Traveller Type]]),"Business",Table1[[#This Row],[Traveller Type]])</f>
        <v>Couple Leisure</v>
      </c>
      <c r="H1160" t="str">
        <f>IF(ISBLANK(Table1[[#This Row],[Seat Type]]),"Business Class",Table1[[#This Row],[Seat Type]])</f>
        <v>Premium Economy</v>
      </c>
      <c r="I1160" t="str">
        <f>IF(ISBLANK(Table1[[#This Row],[Route]]),"Not Specfied",Table1[[#This Row],[Route]])</f>
        <v>London Heathrow to Sydney via Singapore</v>
      </c>
      <c r="J1160" s="7">
        <f>IF(ISBLANK(Table1[[#This Row],[Date Flown]]),"Not Available",Table1[[#This Row],[Date Flown]])</f>
        <v>42739</v>
      </c>
      <c r="K1160" s="2" t="str">
        <f>IF(ISBLANK(Table1[[#This Row],[Trip Verified]]),"Not Verified",Table1[[#This Row],[Trip Verified]])</f>
        <v>Verified</v>
      </c>
    </row>
    <row r="1161" spans="1:11" ht="21" customHeight="1" x14ac:dyDescent="0.25">
      <c r="A1161">
        <v>6</v>
      </c>
      <c r="B1161" t="str">
        <f>UPPER(LEFT(TRIM(CLEAN(Table1[[#This Row],[Header]])),1)) &amp; MID(TRIM(CLEAN(Table1[[#This Row],[Header]])),2,LEN(TRIM(CLEAN(Table1[[#This Row],[Header]])))-1)</f>
        <v>It's not really premium economy</v>
      </c>
      <c r="C1161" t="str">
        <f>PROPER(Table1[[#This Row],[Author]])</f>
        <v>W Cooper</v>
      </c>
      <c r="D1161" s="5">
        <v>43014</v>
      </c>
      <c r="E1161" t="s">
        <v>13</v>
      </c>
      <c r="F1161" t="str">
        <f>IF(ISBLANK(Table1[[#This Row],[Aircraft]]),"Unknown",Table1[[#This Row],[Aircraft]])</f>
        <v>Boeing 777-300</v>
      </c>
      <c r="G1161" t="str">
        <f>IF(ISBLANK(Table1[[#This Row],[Traveller Type]]),"Business",Table1[[#This Row],[Traveller Type]])</f>
        <v>Solo Leisure</v>
      </c>
      <c r="H1161" t="str">
        <f>IF(ISBLANK(Table1[[#This Row],[Seat Type]]),"Business Class",Table1[[#This Row],[Seat Type]])</f>
        <v>Premium Economy</v>
      </c>
      <c r="I1161" t="str">
        <f>IF(ISBLANK(Table1[[#This Row],[Route]]),"Not Specfied",Table1[[#This Row],[Route]])</f>
        <v>London Heathrow to Hong Kong</v>
      </c>
      <c r="J1161" s="7">
        <f>IF(ISBLANK(Table1[[#This Row],[Date Flown]]),"Not Available",Table1[[#This Row],[Date Flown]])</f>
        <v>42741</v>
      </c>
      <c r="K1161" s="2" t="str">
        <f>IF(ISBLANK(Table1[[#This Row],[Trip Verified]]),"Not Verified",Table1[[#This Row],[Trip Verified]])</f>
        <v>Verified</v>
      </c>
    </row>
    <row r="1162" spans="1:11" ht="21" customHeight="1" x14ac:dyDescent="0.25">
      <c r="A1162">
        <v>1</v>
      </c>
      <c r="B1162" t="str">
        <f>UPPER(LEFT(TRIM(CLEAN(Table1[[#This Row],[Header]])),1)) &amp; MID(TRIM(CLEAN(Table1[[#This Row],[Header]])),2,LEN(TRIM(CLEAN(Table1[[#This Row],[Header]])))-1)</f>
        <v>BA now gone to the dogs</v>
      </c>
      <c r="C1162" t="str">
        <f>PROPER(Table1[[#This Row],[Author]])</f>
        <v>T Palmer</v>
      </c>
      <c r="D1162" s="5">
        <v>42984</v>
      </c>
      <c r="E1162" t="s">
        <v>13</v>
      </c>
      <c r="F1162" t="str">
        <f>IF(ISBLANK(Table1[[#This Row],[Aircraft]]),"Unknown",Table1[[#This Row],[Aircraft]])</f>
        <v>Boeing 747</v>
      </c>
      <c r="G1162" t="str">
        <f>IF(ISBLANK(Table1[[#This Row],[Traveller Type]]),"Business",Table1[[#This Row],[Traveller Type]])</f>
        <v>Family Leisure</v>
      </c>
      <c r="H1162" t="str">
        <f>IF(ISBLANK(Table1[[#This Row],[Seat Type]]),"Business Class",Table1[[#This Row],[Seat Type]])</f>
        <v>First Class</v>
      </c>
      <c r="I1162" t="str">
        <f>IF(ISBLANK(Table1[[#This Row],[Route]]),"Not Specfied",Table1[[#This Row],[Route]])</f>
        <v>London to Dubai</v>
      </c>
      <c r="J1162" s="7">
        <f>IF(ISBLANK(Table1[[#This Row],[Date Flown]]),"Not Available",Table1[[#This Row],[Date Flown]])</f>
        <v>42740</v>
      </c>
      <c r="K1162" s="2" t="str">
        <f>IF(ISBLANK(Table1[[#This Row],[Trip Verified]]),"Not Verified",Table1[[#This Row],[Trip Verified]])</f>
        <v>Verified</v>
      </c>
    </row>
    <row r="1163" spans="1:11" ht="21" customHeight="1" x14ac:dyDescent="0.25">
      <c r="A1163">
        <v>1</v>
      </c>
      <c r="B1163" t="str">
        <f>UPPER(LEFT(TRIM(CLEAN(Table1[[#This Row],[Header]])),1)) &amp; MID(TRIM(CLEAN(Table1[[#This Row],[Header]])),2,LEN(TRIM(CLEAN(Table1[[#This Row],[Header]])))-1)</f>
        <v>Have become a long haul Ryanair</v>
      </c>
      <c r="C1163" t="str">
        <f>PROPER(Table1[[#This Row],[Author]])</f>
        <v>A Evans</v>
      </c>
      <c r="D1163" s="5">
        <v>42953</v>
      </c>
      <c r="E1163" t="s">
        <v>13</v>
      </c>
      <c r="F1163" t="str">
        <f>IF(ISBLANK(Table1[[#This Row],[Aircraft]]),"Unknown",Table1[[#This Row],[Aircraft]])</f>
        <v>Boeing 747</v>
      </c>
      <c r="G1163" t="str">
        <f>IF(ISBLANK(Table1[[#This Row],[Traveller Type]]),"Business",Table1[[#This Row],[Traveller Type]])</f>
        <v>Family Leisure</v>
      </c>
      <c r="H1163" t="str">
        <f>IF(ISBLANK(Table1[[#This Row],[Seat Type]]),"Business Class",Table1[[#This Row],[Seat Type]])</f>
        <v>Economy Class</v>
      </c>
      <c r="I1163" t="str">
        <f>IF(ISBLANK(Table1[[#This Row],[Route]]),"Not Specfied",Table1[[#This Row],[Route]])</f>
        <v>Heathrow to Miami</v>
      </c>
      <c r="J1163" s="7">
        <f>IF(ISBLANK(Table1[[#This Row],[Date Flown]]),"Not Available",Table1[[#This Row],[Date Flown]])</f>
        <v>42741</v>
      </c>
      <c r="K1163" s="2" t="str">
        <f>IF(ISBLANK(Table1[[#This Row],[Trip Verified]]),"Not Verified",Table1[[#This Row],[Trip Verified]])</f>
        <v>Verified</v>
      </c>
    </row>
    <row r="1164" spans="1:11" ht="21" customHeight="1" x14ac:dyDescent="0.25">
      <c r="A1164">
        <v>9</v>
      </c>
      <c r="B1164" t="str">
        <f>UPPER(LEFT(TRIM(CLEAN(Table1[[#This Row],[Header]])),1)) &amp; MID(TRIM(CLEAN(Table1[[#This Row],[Header]])),2,LEN(TRIM(CLEAN(Table1[[#This Row],[Header]])))-1)</f>
        <v>Crew on both flights friendly and efficient</v>
      </c>
      <c r="C1164" t="str">
        <f>PROPER(Table1[[#This Row],[Author]])</f>
        <v>Kathleen Kirby</v>
      </c>
      <c r="D1164" s="5">
        <v>42953</v>
      </c>
      <c r="E1164" t="s">
        <v>13</v>
      </c>
      <c r="F1164" t="str">
        <f>IF(ISBLANK(Table1[[#This Row],[Aircraft]]),"Unknown",Table1[[#This Row],[Aircraft]])</f>
        <v>A19</v>
      </c>
      <c r="G1164" t="str">
        <f>IF(ISBLANK(Table1[[#This Row],[Traveller Type]]),"Business",Table1[[#This Row],[Traveller Type]])</f>
        <v>Couple Leisure</v>
      </c>
      <c r="H1164" t="str">
        <f>IF(ISBLANK(Table1[[#This Row],[Seat Type]]),"Business Class",Table1[[#This Row],[Seat Type]])</f>
        <v>Economy Class</v>
      </c>
      <c r="I1164" t="str">
        <f>IF(ISBLANK(Table1[[#This Row],[Route]]),"Not Specfied",Table1[[#This Row],[Route]])</f>
        <v>London Heathrow to Brussels</v>
      </c>
      <c r="J1164" s="7">
        <f>IF(ISBLANK(Table1[[#This Row],[Date Flown]]),"Not Available",Table1[[#This Row],[Date Flown]])</f>
        <v>42741</v>
      </c>
      <c r="K1164" s="2" t="str">
        <f>IF(ISBLANK(Table1[[#This Row],[Trip Verified]]),"Not Verified",Table1[[#This Row],[Trip Verified]])</f>
        <v>Verified</v>
      </c>
    </row>
    <row r="1165" spans="1:11" ht="21" customHeight="1" x14ac:dyDescent="0.25">
      <c r="A1165">
        <v>1</v>
      </c>
      <c r="B1165" t="str">
        <f>UPPER(LEFT(TRIM(CLEAN(Table1[[#This Row],[Header]])),1)) &amp; MID(TRIM(CLEAN(Table1[[#This Row],[Header]])),2,LEN(TRIM(CLEAN(Table1[[#This Row],[Header]])))-1)</f>
        <v>From bad to worse</v>
      </c>
      <c r="C1165" t="str">
        <f>PROPER(Table1[[#This Row],[Author]])</f>
        <v>A Marham</v>
      </c>
      <c r="D1165" s="5">
        <v>42922</v>
      </c>
      <c r="E1165" t="s">
        <v>13</v>
      </c>
      <c r="F1165" t="str">
        <f>IF(ISBLANK(Table1[[#This Row],[Aircraft]]),"Unknown",Table1[[#This Row],[Aircraft]])</f>
        <v>Unknown</v>
      </c>
      <c r="G1165" t="str">
        <f>IF(ISBLANK(Table1[[#This Row],[Traveller Type]]),"Business",Table1[[#This Row],[Traveller Type]])</f>
        <v>Business</v>
      </c>
      <c r="H1165" t="str">
        <f>IF(ISBLANK(Table1[[#This Row],[Seat Type]]),"Business Class",Table1[[#This Row],[Seat Type]])</f>
        <v>Economy Class</v>
      </c>
      <c r="I1165" t="str">
        <f>IF(ISBLANK(Table1[[#This Row],[Route]]),"Not Specfied",Table1[[#This Row],[Route]])</f>
        <v>London Heathrow to Lisbon</v>
      </c>
      <c r="J1165" s="7">
        <f>IF(ISBLANK(Table1[[#This Row],[Date Flown]]),"Not Available",Table1[[#This Row],[Date Flown]])</f>
        <v>42741</v>
      </c>
      <c r="K1165" s="2" t="str">
        <f>IF(ISBLANK(Table1[[#This Row],[Trip Verified]]),"Not Verified",Table1[[#This Row],[Trip Verified]])</f>
        <v>Verified</v>
      </c>
    </row>
    <row r="1166" spans="1:11" ht="21" customHeight="1" x14ac:dyDescent="0.25">
      <c r="A1166">
        <v>3</v>
      </c>
      <c r="B1166" t="str">
        <f>UPPER(LEFT(TRIM(CLEAN(Table1[[#This Row],[Header]])),1)) &amp; MID(TRIM(CLEAN(Table1[[#This Row],[Header]])),2,LEN(TRIM(CLEAN(Table1[[#This Row],[Header]])))-1)</f>
        <v>BA is going to the dogs</v>
      </c>
      <c r="C1166" t="str">
        <f>PROPER(Table1[[#This Row],[Author]])</f>
        <v>Lucye Deacon</v>
      </c>
      <c r="D1166" s="5">
        <v>42922</v>
      </c>
      <c r="E1166" t="s">
        <v>13</v>
      </c>
      <c r="F1166" t="str">
        <f>IF(ISBLANK(Table1[[#This Row],[Aircraft]]),"Unknown",Table1[[#This Row],[Aircraft]])</f>
        <v>Boeing 777</v>
      </c>
      <c r="G1166" t="str">
        <f>IF(ISBLANK(Table1[[#This Row],[Traveller Type]]),"Business",Table1[[#This Row],[Traveller Type]])</f>
        <v>Couple Leisure</v>
      </c>
      <c r="H1166" t="str">
        <f>IF(ISBLANK(Table1[[#This Row],[Seat Type]]),"Business Class",Table1[[#This Row],[Seat Type]])</f>
        <v>Business Class</v>
      </c>
      <c r="I1166" t="str">
        <f>IF(ISBLANK(Table1[[#This Row],[Route]]),"Not Specfied",Table1[[#This Row],[Route]])</f>
        <v>Lima to London Gatwick</v>
      </c>
      <c r="J1166" s="7">
        <f>IF(ISBLANK(Table1[[#This Row],[Date Flown]]),"Not Available",Table1[[#This Row],[Date Flown]])</f>
        <v>42740</v>
      </c>
      <c r="K1166" s="2" t="str">
        <f>IF(ISBLANK(Table1[[#This Row],[Trip Verified]]),"Not Verified",Table1[[#This Row],[Trip Verified]])</f>
        <v>Verified</v>
      </c>
    </row>
    <row r="1167" spans="1:11" ht="21" customHeight="1" x14ac:dyDescent="0.25">
      <c r="A1167">
        <v>1</v>
      </c>
      <c r="B1167" t="str">
        <f>UPPER(LEFT(TRIM(CLEAN(Table1[[#This Row],[Header]])),1)) &amp; MID(TRIM(CLEAN(Table1[[#This Row],[Header]])),2,LEN(TRIM(CLEAN(Table1[[#This Row],[Header]])))-1)</f>
        <v>Service on BA really is terrible</v>
      </c>
      <c r="C1167" t="str">
        <f>PROPER(Table1[[#This Row],[Author]])</f>
        <v>W Leeson</v>
      </c>
      <c r="D1167" s="5">
        <v>42922</v>
      </c>
      <c r="E1167" t="s">
        <v>13</v>
      </c>
      <c r="F1167" t="str">
        <f>IF(ISBLANK(Table1[[#This Row],[Aircraft]]),"Unknown",Table1[[#This Row],[Aircraft]])</f>
        <v>A380-800</v>
      </c>
      <c r="G1167" t="str">
        <f>IF(ISBLANK(Table1[[#This Row],[Traveller Type]]),"Business",Table1[[#This Row],[Traveller Type]])</f>
        <v>Couple Leisure</v>
      </c>
      <c r="H1167" t="str">
        <f>IF(ISBLANK(Table1[[#This Row],[Seat Type]]),"Business Class",Table1[[#This Row],[Seat Type]])</f>
        <v>Economy Class</v>
      </c>
      <c r="I1167" t="str">
        <f>IF(ISBLANK(Table1[[#This Row],[Route]]),"Not Specfied",Table1[[#This Row],[Route]])</f>
        <v>London to Johannesburg</v>
      </c>
      <c r="J1167" s="7">
        <f>IF(ISBLANK(Table1[[#This Row],[Date Flown]]),"Not Available",Table1[[#This Row],[Date Flown]])</f>
        <v>42741</v>
      </c>
      <c r="K1167" s="2" t="str">
        <f>IF(ISBLANK(Table1[[#This Row],[Trip Verified]]),"Not Verified",Table1[[#This Row],[Trip Verified]])</f>
        <v>Verified</v>
      </c>
    </row>
    <row r="1168" spans="1:11" ht="21" customHeight="1" x14ac:dyDescent="0.25">
      <c r="A1168">
        <v>10</v>
      </c>
      <c r="B1168" t="str">
        <f>UPPER(LEFT(TRIM(CLEAN(Table1[[#This Row],[Header]])),1)) &amp; MID(TRIM(CLEAN(Table1[[#This Row],[Header]])),2,LEN(TRIM(CLEAN(Table1[[#This Row],[Header]])))-1)</f>
        <v>I'm sticking with them</v>
      </c>
      <c r="C1168" t="str">
        <f>PROPER(Table1[[#This Row],[Author]])</f>
        <v>Vincent Borlaug</v>
      </c>
      <c r="D1168" s="5">
        <v>42922</v>
      </c>
      <c r="E1168" t="s">
        <v>43</v>
      </c>
      <c r="F1168" t="str">
        <f>IF(ISBLANK(Table1[[#This Row],[Aircraft]]),"Unknown",Table1[[#This Row],[Aircraft]])</f>
        <v>Boeing 747-400 / A320</v>
      </c>
      <c r="G1168" t="str">
        <f>IF(ISBLANK(Table1[[#This Row],[Traveller Type]]),"Business",Table1[[#This Row],[Traveller Type]])</f>
        <v>Solo Leisure</v>
      </c>
      <c r="H1168" t="str">
        <f>IF(ISBLANK(Table1[[#This Row],[Seat Type]]),"Business Class",Table1[[#This Row],[Seat Type]])</f>
        <v>Premium Economy</v>
      </c>
      <c r="I1168" t="str">
        <f>IF(ISBLANK(Table1[[#This Row],[Route]]),"Not Specfied",Table1[[#This Row],[Route]])</f>
        <v>Washington to Sofia via London</v>
      </c>
      <c r="J1168" s="7">
        <f>IF(ISBLANK(Table1[[#This Row],[Date Flown]]),"Not Available",Table1[[#This Row],[Date Flown]])</f>
        <v>42740</v>
      </c>
      <c r="K1168" s="2" t="str">
        <f>IF(ISBLANK(Table1[[#This Row],[Trip Verified]]),"Not Verified",Table1[[#This Row],[Trip Verified]])</f>
        <v>Verified</v>
      </c>
    </row>
    <row r="1169" spans="1:11" ht="21" customHeight="1" x14ac:dyDescent="0.25">
      <c r="A1169">
        <v>2</v>
      </c>
      <c r="B1169" t="str">
        <f>UPPER(LEFT(TRIM(CLEAN(Table1[[#This Row],[Header]])),1)) &amp; MID(TRIM(CLEAN(Table1[[#This Row],[Header]])),2,LEN(TRIM(CLEAN(Table1[[#This Row],[Header]])))-1)</f>
        <v>Are not a 4 star airline</v>
      </c>
      <c r="C1169" t="str">
        <f>PROPER(Table1[[#This Row],[Author]])</f>
        <v>J Rose</v>
      </c>
      <c r="D1169" s="5">
        <v>42892</v>
      </c>
      <c r="E1169" t="s">
        <v>13</v>
      </c>
      <c r="F1169" t="str">
        <f>IF(ISBLANK(Table1[[#This Row],[Aircraft]]),"Unknown",Table1[[#This Row],[Aircraft]])</f>
        <v>Unknown</v>
      </c>
      <c r="G1169" t="str">
        <f>IF(ISBLANK(Table1[[#This Row],[Traveller Type]]),"Business",Table1[[#This Row],[Traveller Type]])</f>
        <v>Couple Leisure</v>
      </c>
      <c r="H1169" t="str">
        <f>IF(ISBLANK(Table1[[#This Row],[Seat Type]]),"Business Class",Table1[[#This Row],[Seat Type]])</f>
        <v>Economy Class</v>
      </c>
      <c r="I1169" t="str">
        <f>IF(ISBLANK(Table1[[#This Row],[Route]]),"Not Specfied",Table1[[#This Row],[Route]])</f>
        <v>Edinburgh to Rome via Heathrow</v>
      </c>
      <c r="J1169" s="7">
        <f>IF(ISBLANK(Table1[[#This Row],[Date Flown]]),"Not Available",Table1[[#This Row],[Date Flown]])</f>
        <v>42741</v>
      </c>
      <c r="K1169" s="2" t="str">
        <f>IF(ISBLANK(Table1[[#This Row],[Trip Verified]]),"Not Verified",Table1[[#This Row],[Trip Verified]])</f>
        <v>Verified</v>
      </c>
    </row>
    <row r="1170" spans="1:11" ht="21" customHeight="1" x14ac:dyDescent="0.25">
      <c r="A1170">
        <v>1</v>
      </c>
      <c r="B1170" t="str">
        <f>UPPER(LEFT(TRIM(CLEAN(Table1[[#This Row],[Header]])),1)) &amp; MID(TRIM(CLEAN(Table1[[#This Row],[Header]])),2,LEN(TRIM(CLEAN(Table1[[#This Row],[Header]])))-1)</f>
        <v>Deteriorating service recently</v>
      </c>
      <c r="C1170" t="str">
        <f>PROPER(Table1[[#This Row],[Author]])</f>
        <v>G Buss</v>
      </c>
      <c r="D1170" s="5">
        <v>42892</v>
      </c>
      <c r="E1170" t="s">
        <v>13</v>
      </c>
      <c r="F1170" t="str">
        <f>IF(ISBLANK(Table1[[#This Row],[Aircraft]]),"Unknown",Table1[[#This Row],[Aircraft]])</f>
        <v>Boeing 767</v>
      </c>
      <c r="G1170" t="str">
        <f>IF(ISBLANK(Table1[[#This Row],[Traveller Type]]),"Business",Table1[[#This Row],[Traveller Type]])</f>
        <v>Couple Leisure</v>
      </c>
      <c r="H1170" t="str">
        <f>IF(ISBLANK(Table1[[#This Row],[Seat Type]]),"Business Class",Table1[[#This Row],[Seat Type]])</f>
        <v>Business Class</v>
      </c>
      <c r="I1170" t="str">
        <f>IF(ISBLANK(Table1[[#This Row],[Route]]),"Not Specfied",Table1[[#This Row],[Route]])</f>
        <v>Rome to London Heathrow</v>
      </c>
      <c r="J1170" s="7">
        <f>IF(ISBLANK(Table1[[#This Row],[Date Flown]]),"Not Available",Table1[[#This Row],[Date Flown]])</f>
        <v>42740</v>
      </c>
      <c r="K1170" s="2" t="str">
        <f>IF(ISBLANK(Table1[[#This Row],[Trip Verified]]),"Not Verified",Table1[[#This Row],[Trip Verified]])</f>
        <v>Not Verified</v>
      </c>
    </row>
    <row r="1171" spans="1:11" ht="21" customHeight="1" x14ac:dyDescent="0.25">
      <c r="A1171">
        <v>2</v>
      </c>
      <c r="B1171" t="str">
        <f>UPPER(LEFT(TRIM(CLEAN(Table1[[#This Row],[Header]])),1)) &amp; MID(TRIM(CLEAN(Table1[[#This Row],[Header]])),2,LEN(TRIM(CLEAN(Table1[[#This Row],[Header]])))-1)</f>
        <v>A total disappointment</v>
      </c>
      <c r="C1171" t="str">
        <f>PROPER(Table1[[#This Row],[Author]])</f>
        <v>V Graham</v>
      </c>
      <c r="D1171" s="5">
        <v>42861</v>
      </c>
      <c r="E1171" t="s">
        <v>43</v>
      </c>
      <c r="F1171" t="str">
        <f>IF(ISBLANK(Table1[[#This Row],[Aircraft]]),"Unknown",Table1[[#This Row],[Aircraft]])</f>
        <v>Unknown</v>
      </c>
      <c r="G1171" t="str">
        <f>IF(ISBLANK(Table1[[#This Row],[Traveller Type]]),"Business",Table1[[#This Row],[Traveller Type]])</f>
        <v>Business</v>
      </c>
      <c r="H1171" t="str">
        <f>IF(ISBLANK(Table1[[#This Row],[Seat Type]]),"Business Class",Table1[[#This Row],[Seat Type]])</f>
        <v>Economy Class</v>
      </c>
      <c r="I1171" t="str">
        <f>IF(ISBLANK(Table1[[#This Row],[Route]]),"Not Specfied",Table1[[#This Row],[Route]])</f>
        <v>Tampa to Tirana via Gatwick</v>
      </c>
      <c r="J1171" s="7">
        <f>IF(ISBLANK(Table1[[#This Row],[Date Flown]]),"Not Available",Table1[[#This Row],[Date Flown]])</f>
        <v>42739</v>
      </c>
      <c r="K1171" s="2" t="str">
        <f>IF(ISBLANK(Table1[[#This Row],[Trip Verified]]),"Not Verified",Table1[[#This Row],[Trip Verified]])</f>
        <v>Verified</v>
      </c>
    </row>
    <row r="1172" spans="1:11" ht="21" customHeight="1" x14ac:dyDescent="0.25">
      <c r="A1172">
        <v>1</v>
      </c>
      <c r="B1172" t="str">
        <f>UPPER(LEFT(TRIM(CLEAN(Table1[[#This Row],[Header]])),1)) &amp; MID(TRIM(CLEAN(Table1[[#This Row],[Header]])),2,LEN(TRIM(CLEAN(Table1[[#This Row],[Header]])))-1)</f>
        <v>This service is a joke</v>
      </c>
      <c r="C1172" t="str">
        <f>PROPER(Table1[[#This Row],[Author]])</f>
        <v>D Logan</v>
      </c>
      <c r="D1172" s="5">
        <v>42861</v>
      </c>
      <c r="E1172" t="s">
        <v>13</v>
      </c>
      <c r="F1172" t="str">
        <f>IF(ISBLANK(Table1[[#This Row],[Aircraft]]),"Unknown",Table1[[#This Row],[Aircraft]])</f>
        <v>Boeing 747-400</v>
      </c>
      <c r="G1172" t="str">
        <f>IF(ISBLANK(Table1[[#This Row],[Traveller Type]]),"Business",Table1[[#This Row],[Traveller Type]])</f>
        <v>Business</v>
      </c>
      <c r="H1172" t="str">
        <f>IF(ISBLANK(Table1[[#This Row],[Seat Type]]),"Business Class",Table1[[#This Row],[Seat Type]])</f>
        <v>Business Class</v>
      </c>
      <c r="I1172" t="str">
        <f>IF(ISBLANK(Table1[[#This Row],[Route]]),"Not Specfied",Table1[[#This Row],[Route]])</f>
        <v>Chicago to London Heathrow</v>
      </c>
      <c r="J1172" s="7">
        <f>IF(ISBLANK(Table1[[#This Row],[Date Flown]]),"Not Available",Table1[[#This Row],[Date Flown]])</f>
        <v>42740</v>
      </c>
      <c r="K1172" s="2" t="str">
        <f>IF(ISBLANK(Table1[[#This Row],[Trip Verified]]),"Not Verified",Table1[[#This Row],[Trip Verified]])</f>
        <v>Verified</v>
      </c>
    </row>
    <row r="1173" spans="1:11" ht="21" customHeight="1" x14ac:dyDescent="0.25">
      <c r="A1173">
        <v>1</v>
      </c>
      <c r="B1173" t="str">
        <f>UPPER(LEFT(TRIM(CLEAN(Table1[[#This Row],[Header]])),1)) &amp; MID(TRIM(CLEAN(Table1[[#This Row],[Header]])),2,LEN(TRIM(CLEAN(Table1[[#This Row],[Header]])))-1)</f>
        <v>Won the race to the bottom</v>
      </c>
      <c r="C1173" t="str">
        <f>PROPER(Table1[[#This Row],[Author]])</f>
        <v>D Howell</v>
      </c>
      <c r="D1173" s="5">
        <v>42831</v>
      </c>
      <c r="E1173" t="s">
        <v>13</v>
      </c>
      <c r="F1173" t="str">
        <f>IF(ISBLANK(Table1[[#This Row],[Aircraft]]),"Unknown",Table1[[#This Row],[Aircraft]])</f>
        <v>A321</v>
      </c>
      <c r="G1173" t="str">
        <f>IF(ISBLANK(Table1[[#This Row],[Traveller Type]]),"Business",Table1[[#This Row],[Traveller Type]])</f>
        <v>Couple Leisure</v>
      </c>
      <c r="H1173" t="str">
        <f>IF(ISBLANK(Table1[[#This Row],[Seat Type]]),"Business Class",Table1[[#This Row],[Seat Type]])</f>
        <v>Economy Class</v>
      </c>
      <c r="I1173" t="str">
        <f>IF(ISBLANK(Table1[[#This Row],[Route]]),"Not Specfied",Table1[[#This Row],[Route]])</f>
        <v>Gatwick to Funchal</v>
      </c>
      <c r="J1173" s="7">
        <f>IF(ISBLANK(Table1[[#This Row],[Date Flown]]),"Not Available",Table1[[#This Row],[Date Flown]])</f>
        <v>42740</v>
      </c>
      <c r="K1173" s="2" t="str">
        <f>IF(ISBLANK(Table1[[#This Row],[Trip Verified]]),"Not Verified",Table1[[#This Row],[Trip Verified]])</f>
        <v>Verified</v>
      </c>
    </row>
    <row r="1174" spans="1:11" ht="21" customHeight="1" x14ac:dyDescent="0.25">
      <c r="A1174">
        <v>1</v>
      </c>
      <c r="B1174" t="str">
        <f>UPPER(LEFT(TRIM(CLEAN(Table1[[#This Row],[Header]])),1)) &amp; MID(TRIM(CLEAN(Table1[[#This Row],[Header]])),2,LEN(TRIM(CLEAN(Table1[[#This Row],[Header]])))-1)</f>
        <v>Very evident cost cutting</v>
      </c>
      <c r="C1174" t="str">
        <f>PROPER(Table1[[#This Row],[Author]])</f>
        <v>Colin Boakes</v>
      </c>
      <c r="D1174" s="5">
        <v>42772</v>
      </c>
      <c r="E1174" t="s">
        <v>13</v>
      </c>
      <c r="F1174" t="str">
        <f>IF(ISBLANK(Table1[[#This Row],[Aircraft]]),"Unknown",Table1[[#This Row],[Aircraft]])</f>
        <v>Boeing 787-9</v>
      </c>
      <c r="G1174" t="str">
        <f>IF(ISBLANK(Table1[[#This Row],[Traveller Type]]),"Business",Table1[[#This Row],[Traveller Type]])</f>
        <v>Couple Leisure</v>
      </c>
      <c r="H1174" t="str">
        <f>IF(ISBLANK(Table1[[#This Row],[Seat Type]]),"Business Class",Table1[[#This Row],[Seat Type]])</f>
        <v>First Class</v>
      </c>
      <c r="I1174" t="str">
        <f>IF(ISBLANK(Table1[[#This Row],[Route]]),"Not Specfied",Table1[[#This Row],[Route]])</f>
        <v>London Heathrow to Tokyo Narita</v>
      </c>
      <c r="J1174" s="7">
        <f>IF(ISBLANK(Table1[[#This Row],[Date Flown]]),"Not Available",Table1[[#This Row],[Date Flown]])</f>
        <v>42740</v>
      </c>
      <c r="K1174" s="2" t="str">
        <f>IF(ISBLANK(Table1[[#This Row],[Trip Verified]]),"Not Verified",Table1[[#This Row],[Trip Verified]])</f>
        <v>Verified</v>
      </c>
    </row>
    <row r="1175" spans="1:11" ht="21" customHeight="1" x14ac:dyDescent="0.25">
      <c r="A1175">
        <v>1</v>
      </c>
      <c r="B1175" t="str">
        <f>UPPER(LEFT(TRIM(CLEAN(Table1[[#This Row],[Header]])),1)) &amp; MID(TRIM(CLEAN(Table1[[#This Row],[Header]])),2,LEN(TRIM(CLEAN(Table1[[#This Row],[Header]])))-1)</f>
        <v>BA insisted I only had one bag allowance</v>
      </c>
      <c r="C1175" t="str">
        <f>PROPER(Table1[[#This Row],[Author]])</f>
        <v>L Rennie</v>
      </c>
      <c r="D1175" s="5">
        <v>42741</v>
      </c>
      <c r="E1175" t="s">
        <v>13</v>
      </c>
      <c r="F1175" t="str">
        <f>IF(ISBLANK(Table1[[#This Row],[Aircraft]]),"Unknown",Table1[[#This Row],[Aircraft]])</f>
        <v>Unknown</v>
      </c>
      <c r="G1175" t="str">
        <f>IF(ISBLANK(Table1[[#This Row],[Traveller Type]]),"Business",Table1[[#This Row],[Traveller Type]])</f>
        <v>Business</v>
      </c>
      <c r="H1175" t="str">
        <f>IF(ISBLANK(Table1[[#This Row],[Seat Type]]),"Business Class",Table1[[#This Row],[Seat Type]])</f>
        <v>Premium Economy</v>
      </c>
      <c r="I1175" t="str">
        <f>IF(ISBLANK(Table1[[#This Row],[Route]]),"Not Specfied",Table1[[#This Row],[Route]])</f>
        <v>Geneva to Dallas via Heathrow</v>
      </c>
      <c r="J1175" s="7">
        <f>IF(ISBLANK(Table1[[#This Row],[Date Flown]]),"Not Available",Table1[[#This Row],[Date Flown]])</f>
        <v>42740</v>
      </c>
      <c r="K1175" s="2" t="str">
        <f>IF(ISBLANK(Table1[[#This Row],[Trip Verified]]),"Not Verified",Table1[[#This Row],[Trip Verified]])</f>
        <v>Verified</v>
      </c>
    </row>
    <row r="1176" spans="1:11" ht="21" customHeight="1" x14ac:dyDescent="0.25">
      <c r="A1176">
        <v>3</v>
      </c>
      <c r="B1176" t="str">
        <f>UPPER(LEFT(TRIM(CLEAN(Table1[[#This Row],[Header]])),1)) &amp; MID(TRIM(CLEAN(Table1[[#This Row],[Header]])),2,LEN(TRIM(CLEAN(Table1[[#This Row],[Header]])))-1)</f>
        <v>Magic of our national carrier has gone</v>
      </c>
      <c r="C1176" t="str">
        <f>PROPER(Table1[[#This Row],[Author]])</f>
        <v>D Lewis</v>
      </c>
      <c r="D1176" s="5" t="s">
        <v>3829</v>
      </c>
      <c r="E1176" t="s">
        <v>13</v>
      </c>
      <c r="F1176" t="str">
        <f>IF(ISBLANK(Table1[[#This Row],[Aircraft]]),"Unknown",Table1[[#This Row],[Aircraft]])</f>
        <v>A319</v>
      </c>
      <c r="G1176" t="str">
        <f>IF(ISBLANK(Table1[[#This Row],[Traveller Type]]),"Business",Table1[[#This Row],[Traveller Type]])</f>
        <v>Family Leisure</v>
      </c>
      <c r="H1176" t="str">
        <f>IF(ISBLANK(Table1[[#This Row],[Seat Type]]),"Business Class",Table1[[#This Row],[Seat Type]])</f>
        <v>Economy Class</v>
      </c>
      <c r="I1176" t="str">
        <f>IF(ISBLANK(Table1[[#This Row],[Route]]),"Not Specfied",Table1[[#This Row],[Route]])</f>
        <v>Heathrow to Bergen</v>
      </c>
      <c r="J1176" s="7">
        <f>IF(ISBLANK(Table1[[#This Row],[Date Flown]]),"Not Available",Table1[[#This Row],[Date Flown]])</f>
        <v>42740</v>
      </c>
      <c r="K1176" s="2" t="str">
        <f>IF(ISBLANK(Table1[[#This Row],[Trip Verified]]),"Not Verified",Table1[[#This Row],[Trip Verified]])</f>
        <v>Verified</v>
      </c>
    </row>
    <row r="1177" spans="1:11" ht="21" customHeight="1" x14ac:dyDescent="0.25">
      <c r="A1177">
        <v>3</v>
      </c>
      <c r="B1177" t="str">
        <f>UPPER(LEFT(TRIM(CLEAN(Table1[[#This Row],[Header]])),1)) &amp; MID(TRIM(CLEAN(Table1[[#This Row],[Header]])),2,LEN(TRIM(CLEAN(Table1[[#This Row],[Header]])))-1)</f>
        <v>Wasn't worth the hassle for me</v>
      </c>
      <c r="C1177" t="str">
        <f>PROPER(Table1[[#This Row],[Author]])</f>
        <v>Craig Cain</v>
      </c>
      <c r="D1177" s="5" t="s">
        <v>3829</v>
      </c>
      <c r="E1177" t="s">
        <v>13</v>
      </c>
      <c r="F1177" t="str">
        <f>IF(ISBLANK(Table1[[#This Row],[Aircraft]]),"Unknown",Table1[[#This Row],[Aircraft]])</f>
        <v>Boeing 787-8</v>
      </c>
      <c r="G1177" t="str">
        <f>IF(ISBLANK(Table1[[#This Row],[Traveller Type]]),"Business",Table1[[#This Row],[Traveller Type]])</f>
        <v>Business</v>
      </c>
      <c r="H1177" t="str">
        <f>IF(ISBLANK(Table1[[#This Row],[Seat Type]]),"Business Class",Table1[[#This Row],[Seat Type]])</f>
        <v>Business Class</v>
      </c>
      <c r="I1177" t="str">
        <f>IF(ISBLANK(Table1[[#This Row],[Route]]),"Not Specfied",Table1[[#This Row],[Route]])</f>
        <v>Seoul to London</v>
      </c>
      <c r="J1177" s="7">
        <f>IF(ISBLANK(Table1[[#This Row],[Date Flown]]),"Not Available",Table1[[#This Row],[Date Flown]])</f>
        <v>42740</v>
      </c>
      <c r="K1177" s="2" t="str">
        <f>IF(ISBLANK(Table1[[#This Row],[Trip Verified]]),"Not Verified",Table1[[#This Row],[Trip Verified]])</f>
        <v>Verified</v>
      </c>
    </row>
    <row r="1178" spans="1:11" ht="21" customHeight="1" x14ac:dyDescent="0.25">
      <c r="A1178">
        <v>4</v>
      </c>
      <c r="B1178" t="str">
        <f>UPPER(LEFT(TRIM(CLEAN(Table1[[#This Row],[Header]])),1)) &amp; MID(TRIM(CLEAN(Table1[[#This Row],[Header]])),2,LEN(TRIM(CLEAN(Table1[[#This Row],[Header]])))-1)</f>
        <v>Worst customer service</v>
      </c>
      <c r="C1178" t="str">
        <f>PROPER(Table1[[#This Row],[Author]])</f>
        <v>A Breceita</v>
      </c>
      <c r="D1178" s="5" t="s">
        <v>3829</v>
      </c>
      <c r="E1178" t="s">
        <v>43</v>
      </c>
      <c r="F1178" t="str">
        <f>IF(ISBLANK(Table1[[#This Row],[Aircraft]]),"Unknown",Table1[[#This Row],[Aircraft]])</f>
        <v>Unknown</v>
      </c>
      <c r="G1178" t="str">
        <f>IF(ISBLANK(Table1[[#This Row],[Traveller Type]]),"Business",Table1[[#This Row],[Traveller Type]])</f>
        <v>Business</v>
      </c>
      <c r="H1178" t="str">
        <f>IF(ISBLANK(Table1[[#This Row],[Seat Type]]),"Business Class",Table1[[#This Row],[Seat Type]])</f>
        <v>Business Class</v>
      </c>
      <c r="I1178" t="str">
        <f>IF(ISBLANK(Table1[[#This Row],[Route]]),"Not Specfied",Table1[[#This Row],[Route]])</f>
        <v>Los Angeles to London</v>
      </c>
      <c r="J1178" s="7">
        <f>IF(ISBLANK(Table1[[#This Row],[Date Flown]]),"Not Available",Table1[[#This Row],[Date Flown]])</f>
        <v>42740</v>
      </c>
      <c r="K1178" s="2" t="str">
        <f>IF(ISBLANK(Table1[[#This Row],[Trip Verified]]),"Not Verified",Table1[[#This Row],[Trip Verified]])</f>
        <v>Verified</v>
      </c>
    </row>
    <row r="1179" spans="1:11" ht="21" customHeight="1" x14ac:dyDescent="0.25">
      <c r="A1179">
        <v>2</v>
      </c>
      <c r="B1179" t="str">
        <f>UPPER(LEFT(TRIM(CLEAN(Table1[[#This Row],[Header]])),1)) &amp; MID(TRIM(CLEAN(Table1[[#This Row],[Header]])),2,LEN(TRIM(CLEAN(Table1[[#This Row],[Header]])))-1)</f>
        <v>Cheapskate airline now</v>
      </c>
      <c r="C1179" t="str">
        <f>PROPER(Table1[[#This Row],[Author]])</f>
        <v>J Hanson</v>
      </c>
      <c r="D1179" s="5" t="s">
        <v>3829</v>
      </c>
      <c r="E1179" t="s">
        <v>13</v>
      </c>
      <c r="F1179" t="str">
        <f>IF(ISBLANK(Table1[[#This Row],[Aircraft]]),"Unknown",Table1[[#This Row],[Aircraft]])</f>
        <v>Unknown</v>
      </c>
      <c r="G1179" t="str">
        <f>IF(ISBLANK(Table1[[#This Row],[Traveller Type]]),"Business",Table1[[#This Row],[Traveller Type]])</f>
        <v>Solo Leisure</v>
      </c>
      <c r="H1179" t="str">
        <f>IF(ISBLANK(Table1[[#This Row],[Seat Type]]),"Business Class",Table1[[#This Row],[Seat Type]])</f>
        <v>Economy Class</v>
      </c>
      <c r="I1179" t="str">
        <f>IF(ISBLANK(Table1[[#This Row],[Route]]),"Not Specfied",Table1[[#This Row],[Route]])</f>
        <v>London Heathrow to Geneva</v>
      </c>
      <c r="J1179" s="7">
        <f>IF(ISBLANK(Table1[[#This Row],[Date Flown]]),"Not Available",Table1[[#This Row],[Date Flown]])</f>
        <v>42740</v>
      </c>
      <c r="K1179" s="2" t="str">
        <f>IF(ISBLANK(Table1[[#This Row],[Trip Verified]]),"Not Verified",Table1[[#This Row],[Trip Verified]])</f>
        <v>Verified</v>
      </c>
    </row>
    <row r="1180" spans="1:11" ht="21" customHeight="1" x14ac:dyDescent="0.25">
      <c r="A1180">
        <v>6</v>
      </c>
      <c r="B1180" t="str">
        <f>UPPER(LEFT(TRIM(CLEAN(Table1[[#This Row],[Header]])),1)) &amp; MID(TRIM(CLEAN(Table1[[#This Row],[Header]])),2,LEN(TRIM(CLEAN(Table1[[#This Row],[Header]])))-1)</f>
        <v>Business class is very cramped</v>
      </c>
      <c r="C1180" t="str">
        <f>PROPER(Table1[[#This Row],[Author]])</f>
        <v>R Warren</v>
      </c>
      <c r="D1180" s="5" t="s">
        <v>3840</v>
      </c>
      <c r="E1180" t="s">
        <v>13</v>
      </c>
      <c r="F1180" t="str">
        <f>IF(ISBLANK(Table1[[#This Row],[Aircraft]]),"Unknown",Table1[[#This Row],[Aircraft]])</f>
        <v>Boeing 777</v>
      </c>
      <c r="G1180" t="str">
        <f>IF(ISBLANK(Table1[[#This Row],[Traveller Type]]),"Business",Table1[[#This Row],[Traveller Type]])</f>
        <v>Couple Leisure</v>
      </c>
      <c r="H1180" t="str">
        <f>IF(ISBLANK(Table1[[#This Row],[Seat Type]]),"Business Class",Table1[[#This Row],[Seat Type]])</f>
        <v>Business Class</v>
      </c>
      <c r="I1180" t="str">
        <f>IF(ISBLANK(Table1[[#This Row],[Route]]),"Not Specfied",Table1[[#This Row],[Route]])</f>
        <v>Gatwick to Lima</v>
      </c>
      <c r="J1180" s="7">
        <f>IF(ISBLANK(Table1[[#This Row],[Date Flown]]),"Not Available",Table1[[#This Row],[Date Flown]])</f>
        <v>42739</v>
      </c>
      <c r="K1180" s="2" t="str">
        <f>IF(ISBLANK(Table1[[#This Row],[Trip Verified]]),"Not Verified",Table1[[#This Row],[Trip Verified]])</f>
        <v>Verified</v>
      </c>
    </row>
    <row r="1181" spans="1:11" ht="21" customHeight="1" x14ac:dyDescent="0.25">
      <c r="A1181">
        <v>5</v>
      </c>
      <c r="B1181" t="str">
        <f>UPPER(LEFT(TRIM(CLEAN(Table1[[#This Row],[Header]])),1)) &amp; MID(TRIM(CLEAN(Table1[[#This Row],[Header]])),2,LEN(TRIM(CLEAN(Table1[[#This Row],[Header]])))-1)</f>
        <v>No more than a budget carrier</v>
      </c>
      <c r="C1181" t="str">
        <f>PROPER(Table1[[#This Row],[Author]])</f>
        <v>Clive Norman</v>
      </c>
      <c r="D1181" s="5" t="s">
        <v>3840</v>
      </c>
      <c r="E1181" t="s">
        <v>13</v>
      </c>
      <c r="F1181" t="str">
        <f>IF(ISBLANK(Table1[[#This Row],[Aircraft]]),"Unknown",Table1[[#This Row],[Aircraft]])</f>
        <v>A320</v>
      </c>
      <c r="G1181" t="str">
        <f>IF(ISBLANK(Table1[[#This Row],[Traveller Type]]),"Business",Table1[[#This Row],[Traveller Type]])</f>
        <v>Business</v>
      </c>
      <c r="H1181" t="str">
        <f>IF(ISBLANK(Table1[[#This Row],[Seat Type]]),"Business Class",Table1[[#This Row],[Seat Type]])</f>
        <v>Business Class</v>
      </c>
      <c r="I1181" t="str">
        <f>IF(ISBLANK(Table1[[#This Row],[Route]]),"Not Specfied",Table1[[#This Row],[Route]])</f>
        <v>London Heathrow to Santorini</v>
      </c>
      <c r="J1181" s="7">
        <f>IF(ISBLANK(Table1[[#This Row],[Date Flown]]),"Not Available",Table1[[#This Row],[Date Flown]])</f>
        <v>42740</v>
      </c>
      <c r="K1181" s="2" t="str">
        <f>IF(ISBLANK(Table1[[#This Row],[Trip Verified]]),"Not Verified",Table1[[#This Row],[Trip Verified]])</f>
        <v>Verified</v>
      </c>
    </row>
    <row r="1182" spans="1:11" ht="21" customHeight="1" x14ac:dyDescent="0.25">
      <c r="A1182">
        <v>2</v>
      </c>
      <c r="B1182" t="str">
        <f>UPPER(LEFT(TRIM(CLEAN(Table1[[#This Row],[Header]])),1)) &amp; MID(TRIM(CLEAN(Table1[[#This Row],[Header]])),2,LEN(TRIM(CLEAN(Table1[[#This Row],[Header]])))-1)</f>
        <v>Cost cutting may back fire</v>
      </c>
      <c r="C1182" t="str">
        <f>PROPER(Table1[[#This Row],[Author]])</f>
        <v>L Denham</v>
      </c>
      <c r="D1182" s="5" t="s">
        <v>3840</v>
      </c>
      <c r="E1182" t="s">
        <v>13</v>
      </c>
      <c r="F1182" t="str">
        <f>IF(ISBLANK(Table1[[#This Row],[Aircraft]]),"Unknown",Table1[[#This Row],[Aircraft]])</f>
        <v>A320</v>
      </c>
      <c r="G1182" t="str">
        <f>IF(ISBLANK(Table1[[#This Row],[Traveller Type]]),"Business",Table1[[#This Row],[Traveller Type]])</f>
        <v>Solo Leisure</v>
      </c>
      <c r="H1182" t="str">
        <f>IF(ISBLANK(Table1[[#This Row],[Seat Type]]),"Business Class",Table1[[#This Row],[Seat Type]])</f>
        <v>Economy Class</v>
      </c>
      <c r="I1182" t="str">
        <f>IF(ISBLANK(Table1[[#This Row],[Route]]),"Not Specfied",Table1[[#This Row],[Route]])</f>
        <v>London Heathrow to Bilbao</v>
      </c>
      <c r="J1182" s="7">
        <f>IF(ISBLANK(Table1[[#This Row],[Date Flown]]),"Not Available",Table1[[#This Row],[Date Flown]])</f>
        <v>42739</v>
      </c>
      <c r="K1182" s="2" t="str">
        <f>IF(ISBLANK(Table1[[#This Row],[Trip Verified]]),"Not Verified",Table1[[#This Row],[Trip Verified]])</f>
        <v>Verified</v>
      </c>
    </row>
    <row r="1183" spans="1:11" ht="21" customHeight="1" x14ac:dyDescent="0.25">
      <c r="A1183">
        <v>4</v>
      </c>
      <c r="B1183" t="str">
        <f>UPPER(LEFT(TRIM(CLEAN(Table1[[#This Row],[Header]])),1)) &amp; MID(TRIM(CLEAN(Table1[[#This Row],[Header]])),2,LEN(TRIM(CLEAN(Table1[[#This Row],[Header]])))-1)</f>
        <v>Very disappointing experience</v>
      </c>
      <c r="C1183" t="str">
        <f>PROPER(Table1[[#This Row],[Author]])</f>
        <v>S Cartey</v>
      </c>
      <c r="D1183" s="5" t="s">
        <v>3840</v>
      </c>
      <c r="E1183" t="s">
        <v>13</v>
      </c>
      <c r="F1183" t="str">
        <f>IF(ISBLANK(Table1[[#This Row],[Aircraft]]),"Unknown",Table1[[#This Row],[Aircraft]])</f>
        <v>Unknown</v>
      </c>
      <c r="G1183" t="str">
        <f>IF(ISBLANK(Table1[[#This Row],[Traveller Type]]),"Business",Table1[[#This Row],[Traveller Type]])</f>
        <v>Couple Leisure</v>
      </c>
      <c r="H1183" t="str">
        <f>IF(ISBLANK(Table1[[#This Row],[Seat Type]]),"Business Class",Table1[[#This Row],[Seat Type]])</f>
        <v>Economy Class</v>
      </c>
      <c r="I1183" t="str">
        <f>IF(ISBLANK(Table1[[#This Row],[Route]]),"Not Specfied",Table1[[#This Row],[Route]])</f>
        <v>Madeira to Gatwick</v>
      </c>
      <c r="J1183" s="7">
        <f>IF(ISBLANK(Table1[[#This Row],[Date Flown]]),"Not Available",Table1[[#This Row],[Date Flown]])</f>
        <v>42740</v>
      </c>
      <c r="K1183" s="2" t="str">
        <f>IF(ISBLANK(Table1[[#This Row],[Trip Verified]]),"Not Verified",Table1[[#This Row],[Trip Verified]])</f>
        <v>Verified</v>
      </c>
    </row>
    <row r="1184" spans="1:11" ht="21" customHeight="1" x14ac:dyDescent="0.25">
      <c r="A1184">
        <v>1</v>
      </c>
      <c r="B1184" t="str">
        <f>UPPER(LEFT(TRIM(CLEAN(Table1[[#This Row],[Header]])),1)) &amp; MID(TRIM(CLEAN(Table1[[#This Row],[Header]])),2,LEN(TRIM(CLEAN(Table1[[#This Row],[Header]])))-1)</f>
        <v>Abandoned us at Rome airport</v>
      </c>
      <c r="C1184" t="str">
        <f>PROPER(Table1[[#This Row],[Author]])</f>
        <v>T Lameera</v>
      </c>
      <c r="D1184" s="5" t="s">
        <v>3853</v>
      </c>
      <c r="E1184" t="s">
        <v>43</v>
      </c>
      <c r="F1184" t="str">
        <f>IF(ISBLANK(Table1[[#This Row],[Aircraft]]),"Unknown",Table1[[#This Row],[Aircraft]])</f>
        <v>Unknown</v>
      </c>
      <c r="G1184" t="str">
        <f>IF(ISBLANK(Table1[[#This Row],[Traveller Type]]),"Business",Table1[[#This Row],[Traveller Type]])</f>
        <v>Family Leisure</v>
      </c>
      <c r="H1184" t="str">
        <f>IF(ISBLANK(Table1[[#This Row],[Seat Type]]),"Business Class",Table1[[#This Row],[Seat Type]])</f>
        <v>Economy Class</v>
      </c>
      <c r="I1184" t="str">
        <f>IF(ISBLANK(Table1[[#This Row],[Route]]),"Not Specfied",Table1[[#This Row],[Route]])</f>
        <v>Rome to London</v>
      </c>
      <c r="J1184" s="7">
        <f>IF(ISBLANK(Table1[[#This Row],[Date Flown]]),"Not Available",Table1[[#This Row],[Date Flown]])</f>
        <v>42740</v>
      </c>
      <c r="K1184" s="2" t="str">
        <f>IF(ISBLANK(Table1[[#This Row],[Trip Verified]]),"Not Verified",Table1[[#This Row],[Trip Verified]])</f>
        <v>Verified</v>
      </c>
    </row>
    <row r="1185" spans="1:11" ht="21" customHeight="1" x14ac:dyDescent="0.25">
      <c r="A1185">
        <v>8</v>
      </c>
      <c r="B1185" t="str">
        <f>UPPER(LEFT(TRIM(CLEAN(Table1[[#This Row],[Header]])),1)) &amp; MID(TRIM(CLEAN(Table1[[#This Row],[Header]])),2,LEN(TRIM(CLEAN(Table1[[#This Row],[Header]])))-1)</f>
        <v>Little to no service</v>
      </c>
      <c r="C1185" t="str">
        <f>PROPER(Table1[[#This Row],[Author]])</f>
        <v>M Sissel</v>
      </c>
      <c r="D1185" s="5" t="s">
        <v>3856</v>
      </c>
      <c r="E1185" t="s">
        <v>489</v>
      </c>
      <c r="F1185" t="str">
        <f>IF(ISBLANK(Table1[[#This Row],[Aircraft]]),"Unknown",Table1[[#This Row],[Aircraft]])</f>
        <v>Boeing 787-9</v>
      </c>
      <c r="G1185" t="str">
        <f>IF(ISBLANK(Table1[[#This Row],[Traveller Type]]),"Business",Table1[[#This Row],[Traveller Type]])</f>
        <v>Solo Leisure</v>
      </c>
      <c r="H1185" t="str">
        <f>IF(ISBLANK(Table1[[#This Row],[Seat Type]]),"Business Class",Table1[[#This Row],[Seat Type]])</f>
        <v>Economy Class</v>
      </c>
      <c r="I1185" t="str">
        <f>IF(ISBLANK(Table1[[#This Row],[Route]]),"Not Specfied",Table1[[#This Row],[Route]])</f>
        <v>Kuala Lumpur to London</v>
      </c>
      <c r="J1185" s="7">
        <f>IF(ISBLANK(Table1[[#This Row],[Date Flown]]),"Not Available",Table1[[#This Row],[Date Flown]])</f>
        <v>42740</v>
      </c>
      <c r="K1185" s="2" t="str">
        <f>IF(ISBLANK(Table1[[#This Row],[Trip Verified]]),"Not Verified",Table1[[#This Row],[Trip Verified]])</f>
        <v>Verified</v>
      </c>
    </row>
    <row r="1186" spans="1:11" ht="21" customHeight="1" x14ac:dyDescent="0.25">
      <c r="A1186">
        <v>9</v>
      </c>
      <c r="B1186" t="str">
        <f>UPPER(LEFT(TRIM(CLEAN(Table1[[#This Row],[Header]])),1)) &amp; MID(TRIM(CLEAN(Table1[[#This Row],[Header]])),2,LEN(TRIM(CLEAN(Table1[[#This Row],[Header]])))-1)</f>
        <v>The crew were amazing</v>
      </c>
      <c r="C1186" t="str">
        <f>PROPER(Table1[[#This Row],[Author]])</f>
        <v>J Sissel</v>
      </c>
      <c r="D1186" s="5" t="s">
        <v>3856</v>
      </c>
      <c r="E1186" t="s">
        <v>489</v>
      </c>
      <c r="F1186" t="str">
        <f>IF(ISBLANK(Table1[[#This Row],[Aircraft]]),"Unknown",Table1[[#This Row],[Aircraft]])</f>
        <v>Boeing 787</v>
      </c>
      <c r="G1186" t="str">
        <f>IF(ISBLANK(Table1[[#This Row],[Traveller Type]]),"Business",Table1[[#This Row],[Traveller Type]])</f>
        <v>Solo Leisure</v>
      </c>
      <c r="H1186" t="str">
        <f>IF(ISBLANK(Table1[[#This Row],[Seat Type]]),"Business Class",Table1[[#This Row],[Seat Type]])</f>
        <v>Economy Class</v>
      </c>
      <c r="I1186" t="str">
        <f>IF(ISBLANK(Table1[[#This Row],[Route]]),"Not Specfied",Table1[[#This Row],[Route]])</f>
        <v>London to Kuala Lumpur</v>
      </c>
      <c r="J1186" s="7">
        <f>IF(ISBLANK(Table1[[#This Row],[Date Flown]]),"Not Available",Table1[[#This Row],[Date Flown]])</f>
        <v>42740</v>
      </c>
      <c r="K1186" s="2" t="str">
        <f>IF(ISBLANK(Table1[[#This Row],[Trip Verified]]),"Not Verified",Table1[[#This Row],[Trip Verified]])</f>
        <v>Verified</v>
      </c>
    </row>
    <row r="1187" spans="1:11" ht="21" customHeight="1" x14ac:dyDescent="0.25">
      <c r="A1187">
        <v>1</v>
      </c>
      <c r="B1187" t="str">
        <f>UPPER(LEFT(TRIM(CLEAN(Table1[[#This Row],[Header]])),1)) &amp; MID(TRIM(CLEAN(Table1[[#This Row],[Header]])),2,LEN(TRIM(CLEAN(Table1[[#This Row],[Header]])))-1)</f>
        <v>Overall truly awful experience</v>
      </c>
      <c r="C1187" t="str">
        <f>PROPER(Table1[[#This Row],[Author]])</f>
        <v>S Roper</v>
      </c>
      <c r="D1187" s="5" t="s">
        <v>3861</v>
      </c>
      <c r="E1187" t="s">
        <v>13</v>
      </c>
      <c r="F1187" t="str">
        <f>IF(ISBLANK(Table1[[#This Row],[Aircraft]]),"Unknown",Table1[[#This Row],[Aircraft]])</f>
        <v>Boeing 747-400</v>
      </c>
      <c r="G1187" t="str">
        <f>IF(ISBLANK(Table1[[#This Row],[Traveller Type]]),"Business",Table1[[#This Row],[Traveller Type]])</f>
        <v>Business</v>
      </c>
      <c r="H1187" t="str">
        <f>IF(ISBLANK(Table1[[#This Row],[Seat Type]]),"Business Class",Table1[[#This Row],[Seat Type]])</f>
        <v>Business Class</v>
      </c>
      <c r="I1187" t="str">
        <f>IF(ISBLANK(Table1[[#This Row],[Route]]),"Not Specfied",Table1[[#This Row],[Route]])</f>
        <v>London Heathrow to Miami</v>
      </c>
      <c r="J1187" s="7">
        <f>IF(ISBLANK(Table1[[#This Row],[Date Flown]]),"Not Available",Table1[[#This Row],[Date Flown]])</f>
        <v>42740</v>
      </c>
      <c r="K1187" s="2" t="str">
        <f>IF(ISBLANK(Table1[[#This Row],[Trip Verified]]),"Not Verified",Table1[[#This Row],[Trip Verified]])</f>
        <v>Verified</v>
      </c>
    </row>
    <row r="1188" spans="1:11" ht="21" customHeight="1" x14ac:dyDescent="0.25">
      <c r="A1188">
        <v>6</v>
      </c>
      <c r="B1188" t="str">
        <f>UPPER(LEFT(TRIM(CLEAN(Table1[[#This Row],[Header]])),1)) &amp; MID(TRIM(CLEAN(Table1[[#This Row],[Header]])),2,LEN(TRIM(CLEAN(Table1[[#This Row],[Header]])))-1)</f>
        <v>Attendents cordial and professional</v>
      </c>
      <c r="C1188" t="str">
        <f>PROPER(Table1[[#This Row],[Author]])</f>
        <v>D Kramer</v>
      </c>
      <c r="D1188" s="5" t="s">
        <v>3864</v>
      </c>
      <c r="E1188" t="s">
        <v>1404</v>
      </c>
      <c r="F1188" t="str">
        <f>IF(ISBLANK(Table1[[#This Row],[Aircraft]]),"Unknown",Table1[[#This Row],[Aircraft]])</f>
        <v>A321 / Boeing 777</v>
      </c>
      <c r="G1188" t="str">
        <f>IF(ISBLANK(Table1[[#This Row],[Traveller Type]]),"Business",Table1[[#This Row],[Traveller Type]])</f>
        <v>Solo Leisure</v>
      </c>
      <c r="H1188" t="str">
        <f>IF(ISBLANK(Table1[[#This Row],[Seat Type]]),"Business Class",Table1[[#This Row],[Seat Type]])</f>
        <v>Economy Class</v>
      </c>
      <c r="I1188" t="str">
        <f>IF(ISBLANK(Table1[[#This Row],[Route]]),"Not Specfied",Table1[[#This Row],[Route]])</f>
        <v>Moscow to Houston via London</v>
      </c>
      <c r="J1188" s="7">
        <f>IF(ISBLANK(Table1[[#This Row],[Date Flown]]),"Not Available",Table1[[#This Row],[Date Flown]])</f>
        <v>42740</v>
      </c>
      <c r="K1188" s="2" t="str">
        <f>IF(ISBLANK(Table1[[#This Row],[Trip Verified]]),"Not Verified",Table1[[#This Row],[Trip Verified]])</f>
        <v>Verified</v>
      </c>
    </row>
    <row r="1189" spans="1:11" ht="21" customHeight="1" x14ac:dyDescent="0.25">
      <c r="A1189">
        <v>1</v>
      </c>
      <c r="B1189" t="str">
        <f>UPPER(LEFT(TRIM(CLEAN(Table1[[#This Row],[Header]])),1)) &amp; MID(TRIM(CLEAN(Table1[[#This Row],[Header]])),2,LEN(TRIM(CLEAN(Table1[[#This Row],[Header]])))-1)</f>
        <v>It's basically a con</v>
      </c>
      <c r="C1189" t="str">
        <f>PROPER(Table1[[#This Row],[Author]])</f>
        <v>Andrew Henderson</v>
      </c>
      <c r="D1189" s="5" t="s">
        <v>3869</v>
      </c>
      <c r="E1189" t="s">
        <v>13</v>
      </c>
      <c r="F1189" t="str">
        <f>IF(ISBLANK(Table1[[#This Row],[Aircraft]]),"Unknown",Table1[[#This Row],[Aircraft]])</f>
        <v>Unknown</v>
      </c>
      <c r="G1189" t="str">
        <f>IF(ISBLANK(Table1[[#This Row],[Traveller Type]]),"Business",Table1[[#This Row],[Traveller Type]])</f>
        <v>Solo Leisure</v>
      </c>
      <c r="H1189" t="str">
        <f>IF(ISBLANK(Table1[[#This Row],[Seat Type]]),"Business Class",Table1[[#This Row],[Seat Type]])</f>
        <v>Economy Class</v>
      </c>
      <c r="I1189" t="str">
        <f>IF(ISBLANK(Table1[[#This Row],[Route]]),"Not Specfied",Table1[[#This Row],[Route]])</f>
        <v>London Heathrow to Las Vegas</v>
      </c>
      <c r="J1189" s="7">
        <f>IF(ISBLANK(Table1[[#This Row],[Date Flown]]),"Not Available",Table1[[#This Row],[Date Flown]])</f>
        <v>42739</v>
      </c>
      <c r="K1189" s="2" t="str">
        <f>IF(ISBLANK(Table1[[#This Row],[Trip Verified]]),"Not Verified",Table1[[#This Row],[Trip Verified]])</f>
        <v>Verified</v>
      </c>
    </row>
    <row r="1190" spans="1:11" ht="21" customHeight="1" x14ac:dyDescent="0.25">
      <c r="A1190">
        <v>8</v>
      </c>
      <c r="B1190" t="str">
        <f>UPPER(LEFT(TRIM(CLEAN(Table1[[#This Row],[Header]])),1)) &amp; MID(TRIM(CLEAN(Table1[[#This Row],[Header]])),2,LEN(TRIM(CLEAN(Table1[[#This Row],[Header]])))-1)</f>
        <v>A positive experience</v>
      </c>
      <c r="C1190" t="str">
        <f>PROPER(Table1[[#This Row],[Author]])</f>
        <v>R Stratton</v>
      </c>
      <c r="D1190" s="5" t="s">
        <v>3871</v>
      </c>
      <c r="E1190" t="s">
        <v>13</v>
      </c>
      <c r="F1190" t="str">
        <f>IF(ISBLANK(Table1[[#This Row],[Aircraft]]),"Unknown",Table1[[#This Row],[Aircraft]])</f>
        <v>Boeing 747</v>
      </c>
      <c r="G1190" t="str">
        <f>IF(ISBLANK(Table1[[#This Row],[Traveller Type]]),"Business",Table1[[#This Row],[Traveller Type]])</f>
        <v>Couple Leisure</v>
      </c>
      <c r="H1190" t="str">
        <f>IF(ISBLANK(Table1[[#This Row],[Seat Type]]),"Business Class",Table1[[#This Row],[Seat Type]])</f>
        <v>Economy Class</v>
      </c>
      <c r="I1190" t="str">
        <f>IF(ISBLANK(Table1[[#This Row],[Route]]),"Not Specfied",Table1[[#This Row],[Route]])</f>
        <v>London to San Francisco</v>
      </c>
      <c r="J1190" s="7">
        <f>IF(ISBLANK(Table1[[#This Row],[Date Flown]]),"Not Available",Table1[[#This Row],[Date Flown]])</f>
        <v>42740</v>
      </c>
      <c r="K1190" s="2" t="str">
        <f>IF(ISBLANK(Table1[[#This Row],[Trip Verified]]),"Not Verified",Table1[[#This Row],[Trip Verified]])</f>
        <v>Verified</v>
      </c>
    </row>
    <row r="1191" spans="1:11" ht="21" customHeight="1" x14ac:dyDescent="0.25">
      <c r="A1191">
        <v>1</v>
      </c>
      <c r="B1191" t="str">
        <f>UPPER(LEFT(TRIM(CLEAN(Table1[[#This Row],[Header]])),1)) &amp; MID(TRIM(CLEAN(Table1[[#This Row],[Header]])),2,LEN(TRIM(CLEAN(Table1[[#This Row],[Header]])))-1)</f>
        <v>Total lack of customer service</v>
      </c>
      <c r="C1191" t="str">
        <f>PROPER(Table1[[#This Row],[Author]])</f>
        <v>Mike O'Connor</v>
      </c>
      <c r="D1191" s="5" t="s">
        <v>3874</v>
      </c>
      <c r="E1191" t="s">
        <v>13</v>
      </c>
      <c r="F1191" t="str">
        <f>IF(ISBLANK(Table1[[#This Row],[Aircraft]]),"Unknown",Table1[[#This Row],[Aircraft]])</f>
        <v>Unknown</v>
      </c>
      <c r="G1191" t="str">
        <f>IF(ISBLANK(Table1[[#This Row],[Traveller Type]]),"Business",Table1[[#This Row],[Traveller Type]])</f>
        <v>Family Leisure</v>
      </c>
      <c r="H1191" t="str">
        <f>IF(ISBLANK(Table1[[#This Row],[Seat Type]]),"Business Class",Table1[[#This Row],[Seat Type]])</f>
        <v>Economy Class</v>
      </c>
      <c r="I1191" t="str">
        <f>IF(ISBLANK(Table1[[#This Row],[Route]]),"Not Specfied",Table1[[#This Row],[Route]])</f>
        <v>London to Reykjavik</v>
      </c>
      <c r="J1191" s="7">
        <f>IF(ISBLANK(Table1[[#This Row],[Date Flown]]),"Not Available",Table1[[#This Row],[Date Flown]])</f>
        <v>42381</v>
      </c>
      <c r="K1191" s="2" t="str">
        <f>IF(ISBLANK(Table1[[#This Row],[Trip Verified]]),"Not Verified",Table1[[#This Row],[Trip Verified]])</f>
        <v>Not Verified</v>
      </c>
    </row>
    <row r="1192" spans="1:11" ht="21" customHeight="1" x14ac:dyDescent="0.25">
      <c r="A1192">
        <v>9</v>
      </c>
      <c r="B1192" t="str">
        <f>UPPER(LEFT(TRIM(CLEAN(Table1[[#This Row],[Header]])),1)) &amp; MID(TRIM(CLEAN(Table1[[#This Row],[Header]])),2,LEN(TRIM(CLEAN(Table1[[#This Row],[Header]])))-1)</f>
        <v>Expected service onboard</v>
      </c>
      <c r="C1192" t="str">
        <f>PROPER(Table1[[#This Row],[Author]])</f>
        <v>Dirk Verzijl</v>
      </c>
      <c r="D1192" s="5" t="s">
        <v>3874</v>
      </c>
      <c r="E1192" t="s">
        <v>552</v>
      </c>
      <c r="F1192" t="str">
        <f>IF(ISBLANK(Table1[[#This Row],[Aircraft]]),"Unknown",Table1[[#This Row],[Aircraft]])</f>
        <v>A321 / Boeing 777-300</v>
      </c>
      <c r="G1192" t="str">
        <f>IF(ISBLANK(Table1[[#This Row],[Traveller Type]]),"Business",Table1[[#This Row],[Traveller Type]])</f>
        <v>Couple Leisure</v>
      </c>
      <c r="H1192" t="str">
        <f>IF(ISBLANK(Table1[[#This Row],[Seat Type]]),"Business Class",Table1[[#This Row],[Seat Type]])</f>
        <v>Economy Class</v>
      </c>
      <c r="I1192" t="str">
        <f>IF(ISBLANK(Table1[[#This Row],[Route]]),"Not Specfied",Table1[[#This Row],[Route]])</f>
        <v>Amsterdam to Tokyo via London</v>
      </c>
      <c r="J1192" s="7">
        <f>IF(ISBLANK(Table1[[#This Row],[Date Flown]]),"Not Available",Table1[[#This Row],[Date Flown]])</f>
        <v>42739</v>
      </c>
      <c r="K1192" s="2" t="str">
        <f>IF(ISBLANK(Table1[[#This Row],[Trip Verified]]),"Not Verified",Table1[[#This Row],[Trip Verified]])</f>
        <v>Verified</v>
      </c>
    </row>
    <row r="1193" spans="1:11" ht="21" customHeight="1" x14ac:dyDescent="0.25">
      <c r="A1193">
        <v>10</v>
      </c>
      <c r="B1193" t="str">
        <f>UPPER(LEFT(TRIM(CLEAN(Table1[[#This Row],[Header]])),1)) &amp; MID(TRIM(CLEAN(Table1[[#This Row],[Header]])),2,LEN(TRIM(CLEAN(Table1[[#This Row],[Header]])))-1)</f>
        <v>The crew were fantastic</v>
      </c>
      <c r="C1193" t="str">
        <f>PROPER(Table1[[#This Row],[Author]])</f>
        <v>P Andrews</v>
      </c>
      <c r="D1193" s="5" t="s">
        <v>3879</v>
      </c>
      <c r="E1193" t="s">
        <v>13</v>
      </c>
      <c r="F1193" t="str">
        <f>IF(ISBLANK(Table1[[#This Row],[Aircraft]]),"Unknown",Table1[[#This Row],[Aircraft]])</f>
        <v>Boeing 777-200</v>
      </c>
      <c r="G1193" t="str">
        <f>IF(ISBLANK(Table1[[#This Row],[Traveller Type]]),"Business",Table1[[#This Row],[Traveller Type]])</f>
        <v>Family Leisure</v>
      </c>
      <c r="H1193" t="str">
        <f>IF(ISBLANK(Table1[[#This Row],[Seat Type]]),"Business Class",Table1[[#This Row],[Seat Type]])</f>
        <v>Economy Class</v>
      </c>
      <c r="I1193" t="str">
        <f>IF(ISBLANK(Table1[[#This Row],[Route]]),"Not Specfied",Table1[[#This Row],[Route]])</f>
        <v>Orlando to Gatwick</v>
      </c>
      <c r="J1193" s="7">
        <f>IF(ISBLANK(Table1[[#This Row],[Date Flown]]),"Not Available",Table1[[#This Row],[Date Flown]])</f>
        <v>42740</v>
      </c>
      <c r="K1193" s="2" t="str">
        <f>IF(ISBLANK(Table1[[#This Row],[Trip Verified]]),"Not Verified",Table1[[#This Row],[Trip Verified]])</f>
        <v>Verified</v>
      </c>
    </row>
    <row r="1194" spans="1:11" ht="21" customHeight="1" x14ac:dyDescent="0.25">
      <c r="A1194">
        <v>1</v>
      </c>
      <c r="B1194" t="str">
        <f>UPPER(LEFT(TRIM(CLEAN(Table1[[#This Row],[Header]])),1)) &amp; MID(TRIM(CLEAN(Table1[[#This Row],[Header]])),2,LEN(TRIM(CLEAN(Table1[[#This Row],[Header]])))-1)</f>
        <v>This relic of an airline</v>
      </c>
      <c r="C1194" t="str">
        <f>PROPER(Table1[[#This Row],[Author]])</f>
        <v>Glen George</v>
      </c>
      <c r="D1194" s="5" t="s">
        <v>3884</v>
      </c>
      <c r="E1194" t="s">
        <v>13</v>
      </c>
      <c r="F1194" t="str">
        <f>IF(ISBLANK(Table1[[#This Row],[Aircraft]]),"Unknown",Table1[[#This Row],[Aircraft]])</f>
        <v>Unknown</v>
      </c>
      <c r="G1194" t="str">
        <f>IF(ISBLANK(Table1[[#This Row],[Traveller Type]]),"Business",Table1[[#This Row],[Traveller Type]])</f>
        <v>Business</v>
      </c>
      <c r="H1194" t="str">
        <f>IF(ISBLANK(Table1[[#This Row],[Seat Type]]),"Business Class",Table1[[#This Row],[Seat Type]])</f>
        <v>Economy Class</v>
      </c>
      <c r="I1194" t="str">
        <f>IF(ISBLANK(Table1[[#This Row],[Route]]),"Not Specfied",Table1[[#This Row],[Route]])</f>
        <v>London to Hong Kong</v>
      </c>
      <c r="J1194" s="7">
        <f>IF(ISBLANK(Table1[[#This Row],[Date Flown]]),"Not Available",Table1[[#This Row],[Date Flown]])</f>
        <v>42739</v>
      </c>
      <c r="K1194" s="2" t="str">
        <f>IF(ISBLANK(Table1[[#This Row],[Trip Verified]]),"Not Verified",Table1[[#This Row],[Trip Verified]])</f>
        <v>Not Verified</v>
      </c>
    </row>
    <row r="1195" spans="1:11" ht="21" customHeight="1" x14ac:dyDescent="0.25">
      <c r="A1195">
        <v>8</v>
      </c>
      <c r="B1195" t="str">
        <f>UPPER(LEFT(TRIM(CLEAN(Table1[[#This Row],[Header]])),1)) &amp; MID(TRIM(CLEAN(Table1[[#This Row],[Header]])),2,LEN(TRIM(CLEAN(Table1[[#This Row],[Header]])))-1)</f>
        <v>Overall a good experience</v>
      </c>
      <c r="C1195" t="str">
        <f>PROPER(Table1[[#This Row],[Author]])</f>
        <v>J Frewen-Lord</v>
      </c>
      <c r="D1195" s="5" t="s">
        <v>3884</v>
      </c>
      <c r="E1195" t="s">
        <v>13</v>
      </c>
      <c r="F1195" t="str">
        <f>IF(ISBLANK(Table1[[#This Row],[Aircraft]]),"Unknown",Table1[[#This Row],[Aircraft]])</f>
        <v>Boeing 777</v>
      </c>
      <c r="G1195" t="str">
        <f>IF(ISBLANK(Table1[[#This Row],[Traveller Type]]),"Business",Table1[[#This Row],[Traveller Type]])</f>
        <v>Solo Leisure</v>
      </c>
      <c r="H1195" t="str">
        <f>IF(ISBLANK(Table1[[#This Row],[Seat Type]]),"Business Class",Table1[[#This Row],[Seat Type]])</f>
        <v>Premium Economy</v>
      </c>
      <c r="I1195" t="str">
        <f>IF(ISBLANK(Table1[[#This Row],[Route]]),"Not Specfied",Table1[[#This Row],[Route]])</f>
        <v>London to Toronto</v>
      </c>
      <c r="J1195" s="7">
        <f>IF(ISBLANK(Table1[[#This Row],[Date Flown]]),"Not Available",Table1[[#This Row],[Date Flown]])</f>
        <v>42740</v>
      </c>
      <c r="K1195" s="2" t="str">
        <f>IF(ISBLANK(Table1[[#This Row],[Trip Verified]]),"Not Verified",Table1[[#This Row],[Trip Verified]])</f>
        <v>Verified</v>
      </c>
    </row>
    <row r="1196" spans="1:11" ht="21" customHeight="1" x14ac:dyDescent="0.25">
      <c r="A1196">
        <v>3</v>
      </c>
      <c r="B1196" t="str">
        <f>UPPER(LEFT(TRIM(CLEAN(Table1[[#This Row],[Header]])),1)) &amp; MID(TRIM(CLEAN(Table1[[#This Row],[Header]])),2,LEN(TRIM(CLEAN(Table1[[#This Row],[Header]])))-1)</f>
        <v>Getting a refund is a nightmare</v>
      </c>
      <c r="C1196" t="str">
        <f>PROPER(Table1[[#This Row],[Author]])</f>
        <v>E Barmiden</v>
      </c>
      <c r="D1196" s="5" t="s">
        <v>3887</v>
      </c>
      <c r="E1196" t="s">
        <v>13</v>
      </c>
      <c r="F1196" t="str">
        <f>IF(ISBLANK(Table1[[#This Row],[Aircraft]]),"Unknown",Table1[[#This Row],[Aircraft]])</f>
        <v>A320</v>
      </c>
      <c r="G1196" t="str">
        <f>IF(ISBLANK(Table1[[#This Row],[Traveller Type]]),"Business",Table1[[#This Row],[Traveller Type]])</f>
        <v>Business</v>
      </c>
      <c r="H1196" t="str">
        <f>IF(ISBLANK(Table1[[#This Row],[Seat Type]]),"Business Class",Table1[[#This Row],[Seat Type]])</f>
        <v>Economy Class</v>
      </c>
      <c r="I1196" t="str">
        <f>IF(ISBLANK(Table1[[#This Row],[Route]]),"Not Specfied",Table1[[#This Row],[Route]])</f>
        <v>Gatwick to Amsterdam</v>
      </c>
      <c r="J1196" s="7">
        <f>IF(ISBLANK(Table1[[#This Row],[Date Flown]]),"Not Available",Table1[[#This Row],[Date Flown]])</f>
        <v>42737</v>
      </c>
      <c r="K1196" s="2" t="str">
        <f>IF(ISBLANK(Table1[[#This Row],[Trip Verified]]),"Not Verified",Table1[[#This Row],[Trip Verified]])</f>
        <v>Verified</v>
      </c>
    </row>
    <row r="1197" spans="1:11" ht="21" customHeight="1" x14ac:dyDescent="0.25">
      <c r="A1197">
        <v>3</v>
      </c>
      <c r="B1197" t="str">
        <f>UPPER(LEFT(TRIM(CLEAN(Table1[[#This Row],[Header]])),1)) &amp; MID(TRIM(CLEAN(Table1[[#This Row],[Header]])),2,LEN(TRIM(CLEAN(Table1[[#This Row],[Header]])))-1)</f>
        <v>How far BA has sunk!</v>
      </c>
      <c r="C1197" t="str">
        <f>PROPER(Table1[[#This Row],[Author]])</f>
        <v>D Norden</v>
      </c>
      <c r="D1197" s="5">
        <v>43074</v>
      </c>
      <c r="E1197" t="s">
        <v>13</v>
      </c>
      <c r="F1197" t="str">
        <f>IF(ISBLANK(Table1[[#This Row],[Aircraft]]),"Unknown",Table1[[#This Row],[Aircraft]])</f>
        <v>Boeing 767</v>
      </c>
      <c r="G1197" t="str">
        <f>IF(ISBLANK(Table1[[#This Row],[Traveller Type]]),"Business",Table1[[#This Row],[Traveller Type]])</f>
        <v>Couple Leisure</v>
      </c>
      <c r="H1197" t="str">
        <f>IF(ISBLANK(Table1[[#This Row],[Seat Type]]),"Business Class",Table1[[#This Row],[Seat Type]])</f>
        <v>Economy Class</v>
      </c>
      <c r="I1197" t="str">
        <f>IF(ISBLANK(Table1[[#This Row],[Route]]),"Not Specfied",Table1[[#This Row],[Route]])</f>
        <v>London Heathrow to Nice</v>
      </c>
      <c r="J1197" s="7">
        <f>IF(ISBLANK(Table1[[#This Row],[Date Flown]]),"Not Available",Table1[[#This Row],[Date Flown]])</f>
        <v>42739</v>
      </c>
      <c r="K1197" s="2" t="str">
        <f>IF(ISBLANK(Table1[[#This Row],[Trip Verified]]),"Not Verified",Table1[[#This Row],[Trip Verified]])</f>
        <v>Verified</v>
      </c>
    </row>
    <row r="1198" spans="1:11" ht="21" customHeight="1" x14ac:dyDescent="0.25">
      <c r="A1198">
        <v>3</v>
      </c>
      <c r="B1198" t="str">
        <f>UPPER(LEFT(TRIM(CLEAN(Table1[[#This Row],[Header]])),1)) &amp; MID(TRIM(CLEAN(Table1[[#This Row],[Header]])),2,LEN(TRIM(CLEAN(Table1[[#This Row],[Header]])))-1)</f>
        <v>I was very disappointed</v>
      </c>
      <c r="C1198" t="str">
        <f>PROPER(Table1[[#This Row],[Author]])</f>
        <v>B Perton</v>
      </c>
      <c r="D1198" s="5">
        <v>43074</v>
      </c>
      <c r="E1198" t="s">
        <v>43</v>
      </c>
      <c r="F1198" t="str">
        <f>IF(ISBLANK(Table1[[#This Row],[Aircraft]]),"Unknown",Table1[[#This Row],[Aircraft]])</f>
        <v>Unknown</v>
      </c>
      <c r="G1198" t="str">
        <f>IF(ISBLANK(Table1[[#This Row],[Traveller Type]]),"Business",Table1[[#This Row],[Traveller Type]])</f>
        <v>Solo Leisure</v>
      </c>
      <c r="H1198" t="str">
        <f>IF(ISBLANK(Table1[[#This Row],[Seat Type]]),"Business Class",Table1[[#This Row],[Seat Type]])</f>
        <v>Economy Class</v>
      </c>
      <c r="I1198" t="str">
        <f>IF(ISBLANK(Table1[[#This Row],[Route]]),"Not Specfied",Table1[[#This Row],[Route]])</f>
        <v>Athens to London</v>
      </c>
      <c r="J1198" s="7">
        <f>IF(ISBLANK(Table1[[#This Row],[Date Flown]]),"Not Available",Table1[[#This Row],[Date Flown]])</f>
        <v>42740</v>
      </c>
      <c r="K1198" s="2" t="str">
        <f>IF(ISBLANK(Table1[[#This Row],[Trip Verified]]),"Not Verified",Table1[[#This Row],[Trip Verified]])</f>
        <v>Verified</v>
      </c>
    </row>
    <row r="1199" spans="1:11" ht="21" customHeight="1" x14ac:dyDescent="0.25">
      <c r="A1199">
        <v>1</v>
      </c>
      <c r="B1199" t="str">
        <f>UPPER(LEFT(TRIM(CLEAN(Table1[[#This Row],[Header]])),1)) &amp; MID(TRIM(CLEAN(Table1[[#This Row],[Header]])),2,LEN(TRIM(CLEAN(Table1[[#This Row],[Header]])))-1)</f>
        <v>BA has lost two loyal customers</v>
      </c>
      <c r="C1199" t="str">
        <f>PROPER(Table1[[#This Row],[Author]])</f>
        <v>Andrew Mckee</v>
      </c>
      <c r="D1199" s="5">
        <v>43044</v>
      </c>
      <c r="E1199" t="s">
        <v>13</v>
      </c>
      <c r="F1199" t="str">
        <f>IF(ISBLANK(Table1[[#This Row],[Aircraft]]),"Unknown",Table1[[#This Row],[Aircraft]])</f>
        <v>Boeing 747-400</v>
      </c>
      <c r="G1199" t="str">
        <f>IF(ISBLANK(Table1[[#This Row],[Traveller Type]]),"Business",Table1[[#This Row],[Traveller Type]])</f>
        <v>Couple Leisure</v>
      </c>
      <c r="H1199" t="str">
        <f>IF(ISBLANK(Table1[[#This Row],[Seat Type]]),"Business Class",Table1[[#This Row],[Seat Type]])</f>
        <v>Economy Class</v>
      </c>
      <c r="I1199" t="str">
        <f>IF(ISBLANK(Table1[[#This Row],[Route]]),"Not Specfied",Table1[[#This Row],[Route]])</f>
        <v>London to Cape Town</v>
      </c>
      <c r="J1199" s="7">
        <f>IF(ISBLANK(Table1[[#This Row],[Date Flown]]),"Not Available",Table1[[#This Row],[Date Flown]])</f>
        <v>42739</v>
      </c>
      <c r="K1199" s="2" t="str">
        <f>IF(ISBLANK(Table1[[#This Row],[Trip Verified]]),"Not Verified",Table1[[#This Row],[Trip Verified]])</f>
        <v>Verified</v>
      </c>
    </row>
    <row r="1200" spans="1:11" ht="21" customHeight="1" x14ac:dyDescent="0.25">
      <c r="A1200">
        <v>1</v>
      </c>
      <c r="B1200" t="str">
        <f>UPPER(LEFT(TRIM(CLEAN(Table1[[#This Row],[Header]])),1)) &amp; MID(TRIM(CLEAN(Table1[[#This Row],[Header]])),2,LEN(TRIM(CLEAN(Table1[[#This Row],[Header]])))-1)</f>
        <v>Not the BA that people once knew</v>
      </c>
      <c r="C1200" t="str">
        <f>PROPER(Table1[[#This Row],[Author]])</f>
        <v>A Lavinassou</v>
      </c>
      <c r="D1200" s="5">
        <v>43013</v>
      </c>
      <c r="E1200" t="s">
        <v>13</v>
      </c>
      <c r="F1200" t="str">
        <f>IF(ISBLANK(Table1[[#This Row],[Aircraft]]),"Unknown",Table1[[#This Row],[Aircraft]])</f>
        <v>Boeing 777</v>
      </c>
      <c r="G1200" t="str">
        <f>IF(ISBLANK(Table1[[#This Row],[Traveller Type]]),"Business",Table1[[#This Row],[Traveller Type]])</f>
        <v>Couple Leisure</v>
      </c>
      <c r="H1200" t="str">
        <f>IF(ISBLANK(Table1[[#This Row],[Seat Type]]),"Business Class",Table1[[#This Row],[Seat Type]])</f>
        <v>Premium Economy</v>
      </c>
      <c r="I1200" t="str">
        <f>IF(ISBLANK(Table1[[#This Row],[Route]]),"Not Specfied",Table1[[#This Row],[Route]])</f>
        <v>Rio de Janeiro to London</v>
      </c>
      <c r="J1200" s="7">
        <f>IF(ISBLANK(Table1[[#This Row],[Date Flown]]),"Not Available",Table1[[#This Row],[Date Flown]])</f>
        <v>42740</v>
      </c>
      <c r="K1200" s="2" t="str">
        <f>IF(ISBLANK(Table1[[#This Row],[Trip Verified]]),"Not Verified",Table1[[#This Row],[Trip Verified]])</f>
        <v>Verified</v>
      </c>
    </row>
    <row r="1201" spans="1:11" ht="21" customHeight="1" x14ac:dyDescent="0.25">
      <c r="A1201">
        <v>1</v>
      </c>
      <c r="B1201" t="str">
        <f>UPPER(LEFT(TRIM(CLEAN(Table1[[#This Row],[Header]])),1)) &amp; MID(TRIM(CLEAN(Table1[[#This Row],[Header]])),2,LEN(TRIM(CLEAN(Table1[[#This Row],[Header]])))-1)</f>
        <v>Staff could not have cared less</v>
      </c>
      <c r="C1201" t="str">
        <f>PROPER(Table1[[#This Row],[Author]])</f>
        <v>C Lennard</v>
      </c>
      <c r="D1201" s="5">
        <v>42983</v>
      </c>
      <c r="E1201" t="s">
        <v>13</v>
      </c>
      <c r="F1201" t="str">
        <f>IF(ISBLANK(Table1[[#This Row],[Aircraft]]),"Unknown",Table1[[#This Row],[Aircraft]])</f>
        <v>A320</v>
      </c>
      <c r="G1201" t="str">
        <f>IF(ISBLANK(Table1[[#This Row],[Traveller Type]]),"Business",Table1[[#This Row],[Traveller Type]])</f>
        <v>Business</v>
      </c>
      <c r="H1201" t="str">
        <f>IF(ISBLANK(Table1[[#This Row],[Seat Type]]),"Business Class",Table1[[#This Row],[Seat Type]])</f>
        <v>Economy Class</v>
      </c>
      <c r="I1201" t="str">
        <f>IF(ISBLANK(Table1[[#This Row],[Route]]),"Not Specfied",Table1[[#This Row],[Route]])</f>
        <v>London to Edinburgh</v>
      </c>
      <c r="J1201" s="7">
        <f>IF(ISBLANK(Table1[[#This Row],[Date Flown]]),"Not Available",Table1[[#This Row],[Date Flown]])</f>
        <v>42740</v>
      </c>
      <c r="K1201" s="2" t="str">
        <f>IF(ISBLANK(Table1[[#This Row],[Trip Verified]]),"Not Verified",Table1[[#This Row],[Trip Verified]])</f>
        <v>Verified</v>
      </c>
    </row>
    <row r="1202" spans="1:11" ht="21" customHeight="1" x14ac:dyDescent="0.25">
      <c r="A1202">
        <v>1</v>
      </c>
      <c r="B1202" t="str">
        <f>UPPER(LEFT(TRIM(CLEAN(Table1[[#This Row],[Header]])),1)) &amp; MID(TRIM(CLEAN(Table1[[#This Row],[Header]])),2,LEN(TRIM(CLEAN(Table1[[#This Row],[Header]])))-1)</f>
        <v>Service is consistently unacceptable</v>
      </c>
      <c r="C1202" t="str">
        <f>PROPER(Table1[[#This Row],[Author]])</f>
        <v>N Pallan</v>
      </c>
      <c r="D1202" s="5">
        <v>42983</v>
      </c>
      <c r="E1202" t="s">
        <v>100</v>
      </c>
      <c r="F1202" t="str">
        <f>IF(ISBLANK(Table1[[#This Row],[Aircraft]]),"Unknown",Table1[[#This Row],[Aircraft]])</f>
        <v>Unknown</v>
      </c>
      <c r="G1202" t="str">
        <f>IF(ISBLANK(Table1[[#This Row],[Traveller Type]]),"Business",Table1[[#This Row],[Traveller Type]])</f>
        <v>Couple Leisure</v>
      </c>
      <c r="H1202" t="str">
        <f>IF(ISBLANK(Table1[[#This Row],[Seat Type]]),"Business Class",Table1[[#This Row],[Seat Type]])</f>
        <v>Economy Class</v>
      </c>
      <c r="I1202" t="str">
        <f>IF(ISBLANK(Table1[[#This Row],[Route]]),"Not Specfied",Table1[[#This Row],[Route]])</f>
        <v>New York JFK to London</v>
      </c>
      <c r="J1202" s="7">
        <f>IF(ISBLANK(Table1[[#This Row],[Date Flown]]),"Not Available",Table1[[#This Row],[Date Flown]])</f>
        <v>42740</v>
      </c>
      <c r="K1202" s="2" t="str">
        <f>IF(ISBLANK(Table1[[#This Row],[Trip Verified]]),"Not Verified",Table1[[#This Row],[Trip Verified]])</f>
        <v>Verified</v>
      </c>
    </row>
    <row r="1203" spans="1:11" ht="21" customHeight="1" x14ac:dyDescent="0.25">
      <c r="A1203">
        <v>7</v>
      </c>
      <c r="B1203" t="str">
        <f>UPPER(LEFT(TRIM(CLEAN(Table1[[#This Row],[Header]])),1)) &amp; MID(TRIM(CLEAN(Table1[[#This Row],[Header]])),2,LEN(TRIM(CLEAN(Table1[[#This Row],[Header]])))-1)</f>
        <v>A very cheap offer to upgrade</v>
      </c>
      <c r="C1203" t="str">
        <f>PROPER(Table1[[#This Row],[Author]])</f>
        <v>Matt Tyler</v>
      </c>
      <c r="D1203" s="5">
        <v>42952</v>
      </c>
      <c r="E1203" t="s">
        <v>13</v>
      </c>
      <c r="F1203" t="str">
        <f>IF(ISBLANK(Table1[[#This Row],[Aircraft]]),"Unknown",Table1[[#This Row],[Aircraft]])</f>
        <v>A320</v>
      </c>
      <c r="G1203" t="str">
        <f>IF(ISBLANK(Table1[[#This Row],[Traveller Type]]),"Business",Table1[[#This Row],[Traveller Type]])</f>
        <v>Business</v>
      </c>
      <c r="H1203" t="str">
        <f>IF(ISBLANK(Table1[[#This Row],[Seat Type]]),"Business Class",Table1[[#This Row],[Seat Type]])</f>
        <v>Business Class</v>
      </c>
      <c r="I1203" t="str">
        <f>IF(ISBLANK(Table1[[#This Row],[Route]]),"Not Specfied",Table1[[#This Row],[Route]])</f>
        <v>Berlin Tegel to London</v>
      </c>
      <c r="J1203" s="7">
        <f>IF(ISBLANK(Table1[[#This Row],[Date Flown]]),"Not Available",Table1[[#This Row],[Date Flown]])</f>
        <v>42740</v>
      </c>
      <c r="K1203" s="2" t="str">
        <f>IF(ISBLANK(Table1[[#This Row],[Trip Verified]]),"Not Verified",Table1[[#This Row],[Trip Verified]])</f>
        <v>Verified</v>
      </c>
    </row>
    <row r="1204" spans="1:11" ht="21" customHeight="1" x14ac:dyDescent="0.25">
      <c r="A1204">
        <v>10</v>
      </c>
      <c r="B1204" t="str">
        <f>UPPER(LEFT(TRIM(CLEAN(Table1[[#This Row],[Header]])),1)) &amp; MID(TRIM(CLEAN(Table1[[#This Row],[Header]])),2,LEN(TRIM(CLEAN(Table1[[#This Row],[Header]])))-1)</f>
        <v>Staff are polite and friendly</v>
      </c>
      <c r="C1204" t="str">
        <f>PROPER(Table1[[#This Row],[Author]])</f>
        <v>R Jackson</v>
      </c>
      <c r="D1204" s="5">
        <v>42860</v>
      </c>
      <c r="E1204" t="s">
        <v>13</v>
      </c>
      <c r="F1204" t="str">
        <f>IF(ISBLANK(Table1[[#This Row],[Aircraft]]),"Unknown",Table1[[#This Row],[Aircraft]])</f>
        <v>Unknown</v>
      </c>
      <c r="G1204" t="str">
        <f>IF(ISBLANK(Table1[[#This Row],[Traveller Type]]),"Business",Table1[[#This Row],[Traveller Type]])</f>
        <v>Business</v>
      </c>
      <c r="H1204" t="str">
        <f>IF(ISBLANK(Table1[[#This Row],[Seat Type]]),"Business Class",Table1[[#This Row],[Seat Type]])</f>
        <v>Economy Class</v>
      </c>
      <c r="I1204" t="str">
        <f>IF(ISBLANK(Table1[[#This Row],[Route]]),"Not Specfied",Table1[[#This Row],[Route]])</f>
        <v>Manchester, UK to Billund, Denmark</v>
      </c>
      <c r="J1204" s="7">
        <f>IF(ISBLANK(Table1[[#This Row],[Date Flown]]),"Not Available",Table1[[#This Row],[Date Flown]])</f>
        <v>42740</v>
      </c>
      <c r="K1204" s="2" t="str">
        <f>IF(ISBLANK(Table1[[#This Row],[Trip Verified]]),"Not Verified",Table1[[#This Row],[Trip Verified]])</f>
        <v>Verified</v>
      </c>
    </row>
    <row r="1205" spans="1:11" ht="21" customHeight="1" x14ac:dyDescent="0.25">
      <c r="A1205">
        <v>1</v>
      </c>
      <c r="B1205" t="str">
        <f>UPPER(LEFT(TRIM(CLEAN(Table1[[#This Row],[Header]])),1)) &amp; MID(TRIM(CLEAN(Table1[[#This Row],[Header]])),2,LEN(TRIM(CLEAN(Table1[[#This Row],[Header]])))-1)</f>
        <v>A surly disapproving stewardess</v>
      </c>
      <c r="C1205" t="str">
        <f>PROPER(Table1[[#This Row],[Author]])</f>
        <v>A Wiggins</v>
      </c>
      <c r="D1205" s="5">
        <v>42860</v>
      </c>
      <c r="E1205" t="s">
        <v>13</v>
      </c>
      <c r="F1205" t="str">
        <f>IF(ISBLANK(Table1[[#This Row],[Aircraft]]),"Unknown",Table1[[#This Row],[Aircraft]])</f>
        <v>Boeing 777 200/300</v>
      </c>
      <c r="G1205" t="str">
        <f>IF(ISBLANK(Table1[[#This Row],[Traveller Type]]),"Business",Table1[[#This Row],[Traveller Type]])</f>
        <v>Business</v>
      </c>
      <c r="H1205" t="str">
        <f>IF(ISBLANK(Table1[[#This Row],[Seat Type]]),"Business Class",Table1[[#This Row],[Seat Type]])</f>
        <v>Premium Economy</v>
      </c>
      <c r="I1205" t="str">
        <f>IF(ISBLANK(Table1[[#This Row],[Route]]),"Not Specfied",Table1[[#This Row],[Route]])</f>
        <v>London Heathrow to Bangkok</v>
      </c>
      <c r="J1205" s="7">
        <f>IF(ISBLANK(Table1[[#This Row],[Date Flown]]),"Not Available",Table1[[#This Row],[Date Flown]])</f>
        <v>42739</v>
      </c>
      <c r="K1205" s="2" t="str">
        <f>IF(ISBLANK(Table1[[#This Row],[Trip Verified]]),"Not Verified",Table1[[#This Row],[Trip Verified]])</f>
        <v>Verified</v>
      </c>
    </row>
    <row r="1206" spans="1:11" ht="21" customHeight="1" x14ac:dyDescent="0.25">
      <c r="A1206">
        <v>2</v>
      </c>
      <c r="B1206" t="str">
        <f>UPPER(LEFT(TRIM(CLEAN(Table1[[#This Row],[Header]])),1)) &amp; MID(TRIM(CLEAN(Table1[[#This Row],[Header]])),2,LEN(TRIM(CLEAN(Table1[[#This Row],[Header]])))-1)</f>
        <v>Game over for me</v>
      </c>
      <c r="C1206" t="str">
        <f>PROPER(Table1[[#This Row],[Author]])</f>
        <v>Olive Perrins</v>
      </c>
      <c r="D1206" s="5">
        <v>42860</v>
      </c>
      <c r="E1206" t="s">
        <v>13</v>
      </c>
      <c r="F1206" t="str">
        <f>IF(ISBLANK(Table1[[#This Row],[Aircraft]]),"Unknown",Table1[[#This Row],[Aircraft]])</f>
        <v>Unknown</v>
      </c>
      <c r="G1206" t="str">
        <f>IF(ISBLANK(Table1[[#This Row],[Traveller Type]]),"Business",Table1[[#This Row],[Traveller Type]])</f>
        <v>Business</v>
      </c>
      <c r="H1206" t="str">
        <f>IF(ISBLANK(Table1[[#This Row],[Seat Type]]),"Business Class",Table1[[#This Row],[Seat Type]])</f>
        <v>Business Class</v>
      </c>
      <c r="I1206" t="str">
        <f>IF(ISBLANK(Table1[[#This Row],[Route]]),"Not Specfied",Table1[[#This Row],[Route]])</f>
        <v>Funchal to Edinburgh via Heathrow</v>
      </c>
      <c r="J1206" s="7">
        <f>IF(ISBLANK(Table1[[#This Row],[Date Flown]]),"Not Available",Table1[[#This Row],[Date Flown]])</f>
        <v>42739</v>
      </c>
      <c r="K1206" s="2" t="str">
        <f>IF(ISBLANK(Table1[[#This Row],[Trip Verified]]),"Not Verified",Table1[[#This Row],[Trip Verified]])</f>
        <v>Verified</v>
      </c>
    </row>
    <row r="1207" spans="1:11" ht="21" customHeight="1" x14ac:dyDescent="0.25">
      <c r="A1207">
        <v>8</v>
      </c>
      <c r="B1207" t="str">
        <f>UPPER(LEFT(TRIM(CLEAN(Table1[[#This Row],[Header]])),1)) &amp; MID(TRIM(CLEAN(Table1[[#This Row],[Header]])),2,LEN(TRIM(CLEAN(Table1[[#This Row],[Header]])))-1)</f>
        <v>Cost cutting affects all cabins</v>
      </c>
      <c r="C1207" t="str">
        <f>PROPER(Table1[[#This Row],[Author]])</f>
        <v>C Kay</v>
      </c>
      <c r="D1207" s="5">
        <v>42830</v>
      </c>
      <c r="E1207" t="s">
        <v>13</v>
      </c>
      <c r="F1207" t="str">
        <f>IF(ISBLANK(Table1[[#This Row],[Aircraft]]),"Unknown",Table1[[#This Row],[Aircraft]])</f>
        <v>A380 and Boeing 747</v>
      </c>
      <c r="G1207" t="str">
        <f>IF(ISBLANK(Table1[[#This Row],[Traveller Type]]),"Business",Table1[[#This Row],[Traveller Type]])</f>
        <v>Couple Leisure</v>
      </c>
      <c r="H1207" t="str">
        <f>IF(ISBLANK(Table1[[#This Row],[Seat Type]]),"Business Class",Table1[[#This Row],[Seat Type]])</f>
        <v>First Class</v>
      </c>
      <c r="I1207" t="str">
        <f>IF(ISBLANK(Table1[[#This Row],[Route]]),"Not Specfied",Table1[[#This Row],[Route]])</f>
        <v>London Heathrow to Miami</v>
      </c>
      <c r="J1207" s="7">
        <f>IF(ISBLANK(Table1[[#This Row],[Date Flown]]),"Not Available",Table1[[#This Row],[Date Flown]])</f>
        <v>42739</v>
      </c>
      <c r="K1207" s="2" t="str">
        <f>IF(ISBLANK(Table1[[#This Row],[Trip Verified]]),"Not Verified",Table1[[#This Row],[Trip Verified]])</f>
        <v>Verified</v>
      </c>
    </row>
    <row r="1208" spans="1:11" ht="21" customHeight="1" x14ac:dyDescent="0.25">
      <c r="A1208">
        <v>1</v>
      </c>
      <c r="B1208" t="str">
        <f>UPPER(LEFT(TRIM(CLEAN(Table1[[#This Row],[Header]])),1)) &amp; MID(TRIM(CLEAN(Table1[[#This Row],[Header]])),2,LEN(TRIM(CLEAN(Table1[[#This Row],[Header]])))-1)</f>
        <v>An absolute disgrace</v>
      </c>
      <c r="C1208" t="str">
        <f>PROPER(Table1[[#This Row],[Author]])</f>
        <v>Paul Witten</v>
      </c>
      <c r="D1208" s="5">
        <v>42830</v>
      </c>
      <c r="E1208" t="s">
        <v>13</v>
      </c>
      <c r="F1208" t="str">
        <f>IF(ISBLANK(Table1[[#This Row],[Aircraft]]),"Unknown",Table1[[#This Row],[Aircraft]])</f>
        <v>Unknown</v>
      </c>
      <c r="G1208" t="str">
        <f>IF(ISBLANK(Table1[[#This Row],[Traveller Type]]),"Business",Table1[[#This Row],[Traveller Type]])</f>
        <v>Family Leisure</v>
      </c>
      <c r="H1208" t="str">
        <f>IF(ISBLANK(Table1[[#This Row],[Seat Type]]),"Business Class",Table1[[#This Row],[Seat Type]])</f>
        <v>Economy Class</v>
      </c>
      <c r="I1208" t="str">
        <f>IF(ISBLANK(Table1[[#This Row],[Route]]),"Not Specfied",Table1[[#This Row],[Route]])</f>
        <v>London to Male</v>
      </c>
      <c r="J1208" s="7">
        <f>IF(ISBLANK(Table1[[#This Row],[Date Flown]]),"Not Available",Table1[[#This Row],[Date Flown]])</f>
        <v>42738</v>
      </c>
      <c r="K1208" s="2" t="str">
        <f>IF(ISBLANK(Table1[[#This Row],[Trip Verified]]),"Not Verified",Table1[[#This Row],[Trip Verified]])</f>
        <v>Verified</v>
      </c>
    </row>
    <row r="1209" spans="1:11" ht="21" customHeight="1" x14ac:dyDescent="0.25">
      <c r="A1209">
        <v>2</v>
      </c>
      <c r="B1209" t="str">
        <f>UPPER(LEFT(TRIM(CLEAN(Table1[[#This Row],[Header]])),1)) &amp; MID(TRIM(CLEAN(Table1[[#This Row],[Header]])),2,LEN(TRIM(CLEAN(Table1[[#This Row],[Header]])))-1)</f>
        <v>Rude and aggressive customer service</v>
      </c>
      <c r="C1209" t="str">
        <f>PROPER(Table1[[#This Row],[Author]])</f>
        <v>Alastair Salmon</v>
      </c>
      <c r="D1209" s="5">
        <v>42799</v>
      </c>
      <c r="E1209" t="s">
        <v>13</v>
      </c>
      <c r="F1209" t="str">
        <f>IF(ISBLANK(Table1[[#This Row],[Aircraft]]),"Unknown",Table1[[#This Row],[Aircraft]])</f>
        <v>Unknown</v>
      </c>
      <c r="G1209" t="str">
        <f>IF(ISBLANK(Table1[[#This Row],[Traveller Type]]),"Business",Table1[[#This Row],[Traveller Type]])</f>
        <v>Solo Leisure</v>
      </c>
      <c r="H1209" t="str">
        <f>IF(ISBLANK(Table1[[#This Row],[Seat Type]]),"Business Class",Table1[[#This Row],[Seat Type]])</f>
        <v>Economy Class</v>
      </c>
      <c r="I1209" t="str">
        <f>IF(ISBLANK(Table1[[#This Row],[Route]]),"Not Specfied",Table1[[#This Row],[Route]])</f>
        <v>Rome to London Heathrow</v>
      </c>
      <c r="J1209" s="7">
        <f>IF(ISBLANK(Table1[[#This Row],[Date Flown]]),"Not Available",Table1[[#This Row],[Date Flown]])</f>
        <v>42740</v>
      </c>
      <c r="K1209" s="2" t="str">
        <f>IF(ISBLANK(Table1[[#This Row],[Trip Verified]]),"Not Verified",Table1[[#This Row],[Trip Verified]])</f>
        <v>Verified</v>
      </c>
    </row>
    <row r="1210" spans="1:11" ht="21" customHeight="1" x14ac:dyDescent="0.25">
      <c r="A1210">
        <v>2</v>
      </c>
      <c r="B1210" t="str">
        <f>UPPER(LEFT(TRIM(CLEAN(Table1[[#This Row],[Header]])),1)) &amp; MID(TRIM(CLEAN(Table1[[#This Row],[Header]])),2,LEN(TRIM(CLEAN(Table1[[#This Row],[Header]])))-1)</f>
        <v>A poor service all round</v>
      </c>
      <c r="C1210" t="str">
        <f>PROPER(Table1[[#This Row],[Author]])</f>
        <v>Andrew Macleod</v>
      </c>
      <c r="D1210" s="5">
        <v>42799</v>
      </c>
      <c r="E1210" t="s">
        <v>13</v>
      </c>
      <c r="F1210" t="str">
        <f>IF(ISBLANK(Table1[[#This Row],[Aircraft]]),"Unknown",Table1[[#This Row],[Aircraft]])</f>
        <v>Boeing 747-400</v>
      </c>
      <c r="G1210" t="str">
        <f>IF(ISBLANK(Table1[[#This Row],[Traveller Type]]),"Business",Table1[[#This Row],[Traveller Type]])</f>
        <v>Couple Leisure</v>
      </c>
      <c r="H1210" t="str">
        <f>IF(ISBLANK(Table1[[#This Row],[Seat Type]]),"Business Class",Table1[[#This Row],[Seat Type]])</f>
        <v>Premium Economy</v>
      </c>
      <c r="I1210" t="str">
        <f>IF(ISBLANK(Table1[[#This Row],[Route]]),"Not Specfied",Table1[[#This Row],[Route]])</f>
        <v>Glasgow to Chicago via Heathrow</v>
      </c>
      <c r="J1210" s="7">
        <f>IF(ISBLANK(Table1[[#This Row],[Date Flown]]),"Not Available",Table1[[#This Row],[Date Flown]])</f>
        <v>42739</v>
      </c>
      <c r="K1210" s="2" t="str">
        <f>IF(ISBLANK(Table1[[#This Row],[Trip Verified]]),"Not Verified",Table1[[#This Row],[Trip Verified]])</f>
        <v>Verified</v>
      </c>
    </row>
    <row r="1211" spans="1:11" ht="21" customHeight="1" x14ac:dyDescent="0.25">
      <c r="A1211">
        <v>1</v>
      </c>
      <c r="B1211" t="str">
        <f>UPPER(LEFT(TRIM(CLEAN(Table1[[#This Row],[Header]])),1)) &amp; MID(TRIM(CLEAN(Table1[[#This Row],[Header]])),2,LEN(TRIM(CLEAN(Table1[[#This Row],[Header]])))-1)</f>
        <v>I have lost my patience</v>
      </c>
      <c r="C1211" t="str">
        <f>PROPER(Table1[[#This Row],[Author]])</f>
        <v>Dave Houlihan</v>
      </c>
      <c r="D1211" s="5">
        <v>42799</v>
      </c>
      <c r="E1211" t="s">
        <v>3929</v>
      </c>
      <c r="F1211" t="str">
        <f>IF(ISBLANK(Table1[[#This Row],[Aircraft]]),"Unknown",Table1[[#This Row],[Aircraft]])</f>
        <v>Boeing 777 200</v>
      </c>
      <c r="G1211" t="str">
        <f>IF(ISBLANK(Table1[[#This Row],[Traveller Type]]),"Business",Table1[[#This Row],[Traveller Type]])</f>
        <v>Business</v>
      </c>
      <c r="H1211" t="str">
        <f>IF(ISBLANK(Table1[[#This Row],[Seat Type]]),"Business Class",Table1[[#This Row],[Seat Type]])</f>
        <v>Business Class</v>
      </c>
      <c r="I1211" t="str">
        <f>IF(ISBLANK(Table1[[#This Row],[Route]]),"Not Specfied",Table1[[#This Row],[Route]])</f>
        <v>Bahrain to Dublin via london</v>
      </c>
      <c r="J1211" s="7">
        <f>IF(ISBLANK(Table1[[#This Row],[Date Flown]]),"Not Available",Table1[[#This Row],[Date Flown]])</f>
        <v>42740</v>
      </c>
      <c r="K1211" s="2" t="str">
        <f>IF(ISBLANK(Table1[[#This Row],[Trip Verified]]),"Not Verified",Table1[[#This Row],[Trip Verified]])</f>
        <v>Not Verified</v>
      </c>
    </row>
    <row r="1212" spans="1:11" ht="21" customHeight="1" x14ac:dyDescent="0.25">
      <c r="A1212">
        <v>3</v>
      </c>
      <c r="B1212" t="str">
        <f>UPPER(LEFT(TRIM(CLEAN(Table1[[#This Row],[Header]])),1)) &amp; MID(TRIM(CLEAN(Table1[[#This Row],[Header]])),2,LEN(TRIM(CLEAN(Table1[[#This Row],[Header]])))-1)</f>
        <v>Absolutely useless</v>
      </c>
      <c r="C1212" t="str">
        <f>PROPER(Table1[[#This Row],[Author]])</f>
        <v>Andrew Mclean</v>
      </c>
      <c r="D1212" s="5">
        <v>42799</v>
      </c>
      <c r="E1212" t="s">
        <v>13</v>
      </c>
      <c r="F1212" t="str">
        <f>IF(ISBLANK(Table1[[#This Row],[Aircraft]]),"Unknown",Table1[[#This Row],[Aircraft]])</f>
        <v>A319</v>
      </c>
      <c r="G1212" t="str">
        <f>IF(ISBLANK(Table1[[#This Row],[Traveller Type]]),"Business",Table1[[#This Row],[Traveller Type]])</f>
        <v>Solo Leisure</v>
      </c>
      <c r="H1212" t="str">
        <f>IF(ISBLANK(Table1[[#This Row],[Seat Type]]),"Business Class",Table1[[#This Row],[Seat Type]])</f>
        <v>Economy Class</v>
      </c>
      <c r="I1212" t="str">
        <f>IF(ISBLANK(Table1[[#This Row],[Route]]),"Not Specfied",Table1[[#This Row],[Route]])</f>
        <v>London to Edinburgh</v>
      </c>
      <c r="J1212" s="7">
        <f>IF(ISBLANK(Table1[[#This Row],[Date Flown]]),"Not Available",Table1[[#This Row],[Date Flown]])</f>
        <v>42740</v>
      </c>
      <c r="K1212" s="2" t="str">
        <f>IF(ISBLANK(Table1[[#This Row],[Trip Verified]]),"Not Verified",Table1[[#This Row],[Trip Verified]])</f>
        <v>Verified</v>
      </c>
    </row>
    <row r="1213" spans="1:11" ht="21" customHeight="1" x14ac:dyDescent="0.25">
      <c r="A1213">
        <v>1</v>
      </c>
      <c r="B1213" t="str">
        <f>UPPER(LEFT(TRIM(CLEAN(Table1[[#This Row],[Header]])),1)) &amp; MID(TRIM(CLEAN(Table1[[#This Row],[Header]])),2,LEN(TRIM(CLEAN(Table1[[#This Row],[Header]])))-1)</f>
        <v>Never seen an airline deteriorate so quickly</v>
      </c>
      <c r="C1213" t="str">
        <f>PROPER(Table1[[#This Row],[Author]])</f>
        <v>H Cutts</v>
      </c>
      <c r="D1213" s="5">
        <v>42771</v>
      </c>
      <c r="E1213" t="s">
        <v>2092</v>
      </c>
      <c r="F1213" t="str">
        <f>IF(ISBLANK(Table1[[#This Row],[Aircraft]]),"Unknown",Table1[[#This Row],[Aircraft]])</f>
        <v>A320</v>
      </c>
      <c r="G1213" t="str">
        <f>IF(ISBLANK(Table1[[#This Row],[Traveller Type]]),"Business",Table1[[#This Row],[Traveller Type]])</f>
        <v>Solo Leisure</v>
      </c>
      <c r="H1213" t="str">
        <f>IF(ISBLANK(Table1[[#This Row],[Seat Type]]),"Business Class",Table1[[#This Row],[Seat Type]])</f>
        <v>Economy Class</v>
      </c>
      <c r="I1213" t="str">
        <f>IF(ISBLANK(Table1[[#This Row],[Route]]),"Not Specfied",Table1[[#This Row],[Route]])</f>
        <v>London Heathrow to Vienna</v>
      </c>
      <c r="J1213" s="7">
        <f>IF(ISBLANK(Table1[[#This Row],[Date Flown]]),"Not Available",Table1[[#This Row],[Date Flown]])</f>
        <v>42739</v>
      </c>
      <c r="K1213" s="2" t="str">
        <f>IF(ISBLANK(Table1[[#This Row],[Trip Verified]]),"Not Verified",Table1[[#This Row],[Trip Verified]])</f>
        <v>Verified</v>
      </c>
    </row>
    <row r="1214" spans="1:11" ht="21" customHeight="1" x14ac:dyDescent="0.25">
      <c r="A1214">
        <v>7</v>
      </c>
      <c r="B1214" t="str">
        <f>UPPER(LEFT(TRIM(CLEAN(Table1[[#This Row],[Header]])),1)) &amp; MID(TRIM(CLEAN(Table1[[#This Row],[Header]])),2,LEN(TRIM(CLEAN(Table1[[#This Row],[Header]])))-1)</f>
        <v>Things are not as they were</v>
      </c>
      <c r="C1214" t="str">
        <f>PROPER(Table1[[#This Row],[Author]])</f>
        <v>D Moir</v>
      </c>
      <c r="D1214" s="5">
        <v>42771</v>
      </c>
      <c r="E1214" t="s">
        <v>13</v>
      </c>
      <c r="F1214" t="str">
        <f>IF(ISBLANK(Table1[[#This Row],[Aircraft]]),"Unknown",Table1[[#This Row],[Aircraft]])</f>
        <v>Boeing 777</v>
      </c>
      <c r="G1214" t="str">
        <f>IF(ISBLANK(Table1[[#This Row],[Traveller Type]]),"Business",Table1[[#This Row],[Traveller Type]])</f>
        <v>Couple Leisure</v>
      </c>
      <c r="H1214" t="str">
        <f>IF(ISBLANK(Table1[[#This Row],[Seat Type]]),"Business Class",Table1[[#This Row],[Seat Type]])</f>
        <v>Economy Class</v>
      </c>
      <c r="I1214" t="str">
        <f>IF(ISBLANK(Table1[[#This Row],[Route]]),"Not Specfied",Table1[[#This Row],[Route]])</f>
        <v>Hong Kong to London Heathrow</v>
      </c>
      <c r="J1214" s="7">
        <f>IF(ISBLANK(Table1[[#This Row],[Date Flown]]),"Not Available",Table1[[#This Row],[Date Flown]])</f>
        <v>42740</v>
      </c>
      <c r="K1214" s="2" t="str">
        <f>IF(ISBLANK(Table1[[#This Row],[Trip Verified]]),"Not Verified",Table1[[#This Row],[Trip Verified]])</f>
        <v>Verified</v>
      </c>
    </row>
    <row r="1215" spans="1:11" ht="21" customHeight="1" x14ac:dyDescent="0.25">
      <c r="A1215">
        <v>1</v>
      </c>
      <c r="B1215" t="str">
        <f>UPPER(LEFT(TRIM(CLEAN(Table1[[#This Row],[Header]])),1)) &amp; MID(TRIM(CLEAN(Table1[[#This Row],[Header]])),2,LEN(TRIM(CLEAN(Table1[[#This Row],[Header]])))-1)</f>
        <v>Service was an absolute shambles</v>
      </c>
      <c r="C1215" t="str">
        <f>PROPER(Table1[[#This Row],[Author]])</f>
        <v>M Coates</v>
      </c>
      <c r="D1215" s="5">
        <v>42740</v>
      </c>
      <c r="E1215" t="s">
        <v>13</v>
      </c>
      <c r="F1215" t="str">
        <f>IF(ISBLANK(Table1[[#This Row],[Aircraft]]),"Unknown",Table1[[#This Row],[Aircraft]])</f>
        <v>A320</v>
      </c>
      <c r="G1215" t="str">
        <f>IF(ISBLANK(Table1[[#This Row],[Traveller Type]]),"Business",Table1[[#This Row],[Traveller Type]])</f>
        <v>Couple Leisure</v>
      </c>
      <c r="H1215" t="str">
        <f>IF(ISBLANK(Table1[[#This Row],[Seat Type]]),"Business Class",Table1[[#This Row],[Seat Type]])</f>
        <v>Economy Class</v>
      </c>
      <c r="I1215" t="str">
        <f>IF(ISBLANK(Table1[[#This Row],[Route]]),"Not Specfied",Table1[[#This Row],[Route]])</f>
        <v>London Heathrow to Budapest</v>
      </c>
      <c r="J1215" s="7">
        <f>IF(ISBLANK(Table1[[#This Row],[Date Flown]]),"Not Available",Table1[[#This Row],[Date Flown]])</f>
        <v>42739</v>
      </c>
      <c r="K1215" s="2" t="str">
        <f>IF(ISBLANK(Table1[[#This Row],[Trip Verified]]),"Not Verified",Table1[[#This Row],[Trip Verified]])</f>
        <v>Verified</v>
      </c>
    </row>
    <row r="1216" spans="1:11" ht="21" customHeight="1" x14ac:dyDescent="0.25">
      <c r="A1216">
        <v>8</v>
      </c>
      <c r="B1216" t="str">
        <f>UPPER(LEFT(TRIM(CLEAN(Table1[[#This Row],[Header]])),1)) &amp; MID(TRIM(CLEAN(Table1[[#This Row],[Header]])),2,LEN(TRIM(CLEAN(Table1[[#This Row],[Header]])))-1)</f>
        <v>Pleasant and enjoyable experience</v>
      </c>
      <c r="C1216" t="str">
        <f>PROPER(Table1[[#This Row],[Author]])</f>
        <v>Tony Spitale</v>
      </c>
      <c r="D1216" s="5">
        <v>42740</v>
      </c>
      <c r="E1216" t="s">
        <v>82</v>
      </c>
      <c r="F1216" t="str">
        <f>IF(ISBLANK(Table1[[#This Row],[Aircraft]]),"Unknown",Table1[[#This Row],[Aircraft]])</f>
        <v>Boeing 767</v>
      </c>
      <c r="G1216" t="str">
        <f>IF(ISBLANK(Table1[[#This Row],[Traveller Type]]),"Business",Table1[[#This Row],[Traveller Type]])</f>
        <v>Solo Leisure</v>
      </c>
      <c r="H1216" t="str">
        <f>IF(ISBLANK(Table1[[#This Row],[Seat Type]]),"Business Class",Table1[[#This Row],[Seat Type]])</f>
        <v>Economy Class</v>
      </c>
      <c r="I1216" t="str">
        <f>IF(ISBLANK(Table1[[#This Row],[Route]]),"Not Specfied",Table1[[#This Row],[Route]])</f>
        <v>ZÃ¼rich to London</v>
      </c>
      <c r="J1216" s="7">
        <f>IF(ISBLANK(Table1[[#This Row],[Date Flown]]),"Not Available",Table1[[#This Row],[Date Flown]])</f>
        <v>42739</v>
      </c>
      <c r="K1216" s="2" t="str">
        <f>IF(ISBLANK(Table1[[#This Row],[Trip Verified]]),"Not Verified",Table1[[#This Row],[Trip Verified]])</f>
        <v>Verified</v>
      </c>
    </row>
    <row r="1217" spans="1:11" ht="21" customHeight="1" x14ac:dyDescent="0.25">
      <c r="A1217">
        <v>1</v>
      </c>
      <c r="B1217" t="str">
        <f>UPPER(LEFT(TRIM(CLEAN(Table1[[#This Row],[Header]])),1)) &amp; MID(TRIM(CLEAN(Table1[[#This Row],[Header]])),2,LEN(TRIM(CLEAN(Table1[[#This Row],[Header]])))-1)</f>
        <v>Should not call this business class</v>
      </c>
      <c r="C1217" t="str">
        <f>PROPER(Table1[[#This Row],[Author]])</f>
        <v>H Lamurah</v>
      </c>
      <c r="D1217" s="5" t="s">
        <v>3946</v>
      </c>
      <c r="E1217" t="s">
        <v>489</v>
      </c>
      <c r="F1217" t="str">
        <f>IF(ISBLANK(Table1[[#This Row],[Aircraft]]),"Unknown",Table1[[#This Row],[Aircraft]])</f>
        <v>Unknown</v>
      </c>
      <c r="G1217" t="str">
        <f>IF(ISBLANK(Table1[[#This Row],[Traveller Type]]),"Business",Table1[[#This Row],[Traveller Type]])</f>
        <v>Solo Leisure</v>
      </c>
      <c r="H1217" t="str">
        <f>IF(ISBLANK(Table1[[#This Row],[Seat Type]]),"Business Class",Table1[[#This Row],[Seat Type]])</f>
        <v>Business Class</v>
      </c>
      <c r="I1217" t="str">
        <f>IF(ISBLANK(Table1[[#This Row],[Route]]),"Not Specfied",Table1[[#This Row],[Route]])</f>
        <v>Dublin to London</v>
      </c>
      <c r="J1217" s="7">
        <f>IF(ISBLANK(Table1[[#This Row],[Date Flown]]),"Not Available",Table1[[#This Row],[Date Flown]])</f>
        <v>42377</v>
      </c>
      <c r="K1217" s="2" t="str">
        <f>IF(ISBLANK(Table1[[#This Row],[Trip Verified]]),"Not Verified",Table1[[#This Row],[Trip Verified]])</f>
        <v>Verified</v>
      </c>
    </row>
    <row r="1218" spans="1:11" ht="21" customHeight="1" x14ac:dyDescent="0.25">
      <c r="A1218">
        <v>1</v>
      </c>
      <c r="B1218" t="str">
        <f>UPPER(LEFT(TRIM(CLEAN(Table1[[#This Row],[Header]])),1)) &amp; MID(TRIM(CLEAN(Table1[[#This Row],[Header]])),2,LEN(TRIM(CLEAN(Table1[[#This Row],[Header]])))-1)</f>
        <v>What you expect from a budget carrier</v>
      </c>
      <c r="C1218" t="str">
        <f>PROPER(Table1[[#This Row],[Author]])</f>
        <v>Dayne Moir</v>
      </c>
      <c r="D1218" s="5" t="s">
        <v>3946</v>
      </c>
      <c r="E1218" t="s">
        <v>13</v>
      </c>
      <c r="F1218" t="str">
        <f>IF(ISBLANK(Table1[[#This Row],[Aircraft]]),"Unknown",Table1[[#This Row],[Aircraft]])</f>
        <v>A321</v>
      </c>
      <c r="G1218" t="str">
        <f>IF(ISBLANK(Table1[[#This Row],[Traveller Type]]),"Business",Table1[[#This Row],[Traveller Type]])</f>
        <v>Couple Leisure</v>
      </c>
      <c r="H1218" t="str">
        <f>IF(ISBLANK(Table1[[#This Row],[Seat Type]]),"Business Class",Table1[[#This Row],[Seat Type]])</f>
        <v>Economy Class</v>
      </c>
      <c r="I1218" t="str">
        <f>IF(ISBLANK(Table1[[#This Row],[Route]]),"Not Specfied",Table1[[#This Row],[Route]])</f>
        <v>Aberdeen to London</v>
      </c>
      <c r="J1218" s="7">
        <f>IF(ISBLANK(Table1[[#This Row],[Date Flown]]),"Not Available",Table1[[#This Row],[Date Flown]])</f>
        <v>42739</v>
      </c>
      <c r="K1218" s="2" t="str">
        <f>IF(ISBLANK(Table1[[#This Row],[Trip Verified]]),"Not Verified",Table1[[#This Row],[Trip Verified]])</f>
        <v>Verified</v>
      </c>
    </row>
    <row r="1219" spans="1:11" ht="21" customHeight="1" x14ac:dyDescent="0.25">
      <c r="A1219">
        <v>2</v>
      </c>
      <c r="B1219" t="str">
        <f>UPPER(LEFT(TRIM(CLEAN(Table1[[#This Row],[Header]])),1)) &amp; MID(TRIM(CLEAN(Table1[[#This Row],[Header]])),2,LEN(TRIM(CLEAN(Table1[[#This Row],[Header]])))-1)</f>
        <v>On the edge of abandoning them</v>
      </c>
      <c r="C1219" t="str">
        <f>PROPER(Table1[[#This Row],[Author]])</f>
        <v>P Rennie</v>
      </c>
      <c r="D1219" s="5" t="s">
        <v>3951</v>
      </c>
      <c r="E1219" t="s">
        <v>13</v>
      </c>
      <c r="F1219" t="str">
        <f>IF(ISBLANK(Table1[[#This Row],[Aircraft]]),"Unknown",Table1[[#This Row],[Aircraft]])</f>
        <v>Unknown</v>
      </c>
      <c r="G1219" t="str">
        <f>IF(ISBLANK(Table1[[#This Row],[Traveller Type]]),"Business",Table1[[#This Row],[Traveller Type]])</f>
        <v>Business</v>
      </c>
      <c r="H1219" t="str">
        <f>IF(ISBLANK(Table1[[#This Row],[Seat Type]]),"Business Class",Table1[[#This Row],[Seat Type]])</f>
        <v>Premium Economy</v>
      </c>
      <c r="I1219" t="str">
        <f>IF(ISBLANK(Table1[[#This Row],[Route]]),"Not Specfied",Table1[[#This Row],[Route]])</f>
        <v>London to Toronto</v>
      </c>
      <c r="J1219" s="7">
        <f>IF(ISBLANK(Table1[[#This Row],[Date Flown]]),"Not Available",Table1[[#This Row],[Date Flown]])</f>
        <v>42739</v>
      </c>
      <c r="K1219" s="2" t="str">
        <f>IF(ISBLANK(Table1[[#This Row],[Trip Verified]]),"Not Verified",Table1[[#This Row],[Trip Verified]])</f>
        <v>Verified</v>
      </c>
    </row>
    <row r="1220" spans="1:11" ht="21" customHeight="1" x14ac:dyDescent="0.25">
      <c r="A1220">
        <v>2</v>
      </c>
      <c r="B1220" t="str">
        <f>UPPER(LEFT(TRIM(CLEAN(Table1[[#This Row],[Header]])),1)) &amp; MID(TRIM(CLEAN(Table1[[#This Row],[Header]])),2,LEN(TRIM(CLEAN(Table1[[#This Row],[Header]])))-1)</f>
        <v>Carrier has become a laughing stock</v>
      </c>
      <c r="C1220" t="str">
        <f>PROPER(Table1[[#This Row],[Author]])</f>
        <v>G Rankin</v>
      </c>
      <c r="D1220" s="5" t="s">
        <v>3955</v>
      </c>
      <c r="E1220" t="s">
        <v>13</v>
      </c>
      <c r="F1220" t="str">
        <f>IF(ISBLANK(Table1[[#This Row],[Aircraft]]),"Unknown",Table1[[#This Row],[Aircraft]])</f>
        <v>Unknown</v>
      </c>
      <c r="G1220" t="str">
        <f>IF(ISBLANK(Table1[[#This Row],[Traveller Type]]),"Business",Table1[[#This Row],[Traveller Type]])</f>
        <v>Couple Leisure</v>
      </c>
      <c r="H1220" t="str">
        <f>IF(ISBLANK(Table1[[#This Row],[Seat Type]]),"Business Class",Table1[[#This Row],[Seat Type]])</f>
        <v>Economy Class</v>
      </c>
      <c r="I1220" t="str">
        <f>IF(ISBLANK(Table1[[#This Row],[Route]]),"Not Specfied",Table1[[#This Row],[Route]])</f>
        <v>Berlin to London</v>
      </c>
      <c r="J1220" s="7">
        <f>IF(ISBLANK(Table1[[#This Row],[Date Flown]]),"Not Available",Table1[[#This Row],[Date Flown]])</f>
        <v>42739</v>
      </c>
      <c r="K1220" s="2" t="str">
        <f>IF(ISBLANK(Table1[[#This Row],[Trip Verified]]),"Not Verified",Table1[[#This Row],[Trip Verified]])</f>
        <v>Verified</v>
      </c>
    </row>
    <row r="1221" spans="1:11" ht="21" customHeight="1" x14ac:dyDescent="0.25">
      <c r="A1221">
        <v>2</v>
      </c>
      <c r="B1221" t="str">
        <f>UPPER(LEFT(TRIM(CLEAN(Table1[[#This Row],[Header]])),1)) &amp; MID(TRIM(CLEAN(Table1[[#This Row],[Header]])),2,LEN(TRIM(CLEAN(Table1[[#This Row],[Header]])))-1)</f>
        <v>National carrier turned into the worst</v>
      </c>
      <c r="C1221" t="str">
        <f>PROPER(Table1[[#This Row],[Author]])</f>
        <v>S Dawson</v>
      </c>
      <c r="D1221" s="5" t="s">
        <v>3955</v>
      </c>
      <c r="E1221" t="s">
        <v>13</v>
      </c>
      <c r="F1221" t="str">
        <f>IF(ISBLANK(Table1[[#This Row],[Aircraft]]),"Unknown",Table1[[#This Row],[Aircraft]])</f>
        <v>Unknown</v>
      </c>
      <c r="G1221" t="str">
        <f>IF(ISBLANK(Table1[[#This Row],[Traveller Type]]),"Business",Table1[[#This Row],[Traveller Type]])</f>
        <v>Family Leisure</v>
      </c>
      <c r="H1221" t="str">
        <f>IF(ISBLANK(Table1[[#This Row],[Seat Type]]),"Business Class",Table1[[#This Row],[Seat Type]])</f>
        <v>Economy Class</v>
      </c>
      <c r="I1221" t="str">
        <f>IF(ISBLANK(Table1[[#This Row],[Route]]),"Not Specfied",Table1[[#This Row],[Route]])</f>
        <v>London Heathrow to Phoenix</v>
      </c>
      <c r="J1221" s="7">
        <f>IF(ISBLANK(Table1[[#This Row],[Date Flown]]),"Not Available",Table1[[#This Row],[Date Flown]])</f>
        <v>42739</v>
      </c>
      <c r="K1221" s="2" t="str">
        <f>IF(ISBLANK(Table1[[#This Row],[Trip Verified]]),"Not Verified",Table1[[#This Row],[Trip Verified]])</f>
        <v>Verified</v>
      </c>
    </row>
    <row r="1222" spans="1:11" ht="21" customHeight="1" x14ac:dyDescent="0.25">
      <c r="A1222">
        <v>9</v>
      </c>
      <c r="B1222" t="str">
        <f>UPPER(LEFT(TRIM(CLEAN(Table1[[#This Row],[Header]])),1)) &amp; MID(TRIM(CLEAN(Table1[[#This Row],[Header]])),2,LEN(TRIM(CLEAN(Table1[[#This Row],[Header]])))-1)</f>
        <v>We shall be flying with you again</v>
      </c>
      <c r="C1222" t="str">
        <f>PROPER(Table1[[#This Row],[Author]])</f>
        <v>David Armstrong</v>
      </c>
      <c r="D1222" s="5" t="s">
        <v>3955</v>
      </c>
      <c r="E1222" t="s">
        <v>13</v>
      </c>
      <c r="F1222" t="str">
        <f>IF(ISBLANK(Table1[[#This Row],[Aircraft]]),"Unknown",Table1[[#This Row],[Aircraft]])</f>
        <v>Boeing 777</v>
      </c>
      <c r="G1222" t="str">
        <f>IF(ISBLANK(Table1[[#This Row],[Traveller Type]]),"Business",Table1[[#This Row],[Traveller Type]])</f>
        <v>Couple Leisure</v>
      </c>
      <c r="H1222" t="str">
        <f>IF(ISBLANK(Table1[[#This Row],[Seat Type]]),"Business Class",Table1[[#This Row],[Seat Type]])</f>
        <v>Business Class</v>
      </c>
      <c r="I1222" t="str">
        <f>IF(ISBLANK(Table1[[#This Row],[Route]]),"Not Specfied",Table1[[#This Row],[Route]])</f>
        <v>St Lucia to Gatwick</v>
      </c>
      <c r="J1222" s="7">
        <f>IF(ISBLANK(Table1[[#This Row],[Date Flown]]),"Not Available",Table1[[#This Row],[Date Flown]])</f>
        <v>42739</v>
      </c>
      <c r="K1222" s="2" t="str">
        <f>IF(ISBLANK(Table1[[#This Row],[Trip Verified]]),"Not Verified",Table1[[#This Row],[Trip Verified]])</f>
        <v>Verified</v>
      </c>
    </row>
    <row r="1223" spans="1:11" ht="21" customHeight="1" x14ac:dyDescent="0.25">
      <c r="A1223">
        <v>7</v>
      </c>
      <c r="B1223" t="str">
        <f>UPPER(LEFT(TRIM(CLEAN(Table1[[#This Row],[Header]])),1)) &amp; MID(TRIM(CLEAN(Table1[[#This Row],[Header]])),2,LEN(TRIM(CLEAN(Table1[[#This Row],[Header]])))-1)</f>
        <v>Pay extra to reserve the seats</v>
      </c>
      <c r="C1223" t="str">
        <f>PROPER(Table1[[#This Row],[Author]])</f>
        <v>Julie Torcasio</v>
      </c>
      <c r="D1223" s="5" t="s">
        <v>3964</v>
      </c>
      <c r="E1223" t="s">
        <v>130</v>
      </c>
      <c r="F1223" t="str">
        <f>IF(ISBLANK(Table1[[#This Row],[Aircraft]]),"Unknown",Table1[[#This Row],[Aircraft]])</f>
        <v>Unknown</v>
      </c>
      <c r="G1223" t="str">
        <f>IF(ISBLANK(Table1[[#This Row],[Traveller Type]]),"Business",Table1[[#This Row],[Traveller Type]])</f>
        <v>Couple Leisure</v>
      </c>
      <c r="H1223" t="str">
        <f>IF(ISBLANK(Table1[[#This Row],[Seat Type]]),"Business Class",Table1[[#This Row],[Seat Type]])</f>
        <v>Business Class</v>
      </c>
      <c r="I1223" t="str">
        <f>IF(ISBLANK(Table1[[#This Row],[Route]]),"Not Specfied",Table1[[#This Row],[Route]])</f>
        <v>London Heathrow to Bangkok</v>
      </c>
      <c r="J1223" s="7">
        <f>IF(ISBLANK(Table1[[#This Row],[Date Flown]]),"Not Available",Table1[[#This Row],[Date Flown]])</f>
        <v>42739</v>
      </c>
      <c r="K1223" s="2" t="str">
        <f>IF(ISBLANK(Table1[[#This Row],[Trip Verified]]),"Not Verified",Table1[[#This Row],[Trip Verified]])</f>
        <v>Verified</v>
      </c>
    </row>
    <row r="1224" spans="1:11" ht="21" customHeight="1" x14ac:dyDescent="0.25">
      <c r="A1224">
        <v>5</v>
      </c>
      <c r="B1224" t="str">
        <f>UPPER(LEFT(TRIM(CLEAN(Table1[[#This Row],[Header]])),1)) &amp; MID(TRIM(CLEAN(Table1[[#This Row],[Header]])),2,LEN(TRIM(CLEAN(Table1[[#This Row],[Header]])))-1)</f>
        <v>I prepared myself for the worst</v>
      </c>
      <c r="C1224" t="str">
        <f>PROPER(Table1[[#This Row],[Author]])</f>
        <v>S Dawkins</v>
      </c>
      <c r="D1224" s="5" t="s">
        <v>3967</v>
      </c>
      <c r="E1224" t="s">
        <v>13</v>
      </c>
      <c r="F1224" t="str">
        <f>IF(ISBLANK(Table1[[#This Row],[Aircraft]]),"Unknown",Table1[[#This Row],[Aircraft]])</f>
        <v>A380</v>
      </c>
      <c r="G1224" t="str">
        <f>IF(ISBLANK(Table1[[#This Row],[Traveller Type]]),"Business",Table1[[#This Row],[Traveller Type]])</f>
        <v>Couple Leisure</v>
      </c>
      <c r="H1224" t="str">
        <f>IF(ISBLANK(Table1[[#This Row],[Seat Type]]),"Business Class",Table1[[#This Row],[Seat Type]])</f>
        <v>Economy Class</v>
      </c>
      <c r="I1224" t="str">
        <f>IF(ISBLANK(Table1[[#This Row],[Route]]),"Not Specfied",Table1[[#This Row],[Route]])</f>
        <v>Singapore to London Heathrow</v>
      </c>
      <c r="J1224" s="7">
        <f>IF(ISBLANK(Table1[[#This Row],[Date Flown]]),"Not Available",Table1[[#This Row],[Date Flown]])</f>
        <v>42739</v>
      </c>
      <c r="K1224" s="2" t="str">
        <f>IF(ISBLANK(Table1[[#This Row],[Trip Verified]]),"Not Verified",Table1[[#This Row],[Trip Verified]])</f>
        <v>Verified</v>
      </c>
    </row>
    <row r="1225" spans="1:11" ht="21" customHeight="1" x14ac:dyDescent="0.25">
      <c r="A1225">
        <v>2</v>
      </c>
      <c r="B1225" t="str">
        <f>UPPER(LEFT(TRIM(CLEAN(Table1[[#This Row],[Header]])),1)) &amp; MID(TRIM(CLEAN(Table1[[#This Row],[Header]])),2,LEN(TRIM(CLEAN(Table1[[#This Row],[Header]])))-1)</f>
        <v>Rapidly becoming a budget airline</v>
      </c>
      <c r="C1225" t="str">
        <f>PROPER(Table1[[#This Row],[Author]])</f>
        <v>S Dewhurst</v>
      </c>
      <c r="D1225" s="5" t="s">
        <v>3967</v>
      </c>
      <c r="E1225" t="s">
        <v>13</v>
      </c>
      <c r="F1225" t="str">
        <f>IF(ISBLANK(Table1[[#This Row],[Aircraft]]),"Unknown",Table1[[#This Row],[Aircraft]])</f>
        <v>Unknown</v>
      </c>
      <c r="G1225" t="str">
        <f>IF(ISBLANK(Table1[[#This Row],[Traveller Type]]),"Business",Table1[[#This Row],[Traveller Type]])</f>
        <v>Business</v>
      </c>
      <c r="H1225" t="str">
        <f>IF(ISBLANK(Table1[[#This Row],[Seat Type]]),"Business Class",Table1[[#This Row],[Seat Type]])</f>
        <v>Economy Class</v>
      </c>
      <c r="I1225" t="str">
        <f>IF(ISBLANK(Table1[[#This Row],[Route]]),"Not Specfied",Table1[[#This Row],[Route]])</f>
        <v>London to Stockholm Arlanda</v>
      </c>
      <c r="J1225" s="7">
        <f>IF(ISBLANK(Table1[[#This Row],[Date Flown]]),"Not Available",Table1[[#This Row],[Date Flown]])</f>
        <v>42739</v>
      </c>
      <c r="K1225" s="2" t="str">
        <f>IF(ISBLANK(Table1[[#This Row],[Trip Verified]]),"Not Verified",Table1[[#This Row],[Trip Verified]])</f>
        <v>Verified</v>
      </c>
    </row>
    <row r="1226" spans="1:11" ht="21" customHeight="1" x14ac:dyDescent="0.25">
      <c r="A1226">
        <v>3</v>
      </c>
      <c r="B1226" t="str">
        <f>UPPER(LEFT(TRIM(CLEAN(Table1[[#This Row],[Header]])),1)) &amp; MID(TRIM(CLEAN(Table1[[#This Row],[Header]])),2,LEN(TRIM(CLEAN(Table1[[#This Row],[Header]])))-1)</f>
        <v>Told snacks had been withdrawn</v>
      </c>
      <c r="C1226" t="str">
        <f>PROPER(Table1[[#This Row],[Author]])</f>
        <v>S Lennon</v>
      </c>
      <c r="D1226" s="5" t="s">
        <v>3967</v>
      </c>
      <c r="E1226" t="s">
        <v>13</v>
      </c>
      <c r="F1226" t="str">
        <f>IF(ISBLANK(Table1[[#This Row],[Aircraft]]),"Unknown",Table1[[#This Row],[Aircraft]])</f>
        <v>Boeing 777</v>
      </c>
      <c r="G1226" t="str">
        <f>IF(ISBLANK(Table1[[#This Row],[Traveller Type]]),"Business",Table1[[#This Row],[Traveller Type]])</f>
        <v>Solo Leisure</v>
      </c>
      <c r="H1226" t="str">
        <f>IF(ISBLANK(Table1[[#This Row],[Seat Type]]),"Business Class",Table1[[#This Row],[Seat Type]])</f>
        <v>Economy Class</v>
      </c>
      <c r="I1226" t="str">
        <f>IF(ISBLANK(Table1[[#This Row],[Route]]),"Not Specfied",Table1[[#This Row],[Route]])</f>
        <v>Bangkok to London Heathrow</v>
      </c>
      <c r="J1226" s="7">
        <f>IF(ISBLANK(Table1[[#This Row],[Date Flown]]),"Not Available",Table1[[#This Row],[Date Flown]])</f>
        <v>42738</v>
      </c>
      <c r="K1226" s="2" t="str">
        <f>IF(ISBLANK(Table1[[#This Row],[Trip Verified]]),"Not Verified",Table1[[#This Row],[Trip Verified]])</f>
        <v>Verified</v>
      </c>
    </row>
    <row r="1227" spans="1:11" ht="21" customHeight="1" x14ac:dyDescent="0.25">
      <c r="A1227">
        <v>1</v>
      </c>
      <c r="B1227" t="str">
        <f>UPPER(LEFT(TRIM(CLEAN(Table1[[#This Row],[Header]])),1)) &amp; MID(TRIM(CLEAN(Table1[[#This Row],[Header]])),2,LEN(TRIM(CLEAN(Table1[[#This Row],[Header]])))-1)</f>
        <v>Little more than a budget airline</v>
      </c>
      <c r="C1227" t="str">
        <f>PROPER(Table1[[#This Row],[Author]])</f>
        <v>C Walton</v>
      </c>
      <c r="D1227" s="5" t="s">
        <v>3975</v>
      </c>
      <c r="E1227" t="s">
        <v>13</v>
      </c>
      <c r="F1227" t="str">
        <f>IF(ISBLANK(Table1[[#This Row],[Aircraft]]),"Unknown",Table1[[#This Row],[Aircraft]])</f>
        <v>Unknown</v>
      </c>
      <c r="G1227" t="str">
        <f>IF(ISBLANK(Table1[[#This Row],[Traveller Type]]),"Business",Table1[[#This Row],[Traveller Type]])</f>
        <v>Solo Leisure</v>
      </c>
      <c r="H1227" t="str">
        <f>IF(ISBLANK(Table1[[#This Row],[Seat Type]]),"Business Class",Table1[[#This Row],[Seat Type]])</f>
        <v>Economy Class</v>
      </c>
      <c r="I1227" t="str">
        <f>IF(ISBLANK(Table1[[#This Row],[Route]]),"Not Specfied",Table1[[#This Row],[Route]])</f>
        <v>Istanbul to London</v>
      </c>
      <c r="J1227" s="7">
        <f>IF(ISBLANK(Table1[[#This Row],[Date Flown]]),"Not Available",Table1[[#This Row],[Date Flown]])</f>
        <v>42739</v>
      </c>
      <c r="K1227" s="2" t="str">
        <f>IF(ISBLANK(Table1[[#This Row],[Trip Verified]]),"Not Verified",Table1[[#This Row],[Trip Verified]])</f>
        <v>Verified</v>
      </c>
    </row>
    <row r="1228" spans="1:11" ht="21" customHeight="1" x14ac:dyDescent="0.25">
      <c r="A1228">
        <v>3</v>
      </c>
      <c r="B1228" t="str">
        <f>UPPER(LEFT(TRIM(CLEAN(Table1[[#This Row],[Header]])),1)) &amp; MID(TRIM(CLEAN(Table1[[#This Row],[Header]])),2,LEN(TRIM(CLEAN(Table1[[#This Row],[Header]])))-1)</f>
        <v>Something has gone terribly wrong</v>
      </c>
      <c r="C1228" t="str">
        <f>PROPER(Table1[[#This Row],[Author]])</f>
        <v>G Leader</v>
      </c>
      <c r="D1228" s="5" t="s">
        <v>3975</v>
      </c>
      <c r="E1228" t="s">
        <v>13</v>
      </c>
      <c r="F1228" t="str">
        <f>IF(ISBLANK(Table1[[#This Row],[Aircraft]]),"Unknown",Table1[[#This Row],[Aircraft]])</f>
        <v>Boeing 787-8</v>
      </c>
      <c r="G1228" t="str">
        <f>IF(ISBLANK(Table1[[#This Row],[Traveller Type]]),"Business",Table1[[#This Row],[Traveller Type]])</f>
        <v>Business</v>
      </c>
      <c r="H1228" t="str">
        <f>IF(ISBLANK(Table1[[#This Row],[Seat Type]]),"Business Class",Table1[[#This Row],[Seat Type]])</f>
        <v>Economy Class</v>
      </c>
      <c r="I1228" t="str">
        <f>IF(ISBLANK(Table1[[#This Row],[Route]]),"Not Specfied",Table1[[#This Row],[Route]])</f>
        <v>London to Seoul</v>
      </c>
      <c r="J1228" s="7">
        <f>IF(ISBLANK(Table1[[#This Row],[Date Flown]]),"Not Available",Table1[[#This Row],[Date Flown]])</f>
        <v>42738</v>
      </c>
      <c r="K1228" s="2" t="str">
        <f>IF(ISBLANK(Table1[[#This Row],[Trip Verified]]),"Not Verified",Table1[[#This Row],[Trip Verified]])</f>
        <v>Verified</v>
      </c>
    </row>
    <row r="1229" spans="1:11" ht="21" customHeight="1" x14ac:dyDescent="0.25">
      <c r="A1229">
        <v>1</v>
      </c>
      <c r="B1229" t="str">
        <f>UPPER(LEFT(TRIM(CLEAN(Table1[[#This Row],[Header]])),1)) &amp; MID(TRIM(CLEAN(Table1[[#This Row],[Header]])),2,LEN(TRIM(CLEAN(Table1[[#This Row],[Header]])))-1)</f>
        <v>Airline is in terminal decline</v>
      </c>
      <c r="C1229" t="str">
        <f>PROPER(Table1[[#This Row],[Author]])</f>
        <v>B Williams</v>
      </c>
      <c r="D1229" s="5" t="s">
        <v>3975</v>
      </c>
      <c r="E1229" t="s">
        <v>13</v>
      </c>
      <c r="F1229" t="str">
        <f>IF(ISBLANK(Table1[[#This Row],[Aircraft]]),"Unknown",Table1[[#This Row],[Aircraft]])</f>
        <v>Unknown</v>
      </c>
      <c r="G1229" t="str">
        <f>IF(ISBLANK(Table1[[#This Row],[Traveller Type]]),"Business",Table1[[#This Row],[Traveller Type]])</f>
        <v>Business</v>
      </c>
      <c r="H1229" t="str">
        <f>IF(ISBLANK(Table1[[#This Row],[Seat Type]]),"Business Class",Table1[[#This Row],[Seat Type]])</f>
        <v>Economy Class</v>
      </c>
      <c r="I1229" t="str">
        <f>IF(ISBLANK(Table1[[#This Row],[Route]]),"Not Specfied",Table1[[#This Row],[Route]])</f>
        <v>Paris to London Heathrow</v>
      </c>
      <c r="J1229" s="7">
        <f>IF(ISBLANK(Table1[[#This Row],[Date Flown]]),"Not Available",Table1[[#This Row],[Date Flown]])</f>
        <v>42739</v>
      </c>
      <c r="K1229" s="2" t="str">
        <f>IF(ISBLANK(Table1[[#This Row],[Trip Verified]]),"Not Verified",Table1[[#This Row],[Trip Verified]])</f>
        <v>Verified</v>
      </c>
    </row>
    <row r="1230" spans="1:11" ht="21" customHeight="1" x14ac:dyDescent="0.25">
      <c r="A1230">
        <v>9</v>
      </c>
      <c r="B1230" t="str">
        <f>UPPER(LEFT(TRIM(CLEAN(Table1[[#This Row],[Header]])),1)) &amp; MID(TRIM(CLEAN(Table1[[#This Row],[Header]])),2,LEN(TRIM(CLEAN(Table1[[#This Row],[Header]])))-1)</f>
        <v>BA shined post-flight</v>
      </c>
      <c r="C1230" t="str">
        <f>PROPER(Table1[[#This Row],[Author]])</f>
        <v>T Smythson</v>
      </c>
      <c r="D1230" s="5" t="s">
        <v>3975</v>
      </c>
      <c r="E1230" t="s">
        <v>43</v>
      </c>
      <c r="F1230" t="str">
        <f>IF(ISBLANK(Table1[[#This Row],[Aircraft]]),"Unknown",Table1[[#This Row],[Aircraft]])</f>
        <v>A380</v>
      </c>
      <c r="G1230" t="str">
        <f>IF(ISBLANK(Table1[[#This Row],[Traveller Type]]),"Business",Table1[[#This Row],[Traveller Type]])</f>
        <v>Couple Leisure</v>
      </c>
      <c r="H1230" t="str">
        <f>IF(ISBLANK(Table1[[#This Row],[Seat Type]]),"Business Class",Table1[[#This Row],[Seat Type]])</f>
        <v>Premium Economy</v>
      </c>
      <c r="I1230" t="str">
        <f>IF(ISBLANK(Table1[[#This Row],[Route]]),"Not Specfied",Table1[[#This Row],[Route]])</f>
        <v>Heathrow to San Francisco</v>
      </c>
      <c r="J1230" s="7">
        <f>IF(ISBLANK(Table1[[#This Row],[Date Flown]]),"Not Available",Table1[[#This Row],[Date Flown]])</f>
        <v>42739</v>
      </c>
      <c r="K1230" s="2" t="str">
        <f>IF(ISBLANK(Table1[[#This Row],[Trip Verified]]),"Not Verified",Table1[[#This Row],[Trip Verified]])</f>
        <v>Verified</v>
      </c>
    </row>
    <row r="1231" spans="1:11" ht="21" customHeight="1" x14ac:dyDescent="0.25">
      <c r="A1231">
        <v>5</v>
      </c>
      <c r="B1231" t="str">
        <f>UPPER(LEFT(TRIM(CLEAN(Table1[[#This Row],[Header]])),1)) &amp; MID(TRIM(CLEAN(Table1[[#This Row],[Header]])),2,LEN(TRIM(CLEAN(Table1[[#This Row],[Header]])))-1)</f>
        <v>Warned that BA had gone downhill</v>
      </c>
      <c r="C1231" t="str">
        <f>PROPER(Table1[[#This Row],[Author]])</f>
        <v>Ivan Sterdza</v>
      </c>
      <c r="D1231" s="5" t="s">
        <v>3985</v>
      </c>
      <c r="E1231" t="s">
        <v>38</v>
      </c>
      <c r="F1231" t="str">
        <f>IF(ISBLANK(Table1[[#This Row],[Aircraft]]),"Unknown",Table1[[#This Row],[Aircraft]])</f>
        <v>Boeing 777-300</v>
      </c>
      <c r="G1231" t="str">
        <f>IF(ISBLANK(Table1[[#This Row],[Traveller Type]]),"Business",Table1[[#This Row],[Traveller Type]])</f>
        <v>Business</v>
      </c>
      <c r="H1231" t="str">
        <f>IF(ISBLANK(Table1[[#This Row],[Seat Type]]),"Business Class",Table1[[#This Row],[Seat Type]])</f>
        <v>Business Class</v>
      </c>
      <c r="I1231" t="str">
        <f>IF(ISBLANK(Table1[[#This Row],[Route]]),"Not Specfied",Table1[[#This Row],[Route]])</f>
        <v>Buenos Aires to London</v>
      </c>
      <c r="J1231" s="7">
        <f>IF(ISBLANK(Table1[[#This Row],[Date Flown]]),"Not Available",Table1[[#This Row],[Date Flown]])</f>
        <v>42739</v>
      </c>
      <c r="K1231" s="2" t="str">
        <f>IF(ISBLANK(Table1[[#This Row],[Trip Verified]]),"Not Verified",Table1[[#This Row],[Trip Verified]])</f>
        <v>Verified</v>
      </c>
    </row>
    <row r="1232" spans="1:11" ht="21" customHeight="1" x14ac:dyDescent="0.25">
      <c r="A1232">
        <v>5</v>
      </c>
      <c r="B1232" t="str">
        <f>UPPER(LEFT(TRIM(CLEAN(Table1[[#This Row],[Header]])),1)) &amp; MID(TRIM(CLEAN(Table1[[#This Row],[Header]])),2,LEN(TRIM(CLEAN(Table1[[#This Row],[Header]])))-1)</f>
        <v>A high cost no frills airline</v>
      </c>
      <c r="C1232" t="str">
        <f>PROPER(Table1[[#This Row],[Author]])</f>
        <v>G Rawson</v>
      </c>
      <c r="D1232" s="5" t="s">
        <v>3988</v>
      </c>
      <c r="E1232" t="s">
        <v>13</v>
      </c>
      <c r="F1232" t="str">
        <f>IF(ISBLANK(Table1[[#This Row],[Aircraft]]),"Unknown",Table1[[#This Row],[Aircraft]])</f>
        <v>A319</v>
      </c>
      <c r="G1232" t="str">
        <f>IF(ISBLANK(Table1[[#This Row],[Traveller Type]]),"Business",Table1[[#This Row],[Traveller Type]])</f>
        <v>Couple Leisure</v>
      </c>
      <c r="H1232" t="str">
        <f>IF(ISBLANK(Table1[[#This Row],[Seat Type]]),"Business Class",Table1[[#This Row],[Seat Type]])</f>
        <v>Business Class</v>
      </c>
      <c r="I1232" t="str">
        <f>IF(ISBLANK(Table1[[#This Row],[Route]]),"Not Specfied",Table1[[#This Row],[Route]])</f>
        <v>Gatwick to Pisa</v>
      </c>
      <c r="J1232" s="7">
        <f>IF(ISBLANK(Table1[[#This Row],[Date Flown]]),"Not Available",Table1[[#This Row],[Date Flown]])</f>
        <v>42739</v>
      </c>
      <c r="K1232" s="2" t="str">
        <f>IF(ISBLANK(Table1[[#This Row],[Trip Verified]]),"Not Verified",Table1[[#This Row],[Trip Verified]])</f>
        <v>Verified</v>
      </c>
    </row>
    <row r="1233" spans="1:11" ht="21" customHeight="1" x14ac:dyDescent="0.25">
      <c r="A1233">
        <v>1</v>
      </c>
      <c r="B1233" t="str">
        <f>UPPER(LEFT(TRIM(CLEAN(Table1[[#This Row],[Header]])),1)) &amp; MID(TRIM(CLEAN(Table1[[#This Row],[Header]])),2,LEN(TRIM(CLEAN(Table1[[#This Row],[Header]])))-1)</f>
        <v>How things have changed</v>
      </c>
      <c r="C1233" t="str">
        <f>PROPER(Table1[[#This Row],[Author]])</f>
        <v>B Parkes</v>
      </c>
      <c r="D1233" s="5" t="s">
        <v>3988</v>
      </c>
      <c r="E1233" t="s">
        <v>75</v>
      </c>
      <c r="F1233" t="str">
        <f>IF(ISBLANK(Table1[[#This Row],[Aircraft]]),"Unknown",Table1[[#This Row],[Aircraft]])</f>
        <v>A319</v>
      </c>
      <c r="G1233" t="str">
        <f>IF(ISBLANK(Table1[[#This Row],[Traveller Type]]),"Business",Table1[[#This Row],[Traveller Type]])</f>
        <v>Business</v>
      </c>
      <c r="H1233" t="str">
        <f>IF(ISBLANK(Table1[[#This Row],[Seat Type]]),"Business Class",Table1[[#This Row],[Seat Type]])</f>
        <v>Economy Class</v>
      </c>
      <c r="I1233" t="str">
        <f>IF(ISBLANK(Table1[[#This Row],[Route]]),"Not Specfied",Table1[[#This Row],[Route]])</f>
        <v>Stuttgart to London</v>
      </c>
      <c r="J1233" s="7">
        <f>IF(ISBLANK(Table1[[#This Row],[Date Flown]]),"Not Available",Table1[[#This Row],[Date Flown]])</f>
        <v>42739</v>
      </c>
      <c r="K1233" s="2" t="str">
        <f>IF(ISBLANK(Table1[[#This Row],[Trip Verified]]),"Not Verified",Table1[[#This Row],[Trip Verified]])</f>
        <v>Verified</v>
      </c>
    </row>
    <row r="1234" spans="1:11" ht="21" customHeight="1" x14ac:dyDescent="0.25">
      <c r="A1234">
        <v>9</v>
      </c>
      <c r="B1234" t="str">
        <f>UPPER(LEFT(TRIM(CLEAN(Table1[[#This Row],[Header]])),1)) &amp; MID(TRIM(CLEAN(Table1[[#This Row],[Header]])),2,LEN(TRIM(CLEAN(Table1[[#This Row],[Header]])))-1)</f>
        <v>Crew very polite and helpful</v>
      </c>
      <c r="C1234" t="str">
        <f>PROPER(Table1[[#This Row],[Author]])</f>
        <v>T Martin</v>
      </c>
      <c r="D1234" s="5" t="s">
        <v>3993</v>
      </c>
      <c r="E1234" t="s">
        <v>13</v>
      </c>
      <c r="F1234" t="str">
        <f>IF(ISBLANK(Table1[[#This Row],[Aircraft]]),"Unknown",Table1[[#This Row],[Aircraft]])</f>
        <v>Boeing 777-200ER</v>
      </c>
      <c r="G1234" t="str">
        <f>IF(ISBLANK(Table1[[#This Row],[Traveller Type]]),"Business",Table1[[#This Row],[Traveller Type]])</f>
        <v>Solo Leisure</v>
      </c>
      <c r="H1234" t="str">
        <f>IF(ISBLANK(Table1[[#This Row],[Seat Type]]),"Business Class",Table1[[#This Row],[Seat Type]])</f>
        <v>Business Class</v>
      </c>
      <c r="I1234" t="str">
        <f>IF(ISBLANK(Table1[[#This Row],[Route]]),"Not Specfied",Table1[[#This Row],[Route]])</f>
        <v>London LGW to Lima</v>
      </c>
      <c r="J1234" s="7">
        <f>IF(ISBLANK(Table1[[#This Row],[Date Flown]]),"Not Available",Table1[[#This Row],[Date Flown]])</f>
        <v>42739</v>
      </c>
      <c r="K1234" s="2" t="str">
        <f>IF(ISBLANK(Table1[[#This Row],[Trip Verified]]),"Not Verified",Table1[[#This Row],[Trip Verified]])</f>
        <v>Verified</v>
      </c>
    </row>
    <row r="1235" spans="1:11" ht="21" customHeight="1" x14ac:dyDescent="0.25">
      <c r="A1235">
        <v>2</v>
      </c>
      <c r="B1235" t="str">
        <f>UPPER(LEFT(TRIM(CLEAN(Table1[[#This Row],[Header]])),1)) &amp; MID(TRIM(CLEAN(Table1[[#This Row],[Header]])),2,LEN(TRIM(CLEAN(Table1[[#This Row],[Header]])))-1)</f>
        <v>If possible never fly BA again</v>
      </c>
      <c r="C1235" t="str">
        <f>PROPER(Table1[[#This Row],[Author]])</f>
        <v>Richard Turnley</v>
      </c>
      <c r="D1235" s="5" t="s">
        <v>3993</v>
      </c>
      <c r="E1235" t="s">
        <v>3997</v>
      </c>
      <c r="F1235" t="str">
        <f>IF(ISBLANK(Table1[[#This Row],[Aircraft]]),"Unknown",Table1[[#This Row],[Aircraft]])</f>
        <v>Boeing 777</v>
      </c>
      <c r="G1235" t="str">
        <f>IF(ISBLANK(Table1[[#This Row],[Traveller Type]]),"Business",Table1[[#This Row],[Traveller Type]])</f>
        <v>Solo Leisure</v>
      </c>
      <c r="H1235" t="str">
        <f>IF(ISBLANK(Table1[[#This Row],[Seat Type]]),"Business Class",Table1[[#This Row],[Seat Type]])</f>
        <v>Business Class</v>
      </c>
      <c r="I1235" t="str">
        <f>IF(ISBLANK(Table1[[#This Row],[Route]]),"Not Specfied",Table1[[#This Row],[Route]])</f>
        <v>Punta Cana to Gatwick</v>
      </c>
      <c r="J1235" s="7">
        <f>IF(ISBLANK(Table1[[#This Row],[Date Flown]]),"Not Available",Table1[[#This Row],[Date Flown]])</f>
        <v>42739</v>
      </c>
      <c r="K1235" s="2" t="str">
        <f>IF(ISBLANK(Table1[[#This Row],[Trip Verified]]),"Not Verified",Table1[[#This Row],[Trip Verified]])</f>
        <v>Verified</v>
      </c>
    </row>
    <row r="1236" spans="1:11" ht="21" customHeight="1" x14ac:dyDescent="0.25">
      <c r="A1236">
        <v>5</v>
      </c>
      <c r="B1236" t="str">
        <f>UPPER(LEFT(TRIM(CLEAN(Table1[[#This Row],[Header]])),1)) &amp; MID(TRIM(CLEAN(Table1[[#This Row],[Header]])),2,LEN(TRIM(CLEAN(Table1[[#This Row],[Header]])))-1)</f>
        <v>Full service or a low cost</v>
      </c>
      <c r="C1236" t="str">
        <f>PROPER(Table1[[#This Row],[Author]])</f>
        <v>L Raymer</v>
      </c>
      <c r="D1236" s="5" t="s">
        <v>4001</v>
      </c>
      <c r="E1236" t="s">
        <v>43</v>
      </c>
      <c r="F1236" t="str">
        <f>IF(ISBLANK(Table1[[#This Row],[Aircraft]]),"Unknown",Table1[[#This Row],[Aircraft]])</f>
        <v>Boeing 777-200 / 747-400</v>
      </c>
      <c r="G1236" t="str">
        <f>IF(ISBLANK(Table1[[#This Row],[Traveller Type]]),"Business",Table1[[#This Row],[Traveller Type]])</f>
        <v>Family Leisure</v>
      </c>
      <c r="H1236" t="str">
        <f>IF(ISBLANK(Table1[[#This Row],[Seat Type]]),"Business Class",Table1[[#This Row],[Seat Type]])</f>
        <v>Economy Class</v>
      </c>
      <c r="I1236" t="str">
        <f>IF(ISBLANK(Table1[[#This Row],[Route]]),"Not Specfied",Table1[[#This Row],[Route]])</f>
        <v>London to Washington</v>
      </c>
      <c r="J1236" s="7">
        <f>IF(ISBLANK(Table1[[#This Row],[Date Flown]]),"Not Available",Table1[[#This Row],[Date Flown]])</f>
        <v>42739</v>
      </c>
      <c r="K1236" s="2" t="str">
        <f>IF(ISBLANK(Table1[[#This Row],[Trip Verified]]),"Not Verified",Table1[[#This Row],[Trip Verified]])</f>
        <v>Verified</v>
      </c>
    </row>
    <row r="1237" spans="1:11" ht="21" customHeight="1" x14ac:dyDescent="0.25">
      <c r="A1237">
        <v>7</v>
      </c>
      <c r="B1237" t="str">
        <f>UPPER(LEFT(TRIM(CLEAN(Table1[[#This Row],[Header]])),1)) &amp; MID(TRIM(CLEAN(Table1[[#This Row],[Header]])),2,LEN(TRIM(CLEAN(Table1[[#This Row],[Header]])))-1)</f>
        <v>Attendants were very attentive</v>
      </c>
      <c r="C1237" t="str">
        <f>PROPER(Table1[[#This Row],[Author]])</f>
        <v>Antony Vaughn</v>
      </c>
      <c r="D1237" s="5" t="s">
        <v>4001</v>
      </c>
      <c r="E1237" t="s">
        <v>43</v>
      </c>
      <c r="F1237" t="str">
        <f>IF(ISBLANK(Table1[[#This Row],[Aircraft]]),"Unknown",Table1[[#This Row],[Aircraft]])</f>
        <v>Boeing 747-400</v>
      </c>
      <c r="G1237" t="str">
        <f>IF(ISBLANK(Table1[[#This Row],[Traveller Type]]),"Business",Table1[[#This Row],[Traveller Type]])</f>
        <v>Family Leisure</v>
      </c>
      <c r="H1237" t="str">
        <f>IF(ISBLANK(Table1[[#This Row],[Seat Type]]),"Business Class",Table1[[#This Row],[Seat Type]])</f>
        <v>Economy Class</v>
      </c>
      <c r="I1237" t="str">
        <f>IF(ISBLANK(Table1[[#This Row],[Route]]),"Not Specfied",Table1[[#This Row],[Route]])</f>
        <v>London to New York JFK</v>
      </c>
      <c r="J1237" s="7">
        <f>IF(ISBLANK(Table1[[#This Row],[Date Flown]]),"Not Available",Table1[[#This Row],[Date Flown]])</f>
        <v>42739</v>
      </c>
      <c r="K1237" s="2" t="str">
        <f>IF(ISBLANK(Table1[[#This Row],[Trip Verified]]),"Not Verified",Table1[[#This Row],[Trip Verified]])</f>
        <v>Verified</v>
      </c>
    </row>
    <row r="1238" spans="1:11" ht="21" customHeight="1" x14ac:dyDescent="0.25">
      <c r="A1238">
        <v>5</v>
      </c>
      <c r="B1238" t="str">
        <f>UPPER(LEFT(TRIM(CLEAN(Table1[[#This Row],[Header]])),1)) &amp; MID(TRIM(CLEAN(Table1[[#This Row],[Header]])),2,LEN(TRIM(CLEAN(Table1[[#This Row],[Header]])))-1)</f>
        <v>Nearly 2 hours to be served</v>
      </c>
      <c r="C1238" t="str">
        <f>PROPER(Table1[[#This Row],[Author]])</f>
        <v>S Dramesch</v>
      </c>
      <c r="D1238" s="5" t="s">
        <v>4001</v>
      </c>
      <c r="E1238" t="s">
        <v>13</v>
      </c>
      <c r="F1238" t="str">
        <f>IF(ISBLANK(Table1[[#This Row],[Aircraft]]),"Unknown",Table1[[#This Row],[Aircraft]])</f>
        <v>A320</v>
      </c>
      <c r="G1238" t="str">
        <f>IF(ISBLANK(Table1[[#This Row],[Traveller Type]]),"Business",Table1[[#This Row],[Traveller Type]])</f>
        <v>Solo Leisure</v>
      </c>
      <c r="H1238" t="str">
        <f>IF(ISBLANK(Table1[[#This Row],[Seat Type]]),"Business Class",Table1[[#This Row],[Seat Type]])</f>
        <v>Economy Class</v>
      </c>
      <c r="I1238" t="str">
        <f>IF(ISBLANK(Table1[[#This Row],[Route]]),"Not Specfied",Table1[[#This Row],[Route]])</f>
        <v>Malaga to Gatwick</v>
      </c>
      <c r="J1238" s="7">
        <f>IF(ISBLANK(Table1[[#This Row],[Date Flown]]),"Not Available",Table1[[#This Row],[Date Flown]])</f>
        <v>42739</v>
      </c>
      <c r="K1238" s="2" t="str">
        <f>IF(ISBLANK(Table1[[#This Row],[Trip Verified]]),"Not Verified",Table1[[#This Row],[Trip Verified]])</f>
        <v>Verified</v>
      </c>
    </row>
    <row r="1239" spans="1:11" ht="21" customHeight="1" x14ac:dyDescent="0.25">
      <c r="A1239">
        <v>10</v>
      </c>
      <c r="B1239" t="str">
        <f>UPPER(LEFT(TRIM(CLEAN(Table1[[#This Row],[Header]])),1)) &amp; MID(TRIM(CLEAN(Table1[[#This Row],[Header]])),2,LEN(TRIM(CLEAN(Table1[[#This Row],[Header]])))-1)</f>
        <v>Fantastic staff at Terminal 3</v>
      </c>
      <c r="C1239" t="str">
        <f>PROPER(Table1[[#This Row],[Author]])</f>
        <v>R Battisloe</v>
      </c>
      <c r="D1239" s="5" t="s">
        <v>4001</v>
      </c>
      <c r="E1239" t="s">
        <v>1793</v>
      </c>
      <c r="F1239" t="str">
        <f>IF(ISBLANK(Table1[[#This Row],[Aircraft]]),"Unknown",Table1[[#This Row],[Aircraft]])</f>
        <v>Boeing 747-400</v>
      </c>
      <c r="G1239" t="str">
        <f>IF(ISBLANK(Table1[[#This Row],[Traveller Type]]),"Business",Table1[[#This Row],[Traveller Type]])</f>
        <v>Couple Leisure</v>
      </c>
      <c r="H1239" t="str">
        <f>IF(ISBLANK(Table1[[#This Row],[Seat Type]]),"Business Class",Table1[[#This Row],[Seat Type]])</f>
        <v>Economy Class</v>
      </c>
      <c r="I1239" t="str">
        <f>IF(ISBLANK(Table1[[#This Row],[Route]]),"Not Specfied",Table1[[#This Row],[Route]])</f>
        <v>Stavanger to Las Vegas via London</v>
      </c>
      <c r="J1239" s="7">
        <f>IF(ISBLANK(Table1[[#This Row],[Date Flown]]),"Not Available",Table1[[#This Row],[Date Flown]])</f>
        <v>42739</v>
      </c>
      <c r="K1239" s="2" t="str">
        <f>IF(ISBLANK(Table1[[#This Row],[Trip Verified]]),"Not Verified",Table1[[#This Row],[Trip Verified]])</f>
        <v>Verified</v>
      </c>
    </row>
    <row r="1240" spans="1:11" ht="21" customHeight="1" x14ac:dyDescent="0.25">
      <c r="A1240">
        <v>1</v>
      </c>
      <c r="B1240" t="str">
        <f>UPPER(LEFT(TRIM(CLEAN(Table1[[#This Row],[Header]])),1)) &amp; MID(TRIM(CLEAN(Table1[[#This Row],[Header]])),2,LEN(TRIM(CLEAN(Table1[[#This Row],[Header]])))-1)</f>
        <v>Employs tactics of EasyJet</v>
      </c>
      <c r="C1240" t="str">
        <f>PROPER(Table1[[#This Row],[Author]])</f>
        <v>B Renny</v>
      </c>
      <c r="D1240" s="5" t="s">
        <v>4011</v>
      </c>
      <c r="E1240" t="s">
        <v>13</v>
      </c>
      <c r="F1240" t="str">
        <f>IF(ISBLANK(Table1[[#This Row],[Aircraft]]),"Unknown",Table1[[#This Row],[Aircraft]])</f>
        <v>Unknown</v>
      </c>
      <c r="G1240" t="str">
        <f>IF(ISBLANK(Table1[[#This Row],[Traveller Type]]),"Business",Table1[[#This Row],[Traveller Type]])</f>
        <v>Solo Leisure</v>
      </c>
      <c r="H1240" t="str">
        <f>IF(ISBLANK(Table1[[#This Row],[Seat Type]]),"Business Class",Table1[[#This Row],[Seat Type]])</f>
        <v>Economy Class</v>
      </c>
      <c r="I1240" t="str">
        <f>IF(ISBLANK(Table1[[#This Row],[Route]]),"Not Specfied",Table1[[#This Row],[Route]])</f>
        <v>London to Moscow</v>
      </c>
      <c r="J1240" s="7">
        <f>IF(ISBLANK(Table1[[#This Row],[Date Flown]]),"Not Available",Table1[[#This Row],[Date Flown]])</f>
        <v>42739</v>
      </c>
      <c r="K1240" s="2" t="str">
        <f>IF(ISBLANK(Table1[[#This Row],[Trip Verified]]),"Not Verified",Table1[[#This Row],[Trip Verified]])</f>
        <v>Verified</v>
      </c>
    </row>
    <row r="1241" spans="1:11" ht="21" customHeight="1" x14ac:dyDescent="0.25">
      <c r="A1241">
        <v>1</v>
      </c>
      <c r="B1241" t="str">
        <f>UPPER(LEFT(TRIM(CLEAN(Table1[[#This Row],[Header]])),1)) &amp; MID(TRIM(CLEAN(Table1[[#This Row],[Header]])),2,LEN(TRIM(CLEAN(Table1[[#This Row],[Header]])))-1)</f>
        <v>BA is now a budget airline</v>
      </c>
      <c r="C1241" t="str">
        <f>PROPER(Table1[[#This Row],[Author]])</f>
        <v>T Masson</v>
      </c>
      <c r="D1241" s="5" t="s">
        <v>4011</v>
      </c>
      <c r="E1241" t="s">
        <v>212</v>
      </c>
      <c r="F1241" t="str">
        <f>IF(ISBLANK(Table1[[#This Row],[Aircraft]]),"Unknown",Table1[[#This Row],[Aircraft]])</f>
        <v>Unknown</v>
      </c>
      <c r="G1241" t="str">
        <f>IF(ISBLANK(Table1[[#This Row],[Traveller Type]]),"Business",Table1[[#This Row],[Traveller Type]])</f>
        <v>Solo Leisure</v>
      </c>
      <c r="H1241" t="str">
        <f>IF(ISBLANK(Table1[[#This Row],[Seat Type]]),"Business Class",Table1[[#This Row],[Seat Type]])</f>
        <v>Economy Class</v>
      </c>
      <c r="I1241" t="str">
        <f>IF(ISBLANK(Table1[[#This Row],[Route]]),"Not Specfied",Table1[[#This Row],[Route]])</f>
        <v>Prague to London</v>
      </c>
      <c r="J1241" s="7">
        <f>IF(ISBLANK(Table1[[#This Row],[Date Flown]]),"Not Available",Table1[[#This Row],[Date Flown]])</f>
        <v>42739</v>
      </c>
      <c r="K1241" s="2" t="str">
        <f>IF(ISBLANK(Table1[[#This Row],[Trip Verified]]),"Not Verified",Table1[[#This Row],[Trip Verified]])</f>
        <v>Verified</v>
      </c>
    </row>
    <row r="1242" spans="1:11" ht="21" customHeight="1" x14ac:dyDescent="0.25">
      <c r="A1242">
        <v>1</v>
      </c>
      <c r="B1242" t="str">
        <f>UPPER(LEFT(TRIM(CLEAN(Table1[[#This Row],[Header]])),1)) &amp; MID(TRIM(CLEAN(Table1[[#This Row],[Header]])),2,LEN(TRIM(CLEAN(Table1[[#This Row],[Header]])))-1)</f>
        <v>I am ever increasingly disappointed</v>
      </c>
      <c r="C1242" t="str">
        <f>PROPER(Table1[[#This Row],[Author]])</f>
        <v>R Moody</v>
      </c>
      <c r="D1242" s="5" t="s">
        <v>4011</v>
      </c>
      <c r="E1242" t="s">
        <v>13</v>
      </c>
      <c r="F1242" t="str">
        <f>IF(ISBLANK(Table1[[#This Row],[Aircraft]]),"Unknown",Table1[[#This Row],[Aircraft]])</f>
        <v>A320</v>
      </c>
      <c r="G1242" t="str">
        <f>IF(ISBLANK(Table1[[#This Row],[Traveller Type]]),"Business",Table1[[#This Row],[Traveller Type]])</f>
        <v>Business</v>
      </c>
      <c r="H1242" t="str">
        <f>IF(ISBLANK(Table1[[#This Row],[Seat Type]]),"Business Class",Table1[[#This Row],[Seat Type]])</f>
        <v>Business Class</v>
      </c>
      <c r="I1242" t="str">
        <f>IF(ISBLANK(Table1[[#This Row],[Route]]),"Not Specfied",Table1[[#This Row],[Route]])</f>
        <v>LHR to IST</v>
      </c>
      <c r="J1242" s="7">
        <f>IF(ISBLANK(Table1[[#This Row],[Date Flown]]),"Not Available",Table1[[#This Row],[Date Flown]])</f>
        <v>42739</v>
      </c>
      <c r="K1242" s="2" t="str">
        <f>IF(ISBLANK(Table1[[#This Row],[Trip Verified]]),"Not Verified",Table1[[#This Row],[Trip Verified]])</f>
        <v>Verified</v>
      </c>
    </row>
    <row r="1243" spans="1:11" ht="21" customHeight="1" x14ac:dyDescent="0.25">
      <c r="A1243">
        <v>2</v>
      </c>
      <c r="B1243" t="str">
        <f>UPPER(LEFT(TRIM(CLEAN(Table1[[#This Row],[Header]])),1)) &amp; MID(TRIM(CLEAN(Table1[[#This Row],[Header]])),2,LEN(TRIM(CLEAN(Table1[[#This Row],[Header]])))-1)</f>
        <v>Slightly above a budget airline</v>
      </c>
      <c r="C1243" t="str">
        <f>PROPER(Table1[[#This Row],[Author]])</f>
        <v>C Hosters</v>
      </c>
      <c r="D1243" s="5" t="s">
        <v>4019</v>
      </c>
      <c r="E1243" t="s">
        <v>43</v>
      </c>
      <c r="F1243" t="str">
        <f>IF(ISBLANK(Table1[[#This Row],[Aircraft]]),"Unknown",Table1[[#This Row],[Aircraft]])</f>
        <v>Unknown</v>
      </c>
      <c r="G1243" t="str">
        <f>IF(ISBLANK(Table1[[#This Row],[Traveller Type]]),"Business",Table1[[#This Row],[Traveller Type]])</f>
        <v>Solo Leisure</v>
      </c>
      <c r="H1243" t="str">
        <f>IF(ISBLANK(Table1[[#This Row],[Seat Type]]),"Business Class",Table1[[#This Row],[Seat Type]])</f>
        <v>Economy Class</v>
      </c>
      <c r="I1243" t="str">
        <f>IF(ISBLANK(Table1[[#This Row],[Route]]),"Not Specfied",Table1[[#This Row],[Route]])</f>
        <v>ORY to JFK via LHR</v>
      </c>
      <c r="J1243" s="7">
        <f>IF(ISBLANK(Table1[[#This Row],[Date Flown]]),"Not Available",Table1[[#This Row],[Date Flown]])</f>
        <v>42739</v>
      </c>
      <c r="K1243" s="2" t="str">
        <f>IF(ISBLANK(Table1[[#This Row],[Trip Verified]]),"Not Verified",Table1[[#This Row],[Trip Verified]])</f>
        <v>Verified</v>
      </c>
    </row>
    <row r="1244" spans="1:11" ht="21" customHeight="1" x14ac:dyDescent="0.25">
      <c r="A1244">
        <v>1</v>
      </c>
      <c r="B1244" t="str">
        <f>UPPER(LEFT(TRIM(CLEAN(Table1[[#This Row],[Header]])),1)) &amp; MID(TRIM(CLEAN(Table1[[#This Row],[Header]])),2,LEN(TRIM(CLEAN(Table1[[#This Row],[Header]])))-1)</f>
        <v>I won't be flying BA anymore</v>
      </c>
      <c r="C1244" t="str">
        <f>PROPER(Table1[[#This Row],[Author]])</f>
        <v>A Stewart</v>
      </c>
      <c r="D1244" s="5" t="s">
        <v>4019</v>
      </c>
      <c r="E1244" t="s">
        <v>13</v>
      </c>
      <c r="F1244" t="str">
        <f>IF(ISBLANK(Table1[[#This Row],[Aircraft]]),"Unknown",Table1[[#This Row],[Aircraft]])</f>
        <v>Boeing 747-400</v>
      </c>
      <c r="G1244" t="str">
        <f>IF(ISBLANK(Table1[[#This Row],[Traveller Type]]),"Business",Table1[[#This Row],[Traveller Type]])</f>
        <v>Solo Leisure</v>
      </c>
      <c r="H1244" t="str">
        <f>IF(ISBLANK(Table1[[#This Row],[Seat Type]]),"Business Class",Table1[[#This Row],[Seat Type]])</f>
        <v>Economy Class</v>
      </c>
      <c r="I1244" t="str">
        <f>IF(ISBLANK(Table1[[#This Row],[Route]]),"Not Specfied",Table1[[#This Row],[Route]])</f>
        <v>Los Angeles to London Heathrow</v>
      </c>
      <c r="J1244" s="7">
        <f>IF(ISBLANK(Table1[[#This Row],[Date Flown]]),"Not Available",Table1[[#This Row],[Date Flown]])</f>
        <v>42737</v>
      </c>
      <c r="K1244" s="2" t="str">
        <f>IF(ISBLANK(Table1[[#This Row],[Trip Verified]]),"Not Verified",Table1[[#This Row],[Trip Verified]])</f>
        <v>Verified</v>
      </c>
    </row>
    <row r="1245" spans="1:11" ht="21" customHeight="1" x14ac:dyDescent="0.25">
      <c r="A1245">
        <v>2</v>
      </c>
      <c r="B1245" t="str">
        <f>UPPER(LEFT(TRIM(CLEAN(Table1[[#This Row],[Header]])),1)) &amp; MID(TRIM(CLEAN(Table1[[#This Row],[Header]])),2,LEN(TRIM(CLEAN(Table1[[#This Row],[Header]])))-1)</f>
        <v>Charged me for a bottle of water</v>
      </c>
      <c r="C1245" t="str">
        <f>PROPER(Table1[[#This Row],[Author]])</f>
        <v>Ed Postal</v>
      </c>
      <c r="D1245" s="5" t="s">
        <v>4019</v>
      </c>
      <c r="E1245" t="s">
        <v>43</v>
      </c>
      <c r="F1245" t="str">
        <f>IF(ISBLANK(Table1[[#This Row],[Aircraft]]),"Unknown",Table1[[#This Row],[Aircraft]])</f>
        <v>A321</v>
      </c>
      <c r="G1245" t="str">
        <f>IF(ISBLANK(Table1[[#This Row],[Traveller Type]]),"Business",Table1[[#This Row],[Traveller Type]])</f>
        <v>Business</v>
      </c>
      <c r="H1245" t="str">
        <f>IF(ISBLANK(Table1[[#This Row],[Seat Type]]),"Business Class",Table1[[#This Row],[Seat Type]])</f>
        <v>Economy Class</v>
      </c>
      <c r="I1245" t="str">
        <f>IF(ISBLANK(Table1[[#This Row],[Route]]),"Not Specfied",Table1[[#This Row],[Route]])</f>
        <v>London to Milan</v>
      </c>
      <c r="J1245" s="7">
        <f>IF(ISBLANK(Table1[[#This Row],[Date Flown]]),"Not Available",Table1[[#This Row],[Date Flown]])</f>
        <v>42739</v>
      </c>
      <c r="K1245" s="2" t="str">
        <f>IF(ISBLANK(Table1[[#This Row],[Trip Verified]]),"Not Verified",Table1[[#This Row],[Trip Verified]])</f>
        <v>Verified</v>
      </c>
    </row>
    <row r="1246" spans="1:11" ht="21" customHeight="1" x14ac:dyDescent="0.25">
      <c r="A1246">
        <v>1</v>
      </c>
      <c r="B1246" t="str">
        <f>UPPER(LEFT(TRIM(CLEAN(Table1[[#This Row],[Header]])),1)) &amp; MID(TRIM(CLEAN(Table1[[#This Row],[Header]])),2,LEN(TRIM(CLEAN(Table1[[#This Row],[Header]])))-1)</f>
        <v>Don't cater for families</v>
      </c>
      <c r="C1246" t="str">
        <f>PROPER(Table1[[#This Row],[Author]])</f>
        <v>L Mcmahon</v>
      </c>
      <c r="D1246" s="5" t="s">
        <v>4027</v>
      </c>
      <c r="E1246" t="s">
        <v>13</v>
      </c>
      <c r="F1246" t="str">
        <f>IF(ISBLANK(Table1[[#This Row],[Aircraft]]),"Unknown",Table1[[#This Row],[Aircraft]])</f>
        <v>Unknown</v>
      </c>
      <c r="G1246" t="str">
        <f>IF(ISBLANK(Table1[[#This Row],[Traveller Type]]),"Business",Table1[[#This Row],[Traveller Type]])</f>
        <v>Family Leisure</v>
      </c>
      <c r="H1246" t="str">
        <f>IF(ISBLANK(Table1[[#This Row],[Seat Type]]),"Business Class",Table1[[#This Row],[Seat Type]])</f>
        <v>Economy Class</v>
      </c>
      <c r="I1246" t="str">
        <f>IF(ISBLANK(Table1[[#This Row],[Route]]),"Not Specfied",Table1[[#This Row],[Route]])</f>
        <v>London to Nice</v>
      </c>
      <c r="J1246" s="7">
        <f>IF(ISBLANK(Table1[[#This Row],[Date Flown]]),"Not Available",Table1[[#This Row],[Date Flown]])</f>
        <v>42739</v>
      </c>
      <c r="K1246" s="2" t="str">
        <f>IF(ISBLANK(Table1[[#This Row],[Trip Verified]]),"Not Verified",Table1[[#This Row],[Trip Verified]])</f>
        <v>Verified</v>
      </c>
    </row>
    <row r="1247" spans="1:11" ht="21" customHeight="1" x14ac:dyDescent="0.25">
      <c r="A1247">
        <v>1</v>
      </c>
      <c r="B1247" t="str">
        <f>UPPER(LEFT(TRIM(CLEAN(Table1[[#This Row],[Header]])),1)) &amp; MID(TRIM(CLEAN(Table1[[#This Row],[Header]])),2,LEN(TRIM(CLEAN(Table1[[#This Row],[Header]])))-1)</f>
        <v>I have had it with BA</v>
      </c>
      <c r="C1247" t="str">
        <f>PROPER(Table1[[#This Row],[Author]])</f>
        <v>M Dell</v>
      </c>
      <c r="D1247" s="5" t="s">
        <v>4027</v>
      </c>
      <c r="E1247" t="s">
        <v>43</v>
      </c>
      <c r="F1247" t="str">
        <f>IF(ISBLANK(Table1[[#This Row],[Aircraft]]),"Unknown",Table1[[#This Row],[Aircraft]])</f>
        <v>Unknown</v>
      </c>
      <c r="G1247" t="str">
        <f>IF(ISBLANK(Table1[[#This Row],[Traveller Type]]),"Business",Table1[[#This Row],[Traveller Type]])</f>
        <v>Solo Leisure</v>
      </c>
      <c r="H1247" t="str">
        <f>IF(ISBLANK(Table1[[#This Row],[Seat Type]]),"Business Class",Table1[[#This Row],[Seat Type]])</f>
        <v>Economy Class</v>
      </c>
      <c r="I1247" t="str">
        <f>IF(ISBLANK(Table1[[#This Row],[Route]]),"Not Specfied",Table1[[#This Row],[Route]])</f>
        <v>Baltimore to Nice via London</v>
      </c>
      <c r="J1247" s="7">
        <f>IF(ISBLANK(Table1[[#This Row],[Date Flown]]),"Not Available",Table1[[#This Row],[Date Flown]])</f>
        <v>42739</v>
      </c>
      <c r="K1247" s="2" t="str">
        <f>IF(ISBLANK(Table1[[#This Row],[Trip Verified]]),"Not Verified",Table1[[#This Row],[Trip Verified]])</f>
        <v>Verified</v>
      </c>
    </row>
    <row r="1248" spans="1:11" ht="21" customHeight="1" x14ac:dyDescent="0.25">
      <c r="A1248">
        <v>9</v>
      </c>
      <c r="B1248" t="str">
        <f>UPPER(LEFT(TRIM(CLEAN(Table1[[#This Row],[Header]])),1)) &amp; MID(TRIM(CLEAN(Table1[[#This Row],[Header]])),2,LEN(TRIM(CLEAN(Table1[[#This Row],[Header]])))-1)</f>
        <v>Excellent service and food</v>
      </c>
      <c r="C1248" t="str">
        <f>PROPER(Table1[[#This Row],[Author]])</f>
        <v>E Rubin</v>
      </c>
      <c r="D1248" s="5" t="s">
        <v>4027</v>
      </c>
      <c r="E1248" t="s">
        <v>1463</v>
      </c>
      <c r="F1248" t="str">
        <f>IF(ISBLANK(Table1[[#This Row],[Aircraft]]),"Unknown",Table1[[#This Row],[Aircraft]])</f>
        <v>Boeing 777</v>
      </c>
      <c r="G1248" t="str">
        <f>IF(ISBLANK(Table1[[#This Row],[Traveller Type]]),"Business",Table1[[#This Row],[Traveller Type]])</f>
        <v>Family Leisure</v>
      </c>
      <c r="H1248" t="str">
        <f>IF(ISBLANK(Table1[[#This Row],[Seat Type]]),"Business Class",Table1[[#This Row],[Seat Type]])</f>
        <v>Business Class</v>
      </c>
      <c r="I1248" t="str">
        <f>IF(ISBLANK(Table1[[#This Row],[Route]]),"Not Specfied",Table1[[#This Row],[Route]])</f>
        <v>Sofia to Boston via London</v>
      </c>
      <c r="J1248" s="7">
        <f>IF(ISBLANK(Table1[[#This Row],[Date Flown]]),"Not Available",Table1[[#This Row],[Date Flown]])</f>
        <v>42739</v>
      </c>
      <c r="K1248" s="2" t="str">
        <f>IF(ISBLANK(Table1[[#This Row],[Trip Verified]]),"Not Verified",Table1[[#This Row],[Trip Verified]])</f>
        <v>Verified</v>
      </c>
    </row>
    <row r="1249" spans="1:11" ht="21" customHeight="1" x14ac:dyDescent="0.25">
      <c r="A1249">
        <v>2</v>
      </c>
      <c r="B1249" t="str">
        <f>UPPER(LEFT(TRIM(CLEAN(Table1[[#This Row],[Header]])),1)) &amp; MID(TRIM(CLEAN(Table1[[#This Row],[Header]])),2,LEN(TRIM(CLEAN(Table1[[#This Row],[Header]])))-1)</f>
        <v>Airline with low cost service</v>
      </c>
      <c r="C1249" t="str">
        <f>PROPER(Table1[[#This Row],[Author]])</f>
        <v>Stylianos Stylianou</v>
      </c>
      <c r="D1249" s="5" t="s">
        <v>4034</v>
      </c>
      <c r="E1249" t="s">
        <v>13</v>
      </c>
      <c r="F1249" t="str">
        <f>IF(ISBLANK(Table1[[#This Row],[Aircraft]]),"Unknown",Table1[[#This Row],[Aircraft]])</f>
        <v>Unknown</v>
      </c>
      <c r="G1249" t="str">
        <f>IF(ISBLANK(Table1[[#This Row],[Traveller Type]]),"Business",Table1[[#This Row],[Traveller Type]])</f>
        <v>Solo Leisure</v>
      </c>
      <c r="H1249" t="str">
        <f>IF(ISBLANK(Table1[[#This Row],[Seat Type]]),"Business Class",Table1[[#This Row],[Seat Type]])</f>
        <v>Economy Class</v>
      </c>
      <c r="I1249" t="str">
        <f>IF(ISBLANK(Table1[[#This Row],[Route]]),"Not Specfied",Table1[[#This Row],[Route]])</f>
        <v>London to Larnaca</v>
      </c>
      <c r="J1249" s="7">
        <f>IF(ISBLANK(Table1[[#This Row],[Date Flown]]),"Not Available",Table1[[#This Row],[Date Flown]])</f>
        <v>42739</v>
      </c>
      <c r="K1249" s="2" t="str">
        <f>IF(ISBLANK(Table1[[#This Row],[Trip Verified]]),"Not Verified",Table1[[#This Row],[Trip Verified]])</f>
        <v>Verified</v>
      </c>
    </row>
    <row r="1250" spans="1:11" ht="21" customHeight="1" x14ac:dyDescent="0.25">
      <c r="A1250">
        <v>1</v>
      </c>
      <c r="B1250" t="str">
        <f>UPPER(LEFT(TRIM(CLEAN(Table1[[#This Row],[Header]])),1)) &amp; MID(TRIM(CLEAN(Table1[[#This Row],[Header]])),2,LEN(TRIM(CLEAN(Table1[[#This Row],[Header]])))-1)</f>
        <v>Not a good first trip on British Airways</v>
      </c>
      <c r="C1250" t="str">
        <f>PROPER(Table1[[#This Row],[Author]])</f>
        <v>Tassos Kyriakides</v>
      </c>
      <c r="D1250" s="5" t="s">
        <v>4037</v>
      </c>
      <c r="E1250" t="s">
        <v>43</v>
      </c>
      <c r="F1250" t="str">
        <f>IF(ISBLANK(Table1[[#This Row],[Aircraft]]),"Unknown",Table1[[#This Row],[Aircraft]])</f>
        <v>Unknown</v>
      </c>
      <c r="G1250" t="str">
        <f>IF(ISBLANK(Table1[[#This Row],[Traveller Type]]),"Business",Table1[[#This Row],[Traveller Type]])</f>
        <v>Family Leisure</v>
      </c>
      <c r="H1250" t="str">
        <f>IF(ISBLANK(Table1[[#This Row],[Seat Type]]),"Business Class",Table1[[#This Row],[Seat Type]])</f>
        <v>Economy Class</v>
      </c>
      <c r="I1250" t="str">
        <f>IF(ISBLANK(Table1[[#This Row],[Route]]),"Not Specfied",Table1[[#This Row],[Route]])</f>
        <v>London Heathrow to New York JFK</v>
      </c>
      <c r="J1250" s="7">
        <f>IF(ISBLANK(Table1[[#This Row],[Date Flown]]),"Not Available",Table1[[#This Row],[Date Flown]])</f>
        <v>42739</v>
      </c>
      <c r="K1250" s="2" t="str">
        <f>IF(ISBLANK(Table1[[#This Row],[Trip Verified]]),"Not Verified",Table1[[#This Row],[Trip Verified]])</f>
        <v>Verified</v>
      </c>
    </row>
    <row r="1251" spans="1:11" ht="21" customHeight="1" x14ac:dyDescent="0.25">
      <c r="A1251">
        <v>1</v>
      </c>
      <c r="B1251" t="str">
        <f>UPPER(LEFT(TRIM(CLEAN(Table1[[#This Row],[Header]])),1)) &amp; MID(TRIM(CLEAN(Table1[[#This Row],[Header]])),2,LEN(TRIM(CLEAN(Table1[[#This Row],[Header]])))-1)</f>
        <v>Very very poor customer service</v>
      </c>
      <c r="C1251" t="str">
        <f>PROPER(Table1[[#This Row],[Author]])</f>
        <v>C Fisher</v>
      </c>
      <c r="D1251" s="5" t="s">
        <v>4042</v>
      </c>
      <c r="E1251" t="s">
        <v>13</v>
      </c>
      <c r="F1251" t="str">
        <f>IF(ISBLANK(Table1[[#This Row],[Aircraft]]),"Unknown",Table1[[#This Row],[Aircraft]])</f>
        <v>Unknown</v>
      </c>
      <c r="G1251" t="str">
        <f>IF(ISBLANK(Table1[[#This Row],[Traveller Type]]),"Business",Table1[[#This Row],[Traveller Type]])</f>
        <v>Couple Leisure</v>
      </c>
      <c r="H1251" t="str">
        <f>IF(ISBLANK(Table1[[#This Row],[Seat Type]]),"Business Class",Table1[[#This Row],[Seat Type]])</f>
        <v>Economy Class</v>
      </c>
      <c r="I1251" t="str">
        <f>IF(ISBLANK(Table1[[#This Row],[Route]]),"Not Specfied",Table1[[#This Row],[Route]])</f>
        <v>London to New Delhi</v>
      </c>
      <c r="J1251" s="7">
        <f>IF(ISBLANK(Table1[[#This Row],[Date Flown]]),"Not Available",Table1[[#This Row],[Date Flown]])</f>
        <v>42380</v>
      </c>
      <c r="K1251" s="2" t="str">
        <f>IF(ISBLANK(Table1[[#This Row],[Trip Verified]]),"Not Verified",Table1[[#This Row],[Trip Verified]])</f>
        <v>Verified</v>
      </c>
    </row>
    <row r="1252" spans="1:11" ht="21" customHeight="1" x14ac:dyDescent="0.25">
      <c r="A1252">
        <v>2</v>
      </c>
      <c r="B1252" t="str">
        <f>UPPER(LEFT(TRIM(CLEAN(Table1[[#This Row],[Header]])),1)) &amp; MID(TRIM(CLEAN(Table1[[#This Row],[Header]])),2,LEN(TRIM(CLEAN(Table1[[#This Row],[Header]])))-1)</f>
        <v>Want to be a no-frills airline</v>
      </c>
      <c r="C1252" t="str">
        <f>PROPER(Table1[[#This Row],[Author]])</f>
        <v>C Morgan</v>
      </c>
      <c r="D1252" s="5">
        <v>43073</v>
      </c>
      <c r="E1252" t="s">
        <v>13</v>
      </c>
      <c r="F1252" t="str">
        <f>IF(ISBLANK(Table1[[#This Row],[Aircraft]]),"Unknown",Table1[[#This Row],[Aircraft]])</f>
        <v>Boeing 747</v>
      </c>
      <c r="G1252" t="str">
        <f>IF(ISBLANK(Table1[[#This Row],[Traveller Type]]),"Business",Table1[[#This Row],[Traveller Type]])</f>
        <v>Business</v>
      </c>
      <c r="H1252" t="str">
        <f>IF(ISBLANK(Table1[[#This Row],[Seat Type]]),"Business Class",Table1[[#This Row],[Seat Type]])</f>
        <v>Premium Economy</v>
      </c>
      <c r="I1252" t="str">
        <f>IF(ISBLANK(Table1[[#This Row],[Route]]),"Not Specfied",Table1[[#This Row],[Route]])</f>
        <v>San Diego to London</v>
      </c>
      <c r="J1252" s="7">
        <f>IF(ISBLANK(Table1[[#This Row],[Date Flown]]),"Not Available",Table1[[#This Row],[Date Flown]])</f>
        <v>42738</v>
      </c>
      <c r="K1252" s="2" t="str">
        <f>IF(ISBLANK(Table1[[#This Row],[Trip Verified]]),"Not Verified",Table1[[#This Row],[Trip Verified]])</f>
        <v>Verified</v>
      </c>
    </row>
    <row r="1253" spans="1:11" ht="21" customHeight="1" x14ac:dyDescent="0.25">
      <c r="A1253">
        <v>4</v>
      </c>
      <c r="B1253" t="str">
        <f>UPPER(LEFT(TRIM(CLEAN(Table1[[#This Row],[Header]])),1)) &amp; MID(TRIM(CLEAN(Table1[[#This Row],[Header]])),2,LEN(TRIM(CLEAN(Table1[[#This Row],[Header]])))-1)</f>
        <v>What was I thinking flying this airline?</v>
      </c>
      <c r="C1253" t="str">
        <f>PROPER(Table1[[#This Row],[Author]])</f>
        <v>Janeane Lanson</v>
      </c>
      <c r="D1253" s="5">
        <v>43012</v>
      </c>
      <c r="E1253" t="s">
        <v>130</v>
      </c>
      <c r="F1253" t="str">
        <f>IF(ISBLANK(Table1[[#This Row],[Aircraft]]),"Unknown",Table1[[#This Row],[Aircraft]])</f>
        <v>Boeing 767</v>
      </c>
      <c r="G1253" t="str">
        <f>IF(ISBLANK(Table1[[#This Row],[Traveller Type]]),"Business",Table1[[#This Row],[Traveller Type]])</f>
        <v>Couple Leisure</v>
      </c>
      <c r="H1253" t="str">
        <f>IF(ISBLANK(Table1[[#This Row],[Seat Type]]),"Business Class",Table1[[#This Row],[Seat Type]])</f>
        <v>Business Class</v>
      </c>
      <c r="I1253" t="str">
        <f>IF(ISBLANK(Table1[[#This Row],[Route]]),"Not Specfied",Table1[[#This Row],[Route]])</f>
        <v>Rome to London</v>
      </c>
      <c r="J1253" s="7">
        <f>IF(ISBLANK(Table1[[#This Row],[Date Flown]]),"Not Available",Table1[[#This Row],[Date Flown]])</f>
        <v>42739</v>
      </c>
      <c r="K1253" s="2" t="str">
        <f>IF(ISBLANK(Table1[[#This Row],[Trip Verified]]),"Not Verified",Table1[[#This Row],[Trip Verified]])</f>
        <v>Verified</v>
      </c>
    </row>
    <row r="1254" spans="1:11" ht="21" customHeight="1" x14ac:dyDescent="0.25">
      <c r="A1254">
        <v>1</v>
      </c>
      <c r="B1254" t="str">
        <f>UPPER(LEFT(TRIM(CLEAN(Table1[[#This Row],[Header]])),1)) &amp; MID(TRIM(CLEAN(Table1[[#This Row],[Header]])),2,LEN(TRIM(CLEAN(Table1[[#This Row],[Header]])))-1)</f>
        <v>Legroom is an absolute joke</v>
      </c>
      <c r="C1254" t="str">
        <f>PROPER(Table1[[#This Row],[Author]])</f>
        <v>Adrian Beck</v>
      </c>
      <c r="D1254" s="5">
        <v>42982</v>
      </c>
      <c r="E1254" t="s">
        <v>13</v>
      </c>
      <c r="F1254" t="str">
        <f>IF(ISBLANK(Table1[[#This Row],[Aircraft]]),"Unknown",Table1[[#This Row],[Aircraft]])</f>
        <v>Boeing 787-8</v>
      </c>
      <c r="G1254" t="str">
        <f>IF(ISBLANK(Table1[[#This Row],[Traveller Type]]),"Business",Table1[[#This Row],[Traveller Type]])</f>
        <v>Business</v>
      </c>
      <c r="H1254" t="str">
        <f>IF(ISBLANK(Table1[[#This Row],[Seat Type]]),"Business Class",Table1[[#This Row],[Seat Type]])</f>
        <v>Economy Class</v>
      </c>
      <c r="I1254" t="str">
        <f>IF(ISBLANK(Table1[[#This Row],[Route]]),"Not Specfied",Table1[[#This Row],[Route]])</f>
        <v>London to New Orleans</v>
      </c>
      <c r="J1254" s="7">
        <f>IF(ISBLANK(Table1[[#This Row],[Date Flown]]),"Not Available",Table1[[#This Row],[Date Flown]])</f>
        <v>42739</v>
      </c>
      <c r="K1254" s="2" t="str">
        <f>IF(ISBLANK(Table1[[#This Row],[Trip Verified]]),"Not Verified",Table1[[#This Row],[Trip Verified]])</f>
        <v>Verified</v>
      </c>
    </row>
    <row r="1255" spans="1:11" ht="21" customHeight="1" x14ac:dyDescent="0.25">
      <c r="A1255">
        <v>3</v>
      </c>
      <c r="B1255" t="str">
        <f>UPPER(LEFT(TRIM(CLEAN(Table1[[#This Row],[Header]])),1)) &amp; MID(TRIM(CLEAN(Table1[[#This Row],[Header]])),2,LEN(TRIM(CLEAN(Table1[[#This Row],[Header]])))-1)</f>
        <v>Feel disrespected and undervalued</v>
      </c>
      <c r="C1255" t="str">
        <f>PROPER(Table1[[#This Row],[Author]])</f>
        <v>C Haines</v>
      </c>
      <c r="D1255" s="5">
        <v>42951</v>
      </c>
      <c r="E1255" t="s">
        <v>13</v>
      </c>
      <c r="F1255" t="str">
        <f>IF(ISBLANK(Table1[[#This Row],[Aircraft]]),"Unknown",Table1[[#This Row],[Aircraft]])</f>
        <v>A380</v>
      </c>
      <c r="G1255" t="str">
        <f>IF(ISBLANK(Table1[[#This Row],[Traveller Type]]),"Business",Table1[[#This Row],[Traveller Type]])</f>
        <v>Business</v>
      </c>
      <c r="H1255" t="str">
        <f>IF(ISBLANK(Table1[[#This Row],[Seat Type]]),"Business Class",Table1[[#This Row],[Seat Type]])</f>
        <v>Business Class</v>
      </c>
      <c r="I1255" t="str">
        <f>IF(ISBLANK(Table1[[#This Row],[Route]]),"Not Specfied",Table1[[#This Row],[Route]])</f>
        <v>Miami to London</v>
      </c>
      <c r="J1255" s="7">
        <f>IF(ISBLANK(Table1[[#This Row],[Date Flown]]),"Not Available",Table1[[#This Row],[Date Flown]])</f>
        <v>42738</v>
      </c>
      <c r="K1255" s="2" t="str">
        <f>IF(ISBLANK(Table1[[#This Row],[Trip Verified]]),"Not Verified",Table1[[#This Row],[Trip Verified]])</f>
        <v>Verified</v>
      </c>
    </row>
    <row r="1256" spans="1:11" ht="21" customHeight="1" x14ac:dyDescent="0.25">
      <c r="A1256">
        <v>1</v>
      </c>
      <c r="B1256" t="str">
        <f>UPPER(LEFT(TRIM(CLEAN(Table1[[#This Row],[Header]])),1)) &amp; MID(TRIM(CLEAN(Table1[[#This Row],[Header]])),2,LEN(TRIM(CLEAN(Table1[[#This Row],[Header]])))-1)</f>
        <v>Turning BA into a low-cost carrier</v>
      </c>
      <c r="C1256" t="str">
        <f>PROPER(Table1[[#This Row],[Author]])</f>
        <v>R Thomas</v>
      </c>
      <c r="D1256" s="5">
        <v>42920</v>
      </c>
      <c r="E1256" t="s">
        <v>75</v>
      </c>
      <c r="F1256" t="str">
        <f>IF(ISBLANK(Table1[[#This Row],[Aircraft]]),"Unknown",Table1[[#This Row],[Aircraft]])</f>
        <v>Boeing 747</v>
      </c>
      <c r="G1256" t="str">
        <f>IF(ISBLANK(Table1[[#This Row],[Traveller Type]]),"Business",Table1[[#This Row],[Traveller Type]])</f>
        <v>Business</v>
      </c>
      <c r="H1256" t="str">
        <f>IF(ISBLANK(Table1[[#This Row],[Seat Type]]),"Business Class",Table1[[#This Row],[Seat Type]])</f>
        <v>Premium Economy</v>
      </c>
      <c r="I1256" t="str">
        <f>IF(ISBLANK(Table1[[#This Row],[Route]]),"Not Specfied",Table1[[#This Row],[Route]])</f>
        <v>Cape Town to Berlin via London</v>
      </c>
      <c r="J1256" s="7">
        <f>IF(ISBLANK(Table1[[#This Row],[Date Flown]]),"Not Available",Table1[[#This Row],[Date Flown]])</f>
        <v>42736</v>
      </c>
      <c r="K1256" s="2" t="str">
        <f>IF(ISBLANK(Table1[[#This Row],[Trip Verified]]),"Not Verified",Table1[[#This Row],[Trip Verified]])</f>
        <v>Verified</v>
      </c>
    </row>
    <row r="1257" spans="1:11" ht="21" customHeight="1" x14ac:dyDescent="0.25">
      <c r="A1257">
        <v>1</v>
      </c>
      <c r="B1257" t="str">
        <f>UPPER(LEFT(TRIM(CLEAN(Table1[[#This Row],[Header]])),1)) &amp; MID(TRIM(CLEAN(Table1[[#This Row],[Header]])),2,LEN(TRIM(CLEAN(Table1[[#This Row],[Header]])))-1)</f>
        <v>Service inevitably snail-paced</v>
      </c>
      <c r="C1257" t="str">
        <f>PROPER(Table1[[#This Row],[Author]])</f>
        <v>O Francis</v>
      </c>
      <c r="D1257" s="5">
        <v>42920</v>
      </c>
      <c r="E1257" t="s">
        <v>13</v>
      </c>
      <c r="F1257" t="str">
        <f>IF(ISBLANK(Table1[[#This Row],[Aircraft]]),"Unknown",Table1[[#This Row],[Aircraft]])</f>
        <v>A320</v>
      </c>
      <c r="G1257" t="str">
        <f>IF(ISBLANK(Table1[[#This Row],[Traveller Type]]),"Business",Table1[[#This Row],[Traveller Type]])</f>
        <v>Couple Leisure</v>
      </c>
      <c r="H1257" t="str">
        <f>IF(ISBLANK(Table1[[#This Row],[Seat Type]]),"Business Class",Table1[[#This Row],[Seat Type]])</f>
        <v>Economy Class</v>
      </c>
      <c r="I1257" t="str">
        <f>IF(ISBLANK(Table1[[#This Row],[Route]]),"Not Specfied",Table1[[#This Row],[Route]])</f>
        <v>Marrakech to London Gatwick</v>
      </c>
      <c r="J1257" s="7">
        <f>IF(ISBLANK(Table1[[#This Row],[Date Flown]]),"Not Available",Table1[[#This Row],[Date Flown]])</f>
        <v>42739</v>
      </c>
      <c r="K1257" s="2" t="str">
        <f>IF(ISBLANK(Table1[[#This Row],[Trip Verified]]),"Not Verified",Table1[[#This Row],[Trip Verified]])</f>
        <v>Verified</v>
      </c>
    </row>
    <row r="1258" spans="1:11" ht="21" customHeight="1" x14ac:dyDescent="0.25">
      <c r="A1258">
        <v>1</v>
      </c>
      <c r="B1258" t="str">
        <f>UPPER(LEFT(TRIM(CLEAN(Table1[[#This Row],[Header]])),1)) &amp; MID(TRIM(CLEAN(Table1[[#This Row],[Header]])),2,LEN(TRIM(CLEAN(Table1[[#This Row],[Header]])))-1)</f>
        <v>Can no longer live on past reputation</v>
      </c>
      <c r="C1258" t="str">
        <f>PROPER(Table1[[#This Row],[Author]])</f>
        <v>L Johnson</v>
      </c>
      <c r="D1258" s="5">
        <v>42890</v>
      </c>
      <c r="E1258" t="s">
        <v>13</v>
      </c>
      <c r="F1258" t="str">
        <f>IF(ISBLANK(Table1[[#This Row],[Aircraft]]),"Unknown",Table1[[#This Row],[Aircraft]])</f>
        <v>Unknown</v>
      </c>
      <c r="G1258" t="str">
        <f>IF(ISBLANK(Table1[[#This Row],[Traveller Type]]),"Business",Table1[[#This Row],[Traveller Type]])</f>
        <v>Solo Leisure</v>
      </c>
      <c r="H1258" t="str">
        <f>IF(ISBLANK(Table1[[#This Row],[Seat Type]]),"Business Class",Table1[[#This Row],[Seat Type]])</f>
        <v>Economy Class</v>
      </c>
      <c r="I1258" t="str">
        <f>IF(ISBLANK(Table1[[#This Row],[Route]]),"Not Specfied",Table1[[#This Row],[Route]])</f>
        <v>London Heathrow to Rome</v>
      </c>
      <c r="J1258" s="7">
        <f>IF(ISBLANK(Table1[[#This Row],[Date Flown]]),"Not Available",Table1[[#This Row],[Date Flown]])</f>
        <v>42739</v>
      </c>
      <c r="K1258" s="2" t="str">
        <f>IF(ISBLANK(Table1[[#This Row],[Trip Verified]]),"Not Verified",Table1[[#This Row],[Trip Verified]])</f>
        <v>Verified</v>
      </c>
    </row>
    <row r="1259" spans="1:11" ht="21" customHeight="1" x14ac:dyDescent="0.25">
      <c r="A1259">
        <v>5</v>
      </c>
      <c r="B1259" t="str">
        <f>UPPER(LEFT(TRIM(CLEAN(Table1[[#This Row],[Header]])),1)) &amp; MID(TRIM(CLEAN(Table1[[#This Row],[Header]])),2,LEN(TRIM(CLEAN(Table1[[#This Row],[Header]])))-1)</f>
        <v>BA is now a no-frills carrier</v>
      </c>
      <c r="C1259" t="str">
        <f>PROPER(Table1[[#This Row],[Author]])</f>
        <v>J Egleton</v>
      </c>
      <c r="D1259" s="5">
        <v>42890</v>
      </c>
      <c r="E1259" t="s">
        <v>13</v>
      </c>
      <c r="F1259" t="str">
        <f>IF(ISBLANK(Table1[[#This Row],[Aircraft]]),"Unknown",Table1[[#This Row],[Aircraft]])</f>
        <v>A320</v>
      </c>
      <c r="G1259" t="str">
        <f>IF(ISBLANK(Table1[[#This Row],[Traveller Type]]),"Business",Table1[[#This Row],[Traveller Type]])</f>
        <v>Business</v>
      </c>
      <c r="H1259" t="str">
        <f>IF(ISBLANK(Table1[[#This Row],[Seat Type]]),"Business Class",Table1[[#This Row],[Seat Type]])</f>
        <v>Economy Class</v>
      </c>
      <c r="I1259" t="str">
        <f>IF(ISBLANK(Table1[[#This Row],[Route]]),"Not Specfied",Table1[[#This Row],[Route]])</f>
        <v>London Heathrow to Munich</v>
      </c>
      <c r="J1259" s="7">
        <f>IF(ISBLANK(Table1[[#This Row],[Date Flown]]),"Not Available",Table1[[#This Row],[Date Flown]])</f>
        <v>42738</v>
      </c>
      <c r="K1259" s="2" t="str">
        <f>IF(ISBLANK(Table1[[#This Row],[Trip Verified]]),"Not Verified",Table1[[#This Row],[Trip Verified]])</f>
        <v>Not Verified</v>
      </c>
    </row>
    <row r="1260" spans="1:11" ht="21" customHeight="1" x14ac:dyDescent="0.25">
      <c r="A1260">
        <v>2</v>
      </c>
      <c r="B1260" t="str">
        <f>UPPER(LEFT(TRIM(CLEAN(Table1[[#This Row],[Header]])),1)) &amp; MID(TRIM(CLEAN(Table1[[#This Row],[Header]])),2,LEN(TRIM(CLEAN(Table1[[#This Row],[Header]])))-1)</f>
        <v>The worst flight I've been on</v>
      </c>
      <c r="C1260" t="str">
        <f>PROPER(Table1[[#This Row],[Author]])</f>
        <v>Andy Magowan</v>
      </c>
      <c r="D1260" s="5">
        <v>42859</v>
      </c>
      <c r="E1260" t="s">
        <v>13</v>
      </c>
      <c r="F1260" t="str">
        <f>IF(ISBLANK(Table1[[#This Row],[Aircraft]]),"Unknown",Table1[[#This Row],[Aircraft]])</f>
        <v>A320</v>
      </c>
      <c r="G1260" t="str">
        <f>IF(ISBLANK(Table1[[#This Row],[Traveller Type]]),"Business",Table1[[#This Row],[Traveller Type]])</f>
        <v>Couple Leisure</v>
      </c>
      <c r="H1260" t="str">
        <f>IF(ISBLANK(Table1[[#This Row],[Seat Type]]),"Business Class",Table1[[#This Row],[Seat Type]])</f>
        <v>Economy Class</v>
      </c>
      <c r="I1260" t="str">
        <f>IF(ISBLANK(Table1[[#This Row],[Route]]),"Not Specfied",Table1[[#This Row],[Route]])</f>
        <v>Belfast to Gibraltar via Heathrow</v>
      </c>
      <c r="J1260" s="7">
        <f>IF(ISBLANK(Table1[[#This Row],[Date Flown]]),"Not Available",Table1[[#This Row],[Date Flown]])</f>
        <v>42739</v>
      </c>
      <c r="K1260" s="2" t="str">
        <f>IF(ISBLANK(Table1[[#This Row],[Trip Verified]]),"Not Verified",Table1[[#This Row],[Trip Verified]])</f>
        <v>Verified</v>
      </c>
    </row>
    <row r="1261" spans="1:11" ht="21" customHeight="1" x14ac:dyDescent="0.25">
      <c r="A1261">
        <v>3</v>
      </c>
      <c r="B1261" t="str">
        <f>UPPER(LEFT(TRIM(CLEAN(Table1[[#This Row],[Header]])),1)) &amp; MID(TRIM(CLEAN(Table1[[#This Row],[Header]])),2,LEN(TRIM(CLEAN(Table1[[#This Row],[Header]])))-1)</f>
        <v>Now at an all time low</v>
      </c>
      <c r="C1261" t="str">
        <f>PROPER(Table1[[#This Row],[Author]])</f>
        <v>S Saunders</v>
      </c>
      <c r="D1261" s="5">
        <v>42859</v>
      </c>
      <c r="E1261" t="s">
        <v>13</v>
      </c>
      <c r="F1261" t="str">
        <f>IF(ISBLANK(Table1[[#This Row],[Aircraft]]),"Unknown",Table1[[#This Row],[Aircraft]])</f>
        <v>Unknown</v>
      </c>
      <c r="G1261" t="str">
        <f>IF(ISBLANK(Table1[[#This Row],[Traveller Type]]),"Business",Table1[[#This Row],[Traveller Type]])</f>
        <v>Couple Leisure</v>
      </c>
      <c r="H1261" t="str">
        <f>IF(ISBLANK(Table1[[#This Row],[Seat Type]]),"Business Class",Table1[[#This Row],[Seat Type]])</f>
        <v>Business Class</v>
      </c>
      <c r="I1261" t="str">
        <f>IF(ISBLANK(Table1[[#This Row],[Route]]),"Not Specfied",Table1[[#This Row],[Route]])</f>
        <v>Gatwick to Cancun</v>
      </c>
      <c r="J1261" s="7">
        <f>IF(ISBLANK(Table1[[#This Row],[Date Flown]]),"Not Available",Table1[[#This Row],[Date Flown]])</f>
        <v>42737</v>
      </c>
      <c r="K1261" s="2" t="str">
        <f>IF(ISBLANK(Table1[[#This Row],[Trip Verified]]),"Not Verified",Table1[[#This Row],[Trip Verified]])</f>
        <v>Verified</v>
      </c>
    </row>
    <row r="1262" spans="1:11" ht="21" customHeight="1" x14ac:dyDescent="0.25">
      <c r="A1262">
        <v>1</v>
      </c>
      <c r="B1262" t="str">
        <f>UPPER(LEFT(TRIM(CLEAN(Table1[[#This Row],[Header]])),1)) &amp; MID(TRIM(CLEAN(Table1[[#This Row],[Header]])),2,LEN(TRIM(CLEAN(Table1[[#This Row],[Header]])))-1)</f>
        <v>BA has gone cattle</v>
      </c>
      <c r="C1262" t="str">
        <f>PROPER(Table1[[#This Row],[Author]])</f>
        <v>B Taylor</v>
      </c>
      <c r="D1262" s="5">
        <v>42829</v>
      </c>
      <c r="E1262" t="s">
        <v>13</v>
      </c>
      <c r="F1262" t="str">
        <f>IF(ISBLANK(Table1[[#This Row],[Aircraft]]),"Unknown",Table1[[#This Row],[Aircraft]])</f>
        <v>Unknown</v>
      </c>
      <c r="G1262" t="str">
        <f>IF(ISBLANK(Table1[[#This Row],[Traveller Type]]),"Business",Table1[[#This Row],[Traveller Type]])</f>
        <v>Couple Leisure</v>
      </c>
      <c r="H1262" t="str">
        <f>IF(ISBLANK(Table1[[#This Row],[Seat Type]]),"Business Class",Table1[[#This Row],[Seat Type]])</f>
        <v>Economy Class</v>
      </c>
      <c r="I1262" t="str">
        <f>IF(ISBLANK(Table1[[#This Row],[Route]]),"Not Specfied",Table1[[#This Row],[Route]])</f>
        <v>Malaga to Gatwick</v>
      </c>
      <c r="J1262" s="7">
        <f>IF(ISBLANK(Table1[[#This Row],[Date Flown]]),"Not Available",Table1[[#This Row],[Date Flown]])</f>
        <v>42738</v>
      </c>
      <c r="K1262" s="2" t="str">
        <f>IF(ISBLANK(Table1[[#This Row],[Trip Verified]]),"Not Verified",Table1[[#This Row],[Trip Verified]])</f>
        <v>Verified</v>
      </c>
    </row>
    <row r="1263" spans="1:11" ht="21" customHeight="1" x14ac:dyDescent="0.25">
      <c r="A1263">
        <v>7</v>
      </c>
      <c r="B1263" t="str">
        <f>UPPER(LEFT(TRIM(CLEAN(Table1[[#This Row],[Header]])),1)) &amp; MID(TRIM(CLEAN(Table1[[#This Row],[Header]])),2,LEN(TRIM(CLEAN(Table1[[#This Row],[Header]])))-1)</f>
        <v>Expect you to pay to reserve seats</v>
      </c>
      <c r="C1263" t="str">
        <f>PROPER(Table1[[#This Row],[Author]])</f>
        <v>Richard Holt</v>
      </c>
      <c r="D1263" s="5">
        <v>42770</v>
      </c>
      <c r="E1263" t="s">
        <v>13</v>
      </c>
      <c r="F1263" t="str">
        <f>IF(ISBLANK(Table1[[#This Row],[Aircraft]]),"Unknown",Table1[[#This Row],[Aircraft]])</f>
        <v>Boeing 777</v>
      </c>
      <c r="G1263" t="str">
        <f>IF(ISBLANK(Table1[[#This Row],[Traveller Type]]),"Business",Table1[[#This Row],[Traveller Type]])</f>
        <v>Family Leisure</v>
      </c>
      <c r="H1263" t="str">
        <f>IF(ISBLANK(Table1[[#This Row],[Seat Type]]),"Business Class",Table1[[#This Row],[Seat Type]])</f>
        <v>Business Class</v>
      </c>
      <c r="I1263" t="str">
        <f>IF(ISBLANK(Table1[[#This Row],[Route]]),"Not Specfied",Table1[[#This Row],[Route]])</f>
        <v>Gatwick to Grenada</v>
      </c>
      <c r="J1263" s="7">
        <f>IF(ISBLANK(Table1[[#This Row],[Date Flown]]),"Not Available",Table1[[#This Row],[Date Flown]])</f>
        <v>42738</v>
      </c>
      <c r="K1263" s="2" t="str">
        <f>IF(ISBLANK(Table1[[#This Row],[Trip Verified]]),"Not Verified",Table1[[#This Row],[Trip Verified]])</f>
        <v>Verified</v>
      </c>
    </row>
    <row r="1264" spans="1:11" ht="21" customHeight="1" x14ac:dyDescent="0.25">
      <c r="A1264">
        <v>4</v>
      </c>
      <c r="B1264" t="str">
        <f>UPPER(LEFT(TRIM(CLEAN(Table1[[#This Row],[Header]])),1)) &amp; MID(TRIM(CLEAN(Table1[[#This Row],[Header]])),2,LEN(TRIM(CLEAN(Table1[[#This Row],[Header]])))-1)</f>
        <v>Not worth the money spent</v>
      </c>
      <c r="C1264" t="str">
        <f>PROPER(Table1[[#This Row],[Author]])</f>
        <v>16 Reviews</v>
      </c>
      <c r="D1264" s="5">
        <v>42770</v>
      </c>
      <c r="E1264" t="s">
        <v>3115</v>
      </c>
      <c r="F1264" t="str">
        <f>IF(ISBLANK(Table1[[#This Row],[Aircraft]]),"Unknown",Table1[[#This Row],[Aircraft]])</f>
        <v>A320-200</v>
      </c>
      <c r="G1264" t="str">
        <f>IF(ISBLANK(Table1[[#This Row],[Traveller Type]]),"Business",Table1[[#This Row],[Traveller Type]])</f>
        <v>Business</v>
      </c>
      <c r="H1264" t="str">
        <f>IF(ISBLANK(Table1[[#This Row],[Seat Type]]),"Business Class",Table1[[#This Row],[Seat Type]])</f>
        <v>Economy Class</v>
      </c>
      <c r="I1264" t="str">
        <f>IF(ISBLANK(Table1[[#This Row],[Route]]),"Not Specfied",Table1[[#This Row],[Route]])</f>
        <v>Lisbon to London</v>
      </c>
      <c r="J1264" s="7">
        <f>IF(ISBLANK(Table1[[#This Row],[Date Flown]]),"Not Available",Table1[[#This Row],[Date Flown]])</f>
        <v>42738</v>
      </c>
      <c r="K1264" s="2" t="str">
        <f>IF(ISBLANK(Table1[[#This Row],[Trip Verified]]),"Not Verified",Table1[[#This Row],[Trip Verified]])</f>
        <v>Verified</v>
      </c>
    </row>
    <row r="1265" spans="1:11" ht="21" customHeight="1" x14ac:dyDescent="0.25">
      <c r="A1265">
        <v>4</v>
      </c>
      <c r="B1265" t="str">
        <f>UPPER(LEFT(TRIM(CLEAN(Table1[[#This Row],[Header]])),1)) &amp; MID(TRIM(CLEAN(Table1[[#This Row],[Header]])),2,LEN(TRIM(CLEAN(Table1[[#This Row],[Header]])))-1)</f>
        <v>Does not value their customers</v>
      </c>
      <c r="C1265" t="str">
        <f>PROPER(Table1[[#This Row],[Author]])</f>
        <v>L Reiker</v>
      </c>
      <c r="D1265" s="5">
        <v>42739</v>
      </c>
      <c r="E1265" t="s">
        <v>552</v>
      </c>
      <c r="F1265" t="str">
        <f>IF(ISBLANK(Table1[[#This Row],[Aircraft]]),"Unknown",Table1[[#This Row],[Aircraft]])</f>
        <v>Unknown</v>
      </c>
      <c r="G1265" t="str">
        <f>IF(ISBLANK(Table1[[#This Row],[Traveller Type]]),"Business",Table1[[#This Row],[Traveller Type]])</f>
        <v>Family Leisure</v>
      </c>
      <c r="H1265" t="str">
        <f>IF(ISBLANK(Table1[[#This Row],[Seat Type]]),"Business Class",Table1[[#This Row],[Seat Type]])</f>
        <v>Economy Class</v>
      </c>
      <c r="I1265" t="str">
        <f>IF(ISBLANK(Table1[[#This Row],[Route]]),"Not Specfied",Table1[[#This Row],[Route]])</f>
        <v>Amsterdam to Cape Town via Gatwick</v>
      </c>
      <c r="J1265" s="7">
        <f>IF(ISBLANK(Table1[[#This Row],[Date Flown]]),"Not Available",Table1[[#This Row],[Date Flown]])</f>
        <v>42738</v>
      </c>
      <c r="K1265" s="2" t="str">
        <f>IF(ISBLANK(Table1[[#This Row],[Trip Verified]]),"Not Verified",Table1[[#This Row],[Trip Verified]])</f>
        <v>Verified</v>
      </c>
    </row>
    <row r="1266" spans="1:11" ht="21" customHeight="1" x14ac:dyDescent="0.25">
      <c r="A1266">
        <v>2</v>
      </c>
      <c r="B1266" t="str">
        <f>UPPER(LEFT(TRIM(CLEAN(Table1[[#This Row],[Header]])),1)) &amp; MID(TRIM(CLEAN(Table1[[#This Row],[Header]])),2,LEN(TRIM(CLEAN(Table1[[#This Row],[Header]])))-1)</f>
        <v>Atrocious customer service</v>
      </c>
      <c r="C1266" t="str">
        <f>PROPER(Table1[[#This Row],[Author]])</f>
        <v>G Stainer</v>
      </c>
      <c r="D1266" s="5" t="s">
        <v>4081</v>
      </c>
      <c r="E1266" t="s">
        <v>130</v>
      </c>
      <c r="F1266" t="str">
        <f>IF(ISBLANK(Table1[[#This Row],[Aircraft]]),"Unknown",Table1[[#This Row],[Aircraft]])</f>
        <v>Boeing 747</v>
      </c>
      <c r="G1266" t="str">
        <f>IF(ISBLANK(Table1[[#This Row],[Traveller Type]]),"Business",Table1[[#This Row],[Traveller Type]])</f>
        <v>Business</v>
      </c>
      <c r="H1266" t="str">
        <f>IF(ISBLANK(Table1[[#This Row],[Seat Type]]),"Business Class",Table1[[#This Row],[Seat Type]])</f>
        <v>Economy Class</v>
      </c>
      <c r="I1266" t="str">
        <f>IF(ISBLANK(Table1[[#This Row],[Route]]),"Not Specfied",Table1[[#This Row],[Route]])</f>
        <v>Miami to London</v>
      </c>
      <c r="J1266" s="7">
        <f>IF(ISBLANK(Table1[[#This Row],[Date Flown]]),"Not Available",Table1[[#This Row],[Date Flown]])</f>
        <v>42736</v>
      </c>
      <c r="K1266" s="2" t="str">
        <f>IF(ISBLANK(Table1[[#This Row],[Trip Verified]]),"Not Verified",Table1[[#This Row],[Trip Verified]])</f>
        <v>Verified</v>
      </c>
    </row>
    <row r="1267" spans="1:11" ht="21" customHeight="1" x14ac:dyDescent="0.25">
      <c r="A1267">
        <v>3</v>
      </c>
      <c r="B1267" t="str">
        <f>UPPER(LEFT(TRIM(CLEAN(Table1[[#This Row],[Header]])),1)) &amp; MID(TRIM(CLEAN(Table1[[#This Row],[Header]])),2,LEN(TRIM(CLEAN(Table1[[#This Row],[Header]])))-1)</f>
        <v>Very lazy and oblivious staff</v>
      </c>
      <c r="C1267" t="str">
        <f>PROPER(Table1[[#This Row],[Author]])</f>
        <v>Ashley Mayes</v>
      </c>
      <c r="D1267" s="5" t="s">
        <v>4081</v>
      </c>
      <c r="E1267" t="s">
        <v>13</v>
      </c>
      <c r="F1267" t="str">
        <f>IF(ISBLANK(Table1[[#This Row],[Aircraft]]),"Unknown",Table1[[#This Row],[Aircraft]])</f>
        <v>A380</v>
      </c>
      <c r="G1267" t="str">
        <f>IF(ISBLANK(Table1[[#This Row],[Traveller Type]]),"Business",Table1[[#This Row],[Traveller Type]])</f>
        <v>Business</v>
      </c>
      <c r="H1267" t="str">
        <f>IF(ISBLANK(Table1[[#This Row],[Seat Type]]),"Business Class",Table1[[#This Row],[Seat Type]])</f>
        <v>Economy Class</v>
      </c>
      <c r="I1267" t="str">
        <f>IF(ISBLANK(Table1[[#This Row],[Route]]),"Not Specfied",Table1[[#This Row],[Route]])</f>
        <v>London to Los Angeles</v>
      </c>
      <c r="J1267" s="7">
        <f>IF(ISBLANK(Table1[[#This Row],[Date Flown]]),"Not Available",Table1[[#This Row],[Date Flown]])</f>
        <v>42738</v>
      </c>
      <c r="K1267" s="2" t="str">
        <f>IF(ISBLANK(Table1[[#This Row],[Trip Verified]]),"Not Verified",Table1[[#This Row],[Trip Verified]])</f>
        <v>Verified</v>
      </c>
    </row>
    <row r="1268" spans="1:11" ht="21" customHeight="1" x14ac:dyDescent="0.25">
      <c r="A1268">
        <v>3</v>
      </c>
      <c r="B1268" t="str">
        <f>UPPER(LEFT(TRIM(CLEAN(Table1[[#This Row],[Header]])),1)) &amp; MID(TRIM(CLEAN(Table1[[#This Row],[Header]])),2,LEN(TRIM(CLEAN(Table1[[#This Row],[Header]])))-1)</f>
        <v>Staff were absolutely appalling</v>
      </c>
      <c r="C1268" t="str">
        <f>PROPER(Table1[[#This Row],[Author]])</f>
        <v>Peter Sharp</v>
      </c>
      <c r="D1268" s="5" t="s">
        <v>4086</v>
      </c>
      <c r="E1268" t="s">
        <v>13</v>
      </c>
      <c r="F1268" t="str">
        <f>IF(ISBLANK(Table1[[#This Row],[Aircraft]]),"Unknown",Table1[[#This Row],[Aircraft]])</f>
        <v>Boeing 777</v>
      </c>
      <c r="G1268" t="str">
        <f>IF(ISBLANK(Table1[[#This Row],[Traveller Type]]),"Business",Table1[[#This Row],[Traveller Type]])</f>
        <v>Couple Leisure</v>
      </c>
      <c r="H1268" t="str">
        <f>IF(ISBLANK(Table1[[#This Row],[Seat Type]]),"Business Class",Table1[[#This Row],[Seat Type]])</f>
        <v>Business Class</v>
      </c>
      <c r="I1268" t="str">
        <f>IF(ISBLANK(Table1[[#This Row],[Route]]),"Not Specfied",Table1[[#This Row],[Route]])</f>
        <v>Mauritius to Gatwick</v>
      </c>
      <c r="J1268" s="7">
        <f>IF(ISBLANK(Table1[[#This Row],[Date Flown]]),"Not Available",Table1[[#This Row],[Date Flown]])</f>
        <v>42738</v>
      </c>
      <c r="K1268" s="2" t="str">
        <f>IF(ISBLANK(Table1[[#This Row],[Trip Verified]]),"Not Verified",Table1[[#This Row],[Trip Verified]])</f>
        <v>Verified</v>
      </c>
    </row>
    <row r="1269" spans="1:11" ht="21" customHeight="1" x14ac:dyDescent="0.25">
      <c r="A1269">
        <v>4</v>
      </c>
      <c r="B1269" t="str">
        <f>UPPER(LEFT(TRIM(CLEAN(Table1[[#This Row],[Header]])),1)) &amp; MID(TRIM(CLEAN(Table1[[#This Row],[Header]])),2,LEN(TRIM(CLEAN(Table1[[#This Row],[Header]])))-1)</f>
        <v>Has really gone downhill</v>
      </c>
      <c r="C1269" t="str">
        <f>PROPER(Table1[[#This Row],[Author]])</f>
        <v>P Cleare</v>
      </c>
      <c r="D1269" s="5" t="s">
        <v>4086</v>
      </c>
      <c r="E1269" t="s">
        <v>13</v>
      </c>
      <c r="F1269" t="str">
        <f>IF(ISBLANK(Table1[[#This Row],[Aircraft]]),"Unknown",Table1[[#This Row],[Aircraft]])</f>
        <v>A380</v>
      </c>
      <c r="G1269" t="str">
        <f>IF(ISBLANK(Table1[[#This Row],[Traveller Type]]),"Business",Table1[[#This Row],[Traveller Type]])</f>
        <v>Couple Leisure</v>
      </c>
      <c r="H1269" t="str">
        <f>IF(ISBLANK(Table1[[#This Row],[Seat Type]]),"Business Class",Table1[[#This Row],[Seat Type]])</f>
        <v>Premium Economy</v>
      </c>
      <c r="I1269" t="str">
        <f>IF(ISBLANK(Table1[[#This Row],[Route]]),"Not Specfied",Table1[[#This Row],[Route]])</f>
        <v>London Heathrow to Hong Kong</v>
      </c>
      <c r="J1269" s="7">
        <f>IF(ISBLANK(Table1[[#This Row],[Date Flown]]),"Not Available",Table1[[#This Row],[Date Flown]])</f>
        <v>42738</v>
      </c>
      <c r="K1269" s="2" t="str">
        <f>IF(ISBLANK(Table1[[#This Row],[Trip Verified]]),"Not Verified",Table1[[#This Row],[Trip Verified]])</f>
        <v>Verified</v>
      </c>
    </row>
    <row r="1270" spans="1:11" ht="21" customHeight="1" x14ac:dyDescent="0.25">
      <c r="A1270">
        <v>2</v>
      </c>
      <c r="B1270" t="str">
        <f>UPPER(LEFT(TRIM(CLEAN(Table1[[#This Row],[Header]])),1)) &amp; MID(TRIM(CLEAN(Table1[[#This Row],[Header]])),2,LEN(TRIM(CLEAN(Table1[[#This Row],[Header]])))-1)</f>
        <v>Well below every major competitor</v>
      </c>
      <c r="C1270" t="str">
        <f>PROPER(Table1[[#This Row],[Author]])</f>
        <v>Paul Burgess</v>
      </c>
      <c r="D1270" s="5" t="s">
        <v>4091</v>
      </c>
      <c r="E1270" t="s">
        <v>75</v>
      </c>
      <c r="F1270" t="str">
        <f>IF(ISBLANK(Table1[[#This Row],[Aircraft]]),"Unknown",Table1[[#This Row],[Aircraft]])</f>
        <v>Unknown</v>
      </c>
      <c r="G1270" t="str">
        <f>IF(ISBLANK(Table1[[#This Row],[Traveller Type]]),"Business",Table1[[#This Row],[Traveller Type]])</f>
        <v>Business</v>
      </c>
      <c r="H1270" t="str">
        <f>IF(ISBLANK(Table1[[#This Row],[Seat Type]]),"Business Class",Table1[[#This Row],[Seat Type]])</f>
        <v>Business Class</v>
      </c>
      <c r="I1270" t="str">
        <f>IF(ISBLANK(Table1[[#This Row],[Route]]),"Not Specfied",Table1[[#This Row],[Route]])</f>
        <v>Frankfurt to Hong Kong via London</v>
      </c>
      <c r="J1270" s="7">
        <f>IF(ISBLANK(Table1[[#This Row],[Date Flown]]),"Not Available",Table1[[#This Row],[Date Flown]])</f>
        <v>42738</v>
      </c>
      <c r="K1270" s="2" t="str">
        <f>IF(ISBLANK(Table1[[#This Row],[Trip Verified]]),"Not Verified",Table1[[#This Row],[Trip Verified]])</f>
        <v>Verified</v>
      </c>
    </row>
    <row r="1271" spans="1:11" ht="21" customHeight="1" x14ac:dyDescent="0.25">
      <c r="A1271">
        <v>3</v>
      </c>
      <c r="B1271" t="str">
        <f>UPPER(LEFT(TRIM(CLEAN(Table1[[#This Row],[Header]])),1)) &amp; MID(TRIM(CLEAN(Table1[[#This Row],[Header]])),2,LEN(TRIM(CLEAN(Table1[[#This Row],[Header]])))-1)</f>
        <v>How much of a budget are they on now?</v>
      </c>
      <c r="C1271" t="str">
        <f>PROPER(Table1[[#This Row],[Author]])</f>
        <v>B Andrews</v>
      </c>
      <c r="D1271" s="5" t="s">
        <v>4095</v>
      </c>
      <c r="E1271" t="s">
        <v>13</v>
      </c>
      <c r="F1271" t="str">
        <f>IF(ISBLANK(Table1[[#This Row],[Aircraft]]),"Unknown",Table1[[#This Row],[Aircraft]])</f>
        <v>Boeing 787-9</v>
      </c>
      <c r="G1271" t="str">
        <f>IF(ISBLANK(Table1[[#This Row],[Traveller Type]]),"Business",Table1[[#This Row],[Traveller Type]])</f>
        <v>Couple Leisure</v>
      </c>
      <c r="H1271" t="str">
        <f>IF(ISBLANK(Table1[[#This Row],[Seat Type]]),"Business Class",Table1[[#This Row],[Seat Type]])</f>
        <v>Economy Class</v>
      </c>
      <c r="I1271" t="str">
        <f>IF(ISBLANK(Table1[[#This Row],[Route]]),"Not Specfied",Table1[[#This Row],[Route]])</f>
        <v>London Heathrow to Dubai</v>
      </c>
      <c r="J1271" s="7">
        <f>IF(ISBLANK(Table1[[#This Row],[Date Flown]]),"Not Available",Table1[[#This Row],[Date Flown]])</f>
        <v>42738</v>
      </c>
      <c r="K1271" s="2" t="str">
        <f>IF(ISBLANK(Table1[[#This Row],[Trip Verified]]),"Not Verified",Table1[[#This Row],[Trip Verified]])</f>
        <v>Verified</v>
      </c>
    </row>
    <row r="1272" spans="1:11" ht="21" customHeight="1" x14ac:dyDescent="0.25">
      <c r="A1272">
        <v>5</v>
      </c>
      <c r="B1272" t="str">
        <f>UPPER(LEFT(TRIM(CLEAN(Table1[[#This Row],[Header]])),1)) &amp; MID(TRIM(CLEAN(Table1[[#This Row],[Header]])),2,LEN(TRIM(CLEAN(Table1[[#This Row],[Header]])))-1)</f>
        <v>Seats are narrow</v>
      </c>
      <c r="C1272" t="str">
        <f>PROPER(Table1[[#This Row],[Author]])</f>
        <v xml:space="preserve">David Taylor </v>
      </c>
      <c r="D1272" s="5" t="s">
        <v>4098</v>
      </c>
      <c r="E1272" t="s">
        <v>13</v>
      </c>
      <c r="F1272" t="str">
        <f>IF(ISBLANK(Table1[[#This Row],[Aircraft]]),"Unknown",Table1[[#This Row],[Aircraft]])</f>
        <v>Boeing 747-400</v>
      </c>
      <c r="G1272" t="str">
        <f>IF(ISBLANK(Table1[[#This Row],[Traveller Type]]),"Business",Table1[[#This Row],[Traveller Type]])</f>
        <v>Solo Leisure</v>
      </c>
      <c r="H1272" t="str">
        <f>IF(ISBLANK(Table1[[#This Row],[Seat Type]]),"Business Class",Table1[[#This Row],[Seat Type]])</f>
        <v>Economy Class</v>
      </c>
      <c r="I1272" t="str">
        <f>IF(ISBLANK(Table1[[#This Row],[Route]]),"Not Specfied",Table1[[#This Row],[Route]])</f>
        <v>London Heathrow to Johannesburg</v>
      </c>
      <c r="J1272" s="7">
        <f>IF(ISBLANK(Table1[[#This Row],[Date Flown]]),"Not Available",Table1[[#This Row],[Date Flown]])</f>
        <v>42738</v>
      </c>
      <c r="K1272" s="2" t="str">
        <f>IF(ISBLANK(Table1[[#This Row],[Trip Verified]]),"Not Verified",Table1[[#This Row],[Trip Verified]])</f>
        <v>Verified</v>
      </c>
    </row>
    <row r="1273" spans="1:11" ht="21" customHeight="1" x14ac:dyDescent="0.25">
      <c r="A1273">
        <v>1</v>
      </c>
      <c r="B1273" t="str">
        <f>UPPER(LEFT(TRIM(CLEAN(Table1[[#This Row],[Header]])),1)) &amp; MID(TRIM(CLEAN(Table1[[#This Row],[Header]])),2,LEN(TRIM(CLEAN(Table1[[#This Row],[Header]])))-1)</f>
        <v>Never use British Airways again</v>
      </c>
      <c r="C1273" t="str">
        <f>PROPER(Table1[[#This Row],[Author]])</f>
        <v>C Leventis</v>
      </c>
      <c r="D1273" s="5" t="s">
        <v>4098</v>
      </c>
      <c r="E1273" t="s">
        <v>100</v>
      </c>
      <c r="F1273" t="str">
        <f>IF(ISBLANK(Table1[[#This Row],[Aircraft]]),"Unknown",Table1[[#This Row],[Aircraft]])</f>
        <v>Unknown</v>
      </c>
      <c r="G1273" t="str">
        <f>IF(ISBLANK(Table1[[#This Row],[Traveller Type]]),"Business",Table1[[#This Row],[Traveller Type]])</f>
        <v>Solo Leisure</v>
      </c>
      <c r="H1273" t="str">
        <f>IF(ISBLANK(Table1[[#This Row],[Seat Type]]),"Business Class",Table1[[#This Row],[Seat Type]])</f>
        <v>Economy Class</v>
      </c>
      <c r="I1273" t="str">
        <f>IF(ISBLANK(Table1[[#This Row],[Route]]),"Not Specfied",Table1[[#This Row],[Route]])</f>
        <v>Montreal to Athens via Heathrow</v>
      </c>
      <c r="J1273" s="7">
        <f>IF(ISBLANK(Table1[[#This Row],[Date Flown]]),"Not Available",Table1[[#This Row],[Date Flown]])</f>
        <v>42736</v>
      </c>
      <c r="K1273" s="2" t="str">
        <f>IF(ISBLANK(Table1[[#This Row],[Trip Verified]]),"Not Verified",Table1[[#This Row],[Trip Verified]])</f>
        <v>Verified</v>
      </c>
    </row>
    <row r="1274" spans="1:11" ht="21" customHeight="1" x14ac:dyDescent="0.25">
      <c r="A1274">
        <v>6</v>
      </c>
      <c r="B1274" t="str">
        <f>UPPER(LEFT(TRIM(CLEAN(Table1[[#This Row],[Header]])),1)) &amp; MID(TRIM(CLEAN(Table1[[#This Row],[Header]])),2,LEN(TRIM(CLEAN(Table1[[#This Row],[Header]])))-1)</f>
        <v>Just about ok for value for money</v>
      </c>
      <c r="C1274" t="str">
        <f>PROPER(Table1[[#This Row],[Author]])</f>
        <v>R Tompkins</v>
      </c>
      <c r="D1274" s="5" t="s">
        <v>4103</v>
      </c>
      <c r="E1274" t="s">
        <v>13</v>
      </c>
      <c r="F1274" t="str">
        <f>IF(ISBLANK(Table1[[#This Row],[Aircraft]]),"Unknown",Table1[[#This Row],[Aircraft]])</f>
        <v>A320</v>
      </c>
      <c r="G1274" t="str">
        <f>IF(ISBLANK(Table1[[#This Row],[Traveller Type]]),"Business",Table1[[#This Row],[Traveller Type]])</f>
        <v>Solo Leisure</v>
      </c>
      <c r="H1274" t="str">
        <f>IF(ISBLANK(Table1[[#This Row],[Seat Type]]),"Business Class",Table1[[#This Row],[Seat Type]])</f>
        <v>Business Class</v>
      </c>
      <c r="I1274" t="str">
        <f>IF(ISBLANK(Table1[[#This Row],[Route]]),"Not Specfied",Table1[[#This Row],[Route]])</f>
        <v>London Heathrow to Innsbruck</v>
      </c>
      <c r="J1274" s="7">
        <f>IF(ISBLANK(Table1[[#This Row],[Date Flown]]),"Not Available",Table1[[#This Row],[Date Flown]])</f>
        <v>42738</v>
      </c>
      <c r="K1274" s="2" t="str">
        <f>IF(ISBLANK(Table1[[#This Row],[Trip Verified]]),"Not Verified",Table1[[#This Row],[Trip Verified]])</f>
        <v>Not Verified</v>
      </c>
    </row>
    <row r="1275" spans="1:11" ht="21" customHeight="1" x14ac:dyDescent="0.25">
      <c r="A1275">
        <v>1</v>
      </c>
      <c r="B1275" t="str">
        <f>UPPER(LEFT(TRIM(CLEAN(Table1[[#This Row],[Header]])),1)) &amp; MID(TRIM(CLEAN(Table1[[#This Row],[Header]])),2,LEN(TRIM(CLEAN(Table1[[#This Row],[Header]])))-1)</f>
        <v>Disgusted, what a rip off</v>
      </c>
      <c r="C1275" t="str">
        <f>PROPER(Table1[[#This Row],[Author]])</f>
        <v>Robin Ingleton</v>
      </c>
      <c r="D1275" s="5" t="s">
        <v>4103</v>
      </c>
      <c r="E1275" t="s">
        <v>13</v>
      </c>
      <c r="F1275" t="str">
        <f>IF(ISBLANK(Table1[[#This Row],[Aircraft]]),"Unknown",Table1[[#This Row],[Aircraft]])</f>
        <v>A320</v>
      </c>
      <c r="G1275" t="str">
        <f>IF(ISBLANK(Table1[[#This Row],[Traveller Type]]),"Business",Table1[[#This Row],[Traveller Type]])</f>
        <v>Business</v>
      </c>
      <c r="H1275" t="str">
        <f>IF(ISBLANK(Table1[[#This Row],[Seat Type]]),"Business Class",Table1[[#This Row],[Seat Type]])</f>
        <v>Business Class</v>
      </c>
      <c r="I1275" t="str">
        <f>IF(ISBLANK(Table1[[#This Row],[Route]]),"Not Specfied",Table1[[#This Row],[Route]])</f>
        <v>London Heathrow to Dublin</v>
      </c>
      <c r="J1275" s="7">
        <f>IF(ISBLANK(Table1[[#This Row],[Date Flown]]),"Not Available",Table1[[#This Row],[Date Flown]])</f>
        <v>42738</v>
      </c>
      <c r="K1275" s="2" t="str">
        <f>IF(ISBLANK(Table1[[#This Row],[Trip Verified]]),"Not Verified",Table1[[#This Row],[Trip Verified]])</f>
        <v>Not Verified</v>
      </c>
    </row>
    <row r="1276" spans="1:11" ht="21" customHeight="1" x14ac:dyDescent="0.25">
      <c r="A1276">
        <v>3</v>
      </c>
      <c r="B1276" t="str">
        <f>UPPER(LEFT(TRIM(CLEAN(Table1[[#This Row],[Header]])),1)) &amp; MID(TRIM(CLEAN(Table1[[#This Row],[Header]])),2,LEN(TRIM(CLEAN(Table1[[#This Row],[Header]])))-1)</f>
        <v>Not be flying BA again</v>
      </c>
      <c r="C1276" t="str">
        <f>PROPER(Table1[[#This Row],[Author]])</f>
        <v>Maz Syed</v>
      </c>
      <c r="D1276" s="5" t="s">
        <v>4109</v>
      </c>
      <c r="E1276" t="s">
        <v>13</v>
      </c>
      <c r="F1276" t="str">
        <f>IF(ISBLANK(Table1[[#This Row],[Aircraft]]),"Unknown",Table1[[#This Row],[Aircraft]])</f>
        <v>Unknown</v>
      </c>
      <c r="G1276" t="str">
        <f>IF(ISBLANK(Table1[[#This Row],[Traveller Type]]),"Business",Table1[[#This Row],[Traveller Type]])</f>
        <v>Business</v>
      </c>
      <c r="H1276" t="str">
        <f>IF(ISBLANK(Table1[[#This Row],[Seat Type]]),"Business Class",Table1[[#This Row],[Seat Type]])</f>
        <v>Economy Class</v>
      </c>
      <c r="I1276" t="str">
        <f>IF(ISBLANK(Table1[[#This Row],[Route]]),"Not Specfied",Table1[[#This Row],[Route]])</f>
        <v>London to Dublin</v>
      </c>
      <c r="J1276" s="7">
        <f>IF(ISBLANK(Table1[[#This Row],[Date Flown]]),"Not Available",Table1[[#This Row],[Date Flown]])</f>
        <v>42738</v>
      </c>
      <c r="K1276" s="2" t="str">
        <f>IF(ISBLANK(Table1[[#This Row],[Trip Verified]]),"Not Verified",Table1[[#This Row],[Trip Verified]])</f>
        <v>Verified</v>
      </c>
    </row>
    <row r="1277" spans="1:11" ht="21" customHeight="1" x14ac:dyDescent="0.25">
      <c r="A1277">
        <v>3</v>
      </c>
      <c r="B1277" t="str">
        <f>UPPER(LEFT(TRIM(CLEAN(Table1[[#This Row],[Header]])),1)) &amp; MID(TRIM(CLEAN(Table1[[#This Row],[Header]])),2,LEN(TRIM(CLEAN(Table1[[#This Row],[Header]])))-1)</f>
        <v>Budget experience at premium price</v>
      </c>
      <c r="C1277" t="str">
        <f>PROPER(Table1[[#This Row],[Author]])</f>
        <v>Robert Crawford</v>
      </c>
      <c r="D1277" s="5" t="s">
        <v>4109</v>
      </c>
      <c r="E1277" t="s">
        <v>13</v>
      </c>
      <c r="F1277" t="str">
        <f>IF(ISBLANK(Table1[[#This Row],[Aircraft]]),"Unknown",Table1[[#This Row],[Aircraft]])</f>
        <v>Boeing 777</v>
      </c>
      <c r="G1277" t="str">
        <f>IF(ISBLANK(Table1[[#This Row],[Traveller Type]]),"Business",Table1[[#This Row],[Traveller Type]])</f>
        <v>Couple Leisure</v>
      </c>
      <c r="H1277" t="str">
        <f>IF(ISBLANK(Table1[[#This Row],[Seat Type]]),"Business Class",Table1[[#This Row],[Seat Type]])</f>
        <v>Economy Class</v>
      </c>
      <c r="I1277" t="str">
        <f>IF(ISBLANK(Table1[[#This Row],[Route]]),"Not Specfied",Table1[[#This Row],[Route]])</f>
        <v>London to Barbados</v>
      </c>
      <c r="J1277" s="7">
        <f>IF(ISBLANK(Table1[[#This Row],[Date Flown]]),"Not Available",Table1[[#This Row],[Date Flown]])</f>
        <v>42738</v>
      </c>
      <c r="K1277" s="2" t="str">
        <f>IF(ISBLANK(Table1[[#This Row],[Trip Verified]]),"Not Verified",Table1[[#This Row],[Trip Verified]])</f>
        <v>Not Verified</v>
      </c>
    </row>
    <row r="1278" spans="1:11" ht="21" customHeight="1" x14ac:dyDescent="0.25">
      <c r="A1278">
        <v>4</v>
      </c>
      <c r="B1278" t="str">
        <f>UPPER(LEFT(TRIM(CLEAN(Table1[[#This Row],[Header]])),1)) &amp; MID(TRIM(CLEAN(Table1[[#This Row],[Header]])),2,LEN(TRIM(CLEAN(Table1[[#This Row],[Header]])))-1)</f>
        <v>Here is where the "value" ends</v>
      </c>
      <c r="C1278" t="str">
        <f>PROPER(Table1[[#This Row],[Author]])</f>
        <v>W Cole</v>
      </c>
      <c r="D1278" s="5" t="s">
        <v>4114</v>
      </c>
      <c r="E1278" t="s">
        <v>13</v>
      </c>
      <c r="F1278" t="str">
        <f>IF(ISBLANK(Table1[[#This Row],[Aircraft]]),"Unknown",Table1[[#This Row],[Aircraft]])</f>
        <v>Boeing 777-300</v>
      </c>
      <c r="G1278" t="str">
        <f>IF(ISBLANK(Table1[[#This Row],[Traveller Type]]),"Business",Table1[[#This Row],[Traveller Type]])</f>
        <v>Solo Leisure</v>
      </c>
      <c r="H1278" t="str">
        <f>IF(ISBLANK(Table1[[#This Row],[Seat Type]]),"Business Class",Table1[[#This Row],[Seat Type]])</f>
        <v>Economy Class</v>
      </c>
      <c r="I1278" t="str">
        <f>IF(ISBLANK(Table1[[#This Row],[Route]]),"Not Specfied",Table1[[#This Row],[Route]])</f>
        <v>Beijing to London</v>
      </c>
      <c r="J1278" s="7">
        <f>IF(ISBLANK(Table1[[#This Row],[Date Flown]]),"Not Available",Table1[[#This Row],[Date Flown]])</f>
        <v>42737</v>
      </c>
      <c r="K1278" s="2" t="str">
        <f>IF(ISBLANK(Table1[[#This Row],[Trip Verified]]),"Not Verified",Table1[[#This Row],[Trip Verified]])</f>
        <v>Verified</v>
      </c>
    </row>
    <row r="1279" spans="1:11" ht="21" customHeight="1" x14ac:dyDescent="0.25">
      <c r="A1279">
        <v>2</v>
      </c>
      <c r="B1279" t="str">
        <f>UPPER(LEFT(TRIM(CLEAN(Table1[[#This Row],[Header]])),1)) &amp; MID(TRIM(CLEAN(Table1[[#This Row],[Header]])),2,LEN(TRIM(CLEAN(Table1[[#This Row],[Header]])))-1)</f>
        <v>Not what one expects from Business Class</v>
      </c>
      <c r="C1279" t="str">
        <f>PROPER(Table1[[#This Row],[Author]])</f>
        <v>Ron Baker</v>
      </c>
      <c r="D1279" s="5" t="s">
        <v>4114</v>
      </c>
      <c r="E1279" t="s">
        <v>13</v>
      </c>
      <c r="F1279" t="str">
        <f>IF(ISBLANK(Table1[[#This Row],[Aircraft]]),"Unknown",Table1[[#This Row],[Aircraft]])</f>
        <v>A319</v>
      </c>
      <c r="G1279" t="str">
        <f>IF(ISBLANK(Table1[[#This Row],[Traveller Type]]),"Business",Table1[[#This Row],[Traveller Type]])</f>
        <v>Couple Leisure</v>
      </c>
      <c r="H1279" t="str">
        <f>IF(ISBLANK(Table1[[#This Row],[Seat Type]]),"Business Class",Table1[[#This Row],[Seat Type]])</f>
        <v>Business Class</v>
      </c>
      <c r="I1279" t="str">
        <f>IF(ISBLANK(Table1[[#This Row],[Route]]),"Not Specfied",Table1[[#This Row],[Route]])</f>
        <v>LHR to GVA</v>
      </c>
      <c r="J1279" s="7">
        <f>IF(ISBLANK(Table1[[#This Row],[Date Flown]]),"Not Available",Table1[[#This Row],[Date Flown]])</f>
        <v>42738</v>
      </c>
      <c r="K1279" s="2" t="str">
        <f>IF(ISBLANK(Table1[[#This Row],[Trip Verified]]),"Not Verified",Table1[[#This Row],[Trip Verified]])</f>
        <v>Verified</v>
      </c>
    </row>
    <row r="1280" spans="1:11" ht="21" customHeight="1" x14ac:dyDescent="0.25">
      <c r="A1280">
        <v>1</v>
      </c>
      <c r="B1280" t="str">
        <f>UPPER(LEFT(TRIM(CLEAN(Table1[[#This Row],[Header]])),1)) &amp; MID(TRIM(CLEAN(Table1[[#This Row],[Header]])),2,LEN(TRIM(CLEAN(Table1[[#This Row],[Header]])))-1)</f>
        <v>Air Canada next time</v>
      </c>
      <c r="C1280" t="str">
        <f>PROPER(Table1[[#This Row],[Author]])</f>
        <v>S Trickett</v>
      </c>
      <c r="D1280" s="5" t="s">
        <v>4120</v>
      </c>
      <c r="E1280" t="s">
        <v>100</v>
      </c>
      <c r="F1280" t="str">
        <f>IF(ISBLANK(Table1[[#This Row],[Aircraft]]),"Unknown",Table1[[#This Row],[Aircraft]])</f>
        <v>Unknown</v>
      </c>
      <c r="G1280" t="str">
        <f>IF(ISBLANK(Table1[[#This Row],[Traveller Type]]),"Business",Table1[[#This Row],[Traveller Type]])</f>
        <v>Couple Leisure</v>
      </c>
      <c r="H1280" t="str">
        <f>IF(ISBLANK(Table1[[#This Row],[Seat Type]]),"Business Class",Table1[[#This Row],[Seat Type]])</f>
        <v>Economy Class</v>
      </c>
      <c r="I1280" t="str">
        <f>IF(ISBLANK(Table1[[#This Row],[Route]]),"Not Specfied",Table1[[#This Row],[Route]])</f>
        <v>Montreal to London Heathrow</v>
      </c>
      <c r="J1280" s="7">
        <f>IF(ISBLANK(Table1[[#This Row],[Date Flown]]),"Not Available",Table1[[#This Row],[Date Flown]])</f>
        <v>42738</v>
      </c>
      <c r="K1280" s="2" t="str">
        <f>IF(ISBLANK(Table1[[#This Row],[Trip Verified]]),"Not Verified",Table1[[#This Row],[Trip Verified]])</f>
        <v>Verified</v>
      </c>
    </row>
    <row r="1281" spans="1:11" ht="21" customHeight="1" x14ac:dyDescent="0.25">
      <c r="A1281">
        <v>4</v>
      </c>
      <c r="B1281" t="str">
        <f>UPPER(LEFT(TRIM(CLEAN(Table1[[#This Row],[Header]])),1)) &amp; MID(TRIM(CLEAN(Table1[[#This Row],[Header]])),2,LEN(TRIM(CLEAN(Table1[[#This Row],[Header]])))-1)</f>
        <v>Will switch to Lufthansa</v>
      </c>
      <c r="C1281" t="str">
        <f>PROPER(Table1[[#This Row],[Author]])</f>
        <v>T Sahlen</v>
      </c>
      <c r="D1281" s="5" t="s">
        <v>4120</v>
      </c>
      <c r="E1281" t="s">
        <v>477</v>
      </c>
      <c r="F1281" t="str">
        <f>IF(ISBLANK(Table1[[#This Row],[Aircraft]]),"Unknown",Table1[[#This Row],[Aircraft]])</f>
        <v>Boeing 747-400 / 777-200</v>
      </c>
      <c r="G1281" t="str">
        <f>IF(ISBLANK(Table1[[#This Row],[Traveller Type]]),"Business",Table1[[#This Row],[Traveller Type]])</f>
        <v>Family Leisure</v>
      </c>
      <c r="H1281" t="str">
        <f>IF(ISBLANK(Table1[[#This Row],[Seat Type]]),"Business Class",Table1[[#This Row],[Seat Type]])</f>
        <v>Economy Class</v>
      </c>
      <c r="I1281" t="str">
        <f>IF(ISBLANK(Table1[[#This Row],[Route]]),"Not Specfied",Table1[[#This Row],[Route]])</f>
        <v>GOT to SFO/PHX via LHR</v>
      </c>
      <c r="J1281" s="7">
        <f>IF(ISBLANK(Table1[[#This Row],[Date Flown]]),"Not Available",Table1[[#This Row],[Date Flown]])</f>
        <v>42738</v>
      </c>
      <c r="K1281" s="2" t="str">
        <f>IF(ISBLANK(Table1[[#This Row],[Trip Verified]]),"Not Verified",Table1[[#This Row],[Trip Verified]])</f>
        <v>Verified</v>
      </c>
    </row>
    <row r="1282" spans="1:11" ht="21" customHeight="1" x14ac:dyDescent="0.25">
      <c r="A1282">
        <v>3</v>
      </c>
      <c r="B1282" t="str">
        <f>UPPER(LEFT(TRIM(CLEAN(Table1[[#This Row],[Header]])),1)) &amp; MID(TRIM(CLEAN(Table1[[#This Row],[Header]])),2,LEN(TRIM(CLEAN(Table1[[#This Row],[Header]])))-1)</f>
        <v>Delayed 1 hour due to no cleaners</v>
      </c>
      <c r="C1282" t="str">
        <f>PROPER(Table1[[#This Row],[Author]])</f>
        <v>T Madson</v>
      </c>
      <c r="D1282" s="5" t="s">
        <v>4120</v>
      </c>
      <c r="E1282" t="s">
        <v>13</v>
      </c>
      <c r="F1282" t="str">
        <f>IF(ISBLANK(Table1[[#This Row],[Aircraft]]),"Unknown",Table1[[#This Row],[Aircraft]])</f>
        <v>Boeing 777</v>
      </c>
      <c r="G1282" t="str">
        <f>IF(ISBLANK(Table1[[#This Row],[Traveller Type]]),"Business",Table1[[#This Row],[Traveller Type]])</f>
        <v>Couple Leisure</v>
      </c>
      <c r="H1282" t="str">
        <f>IF(ISBLANK(Table1[[#This Row],[Seat Type]]),"Business Class",Table1[[#This Row],[Seat Type]])</f>
        <v>Business Class</v>
      </c>
      <c r="I1282" t="str">
        <f>IF(ISBLANK(Table1[[#This Row],[Route]]),"Not Specfied",Table1[[#This Row],[Route]])</f>
        <v>Gatwick to Mauritius</v>
      </c>
      <c r="J1282" s="7">
        <f>IF(ISBLANK(Table1[[#This Row],[Date Flown]]),"Not Available",Table1[[#This Row],[Date Flown]])</f>
        <v>42738</v>
      </c>
      <c r="K1282" s="2" t="str">
        <f>IF(ISBLANK(Table1[[#This Row],[Trip Verified]]),"Not Verified",Table1[[#This Row],[Trip Verified]])</f>
        <v>Verified</v>
      </c>
    </row>
    <row r="1283" spans="1:11" ht="21" customHeight="1" x14ac:dyDescent="0.25">
      <c r="A1283">
        <v>9</v>
      </c>
      <c r="B1283" t="str">
        <f>UPPER(LEFT(TRIM(CLEAN(Table1[[#This Row],[Header]])),1)) &amp; MID(TRIM(CLEAN(Table1[[#This Row],[Header]])),2,LEN(TRIM(CLEAN(Table1[[#This Row],[Header]])))-1)</f>
        <v>An excellent flight</v>
      </c>
      <c r="C1283" t="str">
        <f>PROPER(Table1[[#This Row],[Author]])</f>
        <v>Owen Griffiths</v>
      </c>
      <c r="D1283" s="5" t="s">
        <v>4120</v>
      </c>
      <c r="E1283" t="s">
        <v>13</v>
      </c>
      <c r="F1283" t="str">
        <f>IF(ISBLANK(Table1[[#This Row],[Aircraft]]),"Unknown",Table1[[#This Row],[Aircraft]])</f>
        <v>Boeing 747-400</v>
      </c>
      <c r="G1283" t="str">
        <f>IF(ISBLANK(Table1[[#This Row],[Traveller Type]]),"Business",Table1[[#This Row],[Traveller Type]])</f>
        <v>Couple Leisure</v>
      </c>
      <c r="H1283" t="str">
        <f>IF(ISBLANK(Table1[[#This Row],[Seat Type]]),"Business Class",Table1[[#This Row],[Seat Type]])</f>
        <v>Business Class</v>
      </c>
      <c r="I1283" t="str">
        <f>IF(ISBLANK(Table1[[#This Row],[Route]]),"Not Specfied",Table1[[#This Row],[Route]])</f>
        <v>San Diego to London</v>
      </c>
      <c r="J1283" s="7">
        <f>IF(ISBLANK(Table1[[#This Row],[Date Flown]]),"Not Available",Table1[[#This Row],[Date Flown]])</f>
        <v>42738</v>
      </c>
      <c r="K1283" s="2" t="str">
        <f>IF(ISBLANK(Table1[[#This Row],[Trip Verified]]),"Not Verified",Table1[[#This Row],[Trip Verified]])</f>
        <v>Verified</v>
      </c>
    </row>
    <row r="1284" spans="1:11" ht="21" customHeight="1" x14ac:dyDescent="0.25">
      <c r="A1284">
        <v>3</v>
      </c>
      <c r="B1284" t="str">
        <f>UPPER(LEFT(TRIM(CLEAN(Table1[[#This Row],[Header]])),1)) &amp; MID(TRIM(CLEAN(Table1[[#This Row],[Header]])),2,LEN(TRIM(CLEAN(Table1[[#This Row],[Header]])))-1)</f>
        <v>So disappointed with the service</v>
      </c>
      <c r="C1284" t="str">
        <f>PROPER(Table1[[#This Row],[Author]])</f>
        <v>A Browne</v>
      </c>
      <c r="D1284" s="5" t="s">
        <v>4131</v>
      </c>
      <c r="E1284" t="s">
        <v>13</v>
      </c>
      <c r="F1284" t="str">
        <f>IF(ISBLANK(Table1[[#This Row],[Aircraft]]),"Unknown",Table1[[#This Row],[Aircraft]])</f>
        <v>Unknown</v>
      </c>
      <c r="G1284" t="str">
        <f>IF(ISBLANK(Table1[[#This Row],[Traveller Type]]),"Business",Table1[[#This Row],[Traveller Type]])</f>
        <v>Couple Leisure</v>
      </c>
      <c r="H1284" t="str">
        <f>IF(ISBLANK(Table1[[#This Row],[Seat Type]]),"Business Class",Table1[[#This Row],[Seat Type]])</f>
        <v>Economy Class</v>
      </c>
      <c r="I1284" t="str">
        <f>IF(ISBLANK(Table1[[#This Row],[Route]]),"Not Specfied",Table1[[#This Row],[Route]])</f>
        <v>London Heathrow to Dubai</v>
      </c>
      <c r="J1284" s="7">
        <f>IF(ISBLANK(Table1[[#This Row],[Date Flown]]),"Not Available",Table1[[#This Row],[Date Flown]])</f>
        <v>42737</v>
      </c>
      <c r="K1284" s="2" t="str">
        <f>IF(ISBLANK(Table1[[#This Row],[Trip Verified]]),"Not Verified",Table1[[#This Row],[Trip Verified]])</f>
        <v>Verified</v>
      </c>
    </row>
    <row r="1285" spans="1:11" ht="21" customHeight="1" x14ac:dyDescent="0.25">
      <c r="A1285">
        <v>2</v>
      </c>
      <c r="B1285" t="str">
        <f>UPPER(LEFT(TRIM(CLEAN(Table1[[#This Row],[Header]])),1)) &amp; MID(TRIM(CLEAN(Table1[[#This Row],[Header]])),2,LEN(TRIM(CLEAN(Table1[[#This Row],[Header]])))-1)</f>
        <v>Now charge for food and drink</v>
      </c>
      <c r="C1285" t="str">
        <f>PROPER(Table1[[#This Row],[Author]])</f>
        <v>B Carr</v>
      </c>
      <c r="D1285" s="5" t="s">
        <v>4132</v>
      </c>
      <c r="E1285" t="s">
        <v>70</v>
      </c>
      <c r="F1285" t="str">
        <f>IF(ISBLANK(Table1[[#This Row],[Aircraft]]),"Unknown",Table1[[#This Row],[Aircraft]])</f>
        <v>A321</v>
      </c>
      <c r="G1285" t="str">
        <f>IF(ISBLANK(Table1[[#This Row],[Traveller Type]]),"Business",Table1[[#This Row],[Traveller Type]])</f>
        <v>Solo Leisure</v>
      </c>
      <c r="H1285" t="str">
        <f>IF(ISBLANK(Table1[[#This Row],[Seat Type]]),"Business Class",Table1[[#This Row],[Seat Type]])</f>
        <v>Economy Class</v>
      </c>
      <c r="I1285" t="str">
        <f>IF(ISBLANK(Table1[[#This Row],[Route]]),"Not Specfied",Table1[[#This Row],[Route]])</f>
        <v>London to Toulouse</v>
      </c>
      <c r="J1285" s="7">
        <f>IF(ISBLANK(Table1[[#This Row],[Date Flown]]),"Not Available",Table1[[#This Row],[Date Flown]])</f>
        <v>42738</v>
      </c>
      <c r="K1285" s="2" t="str">
        <f>IF(ISBLANK(Table1[[#This Row],[Trip Verified]]),"Not Verified",Table1[[#This Row],[Trip Verified]])</f>
        <v>Verified</v>
      </c>
    </row>
    <row r="1286" spans="1:11" ht="21" customHeight="1" x14ac:dyDescent="0.25">
      <c r="A1286">
        <v>2</v>
      </c>
      <c r="B1286" t="str">
        <f>UPPER(LEFT(TRIM(CLEAN(Table1[[#This Row],[Header]])),1)) &amp; MID(TRIM(CLEAN(Table1[[#This Row],[Header]])),2,LEN(TRIM(CLEAN(Table1[[#This Row],[Header]])))-1)</f>
        <v>Worst airline I have ever flown</v>
      </c>
      <c r="C1286" t="str">
        <f>PROPER(Table1[[#This Row],[Author]])</f>
        <v>G Riggs</v>
      </c>
      <c r="D1286" s="5">
        <v>43042</v>
      </c>
      <c r="E1286" t="s">
        <v>489</v>
      </c>
      <c r="F1286" t="str">
        <f>IF(ISBLANK(Table1[[#This Row],[Aircraft]]),"Unknown",Table1[[#This Row],[Aircraft]])</f>
        <v>Unknown</v>
      </c>
      <c r="G1286" t="str">
        <f>IF(ISBLANK(Table1[[#This Row],[Traveller Type]]),"Business",Table1[[#This Row],[Traveller Type]])</f>
        <v>Solo Leisure</v>
      </c>
      <c r="H1286" t="str">
        <f>IF(ISBLANK(Table1[[#This Row],[Seat Type]]),"Business Class",Table1[[#This Row],[Seat Type]])</f>
        <v>Economy Class</v>
      </c>
      <c r="I1286" t="str">
        <f>IF(ISBLANK(Table1[[#This Row],[Route]]),"Not Specfied",Table1[[#This Row],[Route]])</f>
        <v>London to Las Vegas</v>
      </c>
      <c r="J1286" s="7">
        <f>IF(ISBLANK(Table1[[#This Row],[Date Flown]]),"Not Available",Table1[[#This Row],[Date Flown]])</f>
        <v>42738</v>
      </c>
      <c r="K1286" s="2" t="str">
        <f>IF(ISBLANK(Table1[[#This Row],[Trip Verified]]),"Not Verified",Table1[[#This Row],[Trip Verified]])</f>
        <v>Verified</v>
      </c>
    </row>
    <row r="1287" spans="1:11" ht="21" customHeight="1" x14ac:dyDescent="0.25">
      <c r="A1287">
        <v>3</v>
      </c>
      <c r="B1287" t="str">
        <f>UPPER(LEFT(TRIM(CLEAN(Table1[[#This Row],[Header]])),1)) &amp; MID(TRIM(CLEAN(Table1[[#This Row],[Header]])),2,LEN(TRIM(CLEAN(Table1[[#This Row],[Header]])))-1)</f>
        <v>Cutbacks are a cut too far</v>
      </c>
      <c r="C1287" t="str">
        <f>PROPER(Table1[[#This Row],[Author]])</f>
        <v>Pam Stephenson</v>
      </c>
      <c r="D1287" s="5">
        <v>43042</v>
      </c>
      <c r="E1287" t="s">
        <v>13</v>
      </c>
      <c r="F1287" t="str">
        <f>IF(ISBLANK(Table1[[#This Row],[Aircraft]]),"Unknown",Table1[[#This Row],[Aircraft]])</f>
        <v>Boeing 777-200</v>
      </c>
      <c r="G1287" t="str">
        <f>IF(ISBLANK(Table1[[#This Row],[Traveller Type]]),"Business",Table1[[#This Row],[Traveller Type]])</f>
        <v>Couple Leisure</v>
      </c>
      <c r="H1287" t="str">
        <f>IF(ISBLANK(Table1[[#This Row],[Seat Type]]),"Business Class",Table1[[#This Row],[Seat Type]])</f>
        <v>Economy Class</v>
      </c>
      <c r="I1287" t="str">
        <f>IF(ISBLANK(Table1[[#This Row],[Route]]),"Not Specfied",Table1[[#This Row],[Route]])</f>
        <v>Gatwick to Bridgetown</v>
      </c>
      <c r="J1287" s="7">
        <f>IF(ISBLANK(Table1[[#This Row],[Date Flown]]),"Not Available",Table1[[#This Row],[Date Flown]])</f>
        <v>42737</v>
      </c>
      <c r="K1287" s="2" t="str">
        <f>IF(ISBLANK(Table1[[#This Row],[Trip Verified]]),"Not Verified",Table1[[#This Row],[Trip Verified]])</f>
        <v>Not Verified</v>
      </c>
    </row>
    <row r="1288" spans="1:11" ht="21" customHeight="1" x14ac:dyDescent="0.25">
      <c r="A1288">
        <v>1</v>
      </c>
      <c r="B1288" t="str">
        <f>UPPER(LEFT(TRIM(CLEAN(Table1[[#This Row],[Header]])),1)) &amp; MID(TRIM(CLEAN(Table1[[#This Row],[Header]])),2,LEN(TRIM(CLEAN(Table1[[#This Row],[Header]])))-1)</f>
        <v>Not worth paying for business</v>
      </c>
      <c r="C1288" t="str">
        <f>PROPER(Table1[[#This Row],[Author]])</f>
        <v>Anastasia Therianou</v>
      </c>
      <c r="D1288" s="5">
        <v>43011</v>
      </c>
      <c r="E1288" t="s">
        <v>13</v>
      </c>
      <c r="F1288" t="str">
        <f>IF(ISBLANK(Table1[[#This Row],[Aircraft]]),"Unknown",Table1[[#This Row],[Aircraft]])</f>
        <v>Boeing 777</v>
      </c>
      <c r="G1288" t="str">
        <f>IF(ISBLANK(Table1[[#This Row],[Traveller Type]]),"Business",Table1[[#This Row],[Traveller Type]])</f>
        <v>Business</v>
      </c>
      <c r="H1288" t="str">
        <f>IF(ISBLANK(Table1[[#This Row],[Seat Type]]),"Business Class",Table1[[#This Row],[Seat Type]])</f>
        <v>Business Class</v>
      </c>
      <c r="I1288" t="str">
        <f>IF(ISBLANK(Table1[[#This Row],[Route]]),"Not Specfied",Table1[[#This Row],[Route]])</f>
        <v>Orlando to London</v>
      </c>
      <c r="J1288" s="7">
        <f>IF(ISBLANK(Table1[[#This Row],[Date Flown]]),"Not Available",Table1[[#This Row],[Date Flown]])</f>
        <v>42738</v>
      </c>
      <c r="K1288" s="2" t="str">
        <f>IF(ISBLANK(Table1[[#This Row],[Trip Verified]]),"Not Verified",Table1[[#This Row],[Trip Verified]])</f>
        <v>Verified</v>
      </c>
    </row>
    <row r="1289" spans="1:11" ht="21" customHeight="1" x14ac:dyDescent="0.25">
      <c r="A1289">
        <v>3</v>
      </c>
      <c r="B1289" t="str">
        <f>UPPER(LEFT(TRIM(CLEAN(Table1[[#This Row],[Header]])),1)) &amp; MID(TRIM(CLEAN(Table1[[#This Row],[Header]])),2,LEN(TRIM(CLEAN(Table1[[#This Row],[Header]])))-1)</f>
        <v>Lack of care extremely disappointing</v>
      </c>
      <c r="C1289" t="str">
        <f>PROPER(Table1[[#This Row],[Author]])</f>
        <v>E Roper</v>
      </c>
      <c r="D1289" s="5">
        <v>42981</v>
      </c>
      <c r="E1289" t="s">
        <v>13</v>
      </c>
      <c r="F1289" t="str">
        <f>IF(ISBLANK(Table1[[#This Row],[Aircraft]]),"Unknown",Table1[[#This Row],[Aircraft]])</f>
        <v>Unknown</v>
      </c>
      <c r="G1289" t="str">
        <f>IF(ISBLANK(Table1[[#This Row],[Traveller Type]]),"Business",Table1[[#This Row],[Traveller Type]])</f>
        <v>Business</v>
      </c>
      <c r="H1289" t="str">
        <f>IF(ISBLANK(Table1[[#This Row],[Seat Type]]),"Business Class",Table1[[#This Row],[Seat Type]])</f>
        <v>Premium Economy</v>
      </c>
      <c r="I1289" t="str">
        <f>IF(ISBLANK(Table1[[#This Row],[Route]]),"Not Specfied",Table1[[#This Row],[Route]])</f>
        <v>Hyderabad to London</v>
      </c>
      <c r="J1289" s="7">
        <f>IF(ISBLANK(Table1[[#This Row],[Date Flown]]),"Not Available",Table1[[#This Row],[Date Flown]])</f>
        <v>42738</v>
      </c>
      <c r="K1289" s="2" t="str">
        <f>IF(ISBLANK(Table1[[#This Row],[Trip Verified]]),"Not Verified",Table1[[#This Row],[Trip Verified]])</f>
        <v>Verified</v>
      </c>
    </row>
    <row r="1290" spans="1:11" ht="21" customHeight="1" x14ac:dyDescent="0.25">
      <c r="A1290">
        <v>1</v>
      </c>
      <c r="B1290" t="str">
        <f>UPPER(LEFT(TRIM(CLEAN(Table1[[#This Row],[Header]])),1)) &amp; MID(TRIM(CLEAN(Table1[[#This Row],[Header]])),2,LEN(TRIM(CLEAN(Table1[[#This Row],[Header]])))-1)</f>
        <v>Will not be flying BA any more</v>
      </c>
      <c r="C1290" t="str">
        <f>PROPER(Table1[[#This Row],[Author]])</f>
        <v>C Newton</v>
      </c>
      <c r="D1290" s="5">
        <v>42981</v>
      </c>
      <c r="E1290" t="s">
        <v>13</v>
      </c>
      <c r="F1290" t="str">
        <f>IF(ISBLANK(Table1[[#This Row],[Aircraft]]),"Unknown",Table1[[#This Row],[Aircraft]])</f>
        <v>Boeing 747</v>
      </c>
      <c r="G1290" t="str">
        <f>IF(ISBLANK(Table1[[#This Row],[Traveller Type]]),"Business",Table1[[#This Row],[Traveller Type]])</f>
        <v>Couple Leisure</v>
      </c>
      <c r="H1290" t="str">
        <f>IF(ISBLANK(Table1[[#This Row],[Seat Type]]),"Business Class",Table1[[#This Row],[Seat Type]])</f>
        <v>Economy Class</v>
      </c>
      <c r="I1290" t="str">
        <f>IF(ISBLANK(Table1[[#This Row],[Route]]),"Not Specfied",Table1[[#This Row],[Route]])</f>
        <v>London to Chicago</v>
      </c>
      <c r="J1290" s="7">
        <f>IF(ISBLANK(Table1[[#This Row],[Date Flown]]),"Not Available",Table1[[#This Row],[Date Flown]])</f>
        <v>42737</v>
      </c>
      <c r="K1290" s="2" t="str">
        <f>IF(ISBLANK(Table1[[#This Row],[Trip Verified]]),"Not Verified",Table1[[#This Row],[Trip Verified]])</f>
        <v>Verified</v>
      </c>
    </row>
    <row r="1291" spans="1:11" ht="21" customHeight="1" x14ac:dyDescent="0.25">
      <c r="A1291">
        <v>5</v>
      </c>
      <c r="B1291" t="str">
        <f>UPPER(LEFT(TRIM(CLEAN(Table1[[#This Row],[Header]])),1)) &amp; MID(TRIM(CLEAN(Table1[[#This Row],[Header]])),2,LEN(TRIM(CLEAN(Table1[[#This Row],[Header]])))-1)</f>
        <v>Plane in both directions old and shabby</v>
      </c>
      <c r="C1291" t="str">
        <f>PROPER(Table1[[#This Row],[Author]])</f>
        <v>K Tatten</v>
      </c>
      <c r="D1291" s="5">
        <v>42950</v>
      </c>
      <c r="E1291" t="s">
        <v>13</v>
      </c>
      <c r="F1291" t="str">
        <f>IF(ISBLANK(Table1[[#This Row],[Aircraft]]),"Unknown",Table1[[#This Row],[Aircraft]])</f>
        <v>Boeing 747-400</v>
      </c>
      <c r="G1291" t="str">
        <f>IF(ISBLANK(Table1[[#This Row],[Traveller Type]]),"Business",Table1[[#This Row],[Traveller Type]])</f>
        <v>Solo Leisure</v>
      </c>
      <c r="H1291" t="str">
        <f>IF(ISBLANK(Table1[[#This Row],[Seat Type]]),"Business Class",Table1[[#This Row],[Seat Type]])</f>
        <v>Premium Economy</v>
      </c>
      <c r="I1291" t="str">
        <f>IF(ISBLANK(Table1[[#This Row],[Route]]),"Not Specfied",Table1[[#This Row],[Route]])</f>
        <v>LHR to YVR</v>
      </c>
      <c r="J1291" s="7">
        <f>IF(ISBLANK(Table1[[#This Row],[Date Flown]]),"Not Available",Table1[[#This Row],[Date Flown]])</f>
        <v>42738</v>
      </c>
      <c r="K1291" s="2" t="str">
        <f>IF(ISBLANK(Table1[[#This Row],[Trip Verified]]),"Not Verified",Table1[[#This Row],[Trip Verified]])</f>
        <v>Verified</v>
      </c>
    </row>
    <row r="1292" spans="1:11" ht="21" customHeight="1" x14ac:dyDescent="0.25">
      <c r="A1292">
        <v>5</v>
      </c>
      <c r="B1292" t="str">
        <f>UPPER(LEFT(TRIM(CLEAN(Table1[[#This Row],[Header]])),1)) &amp; MID(TRIM(CLEAN(Table1[[#This Row],[Header]])),2,LEN(TRIM(CLEAN(Table1[[#This Row],[Header]])))-1)</f>
        <v>Inflight service was basic</v>
      </c>
      <c r="C1292" t="str">
        <f>PROPER(Table1[[#This Row],[Author]])</f>
        <v>Kah Kay Au</v>
      </c>
      <c r="D1292" s="5">
        <v>42950</v>
      </c>
      <c r="E1292" t="s">
        <v>860</v>
      </c>
      <c r="F1292" t="str">
        <f>IF(ISBLANK(Table1[[#This Row],[Aircraft]]),"Unknown",Table1[[#This Row],[Aircraft]])</f>
        <v>A380/A320</v>
      </c>
      <c r="G1292" t="str">
        <f>IF(ISBLANK(Table1[[#This Row],[Traveller Type]]),"Business",Table1[[#This Row],[Traveller Type]])</f>
        <v>Solo Leisure</v>
      </c>
      <c r="H1292" t="str">
        <f>IF(ISBLANK(Table1[[#This Row],[Seat Type]]),"Business Class",Table1[[#This Row],[Seat Type]])</f>
        <v>Economy Class</v>
      </c>
      <c r="I1292" t="str">
        <f>IF(ISBLANK(Table1[[#This Row],[Route]]),"Not Specfied",Table1[[#This Row],[Route]])</f>
        <v>Singapore to Venice via London</v>
      </c>
      <c r="J1292" s="7">
        <f>IF(ISBLANK(Table1[[#This Row],[Date Flown]]),"Not Available",Table1[[#This Row],[Date Flown]])</f>
        <v>42737</v>
      </c>
      <c r="K1292" s="2" t="str">
        <f>IF(ISBLANK(Table1[[#This Row],[Trip Verified]]),"Not Verified",Table1[[#This Row],[Trip Verified]])</f>
        <v>Verified</v>
      </c>
    </row>
    <row r="1293" spans="1:11" ht="21" customHeight="1" x14ac:dyDescent="0.25">
      <c r="A1293">
        <v>4</v>
      </c>
      <c r="B1293" t="str">
        <f>UPPER(LEFT(TRIM(CLEAN(Table1[[#This Row],[Header]])),1)) &amp; MID(TRIM(CLEAN(Table1[[#This Row],[Header]])),2,LEN(TRIM(CLEAN(Table1[[#This Row],[Header]])))-1)</f>
        <v>Nothing short of chaotic</v>
      </c>
      <c r="C1293" t="str">
        <f>PROPER(Table1[[#This Row],[Author]])</f>
        <v>T Robinson</v>
      </c>
      <c r="D1293" s="5">
        <v>42919</v>
      </c>
      <c r="E1293" t="s">
        <v>13</v>
      </c>
      <c r="F1293" t="str">
        <f>IF(ISBLANK(Table1[[#This Row],[Aircraft]]),"Unknown",Table1[[#This Row],[Aircraft]])</f>
        <v>A320</v>
      </c>
      <c r="G1293" t="str">
        <f>IF(ISBLANK(Table1[[#This Row],[Traveller Type]]),"Business",Table1[[#This Row],[Traveller Type]])</f>
        <v>Family Leisure</v>
      </c>
      <c r="H1293" t="str">
        <f>IF(ISBLANK(Table1[[#This Row],[Seat Type]]),"Business Class",Table1[[#This Row],[Seat Type]])</f>
        <v>Economy Class</v>
      </c>
      <c r="I1293" t="str">
        <f>IF(ISBLANK(Table1[[#This Row],[Route]]),"Not Specfied",Table1[[#This Row],[Route]])</f>
        <v>London to Marrakech</v>
      </c>
      <c r="J1293" s="7">
        <f>IF(ISBLANK(Table1[[#This Row],[Date Flown]]),"Not Available",Table1[[#This Row],[Date Flown]])</f>
        <v>42738</v>
      </c>
      <c r="K1293" s="2" t="str">
        <f>IF(ISBLANK(Table1[[#This Row],[Trip Verified]]),"Not Verified",Table1[[#This Row],[Trip Verified]])</f>
        <v>Verified</v>
      </c>
    </row>
    <row r="1294" spans="1:11" ht="21" customHeight="1" x14ac:dyDescent="0.25">
      <c r="A1294">
        <v>7</v>
      </c>
      <c r="B1294" t="str">
        <f>UPPER(LEFT(TRIM(CLEAN(Table1[[#This Row],[Header]])),1)) &amp; MID(TRIM(CLEAN(Table1[[#This Row],[Header]])),2,LEN(TRIM(CLEAN(Table1[[#This Row],[Header]])))-1)</f>
        <v>How the mighty have fallen</v>
      </c>
      <c r="C1294" t="str">
        <f>PROPER(Table1[[#This Row],[Author]])</f>
        <v>Geoffrey Wyndham-Jones</v>
      </c>
      <c r="D1294" s="5">
        <v>42889</v>
      </c>
      <c r="E1294" t="s">
        <v>111</v>
      </c>
      <c r="F1294" t="str">
        <f>IF(ISBLANK(Table1[[#This Row],[Aircraft]]),"Unknown",Table1[[#This Row],[Aircraft]])</f>
        <v>Boeing 747-400 &amp; A320/321</v>
      </c>
      <c r="G1294" t="str">
        <f>IF(ISBLANK(Table1[[#This Row],[Traveller Type]]),"Business",Table1[[#This Row],[Traveller Type]])</f>
        <v>Solo Leisure</v>
      </c>
      <c r="H1294" t="str">
        <f>IF(ISBLANK(Table1[[#This Row],[Seat Type]]),"Business Class",Table1[[#This Row],[Seat Type]])</f>
        <v>Premium Economy</v>
      </c>
      <c r="I1294" t="str">
        <f>IF(ISBLANK(Table1[[#This Row],[Route]]),"Not Specfied",Table1[[#This Row],[Route]])</f>
        <v>Kuwait to Edinburgh via London</v>
      </c>
      <c r="J1294" s="7">
        <f>IF(ISBLANK(Table1[[#This Row],[Date Flown]]),"Not Available",Table1[[#This Row],[Date Flown]])</f>
        <v>42737</v>
      </c>
      <c r="K1294" s="2" t="str">
        <f>IF(ISBLANK(Table1[[#This Row],[Trip Verified]]),"Not Verified",Table1[[#This Row],[Trip Verified]])</f>
        <v>Not Verified</v>
      </c>
    </row>
    <row r="1295" spans="1:11" ht="21" customHeight="1" x14ac:dyDescent="0.25">
      <c r="A1295">
        <v>1</v>
      </c>
      <c r="B1295" t="str">
        <f>UPPER(LEFT(TRIM(CLEAN(Table1[[#This Row],[Header]])),1)) &amp; MID(TRIM(CLEAN(Table1[[#This Row],[Header]])),2,LEN(TRIM(CLEAN(Table1[[#This Row],[Header]])))-1)</f>
        <v>Worst airline customer service</v>
      </c>
      <c r="C1295" t="str">
        <f>PROPER(Table1[[#This Row],[Author]])</f>
        <v>Pooran Noorafshan</v>
      </c>
      <c r="D1295" s="5">
        <v>42828</v>
      </c>
      <c r="E1295" t="s">
        <v>100</v>
      </c>
      <c r="F1295" t="str">
        <f>IF(ISBLANK(Table1[[#This Row],[Aircraft]]),"Unknown",Table1[[#This Row],[Aircraft]])</f>
        <v>Unknown</v>
      </c>
      <c r="G1295" t="str">
        <f>IF(ISBLANK(Table1[[#This Row],[Traveller Type]]),"Business",Table1[[#This Row],[Traveller Type]])</f>
        <v>Business</v>
      </c>
      <c r="H1295" t="str">
        <f>IF(ISBLANK(Table1[[#This Row],[Seat Type]]),"Business Class",Table1[[#This Row],[Seat Type]])</f>
        <v>Economy Class</v>
      </c>
      <c r="I1295" t="str">
        <f>IF(ISBLANK(Table1[[#This Row],[Route]]),"Not Specfied",Table1[[#This Row],[Route]])</f>
        <v>Tehran to Vancouver via London</v>
      </c>
      <c r="J1295" s="7">
        <f>IF(ISBLANK(Table1[[#This Row],[Date Flown]]),"Not Available",Table1[[#This Row],[Date Flown]])</f>
        <v>42738</v>
      </c>
      <c r="K1295" s="2" t="str">
        <f>IF(ISBLANK(Table1[[#This Row],[Trip Verified]]),"Not Verified",Table1[[#This Row],[Trip Verified]])</f>
        <v>Verified</v>
      </c>
    </row>
    <row r="1296" spans="1:11" ht="21" customHeight="1" x14ac:dyDescent="0.25">
      <c r="A1296">
        <v>4</v>
      </c>
      <c r="B1296" t="str">
        <f>UPPER(LEFT(TRIM(CLEAN(Table1[[#This Row],[Header]])),1)) &amp; MID(TRIM(CLEAN(Table1[[#This Row],[Header]])),2,LEN(TRIM(CLEAN(Table1[[#This Row],[Header]])))-1)</f>
        <v>A sad reflection on the country</v>
      </c>
      <c r="C1296" t="str">
        <f>PROPER(Table1[[#This Row],[Author]])</f>
        <v>David Humphrey</v>
      </c>
      <c r="D1296" s="5">
        <v>42797</v>
      </c>
      <c r="E1296" t="s">
        <v>13</v>
      </c>
      <c r="F1296" t="str">
        <f>IF(ISBLANK(Table1[[#This Row],[Aircraft]]),"Unknown",Table1[[#This Row],[Aircraft]])</f>
        <v>Unknown</v>
      </c>
      <c r="G1296" t="str">
        <f>IF(ISBLANK(Table1[[#This Row],[Traveller Type]]),"Business",Table1[[#This Row],[Traveller Type]])</f>
        <v>Solo Leisure</v>
      </c>
      <c r="H1296" t="str">
        <f>IF(ISBLANK(Table1[[#This Row],[Seat Type]]),"Business Class",Table1[[#This Row],[Seat Type]])</f>
        <v>Economy Class</v>
      </c>
      <c r="I1296" t="str">
        <f>IF(ISBLANK(Table1[[#This Row],[Route]]),"Not Specfied",Table1[[#This Row],[Route]])</f>
        <v>Malta to Gatwick</v>
      </c>
      <c r="J1296" s="7">
        <f>IF(ISBLANK(Table1[[#This Row],[Date Flown]]),"Not Available",Table1[[#This Row],[Date Flown]])</f>
        <v>42737</v>
      </c>
      <c r="K1296" s="2" t="str">
        <f>IF(ISBLANK(Table1[[#This Row],[Trip Verified]]),"Not Verified",Table1[[#This Row],[Trip Verified]])</f>
        <v>Verified</v>
      </c>
    </row>
    <row r="1297" spans="1:11" ht="21" customHeight="1" x14ac:dyDescent="0.25">
      <c r="A1297">
        <v>4</v>
      </c>
      <c r="B1297" t="str">
        <f>UPPER(LEFT(TRIM(CLEAN(Table1[[#This Row],[Header]])),1)) &amp; MID(TRIM(CLEAN(Table1[[#This Row],[Header]])),2,LEN(TRIM(CLEAN(Table1[[#This Row],[Header]])))-1)</f>
        <v>Unhelpful, uncomfortable and shabby</v>
      </c>
      <c r="C1297" t="str">
        <f>PROPER(Table1[[#This Row],[Author]])</f>
        <v>Michael Souter</v>
      </c>
      <c r="D1297" s="5" t="s">
        <v>4167</v>
      </c>
      <c r="E1297" t="s">
        <v>43</v>
      </c>
      <c r="F1297" t="str">
        <f>IF(ISBLANK(Table1[[#This Row],[Aircraft]]),"Unknown",Table1[[#This Row],[Aircraft]])</f>
        <v>Unknown</v>
      </c>
      <c r="G1297" t="str">
        <f>IF(ISBLANK(Table1[[#This Row],[Traveller Type]]),"Business",Table1[[#This Row],[Traveller Type]])</f>
        <v>Business</v>
      </c>
      <c r="H1297" t="str">
        <f>IF(ISBLANK(Table1[[#This Row],[Seat Type]]),"Business Class",Table1[[#This Row],[Seat Type]])</f>
        <v>Business Class</v>
      </c>
      <c r="I1297" t="str">
        <f>IF(ISBLANK(Table1[[#This Row],[Route]]),"Not Specfied",Table1[[#This Row],[Route]])</f>
        <v>Mumbai to Seattle via London</v>
      </c>
      <c r="J1297" s="7">
        <f>IF(ISBLANK(Table1[[#This Row],[Date Flown]]),"Not Available",Table1[[#This Row],[Date Flown]])</f>
        <v>42737</v>
      </c>
      <c r="K1297" s="2" t="str">
        <f>IF(ISBLANK(Table1[[#This Row],[Trip Verified]]),"Not Verified",Table1[[#This Row],[Trip Verified]])</f>
        <v>Verified</v>
      </c>
    </row>
    <row r="1298" spans="1:11" ht="21" customHeight="1" x14ac:dyDescent="0.25">
      <c r="A1298">
        <v>9</v>
      </c>
      <c r="B1298" t="str">
        <f>UPPER(LEFT(TRIM(CLEAN(Table1[[#This Row],[Header]])),1)) &amp; MID(TRIM(CLEAN(Table1[[#This Row],[Header]])),2,LEN(TRIM(CLEAN(Table1[[#This Row],[Header]])))-1)</f>
        <v>They continue to impress</v>
      </c>
      <c r="C1298" t="str">
        <f>PROPER(Table1[[#This Row],[Author]])</f>
        <v>P Butterworth</v>
      </c>
      <c r="D1298" s="5" t="s">
        <v>4167</v>
      </c>
      <c r="E1298" t="s">
        <v>13</v>
      </c>
      <c r="F1298" t="str">
        <f>IF(ISBLANK(Table1[[#This Row],[Aircraft]]),"Unknown",Table1[[#This Row],[Aircraft]])</f>
        <v>Boeing 747-400</v>
      </c>
      <c r="G1298" t="str">
        <f>IF(ISBLANK(Table1[[#This Row],[Traveller Type]]),"Business",Table1[[#This Row],[Traveller Type]])</f>
        <v>Business</v>
      </c>
      <c r="H1298" t="str">
        <f>IF(ISBLANK(Table1[[#This Row],[Seat Type]]),"Business Class",Table1[[#This Row],[Seat Type]])</f>
        <v>Premium Economy</v>
      </c>
      <c r="I1298" t="str">
        <f>IF(ISBLANK(Table1[[#This Row],[Route]]),"Not Specfied",Table1[[#This Row],[Route]])</f>
        <v>Chicago to London</v>
      </c>
      <c r="J1298" s="7">
        <f>IF(ISBLANK(Table1[[#This Row],[Date Flown]]),"Not Available",Table1[[#This Row],[Date Flown]])</f>
        <v>42737</v>
      </c>
      <c r="K1298" s="2" t="str">
        <f>IF(ISBLANK(Table1[[#This Row],[Trip Verified]]),"Not Verified",Table1[[#This Row],[Trip Verified]])</f>
        <v>Verified</v>
      </c>
    </row>
    <row r="1299" spans="1:11" ht="21" customHeight="1" x14ac:dyDescent="0.25">
      <c r="A1299">
        <v>1</v>
      </c>
      <c r="B1299" t="str">
        <f>UPPER(LEFT(TRIM(CLEAN(Table1[[#This Row],[Header]])),1)) &amp; MID(TRIM(CLEAN(Table1[[#This Row],[Header]])),2,LEN(TRIM(CLEAN(Table1[[#This Row],[Header]])))-1)</f>
        <v>The worlds biggest rip off</v>
      </c>
      <c r="C1299" t="str">
        <f>PROPER(Table1[[#This Row],[Author]])</f>
        <v>Paul Dixon</v>
      </c>
      <c r="D1299" s="5" t="s">
        <v>4173</v>
      </c>
      <c r="E1299" t="s">
        <v>13</v>
      </c>
      <c r="F1299" t="str">
        <f>IF(ISBLANK(Table1[[#This Row],[Aircraft]]),"Unknown",Table1[[#This Row],[Aircraft]])</f>
        <v>Boeing 747-400</v>
      </c>
      <c r="G1299" t="str">
        <f>IF(ISBLANK(Table1[[#This Row],[Traveller Type]]),"Business",Table1[[#This Row],[Traveller Type]])</f>
        <v>Couple Leisure</v>
      </c>
      <c r="H1299" t="str">
        <f>IF(ISBLANK(Table1[[#This Row],[Seat Type]]),"Business Class",Table1[[#This Row],[Seat Type]])</f>
        <v>Economy Class</v>
      </c>
      <c r="I1299" t="str">
        <f>IF(ISBLANK(Table1[[#This Row],[Route]]),"Not Specfied",Table1[[#This Row],[Route]])</f>
        <v>Phoenix to London Heathrow</v>
      </c>
      <c r="J1299" s="7">
        <f>IF(ISBLANK(Table1[[#This Row],[Date Flown]]),"Not Available",Table1[[#This Row],[Date Flown]])</f>
        <v>42737</v>
      </c>
      <c r="K1299" s="2" t="str">
        <f>IF(ISBLANK(Table1[[#This Row],[Trip Verified]]),"Not Verified",Table1[[#This Row],[Trip Verified]])</f>
        <v>Verified</v>
      </c>
    </row>
    <row r="1300" spans="1:11" ht="21" customHeight="1" x14ac:dyDescent="0.25">
      <c r="A1300">
        <v>2</v>
      </c>
      <c r="B1300" t="str">
        <f>UPPER(LEFT(TRIM(CLEAN(Table1[[#This Row],[Header]])),1)) &amp; MID(TRIM(CLEAN(Table1[[#This Row],[Header]])),2,LEN(TRIM(CLEAN(Table1[[#This Row],[Header]])))-1)</f>
        <v>A journey of disappointment</v>
      </c>
      <c r="C1300" t="str">
        <f>PROPER(Table1[[#This Row],[Author]])</f>
        <v>Nicola Beretta</v>
      </c>
      <c r="D1300" s="5" t="s">
        <v>4176</v>
      </c>
      <c r="E1300" t="s">
        <v>13</v>
      </c>
      <c r="F1300" t="str">
        <f>IF(ISBLANK(Table1[[#This Row],[Aircraft]]),"Unknown",Table1[[#This Row],[Aircraft]])</f>
        <v>Boeing 777</v>
      </c>
      <c r="G1300" t="str">
        <f>IF(ISBLANK(Table1[[#This Row],[Traveller Type]]),"Business",Table1[[#This Row],[Traveller Type]])</f>
        <v>Business</v>
      </c>
      <c r="H1300" t="str">
        <f>IF(ISBLANK(Table1[[#This Row],[Seat Type]]),"Business Class",Table1[[#This Row],[Seat Type]])</f>
        <v>Premium Economy</v>
      </c>
      <c r="I1300" t="str">
        <f>IF(ISBLANK(Table1[[#This Row],[Route]]),"Not Specfied",Table1[[#This Row],[Route]])</f>
        <v>London to Mumbai</v>
      </c>
      <c r="J1300" s="7">
        <f>IF(ISBLANK(Table1[[#This Row],[Date Flown]]),"Not Available",Table1[[#This Row],[Date Flown]])</f>
        <v>42737</v>
      </c>
      <c r="K1300" s="2" t="str">
        <f>IF(ISBLANK(Table1[[#This Row],[Trip Verified]]),"Not Verified",Table1[[#This Row],[Trip Verified]])</f>
        <v>Verified</v>
      </c>
    </row>
    <row r="1301" spans="1:11" ht="21" customHeight="1" x14ac:dyDescent="0.25">
      <c r="A1301">
        <v>2</v>
      </c>
      <c r="B1301" t="str">
        <f>UPPER(LEFT(TRIM(CLEAN(Table1[[#This Row],[Header]])),1)) &amp; MID(TRIM(CLEAN(Table1[[#This Row],[Header]])),2,LEN(TRIM(CLEAN(Table1[[#This Row],[Header]])))-1)</f>
        <v>Dreadful, stressful experience</v>
      </c>
      <c r="C1301" t="str">
        <f>PROPER(Table1[[#This Row],[Author]])</f>
        <v>Ken Wilkins</v>
      </c>
      <c r="D1301" s="5" t="s">
        <v>4179</v>
      </c>
      <c r="E1301" t="s">
        <v>13</v>
      </c>
      <c r="F1301" t="str">
        <f>IF(ISBLANK(Table1[[#This Row],[Aircraft]]),"Unknown",Table1[[#This Row],[Aircraft]])</f>
        <v>Boeing 777</v>
      </c>
      <c r="G1301" t="str">
        <f>IF(ISBLANK(Table1[[#This Row],[Traveller Type]]),"Business",Table1[[#This Row],[Traveller Type]])</f>
        <v>Couple Leisure</v>
      </c>
      <c r="H1301" t="str">
        <f>IF(ISBLANK(Table1[[#This Row],[Seat Type]]),"Business Class",Table1[[#This Row],[Seat Type]])</f>
        <v>Business Class</v>
      </c>
      <c r="I1301" t="str">
        <f>IF(ISBLANK(Table1[[#This Row],[Route]]),"Not Specfied",Table1[[#This Row],[Route]])</f>
        <v>San Jose to London Gatwick</v>
      </c>
      <c r="J1301" s="7">
        <f>IF(ISBLANK(Table1[[#This Row],[Date Flown]]),"Not Available",Table1[[#This Row],[Date Flown]])</f>
        <v>42737</v>
      </c>
      <c r="K1301" s="2" t="str">
        <f>IF(ISBLANK(Table1[[#This Row],[Trip Verified]]),"Not Verified",Table1[[#This Row],[Trip Verified]])</f>
        <v>Verified</v>
      </c>
    </row>
    <row r="1302" spans="1:11" ht="21" customHeight="1" x14ac:dyDescent="0.25">
      <c r="A1302">
        <v>4</v>
      </c>
      <c r="B1302" t="str">
        <f>UPPER(LEFT(TRIM(CLEAN(Table1[[#This Row],[Header]])),1)) &amp; MID(TRIM(CLEAN(Table1[[#This Row],[Header]])),2,LEN(TRIM(CLEAN(Table1[[#This Row],[Header]])))-1)</f>
        <v>Minimalistic in their service</v>
      </c>
      <c r="C1302" t="str">
        <f>PROPER(Table1[[#This Row],[Author]])</f>
        <v>K Maroumas</v>
      </c>
      <c r="D1302" s="5" t="s">
        <v>4179</v>
      </c>
      <c r="E1302" t="s">
        <v>100</v>
      </c>
      <c r="F1302" t="str">
        <f>IF(ISBLANK(Table1[[#This Row],[Aircraft]]),"Unknown",Table1[[#This Row],[Aircraft]])</f>
        <v>Unknown</v>
      </c>
      <c r="G1302" t="str">
        <f>IF(ISBLANK(Table1[[#This Row],[Traveller Type]]),"Business",Table1[[#This Row],[Traveller Type]])</f>
        <v>Business</v>
      </c>
      <c r="H1302" t="str">
        <f>IF(ISBLANK(Table1[[#This Row],[Seat Type]]),"Business Class",Table1[[#This Row],[Seat Type]])</f>
        <v>Economy Class</v>
      </c>
      <c r="I1302" t="str">
        <f>IF(ISBLANK(Table1[[#This Row],[Route]]),"Not Specfied",Table1[[#This Row],[Route]])</f>
        <v>Amman to London</v>
      </c>
      <c r="J1302" s="7">
        <f>IF(ISBLANK(Table1[[#This Row],[Date Flown]]),"Not Available",Table1[[#This Row],[Date Flown]])</f>
        <v>42737</v>
      </c>
      <c r="K1302" s="2" t="str">
        <f>IF(ISBLANK(Table1[[#This Row],[Trip Verified]]),"Not Verified",Table1[[#This Row],[Trip Verified]])</f>
        <v>Verified</v>
      </c>
    </row>
    <row r="1303" spans="1:11" ht="21" customHeight="1" x14ac:dyDescent="0.25">
      <c r="A1303">
        <v>6</v>
      </c>
      <c r="B1303" t="str">
        <f>UPPER(LEFT(TRIM(CLEAN(Table1[[#This Row],[Header]])),1)) &amp; MID(TRIM(CLEAN(Table1[[#This Row],[Header]])),2,LEN(TRIM(CLEAN(Table1[[#This Row],[Header]])))-1)</f>
        <v>Major issue is their penny pinching</v>
      </c>
      <c r="C1303" t="str">
        <f>PROPER(Table1[[#This Row],[Author]])</f>
        <v>J Laws</v>
      </c>
      <c r="D1303" s="5" t="s">
        <v>4179</v>
      </c>
      <c r="E1303" t="s">
        <v>13</v>
      </c>
      <c r="F1303" t="str">
        <f>IF(ISBLANK(Table1[[#This Row],[Aircraft]]),"Unknown",Table1[[#This Row],[Aircraft]])</f>
        <v>A380</v>
      </c>
      <c r="G1303" t="str">
        <f>IF(ISBLANK(Table1[[#This Row],[Traveller Type]]),"Business",Table1[[#This Row],[Traveller Type]])</f>
        <v>Solo Leisure</v>
      </c>
      <c r="H1303" t="str">
        <f>IF(ISBLANK(Table1[[#This Row],[Seat Type]]),"Business Class",Table1[[#This Row],[Seat Type]])</f>
        <v>Economy Class</v>
      </c>
      <c r="I1303" t="str">
        <f>IF(ISBLANK(Table1[[#This Row],[Route]]),"Not Specfied",Table1[[#This Row],[Route]])</f>
        <v>London to Miami</v>
      </c>
      <c r="J1303" s="7">
        <f>IF(ISBLANK(Table1[[#This Row],[Date Flown]]),"Not Available",Table1[[#This Row],[Date Flown]])</f>
        <v>42381</v>
      </c>
      <c r="K1303" s="2" t="str">
        <f>IF(ISBLANK(Table1[[#This Row],[Trip Verified]]),"Not Verified",Table1[[#This Row],[Trip Verified]])</f>
        <v>Verified</v>
      </c>
    </row>
    <row r="1304" spans="1:11" ht="21" customHeight="1" x14ac:dyDescent="0.25">
      <c r="A1304">
        <v>2</v>
      </c>
      <c r="B1304" t="str">
        <f>UPPER(LEFT(TRIM(CLEAN(Table1[[#This Row],[Header]])),1)) &amp; MID(TRIM(CLEAN(Table1[[#This Row],[Header]])),2,LEN(TRIM(CLEAN(Table1[[#This Row],[Header]])))-1)</f>
        <v>Rebrand to a budget airline</v>
      </c>
      <c r="C1304" t="str">
        <f>PROPER(Table1[[#This Row],[Author]])</f>
        <v>C Christodolou</v>
      </c>
      <c r="D1304" s="5" t="s">
        <v>4179</v>
      </c>
      <c r="E1304" t="s">
        <v>13</v>
      </c>
      <c r="F1304" t="str">
        <f>IF(ISBLANK(Table1[[#This Row],[Aircraft]]),"Unknown",Table1[[#This Row],[Aircraft]])</f>
        <v>A320</v>
      </c>
      <c r="G1304" t="str">
        <f>IF(ISBLANK(Table1[[#This Row],[Traveller Type]]),"Business",Table1[[#This Row],[Traveller Type]])</f>
        <v>Business</v>
      </c>
      <c r="H1304" t="str">
        <f>IF(ISBLANK(Table1[[#This Row],[Seat Type]]),"Business Class",Table1[[#This Row],[Seat Type]])</f>
        <v>Economy Class</v>
      </c>
      <c r="I1304" t="str">
        <f>IF(ISBLANK(Table1[[#This Row],[Route]]),"Not Specfied",Table1[[#This Row],[Route]])</f>
        <v>Lisbon to London</v>
      </c>
      <c r="J1304" s="7">
        <f>IF(ISBLANK(Table1[[#This Row],[Date Flown]]),"Not Available",Table1[[#This Row],[Date Flown]])</f>
        <v>42737</v>
      </c>
      <c r="K1304" s="2" t="str">
        <f>IF(ISBLANK(Table1[[#This Row],[Trip Verified]]),"Not Verified",Table1[[#This Row],[Trip Verified]])</f>
        <v>Verified</v>
      </c>
    </row>
    <row r="1305" spans="1:11" ht="21" customHeight="1" x14ac:dyDescent="0.25">
      <c r="A1305">
        <v>3</v>
      </c>
      <c r="B1305" t="str">
        <f>UPPER(LEFT(TRIM(CLEAN(Table1[[#This Row],[Header]])),1)) &amp; MID(TRIM(CLEAN(Table1[[#This Row],[Header]])),2,LEN(TRIM(CLEAN(Table1[[#This Row],[Header]])))-1)</f>
        <v>The worst airline so far</v>
      </c>
      <c r="C1305" t="str">
        <f>PROPER(Table1[[#This Row],[Author]])</f>
        <v>S Hanylu</v>
      </c>
      <c r="D1305" s="5" t="s">
        <v>4187</v>
      </c>
      <c r="E1305" t="s">
        <v>100</v>
      </c>
      <c r="F1305" t="str">
        <f>IF(ISBLANK(Table1[[#This Row],[Aircraft]]),"Unknown",Table1[[#This Row],[Aircraft]])</f>
        <v>A320</v>
      </c>
      <c r="G1305" t="str">
        <f>IF(ISBLANK(Table1[[#This Row],[Traveller Type]]),"Business",Table1[[#This Row],[Traveller Type]])</f>
        <v>Solo Leisure</v>
      </c>
      <c r="H1305" t="str">
        <f>IF(ISBLANK(Table1[[#This Row],[Seat Type]]),"Business Class",Table1[[#This Row],[Seat Type]])</f>
        <v>Economy Class</v>
      </c>
      <c r="I1305" t="str">
        <f>IF(ISBLANK(Table1[[#This Row],[Route]]),"Not Specfied",Table1[[#This Row],[Route]])</f>
        <v>Istanbul to London</v>
      </c>
      <c r="J1305" s="7">
        <f>IF(ISBLANK(Table1[[#This Row],[Date Flown]]),"Not Available",Table1[[#This Row],[Date Flown]])</f>
        <v>42737</v>
      </c>
      <c r="K1305" s="2" t="str">
        <f>IF(ISBLANK(Table1[[#This Row],[Trip Verified]]),"Not Verified",Table1[[#This Row],[Trip Verified]])</f>
        <v>Verified</v>
      </c>
    </row>
    <row r="1306" spans="1:11" ht="21" customHeight="1" x14ac:dyDescent="0.25">
      <c r="A1306">
        <v>1</v>
      </c>
      <c r="B1306" t="str">
        <f>UPPER(LEFT(TRIM(CLEAN(Table1[[#This Row],[Header]])),1)) &amp; MID(TRIM(CLEAN(Table1[[#This Row],[Header]])),2,LEN(TRIM(CLEAN(Table1[[#This Row],[Header]])))-1)</f>
        <v>This is an airline in decline</v>
      </c>
      <c r="C1306" t="str">
        <f>PROPER(Table1[[#This Row],[Author]])</f>
        <v>T Davidson</v>
      </c>
      <c r="D1306" s="5" t="s">
        <v>4192</v>
      </c>
      <c r="E1306" t="s">
        <v>13</v>
      </c>
      <c r="F1306" t="str">
        <f>IF(ISBLANK(Table1[[#This Row],[Aircraft]]),"Unknown",Table1[[#This Row],[Aircraft]])</f>
        <v>Boeing 777-200</v>
      </c>
      <c r="G1306" t="str">
        <f>IF(ISBLANK(Table1[[#This Row],[Traveller Type]]),"Business",Table1[[#This Row],[Traveller Type]])</f>
        <v>Business</v>
      </c>
      <c r="H1306" t="str">
        <f>IF(ISBLANK(Table1[[#This Row],[Seat Type]]),"Business Class",Table1[[#This Row],[Seat Type]])</f>
        <v>First Class</v>
      </c>
      <c r="I1306" t="str">
        <f>IF(ISBLANK(Table1[[#This Row],[Route]]),"Not Specfied",Table1[[#This Row],[Route]])</f>
        <v>London Heathrow to Chicago</v>
      </c>
      <c r="J1306" s="7">
        <f>IF(ISBLANK(Table1[[#This Row],[Date Flown]]),"Not Available",Table1[[#This Row],[Date Flown]])</f>
        <v>42737</v>
      </c>
      <c r="K1306" s="2" t="str">
        <f>IF(ISBLANK(Table1[[#This Row],[Trip Verified]]),"Not Verified",Table1[[#This Row],[Trip Verified]])</f>
        <v>Verified</v>
      </c>
    </row>
    <row r="1307" spans="1:11" ht="21" customHeight="1" x14ac:dyDescent="0.25">
      <c r="A1307">
        <v>1</v>
      </c>
      <c r="B1307" t="str">
        <f>UPPER(LEFT(TRIM(CLEAN(Table1[[#This Row],[Header]])),1)) &amp; MID(TRIM(CLEAN(Table1[[#This Row],[Header]])),2,LEN(TRIM(CLEAN(Table1[[#This Row],[Header]])))-1)</f>
        <v>This is by far the worst</v>
      </c>
      <c r="C1307" t="str">
        <f>PROPER(Table1[[#This Row],[Author]])</f>
        <v>H Rainer</v>
      </c>
      <c r="D1307" s="5" t="s">
        <v>4192</v>
      </c>
      <c r="E1307" t="s">
        <v>13</v>
      </c>
      <c r="F1307" t="str">
        <f>IF(ISBLANK(Table1[[#This Row],[Aircraft]]),"Unknown",Table1[[#This Row],[Aircraft]])</f>
        <v>Unknown</v>
      </c>
      <c r="G1307" t="str">
        <f>IF(ISBLANK(Table1[[#This Row],[Traveller Type]]),"Business",Table1[[#This Row],[Traveller Type]])</f>
        <v>Solo Leisure</v>
      </c>
      <c r="H1307" t="str">
        <f>IF(ISBLANK(Table1[[#This Row],[Seat Type]]),"Business Class",Table1[[#This Row],[Seat Type]])</f>
        <v>Economy Class</v>
      </c>
      <c r="I1307" t="str">
        <f>IF(ISBLANK(Table1[[#This Row],[Route]]),"Not Specfied",Table1[[#This Row],[Route]])</f>
        <v>London Heathrow to Bangkok</v>
      </c>
      <c r="J1307" s="7">
        <f>IF(ISBLANK(Table1[[#This Row],[Date Flown]]),"Not Available",Table1[[#This Row],[Date Flown]])</f>
        <v>42737</v>
      </c>
      <c r="K1307" s="2" t="str">
        <f>IF(ISBLANK(Table1[[#This Row],[Trip Verified]]),"Not Verified",Table1[[#This Row],[Trip Verified]])</f>
        <v>Verified</v>
      </c>
    </row>
    <row r="1308" spans="1:11" ht="21" customHeight="1" x14ac:dyDescent="0.25">
      <c r="A1308">
        <v>8</v>
      </c>
      <c r="B1308" t="str">
        <f>UPPER(LEFT(TRIM(CLEAN(Table1[[#This Row],[Header]])),1)) &amp; MID(TRIM(CLEAN(Table1[[#This Row],[Header]])),2,LEN(TRIM(CLEAN(Table1[[#This Row],[Header]])))-1)</f>
        <v>Comfortable economy seat</v>
      </c>
      <c r="C1308" t="str">
        <f>PROPER(Table1[[#This Row],[Author]])</f>
        <v>J Stewart</v>
      </c>
      <c r="D1308" s="5" t="s">
        <v>4198</v>
      </c>
      <c r="E1308" t="s">
        <v>13</v>
      </c>
      <c r="F1308" t="str">
        <f>IF(ISBLANK(Table1[[#This Row],[Aircraft]]),"Unknown",Table1[[#This Row],[Aircraft]])</f>
        <v>Boeing 777</v>
      </c>
      <c r="G1308" t="str">
        <f>IF(ISBLANK(Table1[[#This Row],[Traveller Type]]),"Business",Table1[[#This Row],[Traveller Type]])</f>
        <v>Couple Leisure</v>
      </c>
      <c r="H1308" t="str">
        <f>IF(ISBLANK(Table1[[#This Row],[Seat Type]]),"Business Class",Table1[[#This Row],[Seat Type]])</f>
        <v>Economy Class</v>
      </c>
      <c r="I1308" t="str">
        <f>IF(ISBLANK(Table1[[#This Row],[Route]]),"Not Specfied",Table1[[#This Row],[Route]])</f>
        <v>Gatwick to Cape Town</v>
      </c>
      <c r="J1308" s="7">
        <f>IF(ISBLANK(Table1[[#This Row],[Date Flown]]),"Not Available",Table1[[#This Row],[Date Flown]])</f>
        <v>42737</v>
      </c>
      <c r="K1308" s="2" t="str">
        <f>IF(ISBLANK(Table1[[#This Row],[Trip Verified]]),"Not Verified",Table1[[#This Row],[Trip Verified]])</f>
        <v>Verified</v>
      </c>
    </row>
    <row r="1309" spans="1:11" ht="21" customHeight="1" x14ac:dyDescent="0.25">
      <c r="A1309">
        <v>1</v>
      </c>
      <c r="B1309" t="str">
        <f>UPPER(LEFT(TRIM(CLEAN(Table1[[#This Row],[Header]])),1)) &amp; MID(TRIM(CLEAN(Table1[[#This Row],[Header]])),2,LEN(TRIM(CLEAN(Table1[[#This Row],[Header]])))-1)</f>
        <v>No better than no frills competitors</v>
      </c>
      <c r="C1309" t="str">
        <f>PROPER(Table1[[#This Row],[Author]])</f>
        <v>Peter Hill</v>
      </c>
      <c r="D1309" s="5" t="s">
        <v>4198</v>
      </c>
      <c r="E1309" t="s">
        <v>13</v>
      </c>
      <c r="F1309" t="str">
        <f>IF(ISBLANK(Table1[[#This Row],[Aircraft]]),"Unknown",Table1[[#This Row],[Aircraft]])</f>
        <v>A319</v>
      </c>
      <c r="G1309" t="str">
        <f>IF(ISBLANK(Table1[[#This Row],[Traveller Type]]),"Business",Table1[[#This Row],[Traveller Type]])</f>
        <v>Business</v>
      </c>
      <c r="H1309" t="str">
        <f>IF(ISBLANK(Table1[[#This Row],[Seat Type]]),"Business Class",Table1[[#This Row],[Seat Type]])</f>
        <v>Economy Class</v>
      </c>
      <c r="I1309" t="str">
        <f>IF(ISBLANK(Table1[[#This Row],[Route]]),"Not Specfied",Table1[[#This Row],[Route]])</f>
        <v>London Heathrow to Stuttgart</v>
      </c>
      <c r="J1309" s="7">
        <f>IF(ISBLANK(Table1[[#This Row],[Date Flown]]),"Not Available",Table1[[#This Row],[Date Flown]])</f>
        <v>42737</v>
      </c>
      <c r="K1309" s="2" t="str">
        <f>IF(ISBLANK(Table1[[#This Row],[Trip Verified]]),"Not Verified",Table1[[#This Row],[Trip Verified]])</f>
        <v>Verified</v>
      </c>
    </row>
    <row r="1310" spans="1:11" ht="21" customHeight="1" x14ac:dyDescent="0.25">
      <c r="A1310">
        <v>8</v>
      </c>
      <c r="B1310" t="str">
        <f>UPPER(LEFT(TRIM(CLEAN(Table1[[#This Row],[Header]])),1)) &amp; MID(TRIM(CLEAN(Table1[[#This Row],[Header]])),2,LEN(TRIM(CLEAN(Table1[[#This Row],[Header]])))-1)</f>
        <v>Professional and friendly</v>
      </c>
      <c r="C1310" t="str">
        <f>PROPER(Table1[[#This Row],[Author]])</f>
        <v>H Wills</v>
      </c>
      <c r="D1310" s="5" t="s">
        <v>4203</v>
      </c>
      <c r="E1310" t="s">
        <v>13</v>
      </c>
      <c r="F1310" t="str">
        <f>IF(ISBLANK(Table1[[#This Row],[Aircraft]]),"Unknown",Table1[[#This Row],[Aircraft]])</f>
        <v>Boeing 747-400</v>
      </c>
      <c r="G1310" t="str">
        <f>IF(ISBLANK(Table1[[#This Row],[Traveller Type]]),"Business",Table1[[#This Row],[Traveller Type]])</f>
        <v>Couple Leisure</v>
      </c>
      <c r="H1310" t="str">
        <f>IF(ISBLANK(Table1[[#This Row],[Seat Type]]),"Business Class",Table1[[#This Row],[Seat Type]])</f>
        <v>Economy Class</v>
      </c>
      <c r="I1310" t="str">
        <f>IF(ISBLANK(Table1[[#This Row],[Route]]),"Not Specfied",Table1[[#This Row],[Route]])</f>
        <v>London to Las Vegas</v>
      </c>
      <c r="J1310" s="7">
        <f>IF(ISBLANK(Table1[[#This Row],[Date Flown]]),"Not Available",Table1[[#This Row],[Date Flown]])</f>
        <v>42737</v>
      </c>
      <c r="K1310" s="2" t="str">
        <f>IF(ISBLANK(Table1[[#This Row],[Trip Verified]]),"Not Verified",Table1[[#This Row],[Trip Verified]])</f>
        <v>Verified</v>
      </c>
    </row>
    <row r="1311" spans="1:11" ht="21" customHeight="1" x14ac:dyDescent="0.25">
      <c r="A1311">
        <v>5</v>
      </c>
      <c r="B1311" t="str">
        <f>UPPER(LEFT(TRIM(CLEAN(Table1[[#This Row],[Header]])),1)) &amp; MID(TRIM(CLEAN(Table1[[#This Row],[Header]])),2,LEN(TRIM(CLEAN(Table1[[#This Row],[Header]])))-1)</f>
        <v>On a race to the bottom</v>
      </c>
      <c r="C1311" t="str">
        <f>PROPER(Table1[[#This Row],[Author]])</f>
        <v>Michael Davies</v>
      </c>
      <c r="D1311" s="5" t="s">
        <v>4203</v>
      </c>
      <c r="E1311" t="s">
        <v>13</v>
      </c>
      <c r="F1311" t="str">
        <f>IF(ISBLANK(Table1[[#This Row],[Aircraft]]),"Unknown",Table1[[#This Row],[Aircraft]])</f>
        <v>A320</v>
      </c>
      <c r="G1311" t="str">
        <f>IF(ISBLANK(Table1[[#This Row],[Traveller Type]]),"Business",Table1[[#This Row],[Traveller Type]])</f>
        <v>Business</v>
      </c>
      <c r="H1311" t="str">
        <f>IF(ISBLANK(Table1[[#This Row],[Seat Type]]),"Business Class",Table1[[#This Row],[Seat Type]])</f>
        <v>Economy Class</v>
      </c>
      <c r="I1311" t="str">
        <f>IF(ISBLANK(Table1[[#This Row],[Route]]),"Not Specfied",Table1[[#This Row],[Route]])</f>
        <v>London Heathrow to Rome</v>
      </c>
      <c r="J1311" s="7">
        <f>IF(ISBLANK(Table1[[#This Row],[Date Flown]]),"Not Available",Table1[[#This Row],[Date Flown]])</f>
        <v>42737</v>
      </c>
      <c r="K1311" s="2" t="str">
        <f>IF(ISBLANK(Table1[[#This Row],[Trip Verified]]),"Not Verified",Table1[[#This Row],[Trip Verified]])</f>
        <v>Verified</v>
      </c>
    </row>
    <row r="1312" spans="1:11" ht="21" customHeight="1" x14ac:dyDescent="0.25">
      <c r="A1312">
        <v>2</v>
      </c>
      <c r="B1312" t="str">
        <f>UPPER(LEFT(TRIM(CLEAN(Table1[[#This Row],[Header]])),1)) &amp; MID(TRIM(CLEAN(Table1[[#This Row],[Header]])),2,LEN(TRIM(CLEAN(Table1[[#This Row],[Header]])))-1)</f>
        <v>Treats customers with such contempt</v>
      </c>
      <c r="C1312" t="str">
        <f>PROPER(Table1[[#This Row],[Author]])</f>
        <v>A Galyan</v>
      </c>
      <c r="D1312" s="5" t="s">
        <v>4203</v>
      </c>
      <c r="E1312" t="s">
        <v>13</v>
      </c>
      <c r="F1312" t="str">
        <f>IF(ISBLANK(Table1[[#This Row],[Aircraft]]),"Unknown",Table1[[#This Row],[Aircraft]])</f>
        <v>Embraer 170</v>
      </c>
      <c r="G1312" t="str">
        <f>IF(ISBLANK(Table1[[#This Row],[Traveller Type]]),"Business",Table1[[#This Row],[Traveller Type]])</f>
        <v>Solo Leisure</v>
      </c>
      <c r="H1312" t="str">
        <f>IF(ISBLANK(Table1[[#This Row],[Seat Type]]),"Business Class",Table1[[#This Row],[Seat Type]])</f>
        <v>Economy Class</v>
      </c>
      <c r="I1312" t="str">
        <f>IF(ISBLANK(Table1[[#This Row],[Route]]),"Not Specfied",Table1[[#This Row],[Route]])</f>
        <v>Edinburgh to London City</v>
      </c>
      <c r="J1312" s="7">
        <f>IF(ISBLANK(Table1[[#This Row],[Date Flown]]),"Not Available",Table1[[#This Row],[Date Flown]])</f>
        <v>42737</v>
      </c>
      <c r="K1312" s="2" t="str">
        <f>IF(ISBLANK(Table1[[#This Row],[Trip Verified]]),"Not Verified",Table1[[#This Row],[Trip Verified]])</f>
        <v>Verified</v>
      </c>
    </row>
    <row r="1313" spans="1:11" ht="21" customHeight="1" x14ac:dyDescent="0.25">
      <c r="A1313">
        <v>4</v>
      </c>
      <c r="B1313" t="str">
        <f>UPPER(LEFT(TRIM(CLEAN(Table1[[#This Row],[Header]])),1)) &amp; MID(TRIM(CLEAN(Table1[[#This Row],[Header]])),2,LEN(TRIM(CLEAN(Table1[[#This Row],[Header]])))-1)</f>
        <v>I was highly disappointed</v>
      </c>
      <c r="C1313" t="str">
        <f>PROPER(Table1[[#This Row],[Author]])</f>
        <v>S Simpson</v>
      </c>
      <c r="D1313" s="5" t="s">
        <v>4210</v>
      </c>
      <c r="E1313" t="s">
        <v>930</v>
      </c>
      <c r="F1313" t="str">
        <f>IF(ISBLANK(Table1[[#This Row],[Aircraft]]),"Unknown",Table1[[#This Row],[Aircraft]])</f>
        <v>Boeing 747</v>
      </c>
      <c r="G1313" t="str">
        <f>IF(ISBLANK(Table1[[#This Row],[Traveller Type]]),"Business",Table1[[#This Row],[Traveller Type]])</f>
        <v>Couple Leisure</v>
      </c>
      <c r="H1313" t="str">
        <f>IF(ISBLANK(Table1[[#This Row],[Seat Type]]),"Business Class",Table1[[#This Row],[Seat Type]])</f>
        <v>Economy Class</v>
      </c>
      <c r="I1313" t="str">
        <f>IF(ISBLANK(Table1[[#This Row],[Route]]),"Not Specfied",Table1[[#This Row],[Route]])</f>
        <v>Accra to London Heathrow</v>
      </c>
      <c r="J1313" s="7">
        <f>IF(ISBLANK(Table1[[#This Row],[Date Flown]]),"Not Available",Table1[[#This Row],[Date Flown]])</f>
        <v>42737</v>
      </c>
      <c r="K1313" s="2" t="str">
        <f>IF(ISBLANK(Table1[[#This Row],[Trip Verified]]),"Not Verified",Table1[[#This Row],[Trip Verified]])</f>
        <v>Verified</v>
      </c>
    </row>
    <row r="1314" spans="1:11" ht="21" customHeight="1" x14ac:dyDescent="0.25">
      <c r="A1314">
        <v>7</v>
      </c>
      <c r="B1314" t="str">
        <f>UPPER(LEFT(TRIM(CLEAN(Table1[[#This Row],[Header]])),1)) &amp; MID(TRIM(CLEAN(Table1[[#This Row],[Header]])),2,LEN(TRIM(CLEAN(Table1[[#This Row],[Header]])))-1)</f>
        <v>A reasonable experience</v>
      </c>
      <c r="C1314" t="str">
        <f>PROPER(Table1[[#This Row],[Author]])</f>
        <v>C Drew</v>
      </c>
      <c r="D1314" s="5" t="s">
        <v>4211</v>
      </c>
      <c r="E1314" t="s">
        <v>13</v>
      </c>
      <c r="F1314" t="str">
        <f>IF(ISBLANK(Table1[[#This Row],[Aircraft]]),"Unknown",Table1[[#This Row],[Aircraft]])</f>
        <v>Boeing 747-400</v>
      </c>
      <c r="G1314" t="str">
        <f>IF(ISBLANK(Table1[[#This Row],[Traveller Type]]),"Business",Table1[[#This Row],[Traveller Type]])</f>
        <v>Solo Leisure</v>
      </c>
      <c r="H1314" t="str">
        <f>IF(ISBLANK(Table1[[#This Row],[Seat Type]]),"Business Class",Table1[[#This Row],[Seat Type]])</f>
        <v>Economy Class</v>
      </c>
      <c r="I1314" t="str">
        <f>IF(ISBLANK(Table1[[#This Row],[Route]]),"Not Specfied",Table1[[#This Row],[Route]])</f>
        <v>London to Vancouver</v>
      </c>
      <c r="J1314" s="7">
        <f>IF(ISBLANK(Table1[[#This Row],[Date Flown]]),"Not Available",Table1[[#This Row],[Date Flown]])</f>
        <v>42737</v>
      </c>
      <c r="K1314" s="2" t="str">
        <f>IF(ISBLANK(Table1[[#This Row],[Trip Verified]]),"Not Verified",Table1[[#This Row],[Trip Verified]])</f>
        <v>Verified</v>
      </c>
    </row>
    <row r="1315" spans="1:11" ht="21" customHeight="1" x14ac:dyDescent="0.25">
      <c r="A1315">
        <v>7</v>
      </c>
      <c r="B1315" t="str">
        <f>UPPER(LEFT(TRIM(CLEAN(Table1[[#This Row],[Header]])),1)) &amp; MID(TRIM(CLEAN(Table1[[#This Row],[Header]])),2,LEN(TRIM(CLEAN(Table1[[#This Row],[Header]])))-1)</f>
        <v>Service good, food adequate</v>
      </c>
      <c r="C1315" t="str">
        <f>PROPER(Table1[[#This Row],[Author]])</f>
        <v>57 Reviews</v>
      </c>
      <c r="D1315" s="5" t="s">
        <v>4216</v>
      </c>
      <c r="E1315" t="s">
        <v>2050</v>
      </c>
      <c r="F1315" t="str">
        <f>IF(ISBLANK(Table1[[#This Row],[Aircraft]]),"Unknown",Table1[[#This Row],[Aircraft]])</f>
        <v>Boeing 777</v>
      </c>
      <c r="G1315" t="str">
        <f>IF(ISBLANK(Table1[[#This Row],[Traveller Type]]),"Business",Table1[[#This Row],[Traveller Type]])</f>
        <v>Business</v>
      </c>
      <c r="H1315" t="str">
        <f>IF(ISBLANK(Table1[[#This Row],[Seat Type]]),"Business Class",Table1[[#This Row],[Seat Type]])</f>
        <v>Business Class</v>
      </c>
      <c r="I1315" t="str">
        <f>IF(ISBLANK(Table1[[#This Row],[Route]]),"Not Specfied",Table1[[#This Row],[Route]])</f>
        <v>London to Hong Kong</v>
      </c>
      <c r="J1315" s="7">
        <f>IF(ISBLANK(Table1[[#This Row],[Date Flown]]),"Not Available",Table1[[#This Row],[Date Flown]])</f>
        <v>42737</v>
      </c>
      <c r="K1315" s="2" t="str">
        <f>IF(ISBLANK(Table1[[#This Row],[Trip Verified]]),"Not Verified",Table1[[#This Row],[Trip Verified]])</f>
        <v>Verified</v>
      </c>
    </row>
    <row r="1316" spans="1:11" ht="21" customHeight="1" x14ac:dyDescent="0.25">
      <c r="A1316">
        <v>1</v>
      </c>
      <c r="B1316" t="str">
        <f>UPPER(LEFT(TRIM(CLEAN(Table1[[#This Row],[Header]])),1)) &amp; MID(TRIM(CLEAN(Table1[[#This Row],[Header]])),2,LEN(TRIM(CLEAN(Table1[[#This Row],[Header]])))-1)</f>
        <v>British Airways has declined badly</v>
      </c>
      <c r="C1316" t="str">
        <f>PROPER(Table1[[#This Row],[Author]])</f>
        <v>Christopher Loftus</v>
      </c>
      <c r="D1316" s="5" t="s">
        <v>4216</v>
      </c>
      <c r="E1316" t="s">
        <v>43</v>
      </c>
      <c r="F1316" t="str">
        <f>IF(ISBLANK(Table1[[#This Row],[Aircraft]]),"Unknown",Table1[[#This Row],[Aircraft]])</f>
        <v>Boeing 747</v>
      </c>
      <c r="G1316" t="str">
        <f>IF(ISBLANK(Table1[[#This Row],[Traveller Type]]),"Business",Table1[[#This Row],[Traveller Type]])</f>
        <v>Business</v>
      </c>
      <c r="H1316" t="str">
        <f>IF(ISBLANK(Table1[[#This Row],[Seat Type]]),"Business Class",Table1[[#This Row],[Seat Type]])</f>
        <v>Premium Economy</v>
      </c>
      <c r="I1316" t="str">
        <f>IF(ISBLANK(Table1[[#This Row],[Route]]),"Not Specfied",Table1[[#This Row],[Route]])</f>
        <v>Chicago to London Heathrow</v>
      </c>
      <c r="J1316" s="7">
        <f>IF(ISBLANK(Table1[[#This Row],[Date Flown]]),"Not Available",Table1[[#This Row],[Date Flown]])</f>
        <v>42737</v>
      </c>
      <c r="K1316" s="2" t="str">
        <f>IF(ISBLANK(Table1[[#This Row],[Trip Verified]]),"Not Verified",Table1[[#This Row],[Trip Verified]])</f>
        <v>Verified</v>
      </c>
    </row>
    <row r="1317" spans="1:11" ht="21" customHeight="1" x14ac:dyDescent="0.25">
      <c r="A1317">
        <v>3</v>
      </c>
      <c r="B1317" t="str">
        <f>UPPER(LEFT(TRIM(CLEAN(Table1[[#This Row],[Header]])),1)) &amp; MID(TRIM(CLEAN(Table1[[#This Row],[Header]])),2,LEN(TRIM(CLEAN(Table1[[#This Row],[Header]])))-1)</f>
        <v>Quality of British Airways has most certainly gone downhill</v>
      </c>
      <c r="C1317" t="str">
        <f>PROPER(Table1[[#This Row],[Author]])</f>
        <v>A Chinnery</v>
      </c>
      <c r="D1317" s="5" t="s">
        <v>4221</v>
      </c>
      <c r="E1317" t="s">
        <v>13</v>
      </c>
      <c r="F1317" t="str">
        <f>IF(ISBLANK(Table1[[#This Row],[Aircraft]]),"Unknown",Table1[[#This Row],[Aircraft]])</f>
        <v>Boeing 767, A319</v>
      </c>
      <c r="G1317" t="str">
        <f>IF(ISBLANK(Table1[[#This Row],[Traveller Type]]),"Business",Table1[[#This Row],[Traveller Type]])</f>
        <v>Family Leisure</v>
      </c>
      <c r="H1317" t="str">
        <f>IF(ISBLANK(Table1[[#This Row],[Seat Type]]),"Business Class",Table1[[#This Row],[Seat Type]])</f>
        <v>Economy Class</v>
      </c>
      <c r="I1317" t="str">
        <f>IF(ISBLANK(Table1[[#This Row],[Route]]),"Not Specfied",Table1[[#This Row],[Route]])</f>
        <v>London Heathrow to Rome</v>
      </c>
      <c r="J1317" s="7">
        <f>IF(ISBLANK(Table1[[#This Row],[Date Flown]]),"Not Available",Table1[[#This Row],[Date Flown]])</f>
        <v>42737</v>
      </c>
      <c r="K1317" s="2" t="str">
        <f>IF(ISBLANK(Table1[[#This Row],[Trip Verified]]),"Not Verified",Table1[[#This Row],[Trip Verified]])</f>
        <v>Verified</v>
      </c>
    </row>
    <row r="1318" spans="1:11" ht="21" customHeight="1" x14ac:dyDescent="0.25">
      <c r="A1318">
        <v>9</v>
      </c>
      <c r="B1318" t="str">
        <f>UPPER(LEFT(TRIM(CLEAN(Table1[[#This Row],[Header]])),1)) &amp; MID(TRIM(CLEAN(Table1[[#This Row],[Header]])),2,LEN(TRIM(CLEAN(Table1[[#This Row],[Header]])))-1)</f>
        <v>Crew was nice and friendly</v>
      </c>
      <c r="C1318" t="str">
        <f>PROPER(Table1[[#This Row],[Author]])</f>
        <v>Clementine Dubois</v>
      </c>
      <c r="D1318" s="5" t="s">
        <v>4221</v>
      </c>
      <c r="E1318" t="s">
        <v>13</v>
      </c>
      <c r="F1318" t="str">
        <f>IF(ISBLANK(Table1[[#This Row],[Aircraft]]),"Unknown",Table1[[#This Row],[Aircraft]])</f>
        <v>A319</v>
      </c>
      <c r="G1318" t="str">
        <f>IF(ISBLANK(Table1[[#This Row],[Traveller Type]]),"Business",Table1[[#This Row],[Traveller Type]])</f>
        <v>Solo Leisure</v>
      </c>
      <c r="H1318" t="str">
        <f>IF(ISBLANK(Table1[[#This Row],[Seat Type]]),"Business Class",Table1[[#This Row],[Seat Type]])</f>
        <v>Economy Class</v>
      </c>
      <c r="I1318" t="str">
        <f>IF(ISBLANK(Table1[[#This Row],[Route]]),"Not Specfied",Table1[[#This Row],[Route]])</f>
        <v>London to Brussels</v>
      </c>
      <c r="J1318" s="7">
        <f>IF(ISBLANK(Table1[[#This Row],[Date Flown]]),"Not Available",Table1[[#This Row],[Date Flown]])</f>
        <v>42737</v>
      </c>
      <c r="K1318" s="2" t="str">
        <f>IF(ISBLANK(Table1[[#This Row],[Trip Verified]]),"Not Verified",Table1[[#This Row],[Trip Verified]])</f>
        <v>Verified</v>
      </c>
    </row>
    <row r="1319" spans="1:11" ht="21" customHeight="1" x14ac:dyDescent="0.25">
      <c r="A1319">
        <v>3</v>
      </c>
      <c r="B1319" t="str">
        <f>UPPER(LEFT(TRIM(CLEAN(Table1[[#This Row],[Header]])),1)) &amp; MID(TRIM(CLEAN(Table1[[#This Row],[Header]])),2,LEN(TRIM(CLEAN(Table1[[#This Row],[Header]])))-1)</f>
        <v>Food was bland to say the least</v>
      </c>
      <c r="C1319" t="str">
        <f>PROPER(Table1[[#This Row],[Author]])</f>
        <v>Y Areemitr</v>
      </c>
      <c r="D1319" s="5" t="s">
        <v>4221</v>
      </c>
      <c r="E1319" t="s">
        <v>13</v>
      </c>
      <c r="F1319" t="str">
        <f>IF(ISBLANK(Table1[[#This Row],[Aircraft]]),"Unknown",Table1[[#This Row],[Aircraft]])</f>
        <v>Boeing 777-200</v>
      </c>
      <c r="G1319" t="str">
        <f>IF(ISBLANK(Table1[[#This Row],[Traveller Type]]),"Business",Table1[[#This Row],[Traveller Type]])</f>
        <v>Couple Leisure</v>
      </c>
      <c r="H1319" t="str">
        <f>IF(ISBLANK(Table1[[#This Row],[Seat Type]]),"Business Class",Table1[[#This Row],[Seat Type]])</f>
        <v>Economy Class</v>
      </c>
      <c r="I1319" t="str">
        <f>IF(ISBLANK(Table1[[#This Row],[Route]]),"Not Specfied",Table1[[#This Row],[Route]])</f>
        <v>Dublin to Seattle via London Heathrow</v>
      </c>
      <c r="J1319" s="7">
        <f>IF(ISBLANK(Table1[[#This Row],[Date Flown]]),"Not Available",Table1[[#This Row],[Date Flown]])</f>
        <v>42737</v>
      </c>
      <c r="K1319" s="2" t="str">
        <f>IF(ISBLANK(Table1[[#This Row],[Trip Verified]]),"Not Verified",Table1[[#This Row],[Trip Verified]])</f>
        <v>Verified</v>
      </c>
    </row>
    <row r="1320" spans="1:11" ht="21" customHeight="1" x14ac:dyDescent="0.25">
      <c r="A1320">
        <v>2</v>
      </c>
      <c r="B1320" t="str">
        <f>UPPER(LEFT(TRIM(CLEAN(Table1[[#This Row],[Header]])),1)) &amp; MID(TRIM(CLEAN(Table1[[#This Row],[Header]])),2,LEN(TRIM(CLEAN(Table1[[#This Row],[Header]])))-1)</f>
        <v>BA is now a low cost carrier</v>
      </c>
      <c r="C1320" t="str">
        <f>PROPER(Table1[[#This Row],[Author]])</f>
        <v>James Duckworth</v>
      </c>
      <c r="D1320" s="5" t="s">
        <v>4230</v>
      </c>
      <c r="E1320" t="s">
        <v>13</v>
      </c>
      <c r="F1320" t="str">
        <f>IF(ISBLANK(Table1[[#This Row],[Aircraft]]),"Unknown",Table1[[#This Row],[Aircraft]])</f>
        <v xml:space="preserve">Boeing 767-300 </v>
      </c>
      <c r="G1320" t="str">
        <f>IF(ISBLANK(Table1[[#This Row],[Traveller Type]]),"Business",Table1[[#This Row],[Traveller Type]])</f>
        <v>Business</v>
      </c>
      <c r="H1320" t="str">
        <f>IF(ISBLANK(Table1[[#This Row],[Seat Type]]),"Business Class",Table1[[#This Row],[Seat Type]])</f>
        <v>Economy Class</v>
      </c>
      <c r="I1320" t="str">
        <f>IF(ISBLANK(Table1[[#This Row],[Route]]),"Not Specfied",Table1[[#This Row],[Route]])</f>
        <v>London Heathrow to Athens</v>
      </c>
      <c r="J1320" s="7">
        <f>IF(ISBLANK(Table1[[#This Row],[Date Flown]]),"Not Available",Table1[[#This Row],[Date Flown]])</f>
        <v>42737</v>
      </c>
      <c r="K1320" s="2" t="str">
        <f>IF(ISBLANK(Table1[[#This Row],[Trip Verified]]),"Not Verified",Table1[[#This Row],[Trip Verified]])</f>
        <v>Verified</v>
      </c>
    </row>
    <row r="1321" spans="1:11" ht="21" customHeight="1" x14ac:dyDescent="0.25">
      <c r="A1321">
        <v>3</v>
      </c>
      <c r="B1321" t="str">
        <f>UPPER(LEFT(TRIM(CLEAN(Table1[[#This Row],[Header]])),1)) &amp; MID(TRIM(CLEAN(Table1[[#This Row],[Header]])),2,LEN(TRIM(CLEAN(Table1[[#This Row],[Header]])))-1)</f>
        <v>British Airways was a shock</v>
      </c>
      <c r="C1321" t="str">
        <f>PROPER(Table1[[#This Row],[Author]])</f>
        <v>N Smee</v>
      </c>
      <c r="D1321" s="5" t="s">
        <v>4230</v>
      </c>
      <c r="E1321" t="s">
        <v>130</v>
      </c>
      <c r="F1321" t="str">
        <f>IF(ISBLANK(Table1[[#This Row],[Aircraft]]),"Unknown",Table1[[#This Row],[Aircraft]])</f>
        <v>Boeing 777</v>
      </c>
      <c r="G1321" t="str">
        <f>IF(ISBLANK(Table1[[#This Row],[Traveller Type]]),"Business",Table1[[#This Row],[Traveller Type]])</f>
        <v>Business</v>
      </c>
      <c r="H1321" t="str">
        <f>IF(ISBLANK(Table1[[#This Row],[Seat Type]]),"Business Class",Table1[[#This Row],[Seat Type]])</f>
        <v>Business Class</v>
      </c>
      <c r="I1321" t="str">
        <f>IF(ISBLANK(Table1[[#This Row],[Route]]),"Not Specfied",Table1[[#This Row],[Route]])</f>
        <v>Doha to London Heathrow</v>
      </c>
      <c r="J1321" s="7">
        <f>IF(ISBLANK(Table1[[#This Row],[Date Flown]]),"Not Available",Table1[[#This Row],[Date Flown]])</f>
        <v>42737</v>
      </c>
      <c r="K1321" s="2" t="str">
        <f>IF(ISBLANK(Table1[[#This Row],[Trip Verified]]),"Not Verified",Table1[[#This Row],[Trip Verified]])</f>
        <v>Verified</v>
      </c>
    </row>
    <row r="1322" spans="1:11" ht="21" customHeight="1" x14ac:dyDescent="0.25">
      <c r="A1322">
        <v>1</v>
      </c>
      <c r="B1322" t="str">
        <f>UPPER(LEFT(TRIM(CLEAN(Table1[[#This Row],[Header]])),1)) &amp; MID(TRIM(CLEAN(Table1[[#This Row],[Header]])),2,LEN(TRIM(CLEAN(Table1[[#This Row],[Header]])))-1)</f>
        <v>Will never touch British Airways again</v>
      </c>
      <c r="C1322" t="str">
        <f>PROPER(Table1[[#This Row],[Author]])</f>
        <v>D Williams</v>
      </c>
      <c r="D1322" s="5" t="s">
        <v>4237</v>
      </c>
      <c r="E1322" t="s">
        <v>13</v>
      </c>
      <c r="F1322" t="str">
        <f>IF(ISBLANK(Table1[[#This Row],[Aircraft]]),"Unknown",Table1[[#This Row],[Aircraft]])</f>
        <v>Unknown</v>
      </c>
      <c r="G1322" t="str">
        <f>IF(ISBLANK(Table1[[#This Row],[Traveller Type]]),"Business",Table1[[#This Row],[Traveller Type]])</f>
        <v>Solo Leisure</v>
      </c>
      <c r="H1322" t="str">
        <f>IF(ISBLANK(Table1[[#This Row],[Seat Type]]),"Business Class",Table1[[#This Row],[Seat Type]])</f>
        <v>Economy Class</v>
      </c>
      <c r="I1322" t="str">
        <f>IF(ISBLANK(Table1[[#This Row],[Route]]),"Not Specfied",Table1[[#This Row],[Route]])</f>
        <v>Orlando to London Heathrow</v>
      </c>
      <c r="J1322" s="7">
        <f>IF(ISBLANK(Table1[[#This Row],[Date Flown]]),"Not Available",Table1[[#This Row],[Date Flown]])</f>
        <v>42736</v>
      </c>
      <c r="K1322" s="2" t="str">
        <f>IF(ISBLANK(Table1[[#This Row],[Trip Verified]]),"Not Verified",Table1[[#This Row],[Trip Verified]])</f>
        <v>Verified</v>
      </c>
    </row>
    <row r="1323" spans="1:11" ht="21" customHeight="1" x14ac:dyDescent="0.25">
      <c r="A1323">
        <v>3</v>
      </c>
      <c r="B1323" t="str">
        <f>UPPER(LEFT(TRIM(CLEAN(Table1[[#This Row],[Header]])),1)) &amp; MID(TRIM(CLEAN(Table1[[#This Row],[Header]])),2,LEN(TRIM(CLEAN(Table1[[#This Row],[Header]])))-1)</f>
        <v>Equal to Ryanair and EasyJet</v>
      </c>
      <c r="C1323" t="str">
        <f>PROPER(Table1[[#This Row],[Author]])</f>
        <v>D Naylor</v>
      </c>
      <c r="D1323" s="5" t="s">
        <v>4237</v>
      </c>
      <c r="E1323" t="s">
        <v>13</v>
      </c>
      <c r="F1323" t="str">
        <f>IF(ISBLANK(Table1[[#This Row],[Aircraft]]),"Unknown",Table1[[#This Row],[Aircraft]])</f>
        <v>A319</v>
      </c>
      <c r="G1323" t="str">
        <f>IF(ISBLANK(Table1[[#This Row],[Traveller Type]]),"Business",Table1[[#This Row],[Traveller Type]])</f>
        <v>Solo Leisure</v>
      </c>
      <c r="H1323" t="str">
        <f>IF(ISBLANK(Table1[[#This Row],[Seat Type]]),"Business Class",Table1[[#This Row],[Seat Type]])</f>
        <v>Economy Class</v>
      </c>
      <c r="I1323" t="str">
        <f>IF(ISBLANK(Table1[[#This Row],[Route]]),"Not Specfied",Table1[[#This Row],[Route]])</f>
        <v>LBA to LHR</v>
      </c>
      <c r="J1323" s="7">
        <f>IF(ISBLANK(Table1[[#This Row],[Date Flown]]),"Not Available",Table1[[#This Row],[Date Flown]])</f>
        <v>42737</v>
      </c>
      <c r="K1323" s="2" t="str">
        <f>IF(ISBLANK(Table1[[#This Row],[Trip Verified]]),"Not Verified",Table1[[#This Row],[Trip Verified]])</f>
        <v>Verified</v>
      </c>
    </row>
    <row r="1324" spans="1:11" ht="21" customHeight="1" x14ac:dyDescent="0.25">
      <c r="A1324">
        <v>1</v>
      </c>
      <c r="B1324" t="str">
        <f>UPPER(LEFT(TRIM(CLEAN(Table1[[#This Row],[Header]])),1)) &amp; MID(TRIM(CLEAN(Table1[[#This Row],[Header]])),2,LEN(TRIM(CLEAN(Table1[[#This Row],[Header]])))-1)</f>
        <v>They couldn't do anything for me</v>
      </c>
      <c r="C1324" t="str">
        <f>PROPER(Table1[[#This Row],[Author]])</f>
        <v>R Lake</v>
      </c>
      <c r="D1324" s="5">
        <v>43041</v>
      </c>
      <c r="E1324" t="s">
        <v>43</v>
      </c>
      <c r="F1324" t="str">
        <f>IF(ISBLANK(Table1[[#This Row],[Aircraft]]),"Unknown",Table1[[#This Row],[Aircraft]])</f>
        <v>Unknown</v>
      </c>
      <c r="G1324" t="str">
        <f>IF(ISBLANK(Table1[[#This Row],[Traveller Type]]),"Business",Table1[[#This Row],[Traveller Type]])</f>
        <v>Solo Leisure</v>
      </c>
      <c r="H1324" t="str">
        <f>IF(ISBLANK(Table1[[#This Row],[Seat Type]]),"Business Class",Table1[[#This Row],[Seat Type]])</f>
        <v>Economy Class</v>
      </c>
      <c r="I1324" t="str">
        <f>IF(ISBLANK(Table1[[#This Row],[Route]]),"Not Specfied",Table1[[#This Row],[Route]])</f>
        <v>Vienna to Los Angeles via London</v>
      </c>
      <c r="J1324" s="7">
        <f>IF(ISBLANK(Table1[[#This Row],[Date Flown]]),"Not Available",Table1[[#This Row],[Date Flown]])</f>
        <v>42381</v>
      </c>
      <c r="K1324" s="2" t="str">
        <f>IF(ISBLANK(Table1[[#This Row],[Trip Verified]]),"Not Verified",Table1[[#This Row],[Trip Verified]])</f>
        <v>Verified</v>
      </c>
    </row>
    <row r="1325" spans="1:11" ht="21" customHeight="1" x14ac:dyDescent="0.25">
      <c r="A1325">
        <v>2</v>
      </c>
      <c r="B1325" t="str">
        <f>UPPER(LEFT(TRIM(CLEAN(Table1[[#This Row],[Header]])),1)) &amp; MID(TRIM(CLEAN(Table1[[#This Row],[Header]])),2,LEN(TRIM(CLEAN(Table1[[#This Row],[Header]])))-1)</f>
        <v>Next time I will fly Ryanair</v>
      </c>
      <c r="C1325" t="str">
        <f>PROPER(Table1[[#This Row],[Author]])</f>
        <v>A Taylor</v>
      </c>
      <c r="D1325" s="5">
        <v>43041</v>
      </c>
      <c r="E1325" t="s">
        <v>13</v>
      </c>
      <c r="F1325" t="str">
        <f>IF(ISBLANK(Table1[[#This Row],[Aircraft]]),"Unknown",Table1[[#This Row],[Aircraft]])</f>
        <v>Unknown</v>
      </c>
      <c r="G1325" t="str">
        <f>IF(ISBLANK(Table1[[#This Row],[Traveller Type]]),"Business",Table1[[#This Row],[Traveller Type]])</f>
        <v>Family Leisure</v>
      </c>
      <c r="H1325" t="str">
        <f>IF(ISBLANK(Table1[[#This Row],[Seat Type]]),"Business Class",Table1[[#This Row],[Seat Type]])</f>
        <v>Economy Class</v>
      </c>
      <c r="I1325" t="str">
        <f>IF(ISBLANK(Table1[[#This Row],[Route]]),"Not Specfied",Table1[[#This Row],[Route]])</f>
        <v>Heathrow to Innsbruck</v>
      </c>
      <c r="J1325" s="7">
        <f>IF(ISBLANK(Table1[[#This Row],[Date Flown]]),"Not Available",Table1[[#This Row],[Date Flown]])</f>
        <v>42737</v>
      </c>
      <c r="K1325" s="2" t="str">
        <f>IF(ISBLANK(Table1[[#This Row],[Trip Verified]]),"Not Verified",Table1[[#This Row],[Trip Verified]])</f>
        <v>Not Verified</v>
      </c>
    </row>
    <row r="1326" spans="1:11" ht="21" customHeight="1" x14ac:dyDescent="0.25">
      <c r="A1326">
        <v>1</v>
      </c>
      <c r="B1326" t="str">
        <f>UPPER(LEFT(TRIM(CLEAN(Table1[[#This Row],[Header]])),1)) &amp; MID(TRIM(CLEAN(Table1[[#This Row],[Header]])),2,LEN(TRIM(CLEAN(Table1[[#This Row],[Header]])))-1)</f>
        <v>Turning a once great airline into low cost</v>
      </c>
      <c r="C1326" t="str">
        <f>PROPER(Table1[[#This Row],[Author]])</f>
        <v>N Drew</v>
      </c>
      <c r="D1326" s="5">
        <v>43010</v>
      </c>
      <c r="E1326" t="s">
        <v>231</v>
      </c>
      <c r="F1326" t="str">
        <f>IF(ISBLANK(Table1[[#This Row],[Aircraft]]),"Unknown",Table1[[#This Row],[Aircraft]])</f>
        <v>A380</v>
      </c>
      <c r="G1326" t="str">
        <f>IF(ISBLANK(Table1[[#This Row],[Traveller Type]]),"Business",Table1[[#This Row],[Traveller Type]])</f>
        <v>Business</v>
      </c>
      <c r="H1326" t="str">
        <f>IF(ISBLANK(Table1[[#This Row],[Seat Type]]),"Business Class",Table1[[#This Row],[Seat Type]])</f>
        <v>Economy Class</v>
      </c>
      <c r="I1326" t="str">
        <f>IF(ISBLANK(Table1[[#This Row],[Route]]),"Not Specfied",Table1[[#This Row],[Route]])</f>
        <v>Los Angeles to London</v>
      </c>
      <c r="J1326" s="7">
        <f>IF(ISBLANK(Table1[[#This Row],[Date Flown]]),"Not Available",Table1[[#This Row],[Date Flown]])</f>
        <v>42737</v>
      </c>
      <c r="K1326" s="2" t="str">
        <f>IF(ISBLANK(Table1[[#This Row],[Trip Verified]]),"Not Verified",Table1[[#This Row],[Trip Verified]])</f>
        <v>Verified</v>
      </c>
    </row>
    <row r="1327" spans="1:11" ht="21" customHeight="1" x14ac:dyDescent="0.25">
      <c r="A1327">
        <v>3</v>
      </c>
      <c r="B1327" t="str">
        <f>UPPER(LEFT(TRIM(CLEAN(Table1[[#This Row],[Header]])),1)) &amp; MID(TRIM(CLEAN(Table1[[#This Row],[Header]])),2,LEN(TRIM(CLEAN(Table1[[#This Row],[Header]])))-1)</f>
        <v>Quality dropped dramatically</v>
      </c>
      <c r="C1327" t="str">
        <f>PROPER(Table1[[#This Row],[Author]])</f>
        <v>Gillian Seaton</v>
      </c>
      <c r="D1327" s="5">
        <v>42949</v>
      </c>
      <c r="E1327" t="s">
        <v>13</v>
      </c>
      <c r="F1327" t="str">
        <f>IF(ISBLANK(Table1[[#This Row],[Aircraft]]),"Unknown",Table1[[#This Row],[Aircraft]])</f>
        <v>Unknown</v>
      </c>
      <c r="G1327" t="str">
        <f>IF(ISBLANK(Table1[[#This Row],[Traveller Type]]),"Business",Table1[[#This Row],[Traveller Type]])</f>
        <v>Solo Leisure</v>
      </c>
      <c r="H1327" t="str">
        <f>IF(ISBLANK(Table1[[#This Row],[Seat Type]]),"Business Class",Table1[[#This Row],[Seat Type]])</f>
        <v>Economy Class</v>
      </c>
      <c r="I1327" t="str">
        <f>IF(ISBLANK(Table1[[#This Row],[Route]]),"Not Specfied",Table1[[#This Row],[Route]])</f>
        <v>London to Rio de Janeiro</v>
      </c>
      <c r="J1327" s="7">
        <f>IF(ISBLANK(Table1[[#This Row],[Date Flown]]),"Not Available",Table1[[#This Row],[Date Flown]])</f>
        <v>42379</v>
      </c>
      <c r="K1327" s="2" t="str">
        <f>IF(ISBLANK(Table1[[#This Row],[Trip Verified]]),"Not Verified",Table1[[#This Row],[Trip Verified]])</f>
        <v>Verified</v>
      </c>
    </row>
    <row r="1328" spans="1:11" ht="21" customHeight="1" x14ac:dyDescent="0.25">
      <c r="A1328">
        <v>2</v>
      </c>
      <c r="B1328" t="str">
        <f>UPPER(LEFT(TRIM(CLEAN(Table1[[#This Row],[Header]])),1)) &amp; MID(TRIM(CLEAN(Table1[[#This Row],[Header]])),2,LEN(TRIM(CLEAN(Table1[[#This Row],[Header]])))-1)</f>
        <v>I will never fly with BA again</v>
      </c>
      <c r="C1328" t="str">
        <f>PROPER(Table1[[#This Row],[Author]])</f>
        <v>David Brittain</v>
      </c>
      <c r="D1328" s="5">
        <v>42949</v>
      </c>
      <c r="E1328" t="s">
        <v>13</v>
      </c>
      <c r="F1328" t="str">
        <f>IF(ISBLANK(Table1[[#This Row],[Aircraft]]),"Unknown",Table1[[#This Row],[Aircraft]])</f>
        <v>Unknown</v>
      </c>
      <c r="G1328" t="str">
        <f>IF(ISBLANK(Table1[[#This Row],[Traveller Type]]),"Business",Table1[[#This Row],[Traveller Type]])</f>
        <v>Family Leisure</v>
      </c>
      <c r="H1328" t="str">
        <f>IF(ISBLANK(Table1[[#This Row],[Seat Type]]),"Business Class",Table1[[#This Row],[Seat Type]])</f>
        <v>Economy Class</v>
      </c>
      <c r="I1328" t="str">
        <f>IF(ISBLANK(Table1[[#This Row],[Route]]),"Not Specfied",Table1[[#This Row],[Route]])</f>
        <v>London to New York</v>
      </c>
      <c r="J1328" s="7">
        <f>IF(ISBLANK(Table1[[#This Row],[Date Flown]]),"Not Available",Table1[[#This Row],[Date Flown]])</f>
        <v>42381</v>
      </c>
      <c r="K1328" s="2" t="str">
        <f>IF(ISBLANK(Table1[[#This Row],[Trip Verified]]),"Not Verified",Table1[[#This Row],[Trip Verified]])</f>
        <v>Not Verified</v>
      </c>
    </row>
    <row r="1329" spans="1:11" ht="21" customHeight="1" x14ac:dyDescent="0.25">
      <c r="A1329">
        <v>9</v>
      </c>
      <c r="B1329" t="str">
        <f>UPPER(LEFT(TRIM(CLEAN(Table1[[#This Row],[Header]])),1)) &amp; MID(TRIM(CLEAN(Table1[[#This Row],[Header]])),2,LEN(TRIM(CLEAN(Table1[[#This Row],[Header]])))-1)</f>
        <v>Overall a good experience</v>
      </c>
      <c r="C1329" t="str">
        <f>PROPER(Table1[[#This Row],[Author]])</f>
        <v>Jeremy Thompson</v>
      </c>
      <c r="D1329" s="5">
        <v>42949</v>
      </c>
      <c r="E1329" t="s">
        <v>43</v>
      </c>
      <c r="F1329" t="str">
        <f>IF(ISBLANK(Table1[[#This Row],[Aircraft]]),"Unknown",Table1[[#This Row],[Aircraft]])</f>
        <v>Boeing 777</v>
      </c>
      <c r="G1329" t="str">
        <f>IF(ISBLANK(Table1[[#This Row],[Traveller Type]]),"Business",Table1[[#This Row],[Traveller Type]])</f>
        <v>Couple Leisure</v>
      </c>
      <c r="H1329" t="str">
        <f>IF(ISBLANK(Table1[[#This Row],[Seat Type]]),"Business Class",Table1[[#This Row],[Seat Type]])</f>
        <v>Economy Class</v>
      </c>
      <c r="I1329" t="str">
        <f>IF(ISBLANK(Table1[[#This Row],[Route]]),"Not Specfied",Table1[[#This Row],[Route]])</f>
        <v>TPA to ATH via LGW</v>
      </c>
      <c r="J1329" s="7">
        <f>IF(ISBLANK(Table1[[#This Row],[Date Flown]]),"Not Available",Table1[[#This Row],[Date Flown]])</f>
        <v>42737</v>
      </c>
      <c r="K1329" s="2" t="str">
        <f>IF(ISBLANK(Table1[[#This Row],[Trip Verified]]),"Not Verified",Table1[[#This Row],[Trip Verified]])</f>
        <v>Not Verified</v>
      </c>
    </row>
    <row r="1330" spans="1:11" ht="21" customHeight="1" x14ac:dyDescent="0.25">
      <c r="A1330">
        <v>1</v>
      </c>
      <c r="B1330" t="str">
        <f>UPPER(LEFT(TRIM(CLEAN(Table1[[#This Row],[Header]])),1)) &amp; MID(TRIM(CLEAN(Table1[[#This Row],[Header]])),2,LEN(TRIM(CLEAN(Table1[[#This Row],[Header]])))-1)</f>
        <v>Learn from other airlines</v>
      </c>
      <c r="C1330" t="str">
        <f>PROPER(Table1[[#This Row],[Author]])</f>
        <v>M Daoudi</v>
      </c>
      <c r="D1330" s="5">
        <v>42918</v>
      </c>
      <c r="E1330" t="s">
        <v>13</v>
      </c>
      <c r="F1330" t="str">
        <f>IF(ISBLANK(Table1[[#This Row],[Aircraft]]),"Unknown",Table1[[#This Row],[Aircraft]])</f>
        <v>A320</v>
      </c>
      <c r="G1330" t="str">
        <f>IF(ISBLANK(Table1[[#This Row],[Traveller Type]]),"Business",Table1[[#This Row],[Traveller Type]])</f>
        <v>Business</v>
      </c>
      <c r="H1330" t="str">
        <f>IF(ISBLANK(Table1[[#This Row],[Seat Type]]),"Business Class",Table1[[#This Row],[Seat Type]])</f>
        <v>Business Class</v>
      </c>
      <c r="I1330" t="str">
        <f>IF(ISBLANK(Table1[[#This Row],[Route]]),"Not Specfied",Table1[[#This Row],[Route]])</f>
        <v>LHR to IST</v>
      </c>
      <c r="J1330" s="7">
        <f>IF(ISBLANK(Table1[[#This Row],[Date Flown]]),"Not Available",Table1[[#This Row],[Date Flown]])</f>
        <v>42736</v>
      </c>
      <c r="K1330" s="2" t="str">
        <f>IF(ISBLANK(Table1[[#This Row],[Trip Verified]]),"Not Verified",Table1[[#This Row],[Trip Verified]])</f>
        <v>Verified</v>
      </c>
    </row>
    <row r="1331" spans="1:11" ht="21" customHeight="1" x14ac:dyDescent="0.25">
      <c r="A1331">
        <v>8</v>
      </c>
      <c r="B1331" t="str">
        <f>UPPER(LEFT(TRIM(CLEAN(Table1[[#This Row],[Header]])),1)) &amp; MID(TRIM(CLEAN(Table1[[#This Row],[Header]])),2,LEN(TRIM(CLEAN(Table1[[#This Row],[Header]])))-1)</f>
        <v>These were pleasant flights</v>
      </c>
      <c r="C1331" t="str">
        <f>PROPER(Table1[[#This Row],[Author]])</f>
        <v>G Senior</v>
      </c>
      <c r="D1331" s="5">
        <v>42888</v>
      </c>
      <c r="E1331" t="s">
        <v>13</v>
      </c>
      <c r="F1331" t="str">
        <f>IF(ISBLANK(Table1[[#This Row],[Aircraft]]),"Unknown",Table1[[#This Row],[Aircraft]])</f>
        <v>A320</v>
      </c>
      <c r="G1331" t="str">
        <f>IF(ISBLANK(Table1[[#This Row],[Traveller Type]]),"Business",Table1[[#This Row],[Traveller Type]])</f>
        <v>Solo Leisure</v>
      </c>
      <c r="H1331" t="str">
        <f>IF(ISBLANK(Table1[[#This Row],[Seat Type]]),"Business Class",Table1[[#This Row],[Seat Type]])</f>
        <v>Business Class</v>
      </c>
      <c r="I1331" t="str">
        <f>IF(ISBLANK(Table1[[#This Row],[Route]]),"Not Specfied",Table1[[#This Row],[Route]])</f>
        <v>Gatwick to Salzburg</v>
      </c>
      <c r="J1331" s="7">
        <f>IF(ISBLANK(Table1[[#This Row],[Date Flown]]),"Not Available",Table1[[#This Row],[Date Flown]])</f>
        <v>42736</v>
      </c>
      <c r="K1331" s="2" t="str">
        <f>IF(ISBLANK(Table1[[#This Row],[Trip Verified]]),"Not Verified",Table1[[#This Row],[Trip Verified]])</f>
        <v>Not Verified</v>
      </c>
    </row>
    <row r="1332" spans="1:11" ht="21" customHeight="1" x14ac:dyDescent="0.25">
      <c r="A1332">
        <v>4</v>
      </c>
      <c r="B1332" t="str">
        <f>UPPER(LEFT(TRIM(CLEAN(Table1[[#This Row],[Header]])),1)) &amp; MID(TRIM(CLEAN(Table1[[#This Row],[Header]])),2,LEN(TRIM(CLEAN(Table1[[#This Row],[Header]])))-1)</f>
        <v>British Airways, you need improve</v>
      </c>
      <c r="C1332" t="str">
        <f>PROPER(Table1[[#This Row],[Author]])</f>
        <v>Peter Maidment</v>
      </c>
      <c r="D1332" s="5">
        <v>42888</v>
      </c>
      <c r="E1332" t="s">
        <v>13</v>
      </c>
      <c r="F1332" t="str">
        <f>IF(ISBLANK(Table1[[#This Row],[Aircraft]]),"Unknown",Table1[[#This Row],[Aircraft]])</f>
        <v>Boeing 777-200ER</v>
      </c>
      <c r="G1332" t="str">
        <f>IF(ISBLANK(Table1[[#This Row],[Traveller Type]]),"Business",Table1[[#This Row],[Traveller Type]])</f>
        <v>Couple Leisure</v>
      </c>
      <c r="H1332" t="str">
        <f>IF(ISBLANK(Table1[[#This Row],[Seat Type]]),"Business Class",Table1[[#This Row],[Seat Type]])</f>
        <v>Economy Class</v>
      </c>
      <c r="I1332" t="str">
        <f>IF(ISBLANK(Table1[[#This Row],[Route]]),"Not Specfied",Table1[[#This Row],[Route]])</f>
        <v>Gatwick to Barbados</v>
      </c>
      <c r="J1332" s="7">
        <f>IF(ISBLANK(Table1[[#This Row],[Date Flown]]),"Not Available",Table1[[#This Row],[Date Flown]])</f>
        <v>42736</v>
      </c>
      <c r="K1332" s="2" t="str">
        <f>IF(ISBLANK(Table1[[#This Row],[Trip Verified]]),"Not Verified",Table1[[#This Row],[Trip Verified]])</f>
        <v>Not Verified</v>
      </c>
    </row>
    <row r="1333" spans="1:11" ht="21" customHeight="1" x14ac:dyDescent="0.25">
      <c r="A1333">
        <v>8</v>
      </c>
      <c r="B1333" t="str">
        <f>UPPER(LEFT(TRIM(CLEAN(Table1[[#This Row],[Header]])),1)) &amp; MID(TRIM(CLEAN(Table1[[#This Row],[Header]])),2,LEN(TRIM(CLEAN(Table1[[#This Row],[Header]])))-1)</f>
        <v>The wines are not good</v>
      </c>
      <c r="C1333" t="str">
        <f>PROPER(Table1[[#This Row],[Author]])</f>
        <v>Peter Crameri</v>
      </c>
      <c r="D1333" s="5">
        <v>42888</v>
      </c>
      <c r="E1333" t="s">
        <v>70</v>
      </c>
      <c r="F1333" t="str">
        <f>IF(ISBLANK(Table1[[#This Row],[Aircraft]]),"Unknown",Table1[[#This Row],[Aircraft]])</f>
        <v>A320</v>
      </c>
      <c r="G1333" t="str">
        <f>IF(ISBLANK(Table1[[#This Row],[Traveller Type]]),"Business",Table1[[#This Row],[Traveller Type]])</f>
        <v>Business</v>
      </c>
      <c r="H1333" t="str">
        <f>IF(ISBLANK(Table1[[#This Row],[Seat Type]]),"Business Class",Table1[[#This Row],[Seat Type]])</f>
        <v>Economy Class</v>
      </c>
      <c r="I1333" t="str">
        <f>IF(ISBLANK(Table1[[#This Row],[Route]]),"Not Specfied",Table1[[#This Row],[Route]])</f>
        <v>Bordeaux to London Gatwick</v>
      </c>
      <c r="J1333" s="7">
        <f>IF(ISBLANK(Table1[[#This Row],[Date Flown]]),"Not Available",Table1[[#This Row],[Date Flown]])</f>
        <v>42736</v>
      </c>
      <c r="K1333" s="2" t="str">
        <f>IF(ISBLANK(Table1[[#This Row],[Trip Verified]]),"Not Verified",Table1[[#This Row],[Trip Verified]])</f>
        <v>Not Verified</v>
      </c>
    </row>
    <row r="1334" spans="1:11" ht="21" customHeight="1" x14ac:dyDescent="0.25">
      <c r="A1334">
        <v>9</v>
      </c>
      <c r="B1334" t="str">
        <f>UPPER(LEFT(TRIM(CLEAN(Table1[[#This Row],[Header]])),1)) &amp; MID(TRIM(CLEAN(Table1[[#This Row],[Header]])),2,LEN(TRIM(CLEAN(Table1[[#This Row],[Header]])))-1)</f>
        <v>Attentive, friendly cabin crew</v>
      </c>
      <c r="C1334" t="str">
        <f>PROPER(Table1[[#This Row],[Author]])</f>
        <v>Hamilton Lowe</v>
      </c>
      <c r="D1334" s="5">
        <v>42827</v>
      </c>
      <c r="E1334" t="s">
        <v>13</v>
      </c>
      <c r="F1334" t="str">
        <f>IF(ISBLANK(Table1[[#This Row],[Aircraft]]),"Unknown",Table1[[#This Row],[Aircraft]])</f>
        <v>A380</v>
      </c>
      <c r="G1334" t="str">
        <f>IF(ISBLANK(Table1[[#This Row],[Traveller Type]]),"Business",Table1[[#This Row],[Traveller Type]])</f>
        <v>Couple Leisure</v>
      </c>
      <c r="H1334" t="str">
        <f>IF(ISBLANK(Table1[[#This Row],[Seat Type]]),"Business Class",Table1[[#This Row],[Seat Type]])</f>
        <v>Business Class</v>
      </c>
      <c r="I1334" t="str">
        <f>IF(ISBLANK(Table1[[#This Row],[Route]]),"Not Specfied",Table1[[#This Row],[Route]])</f>
        <v>LHR to SFO</v>
      </c>
      <c r="J1334" s="7">
        <f>IF(ISBLANK(Table1[[#This Row],[Date Flown]]),"Not Available",Table1[[#This Row],[Date Flown]])</f>
        <v>42736</v>
      </c>
      <c r="K1334" s="2" t="str">
        <f>IF(ISBLANK(Table1[[#This Row],[Trip Verified]]),"Not Verified",Table1[[#This Row],[Trip Verified]])</f>
        <v>Not Verified</v>
      </c>
    </row>
    <row r="1335" spans="1:11" ht="21" customHeight="1" x14ac:dyDescent="0.25">
      <c r="A1335">
        <v>5</v>
      </c>
      <c r="B1335" t="str">
        <f>UPPER(LEFT(TRIM(CLEAN(Table1[[#This Row],[Header]])),1)) &amp; MID(TRIM(CLEAN(Table1[[#This Row],[Header]])),2,LEN(TRIM(CLEAN(Table1[[#This Row],[Header]])))-1)</f>
        <v>Stooped to its lowest level</v>
      </c>
      <c r="C1335" t="str">
        <f>PROPER(Table1[[#This Row],[Author]])</f>
        <v>T Sadar</v>
      </c>
      <c r="D1335" s="5">
        <v>42827</v>
      </c>
      <c r="E1335" t="s">
        <v>13</v>
      </c>
      <c r="F1335" t="str">
        <f>IF(ISBLANK(Table1[[#This Row],[Aircraft]]),"Unknown",Table1[[#This Row],[Aircraft]])</f>
        <v>Unknown</v>
      </c>
      <c r="G1335" t="str">
        <f>IF(ISBLANK(Table1[[#This Row],[Traveller Type]]),"Business",Table1[[#This Row],[Traveller Type]])</f>
        <v>Business</v>
      </c>
      <c r="H1335" t="str">
        <f>IF(ISBLANK(Table1[[#This Row],[Seat Type]]),"Business Class",Table1[[#This Row],[Seat Type]])</f>
        <v>Economy Class</v>
      </c>
      <c r="I1335" t="str">
        <f>IF(ISBLANK(Table1[[#This Row],[Route]]),"Not Specfied",Table1[[#This Row],[Route]])</f>
        <v>Aberdeen to Paris via Heathrow</v>
      </c>
      <c r="J1335" s="7">
        <f>IF(ISBLANK(Table1[[#This Row],[Date Flown]]),"Not Available",Table1[[#This Row],[Date Flown]])</f>
        <v>42736</v>
      </c>
      <c r="K1335" s="2" t="str">
        <f>IF(ISBLANK(Table1[[#This Row],[Trip Verified]]),"Not Verified",Table1[[#This Row],[Trip Verified]])</f>
        <v>Verified</v>
      </c>
    </row>
    <row r="1336" spans="1:11" ht="21" customHeight="1" x14ac:dyDescent="0.25">
      <c r="A1336">
        <v>2</v>
      </c>
      <c r="B1336" t="str">
        <f>UPPER(LEFT(TRIM(CLEAN(Table1[[#This Row],[Header]])),1)) &amp; MID(TRIM(CLEAN(Table1[[#This Row],[Header]])),2,LEN(TRIM(CLEAN(Table1[[#This Row],[Header]])))-1)</f>
        <v>Fallen behind other airlines</v>
      </c>
      <c r="C1336" t="str">
        <f>PROPER(Table1[[#This Row],[Author]])</f>
        <v>Mike Bailey</v>
      </c>
      <c r="D1336" s="5">
        <v>42796</v>
      </c>
      <c r="E1336" t="s">
        <v>13</v>
      </c>
      <c r="F1336" t="str">
        <f>IF(ISBLANK(Table1[[#This Row],[Aircraft]]),"Unknown",Table1[[#This Row],[Aircraft]])</f>
        <v>Boeing 777</v>
      </c>
      <c r="G1336" t="str">
        <f>IF(ISBLANK(Table1[[#This Row],[Traveller Type]]),"Business",Table1[[#This Row],[Traveller Type]])</f>
        <v>Solo Leisure</v>
      </c>
      <c r="H1336" t="str">
        <f>IF(ISBLANK(Table1[[#This Row],[Seat Type]]),"Business Class",Table1[[#This Row],[Seat Type]])</f>
        <v>Business Class</v>
      </c>
      <c r="I1336" t="str">
        <f>IF(ISBLANK(Table1[[#This Row],[Route]]),"Not Specfied",Table1[[#This Row],[Route]])</f>
        <v>LHR to HKG</v>
      </c>
      <c r="J1336" s="7">
        <f>IF(ISBLANK(Table1[[#This Row],[Date Flown]]),"Not Available",Table1[[#This Row],[Date Flown]])</f>
        <v>42736</v>
      </c>
      <c r="K1336" s="2" t="str">
        <f>IF(ISBLANK(Table1[[#This Row],[Trip Verified]]),"Not Verified",Table1[[#This Row],[Trip Verified]])</f>
        <v>Verified</v>
      </c>
    </row>
    <row r="1337" spans="1:11" ht="21" customHeight="1" x14ac:dyDescent="0.25">
      <c r="A1337">
        <v>8</v>
      </c>
      <c r="B1337" t="str">
        <f>UPPER(LEFT(TRIM(CLEAN(Table1[[#This Row],[Header]])),1)) &amp; MID(TRIM(CLEAN(Table1[[#This Row],[Header]])),2,LEN(TRIM(CLEAN(Table1[[#This Row],[Header]])))-1)</f>
        <v>Friendly and efficient service</v>
      </c>
      <c r="C1337" t="str">
        <f>PROPER(Table1[[#This Row],[Author]])</f>
        <v>M Lester</v>
      </c>
      <c r="D1337" s="5">
        <v>42737</v>
      </c>
      <c r="E1337" t="s">
        <v>13</v>
      </c>
      <c r="F1337" t="str">
        <f>IF(ISBLANK(Table1[[#This Row],[Aircraft]]),"Unknown",Table1[[#This Row],[Aircraft]])</f>
        <v>Boeing 777</v>
      </c>
      <c r="G1337" t="str">
        <f>IF(ISBLANK(Table1[[#This Row],[Traveller Type]]),"Business",Table1[[#This Row],[Traveller Type]])</f>
        <v>Couple Leisure</v>
      </c>
      <c r="H1337" t="str">
        <f>IF(ISBLANK(Table1[[#This Row],[Seat Type]]),"Business Class",Table1[[#This Row],[Seat Type]])</f>
        <v>Economy Class</v>
      </c>
      <c r="I1337" t="str">
        <f>IF(ISBLANK(Table1[[#This Row],[Route]]),"Not Specfied",Table1[[#This Row],[Route]])</f>
        <v>London Gatwick to Mauritius</v>
      </c>
      <c r="J1337" s="7">
        <f>IF(ISBLANK(Table1[[#This Row],[Date Flown]]),"Not Available",Table1[[#This Row],[Date Flown]])</f>
        <v>42736</v>
      </c>
      <c r="K1337" s="2" t="str">
        <f>IF(ISBLANK(Table1[[#This Row],[Trip Verified]]),"Not Verified",Table1[[#This Row],[Trip Verified]])</f>
        <v>Verified</v>
      </c>
    </row>
    <row r="1338" spans="1:11" ht="21" customHeight="1" x14ac:dyDescent="0.25">
      <c r="A1338">
        <v>1</v>
      </c>
      <c r="B1338" t="str">
        <f>UPPER(LEFT(TRIM(CLEAN(Table1[[#This Row],[Header]])),1)) &amp; MID(TRIM(CLEAN(Table1[[#This Row],[Header]])),2,LEN(TRIM(CLEAN(Table1[[#This Row],[Header]])))-1)</f>
        <v>Travel Nightmare</v>
      </c>
      <c r="C1338" t="str">
        <f>PROPER(Table1[[#This Row],[Author]])</f>
        <v>B Martin</v>
      </c>
      <c r="D1338" s="5">
        <v>42737</v>
      </c>
      <c r="E1338" t="s">
        <v>43</v>
      </c>
      <c r="F1338" t="str">
        <f>IF(ISBLANK(Table1[[#This Row],[Aircraft]]),"Unknown",Table1[[#This Row],[Aircraft]])</f>
        <v>Unknown</v>
      </c>
      <c r="G1338" t="str">
        <f>IF(ISBLANK(Table1[[#This Row],[Traveller Type]]),"Business",Table1[[#This Row],[Traveller Type]])</f>
        <v>Couple Leisure</v>
      </c>
      <c r="H1338" t="str">
        <f>IF(ISBLANK(Table1[[#This Row],[Seat Type]]),"Business Class",Table1[[#This Row],[Seat Type]])</f>
        <v>Economy Class</v>
      </c>
      <c r="I1338" t="str">
        <f>IF(ISBLANK(Table1[[#This Row],[Route]]),"Not Specfied",Table1[[#This Row],[Route]])</f>
        <v>LAX to NCE via LHR</v>
      </c>
      <c r="J1338" s="7">
        <f>IF(ISBLANK(Table1[[#This Row],[Date Flown]]),"Not Available",Table1[[#This Row],[Date Flown]])</f>
        <v>42736</v>
      </c>
      <c r="K1338" s="2" t="str">
        <f>IF(ISBLANK(Table1[[#This Row],[Trip Verified]]),"Not Verified",Table1[[#This Row],[Trip Verified]])</f>
        <v>Verified</v>
      </c>
    </row>
    <row r="1339" spans="1:11" ht="21" customHeight="1" x14ac:dyDescent="0.25">
      <c r="A1339">
        <v>2</v>
      </c>
      <c r="B1339" t="str">
        <f>UPPER(LEFT(TRIM(CLEAN(Table1[[#This Row],[Header]])),1)) &amp; MID(TRIM(CLEAN(Table1[[#This Row],[Header]])),2,LEN(TRIM(CLEAN(Table1[[#This Row],[Header]])))-1)</f>
        <v>Reputation is on the slide</v>
      </c>
      <c r="C1339" t="str">
        <f>PROPER(Table1[[#This Row],[Author]])</f>
        <v>Paul Langer</v>
      </c>
      <c r="D1339" s="5" t="s">
        <v>4286</v>
      </c>
      <c r="E1339" t="s">
        <v>13</v>
      </c>
      <c r="F1339" t="str">
        <f>IF(ISBLANK(Table1[[#This Row],[Aircraft]]),"Unknown",Table1[[#This Row],[Aircraft]])</f>
        <v>Unknown</v>
      </c>
      <c r="G1339" t="str">
        <f>IF(ISBLANK(Table1[[#This Row],[Traveller Type]]),"Business",Table1[[#This Row],[Traveller Type]])</f>
        <v>Business</v>
      </c>
      <c r="H1339" t="str">
        <f>IF(ISBLANK(Table1[[#This Row],[Seat Type]]),"Business Class",Table1[[#This Row],[Seat Type]])</f>
        <v>Economy Class</v>
      </c>
      <c r="I1339" t="str">
        <f>IF(ISBLANK(Table1[[#This Row],[Route]]),"Not Specfied",Table1[[#This Row],[Route]])</f>
        <v>Zurich to London</v>
      </c>
      <c r="J1339" s="7">
        <f>IF(ISBLANK(Table1[[#This Row],[Date Flown]]),"Not Available",Table1[[#This Row],[Date Flown]])</f>
        <v>42736</v>
      </c>
      <c r="K1339" s="2" t="str">
        <f>IF(ISBLANK(Table1[[#This Row],[Trip Verified]]),"Not Verified",Table1[[#This Row],[Trip Verified]])</f>
        <v>Verified</v>
      </c>
    </row>
    <row r="1340" spans="1:11" ht="21" customHeight="1" x14ac:dyDescent="0.25">
      <c r="A1340">
        <v>1</v>
      </c>
      <c r="B1340" t="str">
        <f>UPPER(LEFT(TRIM(CLEAN(Table1[[#This Row],[Header]])),1)) &amp; MID(TRIM(CLEAN(Table1[[#This Row],[Header]])),2,LEN(TRIM(CLEAN(Table1[[#This Row],[Header]])))-1)</f>
        <v>Dreadful business class experience</v>
      </c>
      <c r="C1340" t="str">
        <f>PROPER(Table1[[#This Row],[Author]])</f>
        <v>S Mullins</v>
      </c>
      <c r="D1340" s="5" t="s">
        <v>4286</v>
      </c>
      <c r="E1340" t="s">
        <v>13</v>
      </c>
      <c r="F1340" t="str">
        <f>IF(ISBLANK(Table1[[#This Row],[Aircraft]]),"Unknown",Table1[[#This Row],[Aircraft]])</f>
        <v>A320</v>
      </c>
      <c r="G1340" t="str">
        <f>IF(ISBLANK(Table1[[#This Row],[Traveller Type]]),"Business",Table1[[#This Row],[Traveller Type]])</f>
        <v>Solo Leisure</v>
      </c>
      <c r="H1340" t="str">
        <f>IF(ISBLANK(Table1[[#This Row],[Seat Type]]),"Business Class",Table1[[#This Row],[Seat Type]])</f>
        <v>Business Class</v>
      </c>
      <c r="I1340" t="str">
        <f>IF(ISBLANK(Table1[[#This Row],[Route]]),"Not Specfied",Table1[[#This Row],[Route]])</f>
        <v>London Gatwick to Barcelona</v>
      </c>
      <c r="J1340" s="7">
        <f>IF(ISBLANK(Table1[[#This Row],[Date Flown]]),"Not Available",Table1[[#This Row],[Date Flown]])</f>
        <v>42736</v>
      </c>
      <c r="K1340" s="2" t="str">
        <f>IF(ISBLANK(Table1[[#This Row],[Trip Verified]]),"Not Verified",Table1[[#This Row],[Trip Verified]])</f>
        <v>Verified</v>
      </c>
    </row>
    <row r="1341" spans="1:11" ht="21" customHeight="1" x14ac:dyDescent="0.25">
      <c r="A1341">
        <v>1</v>
      </c>
      <c r="B1341" t="str">
        <f>UPPER(LEFT(TRIM(CLEAN(Table1[[#This Row],[Header]])),1)) &amp; MID(TRIM(CLEAN(Table1[[#This Row],[Header]])),2,LEN(TRIM(CLEAN(Table1[[#This Row],[Header]])))-1)</f>
        <v>Slipped to low budget airline</v>
      </c>
      <c r="C1341" t="str">
        <f>PROPER(Table1[[#This Row],[Author]])</f>
        <v>K Yamichev</v>
      </c>
      <c r="D1341" s="5" t="s">
        <v>4286</v>
      </c>
      <c r="E1341" t="s">
        <v>13</v>
      </c>
      <c r="F1341" t="str">
        <f>IF(ISBLANK(Table1[[#This Row],[Aircraft]]),"Unknown",Table1[[#This Row],[Aircraft]])</f>
        <v>A320</v>
      </c>
      <c r="G1341" t="str">
        <f>IF(ISBLANK(Table1[[#This Row],[Traveller Type]]),"Business",Table1[[#This Row],[Traveller Type]])</f>
        <v>Solo Leisure</v>
      </c>
      <c r="H1341" t="str">
        <f>IF(ISBLANK(Table1[[#This Row],[Seat Type]]),"Business Class",Table1[[#This Row],[Seat Type]])</f>
        <v>Economy Class</v>
      </c>
      <c r="I1341" t="str">
        <f>IF(ISBLANK(Table1[[#This Row],[Route]]),"Not Specfied",Table1[[#This Row],[Route]])</f>
        <v>SOF to LHR</v>
      </c>
      <c r="J1341" s="7">
        <f>IF(ISBLANK(Table1[[#This Row],[Date Flown]]),"Not Available",Table1[[#This Row],[Date Flown]])</f>
        <v>42736</v>
      </c>
      <c r="K1341" s="2" t="str">
        <f>IF(ISBLANK(Table1[[#This Row],[Trip Verified]]),"Not Verified",Table1[[#This Row],[Trip Verified]])</f>
        <v>Verified</v>
      </c>
    </row>
    <row r="1342" spans="1:11" ht="21" customHeight="1" x14ac:dyDescent="0.25">
      <c r="A1342">
        <v>3</v>
      </c>
      <c r="B1342" t="str">
        <f>UPPER(LEFT(TRIM(CLEAN(Table1[[#This Row],[Header]])),1)) &amp; MID(TRIM(CLEAN(Table1[[#This Row],[Header]])),2,LEN(TRIM(CLEAN(Table1[[#This Row],[Header]])))-1)</f>
        <v>No better than Ryanair now</v>
      </c>
      <c r="C1342" t="str">
        <f>PROPER(Table1[[#This Row],[Author]])</f>
        <v>C Bulmer</v>
      </c>
      <c r="D1342" s="5" t="s">
        <v>4293</v>
      </c>
      <c r="E1342" t="s">
        <v>43</v>
      </c>
      <c r="F1342" t="str">
        <f>IF(ISBLANK(Table1[[#This Row],[Aircraft]]),"Unknown",Table1[[#This Row],[Aircraft]])</f>
        <v>A320</v>
      </c>
      <c r="G1342" t="str">
        <f>IF(ISBLANK(Table1[[#This Row],[Traveller Type]]),"Business",Table1[[#This Row],[Traveller Type]])</f>
        <v>Business</v>
      </c>
      <c r="H1342" t="str">
        <f>IF(ISBLANK(Table1[[#This Row],[Seat Type]]),"Business Class",Table1[[#This Row],[Seat Type]])</f>
        <v>Economy Class</v>
      </c>
      <c r="I1342" t="str">
        <f>IF(ISBLANK(Table1[[#This Row],[Route]]),"Not Specfied",Table1[[#This Row],[Route]])</f>
        <v>LHR to MXP</v>
      </c>
      <c r="J1342" s="7">
        <f>IF(ISBLANK(Table1[[#This Row],[Date Flown]]),"Not Available",Table1[[#This Row],[Date Flown]])</f>
        <v>42736</v>
      </c>
      <c r="K1342" s="2" t="str">
        <f>IF(ISBLANK(Table1[[#This Row],[Trip Verified]]),"Not Verified",Table1[[#This Row],[Trip Verified]])</f>
        <v>Verified</v>
      </c>
    </row>
    <row r="1343" spans="1:11" ht="21" customHeight="1" x14ac:dyDescent="0.25">
      <c r="A1343">
        <v>2</v>
      </c>
      <c r="B1343" t="str">
        <f>UPPER(LEFT(TRIM(CLEAN(Table1[[#This Row],[Header]])),1)) &amp; MID(TRIM(CLEAN(Table1[[#This Row],[Header]])),2,LEN(TRIM(CLEAN(Table1[[#This Row],[Header]])))-1)</f>
        <v>Inflight food shocking</v>
      </c>
      <c r="C1343" t="str">
        <f>PROPER(Table1[[#This Row],[Author]])</f>
        <v>Stephen F Ratcliffe</v>
      </c>
      <c r="D1343" s="5" t="s">
        <v>4293</v>
      </c>
      <c r="E1343" t="s">
        <v>13</v>
      </c>
      <c r="F1343" t="str">
        <f>IF(ISBLANK(Table1[[#This Row],[Aircraft]]),"Unknown",Table1[[#This Row],[Aircraft]])</f>
        <v>Unknown</v>
      </c>
      <c r="G1343" t="str">
        <f>IF(ISBLANK(Table1[[#This Row],[Traveller Type]]),"Business",Table1[[#This Row],[Traveller Type]])</f>
        <v>Couple Leisure</v>
      </c>
      <c r="H1343" t="str">
        <f>IF(ISBLANK(Table1[[#This Row],[Seat Type]]),"Business Class",Table1[[#This Row],[Seat Type]])</f>
        <v>Economy Class</v>
      </c>
      <c r="I1343" t="str">
        <f>IF(ISBLANK(Table1[[#This Row],[Route]]),"Not Specfied",Table1[[#This Row],[Route]])</f>
        <v>LGW to BGI</v>
      </c>
      <c r="J1343" s="7">
        <f>IF(ISBLANK(Table1[[#This Row],[Date Flown]]),"Not Available",Table1[[#This Row],[Date Flown]])</f>
        <v>42736</v>
      </c>
      <c r="K1343" s="2" t="str">
        <f>IF(ISBLANK(Table1[[#This Row],[Trip Verified]]),"Not Verified",Table1[[#This Row],[Trip Verified]])</f>
        <v>Verified</v>
      </c>
    </row>
    <row r="1344" spans="1:11" ht="21" customHeight="1" x14ac:dyDescent="0.25">
      <c r="A1344">
        <v>4</v>
      </c>
      <c r="B1344" t="str">
        <f>UPPER(LEFT(TRIM(CLEAN(Table1[[#This Row],[Header]])),1)) &amp; MID(TRIM(CLEAN(Table1[[#This Row],[Header]])),2,LEN(TRIM(CLEAN(Table1[[#This Row],[Header]])))-1)</f>
        <v>How the mighty have fallen</v>
      </c>
      <c r="C1344" t="str">
        <f>PROPER(Table1[[#This Row],[Author]])</f>
        <v>P Eden</v>
      </c>
      <c r="D1344" s="5" t="s">
        <v>4302</v>
      </c>
      <c r="E1344" t="s">
        <v>13</v>
      </c>
      <c r="F1344" t="str">
        <f>IF(ISBLANK(Table1[[#This Row],[Aircraft]]),"Unknown",Table1[[#This Row],[Aircraft]])</f>
        <v>A380</v>
      </c>
      <c r="G1344" t="str">
        <f>IF(ISBLANK(Table1[[#This Row],[Traveller Type]]),"Business",Table1[[#This Row],[Traveller Type]])</f>
        <v>Couple Leisure</v>
      </c>
      <c r="H1344" t="str">
        <f>IF(ISBLANK(Table1[[#This Row],[Seat Type]]),"Business Class",Table1[[#This Row],[Seat Type]])</f>
        <v>Economy Class</v>
      </c>
      <c r="I1344" t="str">
        <f>IF(ISBLANK(Table1[[#This Row],[Route]]),"Not Specfied",Table1[[#This Row],[Route]])</f>
        <v>London to Johannesburg</v>
      </c>
      <c r="J1344" s="7">
        <f>IF(ISBLANK(Table1[[#This Row],[Date Flown]]),"Not Available",Table1[[#This Row],[Date Flown]])</f>
        <v>42378</v>
      </c>
      <c r="K1344" s="2" t="str">
        <f>IF(ISBLANK(Table1[[#This Row],[Trip Verified]]),"Not Verified",Table1[[#This Row],[Trip Verified]])</f>
        <v>Verified</v>
      </c>
    </row>
    <row r="1345" spans="1:11" ht="21" customHeight="1" x14ac:dyDescent="0.25">
      <c r="A1345">
        <v>2</v>
      </c>
      <c r="B1345" t="str">
        <f>UPPER(LEFT(TRIM(CLEAN(Table1[[#This Row],[Header]])),1)) &amp; MID(TRIM(CLEAN(Table1[[#This Row],[Header]])),2,LEN(TRIM(CLEAN(Table1[[#This Row],[Header]])))-1)</f>
        <v>A par with low cost standards</v>
      </c>
      <c r="C1345" t="str">
        <f>PROPER(Table1[[#This Row],[Author]])</f>
        <v>David Greenhalgh</v>
      </c>
      <c r="D1345" s="5" t="s">
        <v>4303</v>
      </c>
      <c r="E1345" t="s">
        <v>13</v>
      </c>
      <c r="F1345" t="str">
        <f>IF(ISBLANK(Table1[[#This Row],[Aircraft]]),"Unknown",Table1[[#This Row],[Aircraft]])</f>
        <v>A321</v>
      </c>
      <c r="G1345" t="str">
        <f>IF(ISBLANK(Table1[[#This Row],[Traveller Type]]),"Business",Table1[[#This Row],[Traveller Type]])</f>
        <v>Business</v>
      </c>
      <c r="H1345" t="str">
        <f>IF(ISBLANK(Table1[[#This Row],[Seat Type]]),"Business Class",Table1[[#This Row],[Seat Type]])</f>
        <v>Economy Class</v>
      </c>
      <c r="I1345" t="str">
        <f>IF(ISBLANK(Table1[[#This Row],[Route]]),"Not Specfied",Table1[[#This Row],[Route]])</f>
        <v>MAD to LHR</v>
      </c>
      <c r="J1345" s="7">
        <f>IF(ISBLANK(Table1[[#This Row],[Date Flown]]),"Not Available",Table1[[#This Row],[Date Flown]])</f>
        <v>42736</v>
      </c>
      <c r="K1345" s="2" t="str">
        <f>IF(ISBLANK(Table1[[#This Row],[Trip Verified]]),"Not Verified",Table1[[#This Row],[Trip Verified]])</f>
        <v>Verified</v>
      </c>
    </row>
    <row r="1346" spans="1:11" ht="21" customHeight="1" x14ac:dyDescent="0.25">
      <c r="A1346">
        <v>2</v>
      </c>
      <c r="B1346" t="str">
        <f>UPPER(LEFT(TRIM(CLEAN(Table1[[#This Row],[Header]])),1)) &amp; MID(TRIM(CLEAN(Table1[[#This Row],[Header]])),2,LEN(TRIM(CLEAN(Table1[[#This Row],[Header]])))-1)</f>
        <v>They have lost absolutely their unique selling points</v>
      </c>
      <c r="C1346" t="str">
        <f>PROPER(Table1[[#This Row],[Author]])</f>
        <v>Gerald Pitcher</v>
      </c>
      <c r="D1346" s="5" t="s">
        <v>4310</v>
      </c>
      <c r="E1346" t="s">
        <v>13</v>
      </c>
      <c r="F1346" t="str">
        <f>IF(ISBLANK(Table1[[#This Row],[Aircraft]]),"Unknown",Table1[[#This Row],[Aircraft]])</f>
        <v>A320</v>
      </c>
      <c r="G1346" t="str">
        <f>IF(ISBLANK(Table1[[#This Row],[Traveller Type]]),"Business",Table1[[#This Row],[Traveller Type]])</f>
        <v>Business</v>
      </c>
      <c r="H1346" t="str">
        <f>IF(ISBLANK(Table1[[#This Row],[Seat Type]]),"Business Class",Table1[[#This Row],[Seat Type]])</f>
        <v>Business Class</v>
      </c>
      <c r="I1346" t="str">
        <f>IF(ISBLANK(Table1[[#This Row],[Route]]),"Not Specfied",Table1[[#This Row],[Route]])</f>
        <v>MLA to LGW</v>
      </c>
      <c r="J1346" s="7">
        <f>IF(ISBLANK(Table1[[#This Row],[Date Flown]]),"Not Available",Table1[[#This Row],[Date Flown]])</f>
        <v>42736</v>
      </c>
      <c r="K1346" s="2" t="str">
        <f>IF(ISBLANK(Table1[[#This Row],[Trip Verified]]),"Not Verified",Table1[[#This Row],[Trip Verified]])</f>
        <v>Verified</v>
      </c>
    </row>
    <row r="1347" spans="1:11" ht="21" customHeight="1" x14ac:dyDescent="0.25">
      <c r="A1347">
        <v>1</v>
      </c>
      <c r="B1347" t="str">
        <f>UPPER(LEFT(TRIM(CLEAN(Table1[[#This Row],[Header]])),1)) &amp; MID(TRIM(CLEAN(Table1[[#This Row],[Header]])),2,LEN(TRIM(CLEAN(Table1[[#This Row],[Header]])))-1)</f>
        <v>Vowed to never fly with BA</v>
      </c>
      <c r="C1347" t="str">
        <f>PROPER(Table1[[#This Row],[Author]])</f>
        <v>E Sapiwu</v>
      </c>
      <c r="D1347" s="5" t="s">
        <v>4310</v>
      </c>
      <c r="E1347" t="s">
        <v>100</v>
      </c>
      <c r="F1347" t="str">
        <f>IF(ISBLANK(Table1[[#This Row],[Aircraft]]),"Unknown",Table1[[#This Row],[Aircraft]])</f>
        <v>Unknown</v>
      </c>
      <c r="G1347" t="str">
        <f>IF(ISBLANK(Table1[[#This Row],[Traveller Type]]),"Business",Table1[[#This Row],[Traveller Type]])</f>
        <v>Solo Leisure</v>
      </c>
      <c r="H1347" t="str">
        <f>IF(ISBLANK(Table1[[#This Row],[Seat Type]]),"Business Class",Table1[[#This Row],[Seat Type]])</f>
        <v>Economy Class</v>
      </c>
      <c r="I1347" t="str">
        <f>IF(ISBLANK(Table1[[#This Row],[Route]]),"Not Specfied",Table1[[#This Row],[Route]])</f>
        <v>London to Abuja</v>
      </c>
      <c r="J1347" s="7">
        <f>IF(ISBLANK(Table1[[#This Row],[Date Flown]]),"Not Available",Table1[[#This Row],[Date Flown]])</f>
        <v>42381</v>
      </c>
      <c r="K1347" s="2" t="str">
        <f>IF(ISBLANK(Table1[[#This Row],[Trip Verified]]),"Not Verified",Table1[[#This Row],[Trip Verified]])</f>
        <v>Verified</v>
      </c>
    </row>
    <row r="1348" spans="1:11" ht="21" customHeight="1" x14ac:dyDescent="0.25">
      <c r="A1348">
        <v>5</v>
      </c>
      <c r="B1348" t="str">
        <f>UPPER(LEFT(TRIM(CLEAN(Table1[[#This Row],[Header]])),1)) &amp; MID(TRIM(CLEAN(Table1[[#This Row],[Header]])),2,LEN(TRIM(CLEAN(Table1[[#This Row],[Header]])))-1)</f>
        <v>Cost saving is clearly evident</v>
      </c>
      <c r="C1348" t="str">
        <f>PROPER(Table1[[#This Row],[Author]])</f>
        <v>Simon Warner</v>
      </c>
      <c r="D1348" s="5" t="s">
        <v>4310</v>
      </c>
      <c r="E1348" t="s">
        <v>13</v>
      </c>
      <c r="F1348" t="str">
        <f>IF(ISBLANK(Table1[[#This Row],[Aircraft]]),"Unknown",Table1[[#This Row],[Aircraft]])</f>
        <v>Unknown</v>
      </c>
      <c r="G1348" t="str">
        <f>IF(ISBLANK(Table1[[#This Row],[Traveller Type]]),"Business",Table1[[#This Row],[Traveller Type]])</f>
        <v>Business</v>
      </c>
      <c r="H1348" t="str">
        <f>IF(ISBLANK(Table1[[#This Row],[Seat Type]]),"Business Class",Table1[[#This Row],[Seat Type]])</f>
        <v>First Class</v>
      </c>
      <c r="I1348" t="str">
        <f>IF(ISBLANK(Table1[[#This Row],[Route]]),"Not Specfied",Table1[[#This Row],[Route]])</f>
        <v>LHR to ORD</v>
      </c>
      <c r="J1348" s="7">
        <f>IF(ISBLANK(Table1[[#This Row],[Date Flown]]),"Not Available",Table1[[#This Row],[Date Flown]])</f>
        <v>42736</v>
      </c>
      <c r="K1348" s="2" t="str">
        <f>IF(ISBLANK(Table1[[#This Row],[Trip Verified]]),"Not Verified",Table1[[#This Row],[Trip Verified]])</f>
        <v>Verified</v>
      </c>
    </row>
    <row r="1349" spans="1:11" ht="21" customHeight="1" x14ac:dyDescent="0.25">
      <c r="A1349">
        <v>4</v>
      </c>
      <c r="B1349" t="str">
        <f>UPPER(LEFT(TRIM(CLEAN(Table1[[#This Row],[Header]])),1)) &amp; MID(TRIM(CLEAN(Table1[[#This Row],[Header]])),2,LEN(TRIM(CLEAN(Table1[[#This Row],[Header]])))-1)</f>
        <v>Letting themselves down badly</v>
      </c>
      <c r="C1349" t="str">
        <f>PROPER(Table1[[#This Row],[Author]])</f>
        <v>Susan Constantinou</v>
      </c>
      <c r="D1349" s="5" t="s">
        <v>4321</v>
      </c>
      <c r="E1349" t="s">
        <v>13</v>
      </c>
      <c r="F1349" t="str">
        <f>IF(ISBLANK(Table1[[#This Row],[Aircraft]]),"Unknown",Table1[[#This Row],[Aircraft]])</f>
        <v>Unknown</v>
      </c>
      <c r="G1349" t="str">
        <f>IF(ISBLANK(Table1[[#This Row],[Traveller Type]]),"Business",Table1[[#This Row],[Traveller Type]])</f>
        <v>Couple Leisure</v>
      </c>
      <c r="H1349" t="str">
        <f>IF(ISBLANK(Table1[[#This Row],[Seat Type]]),"Business Class",Table1[[#This Row],[Seat Type]])</f>
        <v>Economy Class</v>
      </c>
      <c r="I1349" t="str">
        <f>IF(ISBLANK(Table1[[#This Row],[Route]]),"Not Specfied",Table1[[#This Row],[Route]])</f>
        <v>Larnaca to London Heathrow</v>
      </c>
      <c r="J1349" s="7">
        <f>IF(ISBLANK(Table1[[#This Row],[Date Flown]]),"Not Available",Table1[[#This Row],[Date Flown]])</f>
        <v>42736</v>
      </c>
      <c r="K1349" s="2" t="str">
        <f>IF(ISBLANK(Table1[[#This Row],[Trip Verified]]),"Not Verified",Table1[[#This Row],[Trip Verified]])</f>
        <v>Verified</v>
      </c>
    </row>
    <row r="1350" spans="1:11" ht="21" customHeight="1" x14ac:dyDescent="0.25">
      <c r="A1350">
        <v>7</v>
      </c>
      <c r="B1350" t="str">
        <f>UPPER(LEFT(TRIM(CLEAN(Table1[[#This Row],[Header]])),1)) &amp; MID(TRIM(CLEAN(Table1[[#This Row],[Header]])),2,LEN(TRIM(CLEAN(Table1[[#This Row],[Header]])))-1)</f>
        <v>Narrower seats than other airlines</v>
      </c>
      <c r="C1350" t="str">
        <f>PROPER(Table1[[#This Row],[Author]])</f>
        <v>S Shanker</v>
      </c>
      <c r="D1350" s="5" t="s">
        <v>4324</v>
      </c>
      <c r="E1350" t="s">
        <v>43</v>
      </c>
      <c r="F1350" t="str">
        <f>IF(ISBLANK(Table1[[#This Row],[Aircraft]]),"Unknown",Table1[[#This Row],[Aircraft]])</f>
        <v>Boeing 787</v>
      </c>
      <c r="G1350" t="str">
        <f>IF(ISBLANK(Table1[[#This Row],[Traveller Type]]),"Business",Table1[[#This Row],[Traveller Type]])</f>
        <v>Couple Leisure</v>
      </c>
      <c r="H1350" t="str">
        <f>IF(ISBLANK(Table1[[#This Row],[Seat Type]]),"Business Class",Table1[[#This Row],[Seat Type]])</f>
        <v>Business Class</v>
      </c>
      <c r="I1350" t="str">
        <f>IF(ISBLANK(Table1[[#This Row],[Route]]),"Not Specfied",Table1[[#This Row],[Route]])</f>
        <v>Lisbon to San Jose via London</v>
      </c>
      <c r="J1350" s="7">
        <f>IF(ISBLANK(Table1[[#This Row],[Date Flown]]),"Not Available",Table1[[#This Row],[Date Flown]])</f>
        <v>42379</v>
      </c>
      <c r="K1350" s="2" t="str">
        <f>IF(ISBLANK(Table1[[#This Row],[Trip Verified]]),"Not Verified",Table1[[#This Row],[Trip Verified]])</f>
        <v>Verified</v>
      </c>
    </row>
    <row r="1351" spans="1:11" ht="21" customHeight="1" x14ac:dyDescent="0.25">
      <c r="A1351">
        <v>1</v>
      </c>
      <c r="B1351" t="str">
        <f>UPPER(LEFT(TRIM(CLEAN(Table1[[#This Row],[Header]])),1)) &amp; MID(TRIM(CLEAN(Table1[[#This Row],[Header]])),2,LEN(TRIM(CLEAN(Table1[[#This Row],[Header]])))-1)</f>
        <v>Worst customer service</v>
      </c>
      <c r="C1351" t="str">
        <f>PROPER(Table1[[#This Row],[Author]])</f>
        <v>S Humphrey</v>
      </c>
      <c r="D1351" s="5" t="s">
        <v>4324</v>
      </c>
      <c r="E1351" t="s">
        <v>13</v>
      </c>
      <c r="F1351" t="str">
        <f>IF(ISBLANK(Table1[[#This Row],[Aircraft]]),"Unknown",Table1[[#This Row],[Aircraft]])</f>
        <v>Boeing 747-400</v>
      </c>
      <c r="G1351" t="str">
        <f>IF(ISBLANK(Table1[[#This Row],[Traveller Type]]),"Business",Table1[[#This Row],[Traveller Type]])</f>
        <v>Business</v>
      </c>
      <c r="H1351" t="str">
        <f>IF(ISBLANK(Table1[[#This Row],[Seat Type]]),"Business Class",Table1[[#This Row],[Seat Type]])</f>
        <v>Premium Economy</v>
      </c>
      <c r="I1351" t="str">
        <f>IF(ISBLANK(Table1[[#This Row],[Route]]),"Not Specfied",Table1[[#This Row],[Route]])</f>
        <v>LHR to PHX</v>
      </c>
      <c r="J1351" s="7">
        <f>IF(ISBLANK(Table1[[#This Row],[Date Flown]]),"Not Available",Table1[[#This Row],[Date Flown]])</f>
        <v>42377</v>
      </c>
      <c r="K1351" s="2" t="str">
        <f>IF(ISBLANK(Table1[[#This Row],[Trip Verified]]),"Not Verified",Table1[[#This Row],[Trip Verified]])</f>
        <v>Verified</v>
      </c>
    </row>
    <row r="1352" spans="1:11" ht="21" customHeight="1" x14ac:dyDescent="0.25">
      <c r="A1352">
        <v>2</v>
      </c>
      <c r="B1352" t="str">
        <f>UPPER(LEFT(TRIM(CLEAN(Table1[[#This Row],[Header]])),1)) &amp; MID(TRIM(CLEAN(Table1[[#This Row],[Header]])),2,LEN(TRIM(CLEAN(Table1[[#This Row],[Header]])))-1)</f>
        <v>Can only be described as appalling</v>
      </c>
      <c r="C1352" t="str">
        <f>PROPER(Table1[[#This Row],[Author]])</f>
        <v>Julie Smith</v>
      </c>
      <c r="D1352" s="5" t="s">
        <v>4324</v>
      </c>
      <c r="E1352" t="s">
        <v>13</v>
      </c>
      <c r="F1352" t="str">
        <f>IF(ISBLANK(Table1[[#This Row],[Aircraft]]),"Unknown",Table1[[#This Row],[Aircraft]])</f>
        <v>Boeing 777</v>
      </c>
      <c r="G1352" t="str">
        <f>IF(ISBLANK(Table1[[#This Row],[Traveller Type]]),"Business",Table1[[#This Row],[Traveller Type]])</f>
        <v>Couple Leisure</v>
      </c>
      <c r="H1352" t="str">
        <f>IF(ISBLANK(Table1[[#This Row],[Seat Type]]),"Business Class",Table1[[#This Row],[Seat Type]])</f>
        <v>Business Class</v>
      </c>
      <c r="I1352" t="str">
        <f>IF(ISBLANK(Table1[[#This Row],[Route]]),"Not Specfied",Table1[[#This Row],[Route]])</f>
        <v>Gatwick to Tampa</v>
      </c>
      <c r="J1352" s="7">
        <f>IF(ISBLANK(Table1[[#This Row],[Date Flown]]),"Not Available",Table1[[#This Row],[Date Flown]])</f>
        <v>42736</v>
      </c>
      <c r="K1352" s="2" t="str">
        <f>IF(ISBLANK(Table1[[#This Row],[Trip Verified]]),"Not Verified",Table1[[#This Row],[Trip Verified]])</f>
        <v>Verified</v>
      </c>
    </row>
    <row r="1353" spans="1:11" ht="21" customHeight="1" x14ac:dyDescent="0.25">
      <c r="A1353">
        <v>1</v>
      </c>
      <c r="B1353" t="str">
        <f>UPPER(LEFT(TRIM(CLEAN(Table1[[#This Row],[Header]])),1)) &amp; MID(TRIM(CLEAN(Table1[[#This Row],[Header]])),2,LEN(TRIM(CLEAN(Table1[[#This Row],[Header]])))-1)</f>
        <v>The aircraft was filthy</v>
      </c>
      <c r="C1353" t="str">
        <f>PROPER(Table1[[#This Row],[Author]])</f>
        <v>D Norman</v>
      </c>
      <c r="D1353" s="5" t="s">
        <v>4333</v>
      </c>
      <c r="E1353" t="s">
        <v>13</v>
      </c>
      <c r="F1353" t="str">
        <f>IF(ISBLANK(Table1[[#This Row],[Aircraft]]),"Unknown",Table1[[#This Row],[Aircraft]])</f>
        <v>Boeing 747</v>
      </c>
      <c r="G1353" t="str">
        <f>IF(ISBLANK(Table1[[#This Row],[Traveller Type]]),"Business",Table1[[#This Row],[Traveller Type]])</f>
        <v>Solo Leisure</v>
      </c>
      <c r="H1353" t="str">
        <f>IF(ISBLANK(Table1[[#This Row],[Seat Type]]),"Business Class",Table1[[#This Row],[Seat Type]])</f>
        <v>Economy Class</v>
      </c>
      <c r="I1353" t="str">
        <f>IF(ISBLANK(Table1[[#This Row],[Route]]),"Not Specfied",Table1[[#This Row],[Route]])</f>
        <v>Miami to London</v>
      </c>
      <c r="J1353" s="7">
        <f>IF(ISBLANK(Table1[[#This Row],[Date Flown]]),"Not Available",Table1[[#This Row],[Date Flown]])</f>
        <v>42736</v>
      </c>
      <c r="K1353" s="2" t="str">
        <f>IF(ISBLANK(Table1[[#This Row],[Trip Verified]]),"Not Verified",Table1[[#This Row],[Trip Verified]])</f>
        <v>Verified</v>
      </c>
    </row>
    <row r="1354" spans="1:11" ht="21" customHeight="1" x14ac:dyDescent="0.25">
      <c r="A1354">
        <v>5</v>
      </c>
      <c r="B1354" t="str">
        <f>UPPER(LEFT(TRIM(CLEAN(Table1[[#This Row],[Header]])),1)) &amp; MID(TRIM(CLEAN(Table1[[#This Row],[Header]])),2,LEN(TRIM(CLEAN(Table1[[#This Row],[Header]])))-1)</f>
        <v>Horrible food, unmotivated crew</v>
      </c>
      <c r="C1354" t="str">
        <f>PROPER(Table1[[#This Row],[Author]])</f>
        <v>Y Woodrow</v>
      </c>
      <c r="D1354" s="5" t="s">
        <v>4333</v>
      </c>
      <c r="E1354" t="s">
        <v>13</v>
      </c>
      <c r="F1354" t="str">
        <f>IF(ISBLANK(Table1[[#This Row],[Aircraft]]),"Unknown",Table1[[#This Row],[Aircraft]])</f>
        <v>Boeing 747</v>
      </c>
      <c r="G1354" t="str">
        <f>IF(ISBLANK(Table1[[#This Row],[Traveller Type]]),"Business",Table1[[#This Row],[Traveller Type]])</f>
        <v>Business</v>
      </c>
      <c r="H1354" t="str">
        <f>IF(ISBLANK(Table1[[#This Row],[Seat Type]]),"Business Class",Table1[[#This Row],[Seat Type]])</f>
        <v>Economy Class</v>
      </c>
      <c r="I1354" t="str">
        <f>IF(ISBLANK(Table1[[#This Row],[Route]]),"Not Specfied",Table1[[#This Row],[Route]])</f>
        <v>LHR to DXB</v>
      </c>
      <c r="J1354" s="7">
        <f>IF(ISBLANK(Table1[[#This Row],[Date Flown]]),"Not Available",Table1[[#This Row],[Date Flown]])</f>
        <v>42736</v>
      </c>
      <c r="K1354" s="2" t="str">
        <f>IF(ISBLANK(Table1[[#This Row],[Trip Verified]]),"Not Verified",Table1[[#This Row],[Trip Verified]])</f>
        <v>Verified</v>
      </c>
    </row>
    <row r="1355" spans="1:11" ht="21" customHeight="1" x14ac:dyDescent="0.25">
      <c r="A1355">
        <v>1</v>
      </c>
      <c r="B1355" t="str">
        <f>UPPER(LEFT(TRIM(CLEAN(Table1[[#This Row],[Header]])),1)) &amp; MID(TRIM(CLEAN(Table1[[#This Row],[Header]])),2,LEN(TRIM(CLEAN(Table1[[#This Row],[Header]])))-1)</f>
        <v>Not fair for the fare</v>
      </c>
      <c r="C1355" t="str">
        <f>PROPER(Table1[[#This Row],[Author]])</f>
        <v>S Parent</v>
      </c>
      <c r="D1355" s="5" t="s">
        <v>4337</v>
      </c>
      <c r="E1355" t="s">
        <v>70</v>
      </c>
      <c r="F1355" t="str">
        <f>IF(ISBLANK(Table1[[#This Row],[Aircraft]]),"Unknown",Table1[[#This Row],[Aircraft]])</f>
        <v>Boeing 777</v>
      </c>
      <c r="G1355" t="str">
        <f>IF(ISBLANK(Table1[[#This Row],[Traveller Type]]),"Business",Table1[[#This Row],[Traveller Type]])</f>
        <v>Couple Leisure</v>
      </c>
      <c r="H1355" t="str">
        <f>IF(ISBLANK(Table1[[#This Row],[Seat Type]]),"Business Class",Table1[[#This Row],[Seat Type]])</f>
        <v>Business Class</v>
      </c>
      <c r="I1355" t="str">
        <f>IF(ISBLANK(Table1[[#This Row],[Route]]),"Not Specfied",Table1[[#This Row],[Route]])</f>
        <v>BKK to CDG via LHR</v>
      </c>
      <c r="J1355" s="7">
        <f>IF(ISBLANK(Table1[[#This Row],[Date Flown]]),"Not Available",Table1[[#This Row],[Date Flown]])</f>
        <v>42736</v>
      </c>
      <c r="K1355" s="2" t="str">
        <f>IF(ISBLANK(Table1[[#This Row],[Trip Verified]]),"Not Verified",Table1[[#This Row],[Trip Verified]])</f>
        <v>Verified</v>
      </c>
    </row>
    <row r="1356" spans="1:11" ht="21" customHeight="1" x14ac:dyDescent="0.25">
      <c r="A1356">
        <v>10</v>
      </c>
      <c r="B1356" t="str">
        <f>UPPER(LEFT(TRIM(CLEAN(Table1[[#This Row],[Header]])),1)) &amp; MID(TRIM(CLEAN(Table1[[#This Row],[Header]])),2,LEN(TRIM(CLEAN(Table1[[#This Row],[Header]])))-1)</f>
        <v>A very good airline</v>
      </c>
      <c r="C1356" t="str">
        <f>PROPER(Table1[[#This Row],[Author]])</f>
        <v>Andrzej Olszewski</v>
      </c>
      <c r="D1356" s="5" t="s">
        <v>4342</v>
      </c>
      <c r="E1356" t="s">
        <v>13</v>
      </c>
      <c r="F1356" t="str">
        <f>IF(ISBLANK(Table1[[#This Row],[Aircraft]]),"Unknown",Table1[[#This Row],[Aircraft]])</f>
        <v>Unknown</v>
      </c>
      <c r="G1356" t="str">
        <f>IF(ISBLANK(Table1[[#This Row],[Traveller Type]]),"Business",Table1[[#This Row],[Traveller Type]])</f>
        <v>Solo Leisure</v>
      </c>
      <c r="H1356" t="str">
        <f>IF(ISBLANK(Table1[[#This Row],[Seat Type]]),"Business Class",Table1[[#This Row],[Seat Type]])</f>
        <v>Economy Class</v>
      </c>
      <c r="I1356" t="str">
        <f>IF(ISBLANK(Table1[[#This Row],[Route]]),"Not Specfied",Table1[[#This Row],[Route]])</f>
        <v>BKK to LHR</v>
      </c>
      <c r="J1356" s="7">
        <f>IF(ISBLANK(Table1[[#This Row],[Date Flown]]),"Not Available",Table1[[#This Row],[Date Flown]])</f>
        <v>42736</v>
      </c>
      <c r="K1356" s="2" t="str">
        <f>IF(ISBLANK(Table1[[#This Row],[Trip Verified]]),"Not Verified",Table1[[#This Row],[Trip Verified]])</f>
        <v>Verified</v>
      </c>
    </row>
    <row r="1357" spans="1:11" ht="21" customHeight="1" x14ac:dyDescent="0.25">
      <c r="A1357">
        <v>2</v>
      </c>
      <c r="B1357" t="str">
        <f>UPPER(LEFT(TRIM(CLEAN(Table1[[#This Row],[Header]])),1)) &amp; MID(TRIM(CLEAN(Table1[[#This Row],[Header]])),2,LEN(TRIM(CLEAN(Table1[[#This Row],[Header]])))-1)</f>
        <v>Reduced to that of a budget airline</v>
      </c>
      <c r="C1357" t="str">
        <f>PROPER(Table1[[#This Row],[Author]])</f>
        <v>Alan Whitlock</v>
      </c>
      <c r="D1357" s="5" t="s">
        <v>4346</v>
      </c>
      <c r="E1357" t="s">
        <v>13</v>
      </c>
      <c r="F1357" t="str">
        <f>IF(ISBLANK(Table1[[#This Row],[Aircraft]]),"Unknown",Table1[[#This Row],[Aircraft]])</f>
        <v>A320</v>
      </c>
      <c r="G1357" t="str">
        <f>IF(ISBLANK(Table1[[#This Row],[Traveller Type]]),"Business",Table1[[#This Row],[Traveller Type]])</f>
        <v>Solo Leisure</v>
      </c>
      <c r="H1357" t="str">
        <f>IF(ISBLANK(Table1[[#This Row],[Seat Type]]),"Business Class",Table1[[#This Row],[Seat Type]])</f>
        <v>Economy Class</v>
      </c>
      <c r="I1357" t="str">
        <f>IF(ISBLANK(Table1[[#This Row],[Route]]),"Not Specfied",Table1[[#This Row],[Route]])</f>
        <v>LED to LHR</v>
      </c>
      <c r="J1357" s="7">
        <f>IF(ISBLANK(Table1[[#This Row],[Date Flown]]),"Not Available",Table1[[#This Row],[Date Flown]])</f>
        <v>42736</v>
      </c>
      <c r="K1357" s="2" t="str">
        <f>IF(ISBLANK(Table1[[#This Row],[Trip Verified]]),"Not Verified",Table1[[#This Row],[Trip Verified]])</f>
        <v>Verified</v>
      </c>
    </row>
    <row r="1358" spans="1:11" ht="21" customHeight="1" x14ac:dyDescent="0.25">
      <c r="A1358">
        <v>2</v>
      </c>
      <c r="B1358" t="str">
        <f>UPPER(LEFT(TRIM(CLEAN(Table1[[#This Row],[Header]])),1)) &amp; MID(TRIM(CLEAN(Table1[[#This Row],[Header]])),2,LEN(TRIM(CLEAN(Table1[[#This Row],[Header]])))-1)</f>
        <v>A budget airline at premium airline prices</v>
      </c>
      <c r="C1358" t="str">
        <f>PROPER(Table1[[#This Row],[Author]])</f>
        <v>H Anderson</v>
      </c>
      <c r="D1358" s="5" t="s">
        <v>4346</v>
      </c>
      <c r="E1358" t="s">
        <v>2050</v>
      </c>
      <c r="F1358" t="str">
        <f>IF(ISBLANK(Table1[[#This Row],[Aircraft]]),"Unknown",Table1[[#This Row],[Aircraft]])</f>
        <v>Unknown</v>
      </c>
      <c r="G1358" t="str">
        <f>IF(ISBLANK(Table1[[#This Row],[Traveller Type]]),"Business",Table1[[#This Row],[Traveller Type]])</f>
        <v>Business</v>
      </c>
      <c r="H1358" t="str">
        <f>IF(ISBLANK(Table1[[#This Row],[Seat Type]]),"Business Class",Table1[[#This Row],[Seat Type]])</f>
        <v>Economy Class</v>
      </c>
      <c r="I1358" t="str">
        <f>IF(ISBLANK(Table1[[#This Row],[Route]]),"Not Specfied",Table1[[#This Row],[Route]])</f>
        <v>LGW to CUN</v>
      </c>
      <c r="J1358" s="7">
        <f>IF(ISBLANK(Table1[[#This Row],[Date Flown]]),"Not Available",Table1[[#This Row],[Date Flown]])</f>
        <v>42380</v>
      </c>
      <c r="K1358" s="2" t="str">
        <f>IF(ISBLANK(Table1[[#This Row],[Trip Verified]]),"Not Verified",Table1[[#This Row],[Trip Verified]])</f>
        <v>Verified</v>
      </c>
    </row>
    <row r="1359" spans="1:11" ht="21" customHeight="1" x14ac:dyDescent="0.25">
      <c r="A1359">
        <v>1</v>
      </c>
      <c r="B1359" t="str">
        <f>UPPER(LEFT(TRIM(CLEAN(Table1[[#This Row],[Header]])),1)) &amp; MID(TRIM(CLEAN(Table1[[#This Row],[Header]])),2,LEN(TRIM(CLEAN(Table1[[#This Row],[Header]])))-1)</f>
        <v>Incompetence and insincerity</v>
      </c>
      <c r="C1359" t="str">
        <f>PROPER(Table1[[#This Row],[Author]])</f>
        <v>Y Li</v>
      </c>
      <c r="D1359" s="5" t="s">
        <v>4356</v>
      </c>
      <c r="E1359" t="s">
        <v>2050</v>
      </c>
      <c r="F1359" t="str">
        <f>IF(ISBLANK(Table1[[#This Row],[Aircraft]]),"Unknown",Table1[[#This Row],[Aircraft]])</f>
        <v>Unknown</v>
      </c>
      <c r="G1359" t="str">
        <f>IF(ISBLANK(Table1[[#This Row],[Traveller Type]]),"Business",Table1[[#This Row],[Traveller Type]])</f>
        <v>Family Leisure</v>
      </c>
      <c r="H1359" t="str">
        <f>IF(ISBLANK(Table1[[#This Row],[Seat Type]]),"Business Class",Table1[[#This Row],[Seat Type]])</f>
        <v>Premium Economy</v>
      </c>
      <c r="I1359" t="str">
        <f>IF(ISBLANK(Table1[[#This Row],[Route]]),"Not Specfied",Table1[[#This Row],[Route]])</f>
        <v>PVG to ZRH via LHR</v>
      </c>
      <c r="J1359" s="7">
        <f>IF(ISBLANK(Table1[[#This Row],[Date Flown]]),"Not Available",Table1[[#This Row],[Date Flown]])</f>
        <v>42379</v>
      </c>
      <c r="K1359" s="2" t="str">
        <f>IF(ISBLANK(Table1[[#This Row],[Trip Verified]]),"Not Verified",Table1[[#This Row],[Trip Verified]])</f>
        <v>Verified</v>
      </c>
    </row>
    <row r="1360" spans="1:11" ht="21" customHeight="1" x14ac:dyDescent="0.25">
      <c r="A1360">
        <v>1</v>
      </c>
      <c r="B1360" t="str">
        <f>UPPER(LEFT(TRIM(CLEAN(Table1[[#This Row],[Header]])),1)) &amp; MID(TRIM(CLEAN(Table1[[#This Row],[Header]])),2,LEN(TRIM(CLEAN(Table1[[#This Row],[Header]])))-1)</f>
        <v>Plane had not been cleaned well</v>
      </c>
      <c r="C1360" t="str">
        <f>PROPER(Table1[[#This Row],[Author]])</f>
        <v>M Cooper</v>
      </c>
      <c r="D1360" s="5" t="s">
        <v>4356</v>
      </c>
      <c r="E1360" t="s">
        <v>13</v>
      </c>
      <c r="F1360" t="str">
        <f>IF(ISBLANK(Table1[[#This Row],[Aircraft]]),"Unknown",Table1[[#This Row],[Aircraft]])</f>
        <v>Boeing 777</v>
      </c>
      <c r="G1360" t="str">
        <f>IF(ISBLANK(Table1[[#This Row],[Traveller Type]]),"Business",Table1[[#This Row],[Traveller Type]])</f>
        <v>Couple Leisure</v>
      </c>
      <c r="H1360" t="str">
        <f>IF(ISBLANK(Table1[[#This Row],[Seat Type]]),"Business Class",Table1[[#This Row],[Seat Type]])</f>
        <v>Business Class</v>
      </c>
      <c r="I1360" t="str">
        <f>IF(ISBLANK(Table1[[#This Row],[Route]]),"Not Specfied",Table1[[#This Row],[Route]])</f>
        <v>LGW to BGI</v>
      </c>
      <c r="J1360" s="7">
        <f>IF(ISBLANK(Table1[[#This Row],[Date Flown]]),"Not Available",Table1[[#This Row],[Date Flown]])</f>
        <v>42381</v>
      </c>
      <c r="K1360" s="2" t="str">
        <f>IF(ISBLANK(Table1[[#This Row],[Trip Verified]]),"Not Verified",Table1[[#This Row],[Trip Verified]])</f>
        <v>Verified</v>
      </c>
    </row>
    <row r="1361" spans="1:11" ht="21" customHeight="1" x14ac:dyDescent="0.25">
      <c r="A1361">
        <v>6</v>
      </c>
      <c r="B1361" t="str">
        <f>UPPER(LEFT(TRIM(CLEAN(Table1[[#This Row],[Header]])),1)) &amp; MID(TRIM(CLEAN(Table1[[#This Row],[Header]])),2,LEN(TRIM(CLEAN(Table1[[#This Row],[Header]])))-1)</f>
        <v>Felt I was flying with a low cost airline</v>
      </c>
      <c r="C1361" t="str">
        <f>PROPER(Table1[[#This Row],[Author]])</f>
        <v>Rodrigo Steed</v>
      </c>
      <c r="D1361" s="5" t="s">
        <v>4362</v>
      </c>
      <c r="E1361" t="s">
        <v>13</v>
      </c>
      <c r="F1361" t="str">
        <f>IF(ISBLANK(Table1[[#This Row],[Aircraft]]),"Unknown",Table1[[#This Row],[Aircraft]])</f>
        <v>Unknown</v>
      </c>
      <c r="G1361" t="str">
        <f>IF(ISBLANK(Table1[[#This Row],[Traveller Type]]),"Business",Table1[[#This Row],[Traveller Type]])</f>
        <v>Solo Leisure</v>
      </c>
      <c r="H1361" t="str">
        <f>IF(ISBLANK(Table1[[#This Row],[Seat Type]]),"Business Class",Table1[[#This Row],[Seat Type]])</f>
        <v>Economy Class</v>
      </c>
      <c r="I1361" t="str">
        <f>IF(ISBLANK(Table1[[#This Row],[Route]]),"Not Specfied",Table1[[#This Row],[Route]])</f>
        <v>JFK to LHR</v>
      </c>
      <c r="J1361" s="7">
        <f>IF(ISBLANK(Table1[[#This Row],[Date Flown]]),"Not Available",Table1[[#This Row],[Date Flown]])</f>
        <v>42736</v>
      </c>
      <c r="K1361" s="2" t="str">
        <f>IF(ISBLANK(Table1[[#This Row],[Trip Verified]]),"Not Verified",Table1[[#This Row],[Trip Verified]])</f>
        <v>Verified</v>
      </c>
    </row>
    <row r="1362" spans="1:11" ht="21" customHeight="1" x14ac:dyDescent="0.25">
      <c r="A1362">
        <v>2</v>
      </c>
      <c r="B1362" t="str">
        <f>UPPER(LEFT(TRIM(CLEAN(Table1[[#This Row],[Header]])),1)) &amp; MID(TRIM(CLEAN(Table1[[#This Row],[Header]])),2,LEN(TRIM(CLEAN(Table1[[#This Row],[Header]])))-1)</f>
        <v>Will never fly them again</v>
      </c>
      <c r="C1362" t="str">
        <f>PROPER(Table1[[#This Row],[Author]])</f>
        <v>Gail Ballantyne</v>
      </c>
      <c r="D1362" s="5" t="s">
        <v>4362</v>
      </c>
      <c r="E1362" t="s">
        <v>43</v>
      </c>
      <c r="F1362" t="str">
        <f>IF(ISBLANK(Table1[[#This Row],[Aircraft]]),"Unknown",Table1[[#This Row],[Aircraft]])</f>
        <v>Unknown</v>
      </c>
      <c r="G1362" t="str">
        <f>IF(ISBLANK(Table1[[#This Row],[Traveller Type]]),"Business",Table1[[#This Row],[Traveller Type]])</f>
        <v>Solo Leisure</v>
      </c>
      <c r="H1362" t="str">
        <f>IF(ISBLANK(Table1[[#This Row],[Seat Type]]),"Business Class",Table1[[#This Row],[Seat Type]])</f>
        <v>Economy Class</v>
      </c>
      <c r="I1362" t="str">
        <f>IF(ISBLANK(Table1[[#This Row],[Route]]),"Not Specfied",Table1[[#This Row],[Route]])</f>
        <v>London to Frankfurt</v>
      </c>
      <c r="J1362" s="7">
        <f>IF(ISBLANK(Table1[[#This Row],[Date Flown]]),"Not Available",Table1[[#This Row],[Date Flown]])</f>
        <v>42376</v>
      </c>
      <c r="K1362" s="2" t="str">
        <f>IF(ISBLANK(Table1[[#This Row],[Trip Verified]]),"Not Verified",Table1[[#This Row],[Trip Verified]])</f>
        <v>Verified</v>
      </c>
    </row>
    <row r="1363" spans="1:11" ht="21" customHeight="1" x14ac:dyDescent="0.25">
      <c r="A1363">
        <v>1</v>
      </c>
      <c r="B1363" t="str">
        <f>UPPER(LEFT(TRIM(CLEAN(Table1[[#This Row],[Header]])),1)) &amp; MID(TRIM(CLEAN(Table1[[#This Row],[Header]])),2,LEN(TRIM(CLEAN(Table1[[#This Row],[Header]])))-1)</f>
        <v>See no point in using BA now</v>
      </c>
      <c r="C1363" t="str">
        <f>PROPER(Table1[[#This Row],[Author]])</f>
        <v>Jim Mcgregor</v>
      </c>
      <c r="D1363" s="5" t="s">
        <v>4362</v>
      </c>
      <c r="E1363" t="s">
        <v>13</v>
      </c>
      <c r="F1363" t="str">
        <f>IF(ISBLANK(Table1[[#This Row],[Aircraft]]),"Unknown",Table1[[#This Row],[Aircraft]])</f>
        <v>Unknown</v>
      </c>
      <c r="G1363" t="str">
        <f>IF(ISBLANK(Table1[[#This Row],[Traveller Type]]),"Business",Table1[[#This Row],[Traveller Type]])</f>
        <v>Business</v>
      </c>
      <c r="H1363" t="str">
        <f>IF(ISBLANK(Table1[[#This Row],[Seat Type]]),"Business Class",Table1[[#This Row],[Seat Type]])</f>
        <v>Economy Class</v>
      </c>
      <c r="I1363" t="str">
        <f>IF(ISBLANK(Table1[[#This Row],[Route]]),"Not Specfied",Table1[[#This Row],[Route]])</f>
        <v>ATH to LHR</v>
      </c>
      <c r="J1363" s="7">
        <f>IF(ISBLANK(Table1[[#This Row],[Date Flown]]),"Not Available",Table1[[#This Row],[Date Flown]])</f>
        <v>42736</v>
      </c>
      <c r="K1363" s="2" t="str">
        <f>IF(ISBLANK(Table1[[#This Row],[Trip Verified]]),"Not Verified",Table1[[#This Row],[Trip Verified]])</f>
        <v>Verified</v>
      </c>
    </row>
    <row r="1364" spans="1:11" ht="21" customHeight="1" x14ac:dyDescent="0.25">
      <c r="A1364">
        <v>1</v>
      </c>
      <c r="B1364" t="str">
        <f>UPPER(LEFT(TRIM(CLEAN(Table1[[#This Row],[Header]])),1)) &amp; MID(TRIM(CLEAN(Table1[[#This Row],[Header]])),2,LEN(TRIM(CLEAN(Table1[[#This Row],[Header]])))-1)</f>
        <v>No appeal whatsoever anymore</v>
      </c>
      <c r="C1364" t="str">
        <f>PROPER(Table1[[#This Row],[Author]])</f>
        <v>B Saunders</v>
      </c>
      <c r="D1364" s="5" t="s">
        <v>4362</v>
      </c>
      <c r="E1364" t="s">
        <v>13</v>
      </c>
      <c r="F1364" t="str">
        <f>IF(ISBLANK(Table1[[#This Row],[Aircraft]]),"Unknown",Table1[[#This Row],[Aircraft]])</f>
        <v>A320</v>
      </c>
      <c r="G1364" t="str">
        <f>IF(ISBLANK(Table1[[#This Row],[Traveller Type]]),"Business",Table1[[#This Row],[Traveller Type]])</f>
        <v>Couple Leisure</v>
      </c>
      <c r="H1364" t="str">
        <f>IF(ISBLANK(Table1[[#This Row],[Seat Type]]),"Business Class",Table1[[#This Row],[Seat Type]])</f>
        <v>Economy Class</v>
      </c>
      <c r="I1364" t="str">
        <f>IF(ISBLANK(Table1[[#This Row],[Route]]),"Not Specfied",Table1[[#This Row],[Route]])</f>
        <v>FUE to LGW</v>
      </c>
      <c r="J1364" s="7">
        <f>IF(ISBLANK(Table1[[#This Row],[Date Flown]]),"Not Available",Table1[[#This Row],[Date Flown]])</f>
        <v>42736</v>
      </c>
      <c r="K1364" s="2" t="str">
        <f>IF(ISBLANK(Table1[[#This Row],[Trip Verified]]),"Not Verified",Table1[[#This Row],[Trip Verified]])</f>
        <v>Verified</v>
      </c>
    </row>
    <row r="1365" spans="1:11" ht="21" customHeight="1" x14ac:dyDescent="0.25">
      <c r="A1365">
        <v>4</v>
      </c>
      <c r="B1365" t="str">
        <f>UPPER(LEFT(TRIM(CLEAN(Table1[[#This Row],[Header]])),1)) &amp; MID(TRIM(CLEAN(Table1[[#This Row],[Header]])),2,LEN(TRIM(CLEAN(Table1[[#This Row],[Header]])))-1)</f>
        <v>Business class in need of major refurbishment</v>
      </c>
      <c r="C1365" t="str">
        <f>PROPER(Table1[[#This Row],[Author]])</f>
        <v>S Sidwell</v>
      </c>
      <c r="D1365" s="5" t="s">
        <v>4374</v>
      </c>
      <c r="E1365" t="s">
        <v>13</v>
      </c>
      <c r="F1365" t="str">
        <f>IF(ISBLANK(Table1[[#This Row],[Aircraft]]),"Unknown",Table1[[#This Row],[Aircraft]])</f>
        <v>Boeing 777</v>
      </c>
      <c r="G1365" t="str">
        <f>IF(ISBLANK(Table1[[#This Row],[Traveller Type]]),"Business",Table1[[#This Row],[Traveller Type]])</f>
        <v>Couple Leisure</v>
      </c>
      <c r="H1365" t="str">
        <f>IF(ISBLANK(Table1[[#This Row],[Seat Type]]),"Business Class",Table1[[#This Row],[Seat Type]])</f>
        <v>Business Class</v>
      </c>
      <c r="I1365" t="str">
        <f>IF(ISBLANK(Table1[[#This Row],[Route]]),"Not Specfied",Table1[[#This Row],[Route]])</f>
        <v>LGW to CUN</v>
      </c>
      <c r="J1365" s="7">
        <f>IF(ISBLANK(Table1[[#This Row],[Date Flown]]),"Not Available",Table1[[#This Row],[Date Flown]])</f>
        <v>42381</v>
      </c>
      <c r="K1365" s="2" t="str">
        <f>IF(ISBLANK(Table1[[#This Row],[Trip Verified]]),"Not Verified",Table1[[#This Row],[Trip Verified]])</f>
        <v>Verified</v>
      </c>
    </row>
    <row r="1366" spans="1:11" ht="21" customHeight="1" x14ac:dyDescent="0.25">
      <c r="A1366">
        <v>3</v>
      </c>
      <c r="B1366" t="str">
        <f>UPPER(LEFT(TRIM(CLEAN(Table1[[#This Row],[Header]])),1)) &amp; MID(TRIM(CLEAN(Table1[[#This Row],[Header]])),2,LEN(TRIM(CLEAN(Table1[[#This Row],[Header]])))-1)</f>
        <v>We don't deserve the shoddy treatment</v>
      </c>
      <c r="C1366" t="str">
        <f>PROPER(Table1[[#This Row],[Author]])</f>
        <v>Alice Boyd</v>
      </c>
      <c r="D1366" s="5" t="s">
        <v>4374</v>
      </c>
      <c r="E1366" t="s">
        <v>13</v>
      </c>
      <c r="F1366" t="str">
        <f>IF(ISBLANK(Table1[[#This Row],[Aircraft]]),"Unknown",Table1[[#This Row],[Aircraft]])</f>
        <v>Unknown</v>
      </c>
      <c r="G1366" t="str">
        <f>IF(ISBLANK(Table1[[#This Row],[Traveller Type]]),"Business",Table1[[#This Row],[Traveller Type]])</f>
        <v>Family Leisure</v>
      </c>
      <c r="H1366" t="str">
        <f>IF(ISBLANK(Table1[[#This Row],[Seat Type]]),"Business Class",Table1[[#This Row],[Seat Type]])</f>
        <v>Economy Class</v>
      </c>
      <c r="I1366" t="str">
        <f>IF(ISBLANK(Table1[[#This Row],[Route]]),"Not Specfied",Table1[[#This Row],[Route]])</f>
        <v>LHR to DFW</v>
      </c>
      <c r="J1366" s="7">
        <f>IF(ISBLANK(Table1[[#This Row],[Date Flown]]),"Not Available",Table1[[#This Row],[Date Flown]])</f>
        <v>42381</v>
      </c>
      <c r="K1366" s="2" t="str">
        <f>IF(ISBLANK(Table1[[#This Row],[Trip Verified]]),"Not Verified",Table1[[#This Row],[Trip Verified]])</f>
        <v>Verified</v>
      </c>
    </row>
    <row r="1367" spans="1:11" ht="21" customHeight="1" x14ac:dyDescent="0.25">
      <c r="A1367">
        <v>2</v>
      </c>
      <c r="B1367" t="str">
        <f>UPPER(LEFT(TRIM(CLEAN(Table1[[#This Row],[Header]])),1)) &amp; MID(TRIM(CLEAN(Table1[[#This Row],[Header]])),2,LEN(TRIM(CLEAN(Table1[[#This Row],[Header]])))-1)</f>
        <v>Profit at any price</v>
      </c>
      <c r="C1367" t="str">
        <f>PROPER(Table1[[#This Row],[Author]])</f>
        <v>Rosemary Hill</v>
      </c>
      <c r="D1367" s="5" t="s">
        <v>4380</v>
      </c>
      <c r="E1367" t="s">
        <v>82</v>
      </c>
      <c r="F1367" t="str">
        <f>IF(ISBLANK(Table1[[#This Row],[Aircraft]]),"Unknown",Table1[[#This Row],[Aircraft]])</f>
        <v>Boeing 777</v>
      </c>
      <c r="G1367" t="str">
        <f>IF(ISBLANK(Table1[[#This Row],[Traveller Type]]),"Business",Table1[[#This Row],[Traveller Type]])</f>
        <v>Solo Leisure</v>
      </c>
      <c r="H1367" t="str">
        <f>IF(ISBLANK(Table1[[#This Row],[Seat Type]]),"Business Class",Table1[[#This Row],[Seat Type]])</f>
        <v>Business Class</v>
      </c>
      <c r="I1367" t="str">
        <f>IF(ISBLANK(Table1[[#This Row],[Route]]),"Not Specfied",Table1[[#This Row],[Route]])</f>
        <v>LHR to HKG</v>
      </c>
      <c r="J1367" s="7">
        <f>IF(ISBLANK(Table1[[#This Row],[Date Flown]]),"Not Available",Table1[[#This Row],[Date Flown]])</f>
        <v>42736</v>
      </c>
      <c r="K1367" s="2" t="str">
        <f>IF(ISBLANK(Table1[[#This Row],[Trip Verified]]),"Not Verified",Table1[[#This Row],[Trip Verified]])</f>
        <v>Verified</v>
      </c>
    </row>
    <row r="1368" spans="1:11" ht="21" customHeight="1" x14ac:dyDescent="0.25">
      <c r="A1368">
        <v>1</v>
      </c>
      <c r="B1368" t="str">
        <f>UPPER(LEFT(TRIM(CLEAN(Table1[[#This Row],[Header]])),1)) &amp; MID(TRIM(CLEAN(Table1[[#This Row],[Header]])),2,LEN(TRIM(CLEAN(Table1[[#This Row],[Header]])))-1)</f>
        <v>Joined budget airline bunch</v>
      </c>
      <c r="C1368" t="str">
        <f>PROPER(Table1[[#This Row],[Author]])</f>
        <v>J Kovasko</v>
      </c>
      <c r="D1368" s="5" t="s">
        <v>4380</v>
      </c>
      <c r="E1368" t="s">
        <v>780</v>
      </c>
      <c r="F1368" t="str">
        <f>IF(ISBLANK(Table1[[#This Row],[Aircraft]]),"Unknown",Table1[[#This Row],[Aircraft]])</f>
        <v>Unknown</v>
      </c>
      <c r="G1368" t="str">
        <f>IF(ISBLANK(Table1[[#This Row],[Traveller Type]]),"Business",Table1[[#This Row],[Traveller Type]])</f>
        <v>Business</v>
      </c>
      <c r="H1368" t="str">
        <f>IF(ISBLANK(Table1[[#This Row],[Seat Type]]),"Business Class",Table1[[#This Row],[Seat Type]])</f>
        <v>Economy Class</v>
      </c>
      <c r="I1368" t="str">
        <f>IF(ISBLANK(Table1[[#This Row],[Route]]),"Not Specfied",Table1[[#This Row],[Route]])</f>
        <v>LHR to PRG</v>
      </c>
      <c r="J1368" s="7">
        <f>IF(ISBLANK(Table1[[#This Row],[Date Flown]]),"Not Available",Table1[[#This Row],[Date Flown]])</f>
        <v>42736</v>
      </c>
      <c r="K1368" s="2" t="str">
        <f>IF(ISBLANK(Table1[[#This Row],[Trip Verified]]),"Not Verified",Table1[[#This Row],[Trip Verified]])</f>
        <v>Verified</v>
      </c>
    </row>
    <row r="1369" spans="1:11" ht="21" customHeight="1" x14ac:dyDescent="0.25">
      <c r="A1369">
        <v>8</v>
      </c>
      <c r="B1369" t="str">
        <f>UPPER(LEFT(TRIM(CLEAN(Table1[[#This Row],[Header]])),1)) &amp; MID(TRIM(CLEAN(Table1[[#This Row],[Header]])),2,LEN(TRIM(CLEAN(Table1[[#This Row],[Header]])))-1)</f>
        <v>Overall a good experience</v>
      </c>
      <c r="C1369" t="str">
        <f>PROPER(Table1[[#This Row],[Author]])</f>
        <v>D Alleva</v>
      </c>
      <c r="D1369" s="5">
        <v>43040</v>
      </c>
      <c r="E1369" t="s">
        <v>13</v>
      </c>
      <c r="F1369" t="str">
        <f>IF(ISBLANK(Table1[[#This Row],[Aircraft]]),"Unknown",Table1[[#This Row],[Aircraft]])</f>
        <v>A320 / Boeing 767</v>
      </c>
      <c r="G1369" t="str">
        <f>IF(ISBLANK(Table1[[#This Row],[Traveller Type]]),"Business",Table1[[#This Row],[Traveller Type]])</f>
        <v>Family Leisure</v>
      </c>
      <c r="H1369" t="str">
        <f>IF(ISBLANK(Table1[[#This Row],[Seat Type]]),"Business Class",Table1[[#This Row],[Seat Type]])</f>
        <v>Economy Class</v>
      </c>
      <c r="I1369" t="str">
        <f>IF(ISBLANK(Table1[[#This Row],[Route]]),"Not Specfied",Table1[[#This Row],[Route]])</f>
        <v>LHR to FCO</v>
      </c>
      <c r="J1369" s="7">
        <f>IF(ISBLANK(Table1[[#This Row],[Date Flown]]),"Not Available",Table1[[#This Row],[Date Flown]])</f>
        <v>42736</v>
      </c>
      <c r="K1369" s="2" t="str">
        <f>IF(ISBLANK(Table1[[#This Row],[Trip Verified]]),"Not Verified",Table1[[#This Row],[Trip Verified]])</f>
        <v>Verified</v>
      </c>
    </row>
    <row r="1370" spans="1:11" ht="21" customHeight="1" x14ac:dyDescent="0.25">
      <c r="A1370">
        <v>2</v>
      </c>
      <c r="B1370" t="str">
        <f>UPPER(LEFT(TRIM(CLEAN(Table1[[#This Row],[Header]])),1)) &amp; MID(TRIM(CLEAN(Table1[[#This Row],[Header]])),2,LEN(TRIM(CLEAN(Table1[[#This Row],[Header]])))-1)</f>
        <v>British Airways has lost it class</v>
      </c>
      <c r="C1370" t="str">
        <f>PROPER(Table1[[#This Row],[Author]])</f>
        <v>G Tanner</v>
      </c>
      <c r="D1370" s="5">
        <v>43040</v>
      </c>
      <c r="E1370" t="s">
        <v>13</v>
      </c>
      <c r="F1370" t="str">
        <f>IF(ISBLANK(Table1[[#This Row],[Aircraft]]),"Unknown",Table1[[#This Row],[Aircraft]])</f>
        <v>Unknown</v>
      </c>
      <c r="G1370" t="str">
        <f>IF(ISBLANK(Table1[[#This Row],[Traveller Type]]),"Business",Table1[[#This Row],[Traveller Type]])</f>
        <v>Couple Leisure</v>
      </c>
      <c r="H1370" t="str">
        <f>IF(ISBLANK(Table1[[#This Row],[Seat Type]]),"Business Class",Table1[[#This Row],[Seat Type]])</f>
        <v>Economy Class</v>
      </c>
      <c r="I1370" t="str">
        <f>IF(ISBLANK(Table1[[#This Row],[Route]]),"Not Specfied",Table1[[#This Row],[Route]])</f>
        <v>London Heathrow to Miami</v>
      </c>
      <c r="J1370" s="7">
        <f>IF(ISBLANK(Table1[[#This Row],[Date Flown]]),"Not Available",Table1[[#This Row],[Date Flown]])</f>
        <v>42736</v>
      </c>
      <c r="K1370" s="2" t="str">
        <f>IF(ISBLANK(Table1[[#This Row],[Trip Verified]]),"Not Verified",Table1[[#This Row],[Trip Verified]])</f>
        <v>Verified</v>
      </c>
    </row>
    <row r="1371" spans="1:11" ht="21" customHeight="1" x14ac:dyDescent="0.25">
      <c r="A1371">
        <v>2</v>
      </c>
      <c r="B1371" t="str">
        <f>UPPER(LEFT(TRIM(CLEAN(Table1[[#This Row],[Header]])),1)) &amp; MID(TRIM(CLEAN(Table1[[#This Row],[Header]])),2,LEN(TRIM(CLEAN(Table1[[#This Row],[Header]])))-1)</f>
        <v>Make sure you pack a sandwich</v>
      </c>
      <c r="C1371" t="str">
        <f>PROPER(Table1[[#This Row],[Author]])</f>
        <v>Lynda Wenham-Jones</v>
      </c>
      <c r="D1371" s="5">
        <v>43009</v>
      </c>
      <c r="E1371" t="s">
        <v>13</v>
      </c>
      <c r="F1371" t="str">
        <f>IF(ISBLANK(Table1[[#This Row],[Aircraft]]),"Unknown",Table1[[#This Row],[Aircraft]])</f>
        <v>Unknown</v>
      </c>
      <c r="G1371" t="str">
        <f>IF(ISBLANK(Table1[[#This Row],[Traveller Type]]),"Business",Table1[[#This Row],[Traveller Type]])</f>
        <v>Couple Leisure</v>
      </c>
      <c r="H1371" t="str">
        <f>IF(ISBLANK(Table1[[#This Row],[Seat Type]]),"Business Class",Table1[[#This Row],[Seat Type]])</f>
        <v>Economy Class</v>
      </c>
      <c r="I1371" t="str">
        <f>IF(ISBLANK(Table1[[#This Row],[Route]]),"Not Specfied",Table1[[#This Row],[Route]])</f>
        <v>LGW to BGI</v>
      </c>
      <c r="J1371" s="7">
        <f>IF(ISBLANK(Table1[[#This Row],[Date Flown]]),"Not Available",Table1[[#This Row],[Date Flown]])</f>
        <v>42736</v>
      </c>
      <c r="K1371" s="2" t="str">
        <f>IF(ISBLANK(Table1[[#This Row],[Trip Verified]]),"Not Verified",Table1[[#This Row],[Trip Verified]])</f>
        <v>Verified</v>
      </c>
    </row>
    <row r="1372" spans="1:11" ht="21" customHeight="1" x14ac:dyDescent="0.25">
      <c r="A1372">
        <v>3</v>
      </c>
      <c r="B1372" t="str">
        <f>UPPER(LEFT(TRIM(CLEAN(Table1[[#This Row],[Header]])),1)) &amp; MID(TRIM(CLEAN(Table1[[#This Row],[Header]])),2,LEN(TRIM(CLEAN(Table1[[#This Row],[Header]])))-1)</f>
        <v>Inflight entertainment didn't work</v>
      </c>
      <c r="C1372" t="str">
        <f>PROPER(Table1[[#This Row],[Author]])</f>
        <v>V Gallam</v>
      </c>
      <c r="D1372" s="5">
        <v>43009</v>
      </c>
      <c r="E1372" t="s">
        <v>13</v>
      </c>
      <c r="F1372" t="str">
        <f>IF(ISBLANK(Table1[[#This Row],[Aircraft]]),"Unknown",Table1[[#This Row],[Aircraft]])</f>
        <v>Boeing 787</v>
      </c>
      <c r="G1372" t="str">
        <f>IF(ISBLANK(Table1[[#This Row],[Traveller Type]]),"Business",Table1[[#This Row],[Traveller Type]])</f>
        <v>Couple Leisure</v>
      </c>
      <c r="H1372" t="str">
        <f>IF(ISBLANK(Table1[[#This Row],[Seat Type]]),"Business Class",Table1[[#This Row],[Seat Type]])</f>
        <v>Economy Class</v>
      </c>
      <c r="I1372" t="str">
        <f>IF(ISBLANK(Table1[[#This Row],[Route]]),"Not Specfied",Table1[[#This Row],[Route]])</f>
        <v>KUL to LHR</v>
      </c>
      <c r="J1372" s="7">
        <f>IF(ISBLANK(Table1[[#This Row],[Date Flown]]),"Not Available",Table1[[#This Row],[Date Flown]])</f>
        <v>42381</v>
      </c>
      <c r="K1372" s="2" t="str">
        <f>IF(ISBLANK(Table1[[#This Row],[Trip Verified]]),"Not Verified",Table1[[#This Row],[Trip Verified]])</f>
        <v>Verified</v>
      </c>
    </row>
    <row r="1373" spans="1:11" ht="21" customHeight="1" x14ac:dyDescent="0.25">
      <c r="A1373">
        <v>10</v>
      </c>
      <c r="B1373" t="str">
        <f>UPPER(LEFT(TRIM(CLEAN(Table1[[#This Row],[Header]])),1)) &amp; MID(TRIM(CLEAN(Table1[[#This Row],[Header]])),2,LEN(TRIM(CLEAN(Table1[[#This Row],[Header]])))-1)</f>
        <v>Experience was excellent</v>
      </c>
      <c r="C1373" t="str">
        <f>PROPER(Table1[[#This Row],[Author]])</f>
        <v>I Vounelakis</v>
      </c>
      <c r="D1373" s="5">
        <v>42979</v>
      </c>
      <c r="E1373" t="s">
        <v>290</v>
      </c>
      <c r="F1373" t="str">
        <f>IF(ISBLANK(Table1[[#This Row],[Aircraft]]),"Unknown",Table1[[#This Row],[Aircraft]])</f>
        <v>A320</v>
      </c>
      <c r="G1373" t="str">
        <f>IF(ISBLANK(Table1[[#This Row],[Traveller Type]]),"Business",Table1[[#This Row],[Traveller Type]])</f>
        <v>Couple Leisure</v>
      </c>
      <c r="H1373" t="str">
        <f>IF(ISBLANK(Table1[[#This Row],[Seat Type]]),"Business Class",Table1[[#This Row],[Seat Type]])</f>
        <v>Economy Class</v>
      </c>
      <c r="I1373" t="str">
        <f>IF(ISBLANK(Table1[[#This Row],[Route]]),"Not Specfied",Table1[[#This Row],[Route]])</f>
        <v>ATH to LHR</v>
      </c>
      <c r="J1373" s="7">
        <f>IF(ISBLANK(Table1[[#This Row],[Date Flown]]),"Not Available",Table1[[#This Row],[Date Flown]])</f>
        <v>42736</v>
      </c>
      <c r="K1373" s="2" t="str">
        <f>IF(ISBLANK(Table1[[#This Row],[Trip Verified]]),"Not Verified",Table1[[#This Row],[Trip Verified]])</f>
        <v>Verified</v>
      </c>
    </row>
    <row r="1374" spans="1:11" ht="21" customHeight="1" x14ac:dyDescent="0.25">
      <c r="A1374">
        <v>2</v>
      </c>
      <c r="B1374" t="str">
        <f>UPPER(LEFT(TRIM(CLEAN(Table1[[#This Row],[Header]])),1)) &amp; MID(TRIM(CLEAN(Table1[[#This Row],[Header]])),2,LEN(TRIM(CLEAN(Table1[[#This Row],[Header]])))-1)</f>
        <v>One of the worst airlines</v>
      </c>
      <c r="C1374" t="str">
        <f>PROPER(Table1[[#This Row],[Author]])</f>
        <v>Laurence Ng-Cordell</v>
      </c>
      <c r="D1374" s="5">
        <v>42948</v>
      </c>
      <c r="E1374" t="s">
        <v>13</v>
      </c>
      <c r="F1374" t="str">
        <f>IF(ISBLANK(Table1[[#This Row],[Aircraft]]),"Unknown",Table1[[#This Row],[Aircraft]])</f>
        <v>Unknown</v>
      </c>
      <c r="G1374" t="str">
        <f>IF(ISBLANK(Table1[[#This Row],[Traveller Type]]),"Business",Table1[[#This Row],[Traveller Type]])</f>
        <v>Solo Leisure</v>
      </c>
      <c r="H1374" t="str">
        <f>IF(ISBLANK(Table1[[#This Row],[Seat Type]]),"Business Class",Table1[[#This Row],[Seat Type]])</f>
        <v>Economy Class</v>
      </c>
      <c r="I1374" t="str">
        <f>IF(ISBLANK(Table1[[#This Row],[Route]]),"Not Specfied",Table1[[#This Row],[Route]])</f>
        <v>MAN to LAX via LHR</v>
      </c>
      <c r="J1374" s="7">
        <f>IF(ISBLANK(Table1[[#This Row],[Date Flown]]),"Not Available",Table1[[#This Row],[Date Flown]])</f>
        <v>42736</v>
      </c>
      <c r="K1374" s="2" t="str">
        <f>IF(ISBLANK(Table1[[#This Row],[Trip Verified]]),"Not Verified",Table1[[#This Row],[Trip Verified]])</f>
        <v>Verified</v>
      </c>
    </row>
    <row r="1375" spans="1:11" ht="21" customHeight="1" x14ac:dyDescent="0.25">
      <c r="A1375">
        <v>2</v>
      </c>
      <c r="B1375" t="str">
        <f>UPPER(LEFT(TRIM(CLEAN(Table1[[#This Row],[Header]])),1)) &amp; MID(TRIM(CLEAN(Table1[[#This Row],[Header]])),2,LEN(TRIM(CLEAN(Table1[[#This Row],[Header]])))-1)</f>
        <v>Have once again been disappointed by British Airways</v>
      </c>
      <c r="C1375" t="str">
        <f>PROPER(Table1[[#This Row],[Author]])</f>
        <v>P Brown</v>
      </c>
      <c r="D1375" s="5">
        <v>42856</v>
      </c>
      <c r="E1375" t="s">
        <v>13</v>
      </c>
      <c r="F1375" t="str">
        <f>IF(ISBLANK(Table1[[#This Row],[Aircraft]]),"Unknown",Table1[[#This Row],[Aircraft]])</f>
        <v>Boeing 747</v>
      </c>
      <c r="G1375" t="str">
        <f>IF(ISBLANK(Table1[[#This Row],[Traveller Type]]),"Business",Table1[[#This Row],[Traveller Type]])</f>
        <v>Family Leisure</v>
      </c>
      <c r="H1375" t="str">
        <f>IF(ISBLANK(Table1[[#This Row],[Seat Type]]),"Business Class",Table1[[#This Row],[Seat Type]])</f>
        <v>Business Class</v>
      </c>
      <c r="I1375" t="str">
        <f>IF(ISBLANK(Table1[[#This Row],[Route]]),"Not Specfied",Table1[[#This Row],[Route]])</f>
        <v>MIA to LHR</v>
      </c>
      <c r="J1375" s="7">
        <f>IF(ISBLANK(Table1[[#This Row],[Date Flown]]),"Not Available",Table1[[#This Row],[Date Flown]])</f>
        <v>42736</v>
      </c>
      <c r="K1375" s="2" t="str">
        <f>IF(ISBLANK(Table1[[#This Row],[Trip Verified]]),"Not Verified",Table1[[#This Row],[Trip Verified]])</f>
        <v>Verified</v>
      </c>
    </row>
    <row r="1376" spans="1:11" ht="21" customHeight="1" x14ac:dyDescent="0.25">
      <c r="A1376">
        <v>1</v>
      </c>
      <c r="B1376" t="str">
        <f>UPPER(LEFT(TRIM(CLEAN(Table1[[#This Row],[Header]])),1)) &amp; MID(TRIM(CLEAN(Table1[[#This Row],[Header]])),2,LEN(TRIM(CLEAN(Table1[[#This Row],[Header]])))-1)</f>
        <v>Cabin staff stomp up and down the aisle</v>
      </c>
      <c r="C1376" t="str">
        <f>PROPER(Table1[[#This Row],[Author]])</f>
        <v>C Richards</v>
      </c>
      <c r="D1376" s="5">
        <v>42856</v>
      </c>
      <c r="E1376" t="s">
        <v>130</v>
      </c>
      <c r="F1376" t="str">
        <f>IF(ISBLANK(Table1[[#This Row],[Aircraft]]),"Unknown",Table1[[#This Row],[Aircraft]])</f>
        <v>Boeing 777</v>
      </c>
      <c r="G1376" t="str">
        <f>IF(ISBLANK(Table1[[#This Row],[Traveller Type]]),"Business",Table1[[#This Row],[Traveller Type]])</f>
        <v>Couple Leisure</v>
      </c>
      <c r="H1376" t="str">
        <f>IF(ISBLANK(Table1[[#This Row],[Seat Type]]),"Business Class",Table1[[#This Row],[Seat Type]])</f>
        <v>Economy Class</v>
      </c>
      <c r="I1376" t="str">
        <f>IF(ISBLANK(Table1[[#This Row],[Route]]),"Not Specfied",Table1[[#This Row],[Route]])</f>
        <v>SYD to LHR</v>
      </c>
      <c r="J1376" s="7">
        <f>IF(ISBLANK(Table1[[#This Row],[Date Flown]]),"Not Available",Table1[[#This Row],[Date Flown]])</f>
        <v>42381</v>
      </c>
      <c r="K1376" s="2" t="str">
        <f>IF(ISBLANK(Table1[[#This Row],[Trip Verified]]),"Not Verified",Table1[[#This Row],[Trip Verified]])</f>
        <v>Verified</v>
      </c>
    </row>
    <row r="1377" spans="1:11" ht="21" customHeight="1" x14ac:dyDescent="0.25">
      <c r="A1377">
        <v>1</v>
      </c>
      <c r="B1377" t="str">
        <f>UPPER(LEFT(TRIM(CLEAN(Table1[[#This Row],[Header]])),1)) &amp; MID(TRIM(CLEAN(Table1[[#This Row],[Header]])),2,LEN(TRIM(CLEAN(Table1[[#This Row],[Header]])))-1)</f>
        <v>Too much cost cutting</v>
      </c>
      <c r="C1377" t="str">
        <f>PROPER(Table1[[#This Row],[Author]])</f>
        <v>Stephane Parent</v>
      </c>
      <c r="D1377" s="5">
        <v>42856</v>
      </c>
      <c r="E1377" t="s">
        <v>70</v>
      </c>
      <c r="F1377" t="str">
        <f>IF(ISBLANK(Table1[[#This Row],[Aircraft]]),"Unknown",Table1[[#This Row],[Aircraft]])</f>
        <v>Unknown</v>
      </c>
      <c r="G1377" t="str">
        <f>IF(ISBLANK(Table1[[#This Row],[Traveller Type]]),"Business",Table1[[#This Row],[Traveller Type]])</f>
        <v>Couple Leisure</v>
      </c>
      <c r="H1377" t="str">
        <f>IF(ISBLANK(Table1[[#This Row],[Seat Type]]),"Business Class",Table1[[#This Row],[Seat Type]])</f>
        <v>Business Class</v>
      </c>
      <c r="I1377" t="str">
        <f>IF(ISBLANK(Table1[[#This Row],[Route]]),"Not Specfied",Table1[[#This Row],[Route]])</f>
        <v>CDG to BKK via LHR</v>
      </c>
      <c r="J1377" s="7">
        <f>IF(ISBLANK(Table1[[#This Row],[Date Flown]]),"Not Available",Table1[[#This Row],[Date Flown]])</f>
        <v>42381</v>
      </c>
      <c r="K1377" s="2" t="str">
        <f>IF(ISBLANK(Table1[[#This Row],[Trip Verified]]),"Not Verified",Table1[[#This Row],[Trip Verified]])</f>
        <v>Verified</v>
      </c>
    </row>
    <row r="1378" spans="1:11" ht="21" customHeight="1" x14ac:dyDescent="0.25">
      <c r="A1378">
        <v>6</v>
      </c>
      <c r="B1378" t="str">
        <f>UPPER(LEFT(TRIM(CLEAN(Table1[[#This Row],[Header]])),1)) &amp; MID(TRIM(CLEAN(Table1[[#This Row],[Header]])),2,LEN(TRIM(CLEAN(Table1[[#This Row],[Header]])))-1)</f>
        <v>Tired, grey Boeing 777 interior</v>
      </c>
      <c r="C1378" t="str">
        <f>PROPER(Table1[[#This Row],[Author]])</f>
        <v>Alan Clare</v>
      </c>
      <c r="D1378" s="5">
        <v>42767</v>
      </c>
      <c r="E1378" t="s">
        <v>13</v>
      </c>
      <c r="F1378" t="str">
        <f>IF(ISBLANK(Table1[[#This Row],[Aircraft]]),"Unknown",Table1[[#This Row],[Aircraft]])</f>
        <v>Boeing 777</v>
      </c>
      <c r="G1378" t="str">
        <f>IF(ISBLANK(Table1[[#This Row],[Traveller Type]]),"Business",Table1[[#This Row],[Traveller Type]])</f>
        <v>Couple Leisure</v>
      </c>
      <c r="H1378" t="str">
        <f>IF(ISBLANK(Table1[[#This Row],[Seat Type]]),"Business Class",Table1[[#This Row],[Seat Type]])</f>
        <v>Economy Class</v>
      </c>
      <c r="I1378" t="str">
        <f>IF(ISBLANK(Table1[[#This Row],[Route]]),"Not Specfied",Table1[[#This Row],[Route]])</f>
        <v>LHR to LIM</v>
      </c>
      <c r="J1378" s="7">
        <f>IF(ISBLANK(Table1[[#This Row],[Date Flown]]),"Not Available",Table1[[#This Row],[Date Flown]])</f>
        <v>42381</v>
      </c>
      <c r="K1378" s="2" t="str">
        <f>IF(ISBLANK(Table1[[#This Row],[Trip Verified]]),"Not Verified",Table1[[#This Row],[Trip Verified]])</f>
        <v>Verified</v>
      </c>
    </row>
    <row r="1379" spans="1:11" ht="21" customHeight="1" x14ac:dyDescent="0.25">
      <c r="A1379">
        <v>1</v>
      </c>
      <c r="B1379" t="str">
        <f>UPPER(LEFT(TRIM(CLEAN(Table1[[#This Row],[Header]])),1)) &amp; MID(TRIM(CLEAN(Table1[[#This Row],[Header]])),2,LEN(TRIM(CLEAN(Table1[[#This Row],[Header]])))-1)</f>
        <v>Airline is going down fast</v>
      </c>
      <c r="C1379" t="str">
        <f>PROPER(Table1[[#This Row],[Author]])</f>
        <v>A Leventis</v>
      </c>
      <c r="D1379" s="5">
        <v>42767</v>
      </c>
      <c r="E1379" t="s">
        <v>13</v>
      </c>
      <c r="F1379" t="str">
        <f>IF(ISBLANK(Table1[[#This Row],[Aircraft]]),"Unknown",Table1[[#This Row],[Aircraft]])</f>
        <v>Unknown</v>
      </c>
      <c r="G1379" t="str">
        <f>IF(ISBLANK(Table1[[#This Row],[Traveller Type]]),"Business",Table1[[#This Row],[Traveller Type]])</f>
        <v>Solo Leisure</v>
      </c>
      <c r="H1379" t="str">
        <f>IF(ISBLANK(Table1[[#This Row],[Seat Type]]),"Business Class",Table1[[#This Row],[Seat Type]])</f>
        <v>Economy Class</v>
      </c>
      <c r="I1379" t="str">
        <f>IF(ISBLANK(Table1[[#This Row],[Route]]),"Not Specfied",Table1[[#This Row],[Route]])</f>
        <v>ATH to LHR</v>
      </c>
      <c r="J1379" s="7">
        <f>IF(ISBLANK(Table1[[#This Row],[Date Flown]]),"Not Available",Table1[[#This Row],[Date Flown]])</f>
        <v>42736</v>
      </c>
      <c r="K1379" s="2" t="str">
        <f>IF(ISBLANK(Table1[[#This Row],[Trip Verified]]),"Not Verified",Table1[[#This Row],[Trip Verified]])</f>
        <v>Verified</v>
      </c>
    </row>
    <row r="1380" spans="1:11" ht="21" customHeight="1" x14ac:dyDescent="0.25">
      <c r="A1380">
        <v>4</v>
      </c>
      <c r="B1380" t="str">
        <f>UPPER(LEFT(TRIM(CLEAN(Table1[[#This Row],[Header]])),1)) &amp; MID(TRIM(CLEAN(Table1[[#This Row],[Header]])),2,LEN(TRIM(CLEAN(Table1[[#This Row],[Header]])))-1)</f>
        <v>A very dated experience</v>
      </c>
      <c r="C1380" t="str">
        <f>PROPER(Table1[[#This Row],[Author]])</f>
        <v>Alexander Dangler</v>
      </c>
      <c r="D1380" s="5">
        <v>42767</v>
      </c>
      <c r="E1380" t="s">
        <v>477</v>
      </c>
      <c r="F1380" t="str">
        <f>IF(ISBLANK(Table1[[#This Row],[Aircraft]]),"Unknown",Table1[[#This Row],[Aircraft]])</f>
        <v>Boeing 747-400</v>
      </c>
      <c r="G1380" t="str">
        <f>IF(ISBLANK(Table1[[#This Row],[Traveller Type]]),"Business",Table1[[#This Row],[Traveller Type]])</f>
        <v>Solo Leisure</v>
      </c>
      <c r="H1380" t="str">
        <f>IF(ISBLANK(Table1[[#This Row],[Seat Type]]),"Business Class",Table1[[#This Row],[Seat Type]])</f>
        <v>Economy Class</v>
      </c>
      <c r="I1380" t="str">
        <f>IF(ISBLANK(Table1[[#This Row],[Route]]),"Not Specfied",Table1[[#This Row],[Route]])</f>
        <v>ARN to DEN via LHR</v>
      </c>
      <c r="J1380" s="7">
        <f>IF(ISBLANK(Table1[[#This Row],[Date Flown]]),"Not Available",Table1[[#This Row],[Date Flown]])</f>
        <v>42381</v>
      </c>
      <c r="K1380" s="2" t="str">
        <f>IF(ISBLANK(Table1[[#This Row],[Trip Verified]]),"Not Verified",Table1[[#This Row],[Trip Verified]])</f>
        <v>Verified</v>
      </c>
    </row>
    <row r="1381" spans="1:11" ht="21" customHeight="1" x14ac:dyDescent="0.25">
      <c r="A1381">
        <v>5</v>
      </c>
      <c r="B1381" t="str">
        <f>UPPER(LEFT(TRIM(CLEAN(Table1[[#This Row],[Header]])),1)) &amp; MID(TRIM(CLEAN(Table1[[#This Row],[Header]])),2,LEN(TRIM(CLEAN(Table1[[#This Row],[Header]])))-1)</f>
        <v>Disappointed with lack of food</v>
      </c>
      <c r="C1381" t="str">
        <f>PROPER(Table1[[#This Row],[Author]])</f>
        <v>M Razzin</v>
      </c>
      <c r="D1381" s="5">
        <v>42736</v>
      </c>
      <c r="E1381" t="s">
        <v>13</v>
      </c>
      <c r="F1381" t="str">
        <f>IF(ISBLANK(Table1[[#This Row],[Aircraft]]),"Unknown",Table1[[#This Row],[Aircraft]])</f>
        <v>Unknown</v>
      </c>
      <c r="G1381" t="str">
        <f>IF(ISBLANK(Table1[[#This Row],[Traveller Type]]),"Business",Table1[[#This Row],[Traveller Type]])</f>
        <v>Solo Leisure</v>
      </c>
      <c r="H1381" t="str">
        <f>IF(ISBLANK(Table1[[#This Row],[Seat Type]]),"Business Class",Table1[[#This Row],[Seat Type]])</f>
        <v>Economy Class</v>
      </c>
      <c r="I1381" t="str">
        <f>IF(ISBLANK(Table1[[#This Row],[Route]]),"Not Specfied",Table1[[#This Row],[Route]])</f>
        <v>IKA to LHR</v>
      </c>
      <c r="J1381" s="7">
        <f>IF(ISBLANK(Table1[[#This Row],[Date Flown]]),"Not Available",Table1[[#This Row],[Date Flown]])</f>
        <v>42736</v>
      </c>
      <c r="K1381" s="2" t="str">
        <f>IF(ISBLANK(Table1[[#This Row],[Trip Verified]]),"Not Verified",Table1[[#This Row],[Trip Verified]])</f>
        <v>Verified</v>
      </c>
    </row>
    <row r="1382" spans="1:11" ht="21" customHeight="1" x14ac:dyDescent="0.25">
      <c r="A1382">
        <v>5</v>
      </c>
      <c r="B1382" t="str">
        <f>UPPER(LEFT(TRIM(CLEAN(Table1[[#This Row],[Header]])),1)) &amp; MID(TRIM(CLEAN(Table1[[#This Row],[Header]])),2,LEN(TRIM(CLEAN(Table1[[#This Row],[Header]])))-1)</f>
        <v>Pay more for another airline</v>
      </c>
      <c r="C1382" t="str">
        <f>PROPER(Table1[[#This Row],[Author]])</f>
        <v>Martin Sharp</v>
      </c>
      <c r="D1382" s="5" t="s">
        <v>4420</v>
      </c>
      <c r="E1382" t="s">
        <v>13</v>
      </c>
      <c r="F1382" t="str">
        <f>IF(ISBLANK(Table1[[#This Row],[Aircraft]]),"Unknown",Table1[[#This Row],[Aircraft]])</f>
        <v>Boeing 747</v>
      </c>
      <c r="G1382" t="str">
        <f>IF(ISBLANK(Table1[[#This Row],[Traveller Type]]),"Business",Table1[[#This Row],[Traveller Type]])</f>
        <v>Solo Leisure</v>
      </c>
      <c r="H1382" t="str">
        <f>IF(ISBLANK(Table1[[#This Row],[Seat Type]]),"Business Class",Table1[[#This Row],[Seat Type]])</f>
        <v>Economy Class</v>
      </c>
      <c r="I1382" t="str">
        <f>IF(ISBLANK(Table1[[#This Row],[Route]]),"Not Specfied",Table1[[#This Row],[Route]])</f>
        <v>CUN to LGW</v>
      </c>
      <c r="J1382" s="7">
        <f>IF(ISBLANK(Table1[[#This Row],[Date Flown]]),"Not Available",Table1[[#This Row],[Date Flown]])</f>
        <v>42381</v>
      </c>
      <c r="K1382" s="2" t="str">
        <f>IF(ISBLANK(Table1[[#This Row],[Trip Verified]]),"Not Verified",Table1[[#This Row],[Trip Verified]])</f>
        <v>Verified</v>
      </c>
    </row>
    <row r="1383" spans="1:11" ht="21" customHeight="1" x14ac:dyDescent="0.25">
      <c r="A1383">
        <v>1</v>
      </c>
      <c r="B1383" t="str">
        <f>UPPER(LEFT(TRIM(CLEAN(Table1[[#This Row],[Header]])),1)) &amp; MID(TRIM(CLEAN(Table1[[#This Row],[Header]])),2,LEN(TRIM(CLEAN(Table1[[#This Row],[Header]])))-1)</f>
        <v>Never fly British Airways again</v>
      </c>
      <c r="C1383" t="str">
        <f>PROPER(Table1[[#This Row],[Author]])</f>
        <v>Andre Esteves</v>
      </c>
      <c r="D1383" s="5" t="s">
        <v>4420</v>
      </c>
      <c r="E1383" t="s">
        <v>100</v>
      </c>
      <c r="F1383" t="str">
        <f>IF(ISBLANK(Table1[[#This Row],[Aircraft]]),"Unknown",Table1[[#This Row],[Aircraft]])</f>
        <v>Unknown</v>
      </c>
      <c r="G1383" t="str">
        <f>IF(ISBLANK(Table1[[#This Row],[Traveller Type]]),"Business",Table1[[#This Row],[Traveller Type]])</f>
        <v>Couple Leisure</v>
      </c>
      <c r="H1383" t="str">
        <f>IF(ISBLANK(Table1[[#This Row],[Seat Type]]),"Business Class",Table1[[#This Row],[Seat Type]])</f>
        <v>Economy Class</v>
      </c>
      <c r="I1383" t="str">
        <f>IF(ISBLANK(Table1[[#This Row],[Route]]),"Not Specfied",Table1[[#This Row],[Route]])</f>
        <v>MAD to YUL via LHR</v>
      </c>
      <c r="J1383" s="7">
        <f>IF(ISBLANK(Table1[[#This Row],[Date Flown]]),"Not Available",Table1[[#This Row],[Date Flown]])</f>
        <v>42381</v>
      </c>
      <c r="K1383" s="2" t="str">
        <f>IF(ISBLANK(Table1[[#This Row],[Trip Verified]]),"Not Verified",Table1[[#This Row],[Trip Verified]])</f>
        <v>Verified</v>
      </c>
    </row>
    <row r="1384" spans="1:11" ht="21" customHeight="1" x14ac:dyDescent="0.25">
      <c r="A1384">
        <v>7</v>
      </c>
      <c r="B1384" t="str">
        <f>UPPER(LEFT(TRIM(CLEAN(Table1[[#This Row],[Header]])),1)) &amp; MID(TRIM(CLEAN(Table1[[#This Row],[Header]])),2,LEN(TRIM(CLEAN(Table1[[#This Row],[Header]])))-1)</f>
        <v>Crew were helpful and attentive</v>
      </c>
      <c r="C1384" t="str">
        <f>PROPER(Table1[[#This Row],[Author]])</f>
        <v>J Brown</v>
      </c>
      <c r="D1384" s="5" t="s">
        <v>4424</v>
      </c>
      <c r="E1384" t="s">
        <v>13</v>
      </c>
      <c r="F1384" t="str">
        <f>IF(ISBLANK(Table1[[#This Row],[Aircraft]]),"Unknown",Table1[[#This Row],[Aircraft]])</f>
        <v>Boeing 777-200ER</v>
      </c>
      <c r="G1384" t="str">
        <f>IF(ISBLANK(Table1[[#This Row],[Traveller Type]]),"Business",Table1[[#This Row],[Traveller Type]])</f>
        <v>Family Leisure</v>
      </c>
      <c r="H1384" t="str">
        <f>IF(ISBLANK(Table1[[#This Row],[Seat Type]]),"Business Class",Table1[[#This Row],[Seat Type]])</f>
        <v>Economy Class</v>
      </c>
      <c r="I1384" t="str">
        <f>IF(ISBLANK(Table1[[#This Row],[Route]]),"Not Specfied",Table1[[#This Row],[Route]])</f>
        <v>LGW to TPA</v>
      </c>
      <c r="J1384" s="7">
        <f>IF(ISBLANK(Table1[[#This Row],[Date Flown]]),"Not Available",Table1[[#This Row],[Date Flown]])</f>
        <v>42380</v>
      </c>
      <c r="K1384" s="2" t="str">
        <f>IF(ISBLANK(Table1[[#This Row],[Trip Verified]]),"Not Verified",Table1[[#This Row],[Trip Verified]])</f>
        <v>Not Verified</v>
      </c>
    </row>
    <row r="1385" spans="1:11" ht="21" customHeight="1" x14ac:dyDescent="0.25">
      <c r="A1385">
        <v>1</v>
      </c>
      <c r="B1385" t="str">
        <f>UPPER(LEFT(TRIM(CLEAN(Table1[[#This Row],[Header]])),1)) &amp; MID(TRIM(CLEAN(Table1[[#This Row],[Header]])),2,LEN(TRIM(CLEAN(Table1[[#This Row],[Header]])))-1)</f>
        <v>Stood waiting for assistance</v>
      </c>
      <c r="C1385" t="str">
        <f>PROPER(Table1[[#This Row],[Author]])</f>
        <v>E Damelina</v>
      </c>
      <c r="D1385" s="5" t="s">
        <v>4430</v>
      </c>
      <c r="E1385" t="s">
        <v>13</v>
      </c>
      <c r="F1385" t="str">
        <f>IF(ISBLANK(Table1[[#This Row],[Aircraft]]),"Unknown",Table1[[#This Row],[Aircraft]])</f>
        <v>Unknown</v>
      </c>
      <c r="G1385" t="str">
        <f>IF(ISBLANK(Table1[[#This Row],[Traveller Type]]),"Business",Table1[[#This Row],[Traveller Type]])</f>
        <v>Family Leisure</v>
      </c>
      <c r="H1385" t="str">
        <f>IF(ISBLANK(Table1[[#This Row],[Seat Type]]),"Business Class",Table1[[#This Row],[Seat Type]])</f>
        <v>Economy Class</v>
      </c>
      <c r="I1385" t="str">
        <f>IF(ISBLANK(Table1[[#This Row],[Route]]),"Not Specfied",Table1[[#This Row],[Route]])</f>
        <v>DXB to LHR</v>
      </c>
      <c r="J1385" s="7">
        <f>IF(ISBLANK(Table1[[#This Row],[Date Flown]]),"Not Available",Table1[[#This Row],[Date Flown]])</f>
        <v>42381</v>
      </c>
      <c r="K1385" s="2" t="str">
        <f>IF(ISBLANK(Table1[[#This Row],[Trip Verified]]),"Not Verified",Table1[[#This Row],[Trip Verified]])</f>
        <v>Verified</v>
      </c>
    </row>
    <row r="1386" spans="1:11" ht="21" customHeight="1" x14ac:dyDescent="0.25">
      <c r="A1386">
        <v>10</v>
      </c>
      <c r="B1386" t="str">
        <f>UPPER(LEFT(TRIM(CLEAN(Table1[[#This Row],[Header]])),1)) &amp; MID(TRIM(CLEAN(Table1[[#This Row],[Header]])),2,LEN(TRIM(CLEAN(Table1[[#This Row],[Header]])))-1)</f>
        <v>Appreciation to be passed on</v>
      </c>
      <c r="C1386" t="str">
        <f>PROPER(Table1[[#This Row],[Author]])</f>
        <v>Michael Abbott</v>
      </c>
      <c r="D1386" s="5" t="s">
        <v>4435</v>
      </c>
      <c r="E1386" t="s">
        <v>13</v>
      </c>
      <c r="F1386" t="str">
        <f>IF(ISBLANK(Table1[[#This Row],[Aircraft]]),"Unknown",Table1[[#This Row],[Aircraft]])</f>
        <v>Unknown</v>
      </c>
      <c r="G1386" t="str">
        <f>IF(ISBLANK(Table1[[#This Row],[Traveller Type]]),"Business",Table1[[#This Row],[Traveller Type]])</f>
        <v>Couple Leisure</v>
      </c>
      <c r="H1386" t="str">
        <f>IF(ISBLANK(Table1[[#This Row],[Seat Type]]),"Business Class",Table1[[#This Row],[Seat Type]])</f>
        <v>Economy Class</v>
      </c>
      <c r="I1386" t="str">
        <f>IF(ISBLANK(Table1[[#This Row],[Route]]),"Not Specfied",Table1[[#This Row],[Route]])</f>
        <v>BUD to LHR</v>
      </c>
      <c r="J1386" s="7">
        <f>IF(ISBLANK(Table1[[#This Row],[Date Flown]]),"Not Available",Table1[[#This Row],[Date Flown]])</f>
        <v>42381</v>
      </c>
      <c r="K1386" s="2" t="str">
        <f>IF(ISBLANK(Table1[[#This Row],[Trip Verified]]),"Not Verified",Table1[[#This Row],[Trip Verified]])</f>
        <v>Verified</v>
      </c>
    </row>
    <row r="1387" spans="1:11" ht="21" customHeight="1" x14ac:dyDescent="0.25">
      <c r="A1387">
        <v>7</v>
      </c>
      <c r="B1387" t="str">
        <f>UPPER(LEFT(TRIM(CLEAN(Table1[[#This Row],[Header]])),1)) &amp; MID(TRIM(CLEAN(Table1[[#This Row],[Header]])),2,LEN(TRIM(CLEAN(Table1[[#This Row],[Header]])))-1)</f>
        <v>A dirty seat and cabin</v>
      </c>
      <c r="C1387" t="str">
        <f>PROPER(Table1[[#This Row],[Author]])</f>
        <v>A Hillier</v>
      </c>
      <c r="D1387" s="5" t="s">
        <v>4439</v>
      </c>
      <c r="E1387" t="s">
        <v>4440</v>
      </c>
      <c r="F1387" t="str">
        <f>IF(ISBLANK(Table1[[#This Row],[Aircraft]]),"Unknown",Table1[[#This Row],[Aircraft]])</f>
        <v>Boeing 747-400</v>
      </c>
      <c r="G1387" t="str">
        <f>IF(ISBLANK(Table1[[#This Row],[Traveller Type]]),"Business",Table1[[#This Row],[Traveller Type]])</f>
        <v>Couple Leisure</v>
      </c>
      <c r="H1387" t="str">
        <f>IF(ISBLANK(Table1[[#This Row],[Seat Type]]),"Business Class",Table1[[#This Row],[Seat Type]])</f>
        <v>Business Class</v>
      </c>
      <c r="I1387" t="str">
        <f>IF(ISBLANK(Table1[[#This Row],[Route]]),"Not Specfied",Table1[[#This Row],[Route]])</f>
        <v>FRA to CPT via LHR</v>
      </c>
      <c r="J1387" s="7">
        <f>IF(ISBLANK(Table1[[#This Row],[Date Flown]]),"Not Available",Table1[[#This Row],[Date Flown]])</f>
        <v>42381</v>
      </c>
      <c r="K1387" s="2" t="str">
        <f>IF(ISBLANK(Table1[[#This Row],[Trip Verified]]),"Not Verified",Table1[[#This Row],[Trip Verified]])</f>
        <v>Not Verified</v>
      </c>
    </row>
    <row r="1388" spans="1:11" ht="21" customHeight="1" x14ac:dyDescent="0.25">
      <c r="A1388">
        <v>1</v>
      </c>
      <c r="B1388" t="str">
        <f>UPPER(LEFT(TRIM(CLEAN(Table1[[#This Row],[Header]])),1)) &amp; MID(TRIM(CLEAN(Table1[[#This Row],[Header]])),2,LEN(TRIM(CLEAN(Table1[[#This Row],[Header]])))-1)</f>
        <v>No customer loyalty sought</v>
      </c>
      <c r="C1388" t="str">
        <f>PROPER(Table1[[#This Row],[Author]])</f>
        <v>P Greeson</v>
      </c>
      <c r="D1388" s="5" t="s">
        <v>4444</v>
      </c>
      <c r="E1388" t="s">
        <v>43</v>
      </c>
      <c r="F1388" t="str">
        <f>IF(ISBLANK(Table1[[#This Row],[Aircraft]]),"Unknown",Table1[[#This Row],[Aircraft]])</f>
        <v>Boeing 787</v>
      </c>
      <c r="G1388" t="str">
        <f>IF(ISBLANK(Table1[[#This Row],[Traveller Type]]),"Business",Table1[[#This Row],[Traveller Type]])</f>
        <v>Couple Leisure</v>
      </c>
      <c r="H1388" t="str">
        <f>IF(ISBLANK(Table1[[#This Row],[Seat Type]]),"Business Class",Table1[[#This Row],[Seat Type]])</f>
        <v>Economy Class</v>
      </c>
      <c r="I1388" t="str">
        <f>IF(ISBLANK(Table1[[#This Row],[Route]]),"Not Specfied",Table1[[#This Row],[Route]])</f>
        <v>BWI to LHR</v>
      </c>
      <c r="J1388" s="7">
        <f>IF(ISBLANK(Table1[[#This Row],[Date Flown]]),"Not Available",Table1[[#This Row],[Date Flown]])</f>
        <v>42381</v>
      </c>
      <c r="K1388" s="2" t="str">
        <f>IF(ISBLANK(Table1[[#This Row],[Trip Verified]]),"Not Verified",Table1[[#This Row],[Trip Verified]])</f>
        <v>Verified</v>
      </c>
    </row>
    <row r="1389" spans="1:11" ht="21" customHeight="1" x14ac:dyDescent="0.25">
      <c r="A1389">
        <v>5</v>
      </c>
      <c r="B1389" t="str">
        <f>UPPER(LEFT(TRIM(CLEAN(Table1[[#This Row],[Header]])),1)) &amp; MID(TRIM(CLEAN(Table1[[#This Row],[Header]])),2,LEN(TRIM(CLEAN(Table1[[#This Row],[Header]])))-1)</f>
        <v>Not allowed to choose a seat</v>
      </c>
      <c r="C1389" t="str">
        <f>PROPER(Table1[[#This Row],[Author]])</f>
        <v>Chris Masters</v>
      </c>
      <c r="D1389" s="5" t="s">
        <v>4444</v>
      </c>
      <c r="E1389" t="s">
        <v>13</v>
      </c>
      <c r="F1389" t="str">
        <f>IF(ISBLANK(Table1[[#This Row],[Aircraft]]),"Unknown",Table1[[#This Row],[Aircraft]])</f>
        <v>Unknown</v>
      </c>
      <c r="G1389" t="str">
        <f>IF(ISBLANK(Table1[[#This Row],[Traveller Type]]),"Business",Table1[[#This Row],[Traveller Type]])</f>
        <v>Business</v>
      </c>
      <c r="H1389" t="str">
        <f>IF(ISBLANK(Table1[[#This Row],[Seat Type]]),"Business Class",Table1[[#This Row],[Seat Type]])</f>
        <v>Economy Class</v>
      </c>
      <c r="I1389" t="str">
        <f>IF(ISBLANK(Table1[[#This Row],[Route]]),"Not Specfied",Table1[[#This Row],[Route]])</f>
        <v>LHR to PRG</v>
      </c>
      <c r="J1389" s="7">
        <f>IF(ISBLANK(Table1[[#This Row],[Date Flown]]),"Not Available",Table1[[#This Row],[Date Flown]])</f>
        <v>42381</v>
      </c>
      <c r="K1389" s="2" t="str">
        <f>IF(ISBLANK(Table1[[#This Row],[Trip Verified]]),"Not Verified",Table1[[#This Row],[Trip Verified]])</f>
        <v>Verified</v>
      </c>
    </row>
    <row r="1390" spans="1:11" ht="21" customHeight="1" x14ac:dyDescent="0.25">
      <c r="A1390">
        <v>7</v>
      </c>
      <c r="B1390" t="str">
        <f>UPPER(LEFT(TRIM(CLEAN(Table1[[#This Row],[Header]])),1)) &amp; MID(TRIM(CLEAN(Table1[[#This Row],[Header]])),2,LEN(TRIM(CLEAN(Table1[[#This Row],[Header]])))-1)</f>
        <v>The staff were on the ball</v>
      </c>
      <c r="C1390" t="str">
        <f>PROPER(Table1[[#This Row],[Author]])</f>
        <v>P Tyler</v>
      </c>
      <c r="D1390" s="5" t="s">
        <v>4444</v>
      </c>
      <c r="E1390" t="s">
        <v>13</v>
      </c>
      <c r="F1390" t="str">
        <f>IF(ISBLANK(Table1[[#This Row],[Aircraft]]),"Unknown",Table1[[#This Row],[Aircraft]])</f>
        <v>Boeing 787</v>
      </c>
      <c r="G1390" t="str">
        <f>IF(ISBLANK(Table1[[#This Row],[Traveller Type]]),"Business",Table1[[#This Row],[Traveller Type]])</f>
        <v>Couple Leisure</v>
      </c>
      <c r="H1390" t="str">
        <f>IF(ISBLANK(Table1[[#This Row],[Seat Type]]),"Business Class",Table1[[#This Row],[Seat Type]])</f>
        <v>Premium Economy</v>
      </c>
      <c r="I1390" t="str">
        <f>IF(ISBLANK(Table1[[#This Row],[Route]]),"Not Specfied",Table1[[#This Row],[Route]])</f>
        <v>BKK to LHR</v>
      </c>
      <c r="J1390" s="7">
        <f>IF(ISBLANK(Table1[[#This Row],[Date Flown]]),"Not Available",Table1[[#This Row],[Date Flown]])</f>
        <v>42381</v>
      </c>
      <c r="K1390" s="2" t="str">
        <f>IF(ISBLANK(Table1[[#This Row],[Trip Verified]]),"Not Verified",Table1[[#This Row],[Trip Verified]])</f>
        <v>Verified</v>
      </c>
    </row>
    <row r="1391" spans="1:11" ht="21" customHeight="1" x14ac:dyDescent="0.25">
      <c r="A1391">
        <v>1</v>
      </c>
      <c r="B1391" t="str">
        <f>UPPER(LEFT(TRIM(CLEAN(Table1[[#This Row],[Header]])),1)) &amp; MID(TRIM(CLEAN(Table1[[#This Row],[Header]])),2,LEN(TRIM(CLEAN(Table1[[#This Row],[Header]])))-1)</f>
        <v>Give this rotten airline 0/10</v>
      </c>
      <c r="C1391" t="str">
        <f>PROPER(Table1[[#This Row],[Author]])</f>
        <v>M Dammud</v>
      </c>
      <c r="D1391" s="5" t="s">
        <v>4452</v>
      </c>
      <c r="E1391" t="s">
        <v>100</v>
      </c>
      <c r="F1391" t="str">
        <f>IF(ISBLANK(Table1[[#This Row],[Aircraft]]),"Unknown",Table1[[#This Row],[Aircraft]])</f>
        <v>Unknown</v>
      </c>
      <c r="G1391" t="str">
        <f>IF(ISBLANK(Table1[[#This Row],[Traveller Type]]),"Business",Table1[[#This Row],[Traveller Type]])</f>
        <v>Solo Leisure</v>
      </c>
      <c r="H1391" t="str">
        <f>IF(ISBLANK(Table1[[#This Row],[Seat Type]]),"Business Class",Table1[[#This Row],[Seat Type]])</f>
        <v>Premium Economy</v>
      </c>
      <c r="I1391" t="str">
        <f>IF(ISBLANK(Table1[[#This Row],[Route]]),"Not Specfied",Table1[[#This Row],[Route]])</f>
        <v>DXB to YYZ via LHR</v>
      </c>
      <c r="J1391" s="7">
        <f>IF(ISBLANK(Table1[[#This Row],[Date Flown]]),"Not Available",Table1[[#This Row],[Date Flown]])</f>
        <v>42381</v>
      </c>
      <c r="K1391" s="2" t="str">
        <f>IF(ISBLANK(Table1[[#This Row],[Trip Verified]]),"Not Verified",Table1[[#This Row],[Trip Verified]])</f>
        <v>Verified</v>
      </c>
    </row>
    <row r="1392" spans="1:11" ht="21" customHeight="1" x14ac:dyDescent="0.25">
      <c r="A1392">
        <v>1</v>
      </c>
      <c r="B1392" t="str">
        <f>UPPER(LEFT(TRIM(CLEAN(Table1[[#This Row],[Header]])),1)) &amp; MID(TRIM(CLEAN(Table1[[#This Row],[Header]])),2,LEN(TRIM(CLEAN(Table1[[#This Row],[Header]])))-1)</f>
        <v>Contempt for its customers</v>
      </c>
      <c r="C1392" t="str">
        <f>PROPER(Table1[[#This Row],[Author]])</f>
        <v>N Anderson</v>
      </c>
      <c r="D1392" s="5" t="s">
        <v>4452</v>
      </c>
      <c r="E1392" t="s">
        <v>13</v>
      </c>
      <c r="F1392" t="str">
        <f>IF(ISBLANK(Table1[[#This Row],[Aircraft]]),"Unknown",Table1[[#This Row],[Aircraft]])</f>
        <v>A320</v>
      </c>
      <c r="G1392" t="str">
        <f>IF(ISBLANK(Table1[[#This Row],[Traveller Type]]),"Business",Table1[[#This Row],[Traveller Type]])</f>
        <v>Business</v>
      </c>
      <c r="H1392" t="str">
        <f>IF(ISBLANK(Table1[[#This Row],[Seat Type]]),"Business Class",Table1[[#This Row],[Seat Type]])</f>
        <v>Economy Class</v>
      </c>
      <c r="I1392" t="str">
        <f>IF(ISBLANK(Table1[[#This Row],[Route]]),"Not Specfied",Table1[[#This Row],[Route]])</f>
        <v>LHR to CPH</v>
      </c>
      <c r="J1392" s="7">
        <f>IF(ISBLANK(Table1[[#This Row],[Date Flown]]),"Not Available",Table1[[#This Row],[Date Flown]])</f>
        <v>42381</v>
      </c>
      <c r="K1392" s="2" t="str">
        <f>IF(ISBLANK(Table1[[#This Row],[Trip Verified]]),"Not Verified",Table1[[#This Row],[Trip Verified]])</f>
        <v>Verified</v>
      </c>
    </row>
    <row r="1393" spans="1:11" ht="21" customHeight="1" x14ac:dyDescent="0.25">
      <c r="A1393">
        <v>2</v>
      </c>
      <c r="B1393" t="str">
        <f>UPPER(LEFT(TRIM(CLEAN(Table1[[#This Row],[Header]])),1)) &amp; MID(TRIM(CLEAN(Table1[[#This Row],[Header]])),2,LEN(TRIM(CLEAN(Table1[[#This Row],[Header]])))-1)</f>
        <v>Run by bean counters</v>
      </c>
      <c r="C1393" t="str">
        <f>PROPER(Table1[[#This Row],[Author]])</f>
        <v>Ann Harley</v>
      </c>
      <c r="D1393" s="5" t="s">
        <v>4459</v>
      </c>
      <c r="E1393" t="s">
        <v>13</v>
      </c>
      <c r="F1393" t="str">
        <f>IF(ISBLANK(Table1[[#This Row],[Aircraft]]),"Unknown",Table1[[#This Row],[Aircraft]])</f>
        <v>Boeing 777</v>
      </c>
      <c r="G1393" t="str">
        <f>IF(ISBLANK(Table1[[#This Row],[Traveller Type]]),"Business",Table1[[#This Row],[Traveller Type]])</f>
        <v>Couple Leisure</v>
      </c>
      <c r="H1393" t="str">
        <f>IF(ISBLANK(Table1[[#This Row],[Seat Type]]),"Business Class",Table1[[#This Row],[Seat Type]])</f>
        <v>Economy Class</v>
      </c>
      <c r="I1393" t="str">
        <f>IF(ISBLANK(Table1[[#This Row],[Route]]),"Not Specfied",Table1[[#This Row],[Route]])</f>
        <v>LGW to ANU</v>
      </c>
      <c r="J1393" s="7">
        <f>IF(ISBLANK(Table1[[#This Row],[Date Flown]]),"Not Available",Table1[[#This Row],[Date Flown]])</f>
        <v>42381</v>
      </c>
      <c r="K1393" s="2" t="str">
        <f>IF(ISBLANK(Table1[[#This Row],[Trip Verified]]),"Not Verified",Table1[[#This Row],[Trip Verified]])</f>
        <v>Verified</v>
      </c>
    </row>
    <row r="1394" spans="1:11" ht="21" customHeight="1" x14ac:dyDescent="0.25">
      <c r="A1394">
        <v>2</v>
      </c>
      <c r="B1394" t="str">
        <f>UPPER(LEFT(TRIM(CLEAN(Table1[[#This Row],[Header]])),1)) &amp; MID(TRIM(CLEAN(Table1[[#This Row],[Header]])),2,LEN(TRIM(CLEAN(Table1[[#This Row],[Header]])))-1)</f>
        <v>Terrible customer care</v>
      </c>
      <c r="C1394" t="str">
        <f>PROPER(Table1[[#This Row],[Author]])</f>
        <v>E Tansett</v>
      </c>
      <c r="D1394" s="5" t="s">
        <v>4459</v>
      </c>
      <c r="E1394" t="s">
        <v>13</v>
      </c>
      <c r="F1394" t="str">
        <f>IF(ISBLANK(Table1[[#This Row],[Aircraft]]),"Unknown",Table1[[#This Row],[Aircraft]])</f>
        <v>Unknown</v>
      </c>
      <c r="G1394" t="str">
        <f>IF(ISBLANK(Table1[[#This Row],[Traveller Type]]),"Business",Table1[[#This Row],[Traveller Type]])</f>
        <v>Business</v>
      </c>
      <c r="H1394" t="str">
        <f>IF(ISBLANK(Table1[[#This Row],[Seat Type]]),"Business Class",Table1[[#This Row],[Seat Type]])</f>
        <v>Economy Class</v>
      </c>
      <c r="I1394" t="str">
        <f>IF(ISBLANK(Table1[[#This Row],[Route]]),"Not Specfied",Table1[[#This Row],[Route]])</f>
        <v>KBP to BFS via LHR</v>
      </c>
      <c r="J1394" s="7">
        <f>IF(ISBLANK(Table1[[#This Row],[Date Flown]]),"Not Available",Table1[[#This Row],[Date Flown]])</f>
        <v>42381</v>
      </c>
      <c r="K1394" s="2" t="str">
        <f>IF(ISBLANK(Table1[[#This Row],[Trip Verified]]),"Not Verified",Table1[[#This Row],[Trip Verified]])</f>
        <v>Verified</v>
      </c>
    </row>
    <row r="1395" spans="1:11" ht="21" customHeight="1" x14ac:dyDescent="0.25">
      <c r="A1395">
        <v>9</v>
      </c>
      <c r="B1395" t="str">
        <f>UPPER(LEFT(TRIM(CLEAN(Table1[[#This Row],[Header]])),1)) &amp; MID(TRIM(CLEAN(Table1[[#This Row],[Header]])),2,LEN(TRIM(CLEAN(Table1[[#This Row],[Header]])))-1)</f>
        <v>Very friendly cabin crew</v>
      </c>
      <c r="C1395" t="str">
        <f>PROPER(Table1[[#This Row],[Author]])</f>
        <v>S Wilkinson</v>
      </c>
      <c r="D1395" s="5" t="s">
        <v>4465</v>
      </c>
      <c r="E1395" t="s">
        <v>13</v>
      </c>
      <c r="F1395" t="str">
        <f>IF(ISBLANK(Table1[[#This Row],[Aircraft]]),"Unknown",Table1[[#This Row],[Aircraft]])</f>
        <v>Boeing 747-400</v>
      </c>
      <c r="G1395" t="str">
        <f>IF(ISBLANK(Table1[[#This Row],[Traveller Type]]),"Business",Table1[[#This Row],[Traveller Type]])</f>
        <v>Solo Leisure</v>
      </c>
      <c r="H1395" t="str">
        <f>IF(ISBLANK(Table1[[#This Row],[Seat Type]]),"Business Class",Table1[[#This Row],[Seat Type]])</f>
        <v>Economy Class</v>
      </c>
      <c r="I1395" t="str">
        <f>IF(ISBLANK(Table1[[#This Row],[Route]]),"Not Specfied",Table1[[#This Row],[Route]])</f>
        <v>LHR to CPT</v>
      </c>
      <c r="J1395" s="7">
        <f>IF(ISBLANK(Table1[[#This Row],[Date Flown]]),"Not Available",Table1[[#This Row],[Date Flown]])</f>
        <v>42381</v>
      </c>
      <c r="K1395" s="2" t="str">
        <f>IF(ISBLANK(Table1[[#This Row],[Trip Verified]]),"Not Verified",Table1[[#This Row],[Trip Verified]])</f>
        <v>Verified</v>
      </c>
    </row>
    <row r="1396" spans="1:11" ht="21" customHeight="1" x14ac:dyDescent="0.25">
      <c r="A1396">
        <v>1</v>
      </c>
      <c r="B1396" t="str">
        <f>UPPER(LEFT(TRIM(CLEAN(Table1[[#This Row],[Header]])),1)) &amp; MID(TRIM(CLEAN(Table1[[#This Row],[Header]])),2,LEN(TRIM(CLEAN(Table1[[#This Row],[Header]])))-1)</f>
        <v>Surly and generally unhelpful</v>
      </c>
      <c r="C1396" t="str">
        <f>PROPER(Table1[[#This Row],[Author]])</f>
        <v>John H Griffiths</v>
      </c>
      <c r="D1396" s="5" t="s">
        <v>4465</v>
      </c>
      <c r="E1396" t="s">
        <v>1509</v>
      </c>
      <c r="F1396" t="str">
        <f>IF(ISBLANK(Table1[[#This Row],[Aircraft]]),"Unknown",Table1[[#This Row],[Aircraft]])</f>
        <v>Boeing 777</v>
      </c>
      <c r="G1396" t="str">
        <f>IF(ISBLANK(Table1[[#This Row],[Traveller Type]]),"Business",Table1[[#This Row],[Traveller Type]])</f>
        <v>Couple Leisure</v>
      </c>
      <c r="H1396" t="str">
        <f>IF(ISBLANK(Table1[[#This Row],[Seat Type]]),"Business Class",Table1[[#This Row],[Seat Type]])</f>
        <v>Premium Economy</v>
      </c>
      <c r="I1396" t="str">
        <f>IF(ISBLANK(Table1[[#This Row],[Route]]),"Not Specfied",Table1[[#This Row],[Route]])</f>
        <v>BKK to MAN via LHR</v>
      </c>
      <c r="J1396" s="7">
        <f>IF(ISBLANK(Table1[[#This Row],[Date Flown]]),"Not Available",Table1[[#This Row],[Date Flown]])</f>
        <v>42381</v>
      </c>
      <c r="K1396" s="2" t="str">
        <f>IF(ISBLANK(Table1[[#This Row],[Trip Verified]]),"Not Verified",Table1[[#This Row],[Trip Verified]])</f>
        <v>Not Verified</v>
      </c>
    </row>
    <row r="1397" spans="1:11" ht="21" customHeight="1" x14ac:dyDescent="0.25">
      <c r="A1397">
        <v>2</v>
      </c>
      <c r="B1397" t="str">
        <f>UPPER(LEFT(TRIM(CLEAN(Table1[[#This Row],[Header]])),1)) &amp; MID(TRIM(CLEAN(Table1[[#This Row],[Header]])),2,LEN(TRIM(CLEAN(Table1[[#This Row],[Header]])))-1)</f>
        <v>Seats are so narrow</v>
      </c>
      <c r="C1397" t="str">
        <f>PROPER(Table1[[#This Row],[Author]])</f>
        <v>James Eaton</v>
      </c>
      <c r="D1397" s="5" t="s">
        <v>4471</v>
      </c>
      <c r="E1397" t="s">
        <v>13</v>
      </c>
      <c r="F1397" t="str">
        <f>IF(ISBLANK(Table1[[#This Row],[Aircraft]]),"Unknown",Table1[[#This Row],[Aircraft]])</f>
        <v>Boeing 777</v>
      </c>
      <c r="G1397" t="str">
        <f>IF(ISBLANK(Table1[[#This Row],[Traveller Type]]),"Business",Table1[[#This Row],[Traveller Type]])</f>
        <v>Solo Leisure</v>
      </c>
      <c r="H1397" t="str">
        <f>IF(ISBLANK(Table1[[#This Row],[Seat Type]]),"Business Class",Table1[[#This Row],[Seat Type]])</f>
        <v>Economy Class</v>
      </c>
      <c r="I1397" t="str">
        <f>IF(ISBLANK(Table1[[#This Row],[Route]]),"Not Specfied",Table1[[#This Row],[Route]])</f>
        <v>LHR to EZE</v>
      </c>
      <c r="J1397" s="7">
        <f>IF(ISBLANK(Table1[[#This Row],[Date Flown]]),"Not Available",Table1[[#This Row],[Date Flown]])</f>
        <v>42381</v>
      </c>
      <c r="K1397" s="2" t="str">
        <f>IF(ISBLANK(Table1[[#This Row],[Trip Verified]]),"Not Verified",Table1[[#This Row],[Trip Verified]])</f>
        <v>Verified</v>
      </c>
    </row>
    <row r="1398" spans="1:11" ht="21" customHeight="1" x14ac:dyDescent="0.25">
      <c r="A1398">
        <v>7</v>
      </c>
      <c r="B1398" t="str">
        <f>UPPER(LEFT(TRIM(CLEAN(Table1[[#This Row],[Header]])),1)) &amp; MID(TRIM(CLEAN(Table1[[#This Row],[Header]])),2,LEN(TRIM(CLEAN(Table1[[#This Row],[Header]])))-1)</f>
        <v>Food was miserable</v>
      </c>
      <c r="C1398" t="str">
        <f>PROPER(Table1[[#This Row],[Author]])</f>
        <v>Natalie Tan</v>
      </c>
      <c r="D1398" s="5" t="s">
        <v>4477</v>
      </c>
      <c r="E1398" t="s">
        <v>860</v>
      </c>
      <c r="F1398" t="str">
        <f>IF(ISBLANK(Table1[[#This Row],[Aircraft]]),"Unknown",Table1[[#This Row],[Aircraft]])</f>
        <v>A380</v>
      </c>
      <c r="G1398" t="str">
        <f>IF(ISBLANK(Table1[[#This Row],[Traveller Type]]),"Business",Table1[[#This Row],[Traveller Type]])</f>
        <v>Solo Leisure</v>
      </c>
      <c r="H1398" t="str">
        <f>IF(ISBLANK(Table1[[#This Row],[Seat Type]]),"Business Class",Table1[[#This Row],[Seat Type]])</f>
        <v>Economy Class</v>
      </c>
      <c r="I1398" t="str">
        <f>IF(ISBLANK(Table1[[#This Row],[Route]]),"Not Specfied",Table1[[#This Row],[Route]])</f>
        <v>HKG to LHR</v>
      </c>
      <c r="J1398" s="7">
        <f>IF(ISBLANK(Table1[[#This Row],[Date Flown]]),"Not Available",Table1[[#This Row],[Date Flown]])</f>
        <v>42381</v>
      </c>
      <c r="K1398" s="2" t="str">
        <f>IF(ISBLANK(Table1[[#This Row],[Trip Verified]]),"Not Verified",Table1[[#This Row],[Trip Verified]])</f>
        <v>Verified</v>
      </c>
    </row>
    <row r="1399" spans="1:11" ht="21" customHeight="1" x14ac:dyDescent="0.25">
      <c r="A1399">
        <v>4</v>
      </c>
      <c r="B1399" t="str">
        <f>UPPER(LEFT(TRIM(CLEAN(Table1[[#This Row],[Header]])),1)) &amp; MID(TRIM(CLEAN(Table1[[#This Row],[Header]])),2,LEN(TRIM(CLEAN(Table1[[#This Row],[Header]])))-1)</f>
        <v>Quality and quantity was extremely poor</v>
      </c>
      <c r="C1399" t="str">
        <f>PROPER(Table1[[#This Row],[Author]])</f>
        <v>R Prakash</v>
      </c>
      <c r="D1399" s="5" t="s">
        <v>4477</v>
      </c>
      <c r="E1399" t="s">
        <v>43</v>
      </c>
      <c r="F1399" t="str">
        <f>IF(ISBLANK(Table1[[#This Row],[Aircraft]]),"Unknown",Table1[[#This Row],[Aircraft]])</f>
        <v>Unknown</v>
      </c>
      <c r="G1399" t="str">
        <f>IF(ISBLANK(Table1[[#This Row],[Traveller Type]]),"Business",Table1[[#This Row],[Traveller Type]])</f>
        <v>Couple Leisure</v>
      </c>
      <c r="H1399" t="str">
        <f>IF(ISBLANK(Table1[[#This Row],[Seat Type]]),"Business Class",Table1[[#This Row],[Seat Type]])</f>
        <v>Economy Class</v>
      </c>
      <c r="I1399" t="str">
        <f>IF(ISBLANK(Table1[[#This Row],[Route]]),"Not Specfied",Table1[[#This Row],[Route]])</f>
        <v>IAD to DEL via LHR</v>
      </c>
      <c r="J1399" s="7">
        <f>IF(ISBLANK(Table1[[#This Row],[Date Flown]]),"Not Available",Table1[[#This Row],[Date Flown]])</f>
        <v>42381</v>
      </c>
      <c r="K1399" s="2" t="str">
        <f>IF(ISBLANK(Table1[[#This Row],[Trip Verified]]),"Not Verified",Table1[[#This Row],[Trip Verified]])</f>
        <v>Verified</v>
      </c>
    </row>
    <row r="1400" spans="1:11" ht="21" customHeight="1" x14ac:dyDescent="0.25">
      <c r="A1400">
        <v>1</v>
      </c>
      <c r="B1400" t="str">
        <f>UPPER(LEFT(TRIM(CLEAN(Table1[[#This Row],[Header]])),1)) &amp; MID(TRIM(CLEAN(Table1[[#This Row],[Header]])),2,LEN(TRIM(CLEAN(Table1[[#This Row],[Header]])))-1)</f>
        <v>A cheap airline that cannot be relied on</v>
      </c>
      <c r="C1400" t="str">
        <f>PROPER(Table1[[#This Row],[Author]])</f>
        <v>A Hudson</v>
      </c>
      <c r="D1400" s="5">
        <v>42716</v>
      </c>
      <c r="E1400" t="s">
        <v>13</v>
      </c>
      <c r="F1400" t="str">
        <f>IF(ISBLANK(Table1[[#This Row],[Aircraft]]),"Unknown",Table1[[#This Row],[Aircraft]])</f>
        <v>Unknown</v>
      </c>
      <c r="G1400" t="str">
        <f>IF(ISBLANK(Table1[[#This Row],[Traveller Type]]),"Business",Table1[[#This Row],[Traveller Type]])</f>
        <v>Business</v>
      </c>
      <c r="H1400" t="str">
        <f>IF(ISBLANK(Table1[[#This Row],[Seat Type]]),"Business Class",Table1[[#This Row],[Seat Type]])</f>
        <v>Premium Economy</v>
      </c>
      <c r="I1400" t="str">
        <f>IF(ISBLANK(Table1[[#This Row],[Route]]),"Not Specfied",Table1[[#This Row],[Route]])</f>
        <v>SAN to SVQ via LHR</v>
      </c>
      <c r="J1400" s="7">
        <f>IF(ISBLANK(Table1[[#This Row],[Date Flown]]),"Not Available",Table1[[#This Row],[Date Flown]])</f>
        <v>42381</v>
      </c>
      <c r="K1400" s="2" t="str">
        <f>IF(ISBLANK(Table1[[#This Row],[Trip Verified]]),"Not Verified",Table1[[#This Row],[Trip Verified]])</f>
        <v>Verified</v>
      </c>
    </row>
    <row r="1401" spans="1:11" ht="21" customHeight="1" x14ac:dyDescent="0.25">
      <c r="A1401">
        <v>5</v>
      </c>
      <c r="B1401" t="str">
        <f>UPPER(LEFT(TRIM(CLEAN(Table1[[#This Row],[Header]])),1)) &amp; MID(TRIM(CLEAN(Table1[[#This Row],[Header]])),2,LEN(TRIM(CLEAN(Table1[[#This Row],[Header]])))-1)</f>
        <v>Not up to par with competitors</v>
      </c>
      <c r="C1401" t="str">
        <f>PROPER(Table1[[#This Row],[Author]])</f>
        <v>S Ratham</v>
      </c>
      <c r="D1401" s="5">
        <v>42686</v>
      </c>
      <c r="E1401" t="s">
        <v>43</v>
      </c>
      <c r="F1401" t="str">
        <f>IF(ISBLANK(Table1[[#This Row],[Aircraft]]),"Unknown",Table1[[#This Row],[Aircraft]])</f>
        <v>Boeing 747</v>
      </c>
      <c r="G1401" t="str">
        <f>IF(ISBLANK(Table1[[#This Row],[Traveller Type]]),"Business",Table1[[#This Row],[Traveller Type]])</f>
        <v>Business</v>
      </c>
      <c r="H1401" t="str">
        <f>IF(ISBLANK(Table1[[#This Row],[Seat Type]]),"Business Class",Table1[[#This Row],[Seat Type]])</f>
        <v>Business Class</v>
      </c>
      <c r="I1401" t="str">
        <f>IF(ISBLANK(Table1[[#This Row],[Route]]),"Not Specfied",Table1[[#This Row],[Route]])</f>
        <v>DFW to BOM via LHR</v>
      </c>
      <c r="J1401" s="7">
        <f>IF(ISBLANK(Table1[[#This Row],[Date Flown]]),"Not Available",Table1[[#This Row],[Date Flown]])</f>
        <v>42380</v>
      </c>
      <c r="K1401" s="2" t="str">
        <f>IF(ISBLANK(Table1[[#This Row],[Trip Verified]]),"Not Verified",Table1[[#This Row],[Trip Verified]])</f>
        <v>Verified</v>
      </c>
    </row>
    <row r="1402" spans="1:11" ht="21" customHeight="1" x14ac:dyDescent="0.25">
      <c r="A1402">
        <v>4</v>
      </c>
      <c r="B1402" t="str">
        <f>UPPER(LEFT(TRIM(CLEAN(Table1[[#This Row],[Header]])),1)) &amp; MID(TRIM(CLEAN(Table1[[#This Row],[Header]])),2,LEN(TRIM(CLEAN(Table1[[#This Row],[Header]])))-1)</f>
        <v>Profoundly uncomfortable when fully flat</v>
      </c>
      <c r="C1402" t="str">
        <f>PROPER(Table1[[#This Row],[Author]])</f>
        <v>G Dawson</v>
      </c>
      <c r="D1402" s="5">
        <v>42686</v>
      </c>
      <c r="E1402" t="s">
        <v>43</v>
      </c>
      <c r="F1402" t="str">
        <f>IF(ISBLANK(Table1[[#This Row],[Aircraft]]),"Unknown",Table1[[#This Row],[Aircraft]])</f>
        <v>Boeing 787-900</v>
      </c>
      <c r="G1402" t="str">
        <f>IF(ISBLANK(Table1[[#This Row],[Traveller Type]]),"Business",Table1[[#This Row],[Traveller Type]])</f>
        <v>Solo Leisure</v>
      </c>
      <c r="H1402" t="str">
        <f>IF(ISBLANK(Table1[[#This Row],[Seat Type]]),"Business Class",Table1[[#This Row],[Seat Type]])</f>
        <v>Business Class</v>
      </c>
      <c r="I1402" t="str">
        <f>IF(ISBLANK(Table1[[#This Row],[Route]]),"Not Specfied",Table1[[#This Row],[Route]])</f>
        <v>LHR to AUS</v>
      </c>
      <c r="J1402" s="7">
        <f>IF(ISBLANK(Table1[[#This Row],[Date Flown]]),"Not Available",Table1[[#This Row],[Date Flown]])</f>
        <v>42381</v>
      </c>
      <c r="K1402" s="2" t="str">
        <f>IF(ISBLANK(Table1[[#This Row],[Trip Verified]]),"Not Verified",Table1[[#This Row],[Trip Verified]])</f>
        <v>Verified</v>
      </c>
    </row>
    <row r="1403" spans="1:11" ht="21" customHeight="1" x14ac:dyDescent="0.25">
      <c r="A1403">
        <v>1</v>
      </c>
      <c r="B1403" t="str">
        <f>UPPER(LEFT(TRIM(CLEAN(Table1[[#This Row],[Header]])),1)) &amp; MID(TRIM(CLEAN(Table1[[#This Row],[Header]])),2,LEN(TRIM(CLEAN(Table1[[#This Row],[Header]])))-1)</f>
        <v>Extremely rude and aggressive</v>
      </c>
      <c r="C1403" t="str">
        <f>PROPER(Table1[[#This Row],[Author]])</f>
        <v>W Cheung</v>
      </c>
      <c r="D1403" s="5">
        <v>42655</v>
      </c>
      <c r="E1403" t="s">
        <v>13</v>
      </c>
      <c r="F1403" t="str">
        <f>IF(ISBLANK(Table1[[#This Row],[Aircraft]]),"Unknown",Table1[[#This Row],[Aircraft]])</f>
        <v>Unknown</v>
      </c>
      <c r="G1403" t="str">
        <f>IF(ISBLANK(Table1[[#This Row],[Traveller Type]]),"Business",Table1[[#This Row],[Traveller Type]])</f>
        <v>Business</v>
      </c>
      <c r="H1403" t="str">
        <f>IF(ISBLANK(Table1[[#This Row],[Seat Type]]),"Business Class",Table1[[#This Row],[Seat Type]])</f>
        <v>Premium Economy</v>
      </c>
      <c r="I1403" t="str">
        <f>IF(ISBLANK(Table1[[#This Row],[Route]]),"Not Specfied",Table1[[#This Row],[Route]])</f>
        <v>MAN to PVG via LHR</v>
      </c>
      <c r="J1403" s="7">
        <f>IF(ISBLANK(Table1[[#This Row],[Date Flown]]),"Not Available",Table1[[#This Row],[Date Flown]])</f>
        <v>42381</v>
      </c>
      <c r="K1403" s="2" t="str">
        <f>IF(ISBLANK(Table1[[#This Row],[Trip Verified]]),"Not Verified",Table1[[#This Row],[Trip Verified]])</f>
        <v>Verified</v>
      </c>
    </row>
    <row r="1404" spans="1:11" ht="21" customHeight="1" x14ac:dyDescent="0.25">
      <c r="A1404">
        <v>3</v>
      </c>
      <c r="B1404" t="str">
        <f>UPPER(LEFT(TRIM(CLEAN(Table1[[#This Row],[Header]])),1)) &amp; MID(TRIM(CLEAN(Table1[[#This Row],[Header]])),2,LEN(TRIM(CLEAN(Table1[[#This Row],[Header]])))-1)</f>
        <v>Poor facilities BA now provide</v>
      </c>
      <c r="C1404" t="str">
        <f>PROPER(Table1[[#This Row],[Author]])</f>
        <v>Simon Channon</v>
      </c>
      <c r="D1404" s="5">
        <v>42625</v>
      </c>
      <c r="E1404" t="s">
        <v>13</v>
      </c>
      <c r="F1404" t="str">
        <f>IF(ISBLANK(Table1[[#This Row],[Aircraft]]),"Unknown",Table1[[#This Row],[Aircraft]])</f>
        <v>Boeing 787</v>
      </c>
      <c r="G1404" t="str">
        <f>IF(ISBLANK(Table1[[#This Row],[Traveller Type]]),"Business",Table1[[#This Row],[Traveller Type]])</f>
        <v>Business</v>
      </c>
      <c r="H1404" t="str">
        <f>IF(ISBLANK(Table1[[#This Row],[Seat Type]]),"Business Class",Table1[[#This Row],[Seat Type]])</f>
        <v>Business Class</v>
      </c>
      <c r="I1404" t="str">
        <f>IF(ISBLANK(Table1[[#This Row],[Route]]),"Not Specfied",Table1[[#This Row],[Route]])</f>
        <v>CTU to LHR</v>
      </c>
      <c r="J1404" s="7">
        <f>IF(ISBLANK(Table1[[#This Row],[Date Flown]]),"Not Available",Table1[[#This Row],[Date Flown]])</f>
        <v>42381</v>
      </c>
      <c r="K1404" s="2" t="str">
        <f>IF(ISBLANK(Table1[[#This Row],[Trip Verified]]),"Not Verified",Table1[[#This Row],[Trip Verified]])</f>
        <v>Verified</v>
      </c>
    </row>
    <row r="1405" spans="1:11" ht="21" customHeight="1" x14ac:dyDescent="0.25">
      <c r="A1405">
        <v>2</v>
      </c>
      <c r="B1405" t="str">
        <f>UPPER(LEFT(TRIM(CLEAN(Table1[[#This Row],[Header]])),1)) &amp; MID(TRIM(CLEAN(Table1[[#This Row],[Header]])),2,LEN(TRIM(CLEAN(Table1[[#This Row],[Header]])))-1)</f>
        <v>Disinterested and unhelpful</v>
      </c>
      <c r="C1405" t="str">
        <f>PROPER(Table1[[#This Row],[Author]])</f>
        <v>Andrew Staton</v>
      </c>
      <c r="D1405" s="5">
        <v>42594</v>
      </c>
      <c r="E1405" t="s">
        <v>13</v>
      </c>
      <c r="F1405" t="str">
        <f>IF(ISBLANK(Table1[[#This Row],[Aircraft]]),"Unknown",Table1[[#This Row],[Aircraft]])</f>
        <v>Unknown</v>
      </c>
      <c r="G1405" t="str">
        <f>IF(ISBLANK(Table1[[#This Row],[Traveller Type]]),"Business",Table1[[#This Row],[Traveller Type]])</f>
        <v>Couple Leisure</v>
      </c>
      <c r="H1405" t="str">
        <f>IF(ISBLANK(Table1[[#This Row],[Seat Type]]),"Business Class",Table1[[#This Row],[Seat Type]])</f>
        <v>Economy Class</v>
      </c>
      <c r="I1405" t="str">
        <f>IF(ISBLANK(Table1[[#This Row],[Route]]),"Not Specfied",Table1[[#This Row],[Route]])</f>
        <v>LGW to MCO</v>
      </c>
      <c r="J1405" s="7">
        <f>IF(ISBLANK(Table1[[#This Row],[Date Flown]]),"Not Available",Table1[[#This Row],[Date Flown]])</f>
        <v>42381</v>
      </c>
      <c r="K1405" s="2" t="str">
        <f>IF(ISBLANK(Table1[[#This Row],[Trip Verified]]),"Not Verified",Table1[[#This Row],[Trip Verified]])</f>
        <v>Not Verified</v>
      </c>
    </row>
    <row r="1406" spans="1:11" ht="21" customHeight="1" x14ac:dyDescent="0.25">
      <c r="A1406">
        <v>2</v>
      </c>
      <c r="B1406" t="str">
        <f>UPPER(LEFT(TRIM(CLEAN(Table1[[#This Row],[Header]])),1)) &amp; MID(TRIM(CLEAN(Table1[[#This Row],[Header]])),2,LEN(TRIM(CLEAN(Table1[[#This Row],[Header]])))-1)</f>
        <v>Like some cut-rate budget airline</v>
      </c>
      <c r="C1406" t="str">
        <f>PROPER(Table1[[#This Row],[Author]])</f>
        <v>S Mallen</v>
      </c>
      <c r="D1406" s="5">
        <v>42594</v>
      </c>
      <c r="E1406" t="s">
        <v>13</v>
      </c>
      <c r="F1406" t="str">
        <f>IF(ISBLANK(Table1[[#This Row],[Aircraft]]),"Unknown",Table1[[#This Row],[Aircraft]])</f>
        <v>Unknown</v>
      </c>
      <c r="G1406" t="str">
        <f>IF(ISBLANK(Table1[[#This Row],[Traveller Type]]),"Business",Table1[[#This Row],[Traveller Type]])</f>
        <v>Business</v>
      </c>
      <c r="H1406" t="str">
        <f>IF(ISBLANK(Table1[[#This Row],[Seat Type]]),"Business Class",Table1[[#This Row],[Seat Type]])</f>
        <v>Premium Economy</v>
      </c>
      <c r="I1406" t="str">
        <f>IF(ISBLANK(Table1[[#This Row],[Route]]),"Not Specfied",Table1[[#This Row],[Route]])</f>
        <v>NBO to LHR</v>
      </c>
      <c r="J1406" s="7">
        <f>IF(ISBLANK(Table1[[#This Row],[Date Flown]]),"Not Available",Table1[[#This Row],[Date Flown]])</f>
        <v>42381</v>
      </c>
      <c r="K1406" s="2" t="str">
        <f>IF(ISBLANK(Table1[[#This Row],[Trip Verified]]),"Not Verified",Table1[[#This Row],[Trip Verified]])</f>
        <v>Verified</v>
      </c>
    </row>
    <row r="1407" spans="1:11" ht="21" customHeight="1" x14ac:dyDescent="0.25">
      <c r="A1407">
        <v>1</v>
      </c>
      <c r="B1407" t="str">
        <f>UPPER(LEFT(TRIM(CLEAN(Table1[[#This Row],[Header]])),1)) &amp; MID(TRIM(CLEAN(Table1[[#This Row],[Header]])),2,LEN(TRIM(CLEAN(Table1[[#This Row],[Header]])))-1)</f>
        <v>Paid to book 2 seats, both broken</v>
      </c>
      <c r="C1407" t="str">
        <f>PROPER(Table1[[#This Row],[Author]])</f>
        <v>Denise Hagin</v>
      </c>
      <c r="D1407" s="5">
        <v>42533</v>
      </c>
      <c r="E1407" t="s">
        <v>13</v>
      </c>
      <c r="F1407" t="str">
        <f>IF(ISBLANK(Table1[[#This Row],[Aircraft]]),"Unknown",Table1[[#This Row],[Aircraft]])</f>
        <v>Boeing 747-400</v>
      </c>
      <c r="G1407" t="str">
        <f>IF(ISBLANK(Table1[[#This Row],[Traveller Type]]),"Business",Table1[[#This Row],[Traveller Type]])</f>
        <v>Couple Leisure</v>
      </c>
      <c r="H1407" t="str">
        <f>IF(ISBLANK(Table1[[#This Row],[Seat Type]]),"Business Class",Table1[[#This Row],[Seat Type]])</f>
        <v>Economy Class</v>
      </c>
      <c r="I1407" t="str">
        <f>IF(ISBLANK(Table1[[#This Row],[Route]]),"Not Specfied",Table1[[#This Row],[Route]])</f>
        <v>LHR to CPT</v>
      </c>
      <c r="J1407" s="7">
        <f>IF(ISBLANK(Table1[[#This Row],[Date Flown]]),"Not Available",Table1[[#This Row],[Date Flown]])</f>
        <v>42380</v>
      </c>
      <c r="K1407" s="2" t="str">
        <f>IF(ISBLANK(Table1[[#This Row],[Trip Verified]]),"Not Verified",Table1[[#This Row],[Trip Verified]])</f>
        <v>Not Verified</v>
      </c>
    </row>
    <row r="1408" spans="1:11" ht="21" customHeight="1" x14ac:dyDescent="0.25">
      <c r="A1408">
        <v>1</v>
      </c>
      <c r="B1408" t="str">
        <f>UPPER(LEFT(TRIM(CLEAN(Table1[[#This Row],[Header]])),1)) &amp; MID(TRIM(CLEAN(Table1[[#This Row],[Header]])),2,LEN(TRIM(CLEAN(Table1[[#This Row],[Header]])))-1)</f>
        <v>Nothing good to say about this trip</v>
      </c>
      <c r="C1408" t="str">
        <f>PROPER(Table1[[#This Row],[Author]])</f>
        <v>R Schroeder</v>
      </c>
      <c r="D1408" s="5">
        <v>42533</v>
      </c>
      <c r="E1408" t="s">
        <v>13</v>
      </c>
      <c r="F1408" t="str">
        <f>IF(ISBLANK(Table1[[#This Row],[Aircraft]]),"Unknown",Table1[[#This Row],[Aircraft]])</f>
        <v>A320</v>
      </c>
      <c r="G1408" t="str">
        <f>IF(ISBLANK(Table1[[#This Row],[Traveller Type]]),"Business",Table1[[#This Row],[Traveller Type]])</f>
        <v>Business</v>
      </c>
      <c r="H1408" t="str">
        <f>IF(ISBLANK(Table1[[#This Row],[Seat Type]]),"Business Class",Table1[[#This Row],[Seat Type]])</f>
        <v>Business Class</v>
      </c>
      <c r="I1408" t="str">
        <f>IF(ISBLANK(Table1[[#This Row],[Route]]),"Not Specfied",Table1[[#This Row],[Route]])</f>
        <v>LHR to LIS</v>
      </c>
      <c r="J1408" s="7">
        <f>IF(ISBLANK(Table1[[#This Row],[Date Flown]]),"Not Available",Table1[[#This Row],[Date Flown]])</f>
        <v>42381</v>
      </c>
      <c r="K1408" s="2" t="str">
        <f>IF(ISBLANK(Table1[[#This Row],[Trip Verified]]),"Not Verified",Table1[[#This Row],[Trip Verified]])</f>
        <v>Not Verified</v>
      </c>
    </row>
    <row r="1409" spans="1:11" ht="21" customHeight="1" x14ac:dyDescent="0.25">
      <c r="A1409">
        <v>4</v>
      </c>
      <c r="B1409" t="str">
        <f>UPPER(LEFT(TRIM(CLEAN(Table1[[#This Row],[Header]])),1)) &amp; MID(TRIM(CLEAN(Table1[[#This Row],[Header]])),2,LEN(TRIM(CLEAN(Table1[[#This Row],[Header]])))-1)</f>
        <v>I would not recommend BA</v>
      </c>
      <c r="C1409" t="str">
        <f>PROPER(Table1[[#This Row],[Author]])</f>
        <v>John Speir</v>
      </c>
      <c r="D1409" s="5">
        <v>42502</v>
      </c>
      <c r="E1409" t="s">
        <v>13</v>
      </c>
      <c r="F1409" t="str">
        <f>IF(ISBLANK(Table1[[#This Row],[Aircraft]]),"Unknown",Table1[[#This Row],[Aircraft]])</f>
        <v>A380 800</v>
      </c>
      <c r="G1409" t="str">
        <f>IF(ISBLANK(Table1[[#This Row],[Traveller Type]]),"Business",Table1[[#This Row],[Traveller Type]])</f>
        <v>Couple Leisure</v>
      </c>
      <c r="H1409" t="str">
        <f>IF(ISBLANK(Table1[[#This Row],[Seat Type]]),"Business Class",Table1[[#This Row],[Seat Type]])</f>
        <v>Economy Class</v>
      </c>
      <c r="I1409" t="str">
        <f>IF(ISBLANK(Table1[[#This Row],[Route]]),"Not Specfied",Table1[[#This Row],[Route]])</f>
        <v>LHR to HKG</v>
      </c>
      <c r="J1409" s="7">
        <f>IF(ISBLANK(Table1[[#This Row],[Date Flown]]),"Not Available",Table1[[#This Row],[Date Flown]])</f>
        <v>42380</v>
      </c>
      <c r="K1409" s="2" t="str">
        <f>IF(ISBLANK(Table1[[#This Row],[Trip Verified]]),"Not Verified",Table1[[#This Row],[Trip Verified]])</f>
        <v>Not Verified</v>
      </c>
    </row>
    <row r="1410" spans="1:11" ht="21" customHeight="1" x14ac:dyDescent="0.25">
      <c r="A1410">
        <v>1</v>
      </c>
      <c r="B1410" t="str">
        <f>UPPER(LEFT(TRIM(CLEAN(Table1[[#This Row],[Header]])),1)) &amp; MID(TRIM(CLEAN(Table1[[#This Row],[Header]])),2,LEN(TRIM(CLEAN(Table1[[#This Row],[Header]])))-1)</f>
        <v>Aircraft are very old</v>
      </c>
      <c r="C1410" t="str">
        <f>PROPER(Table1[[#This Row],[Author]])</f>
        <v>R Christie</v>
      </c>
      <c r="D1410" s="5">
        <v>42502</v>
      </c>
      <c r="E1410" t="s">
        <v>13</v>
      </c>
      <c r="F1410" t="str">
        <f>IF(ISBLANK(Table1[[#This Row],[Aircraft]]),"Unknown",Table1[[#This Row],[Aircraft]])</f>
        <v>Boeing 777</v>
      </c>
      <c r="G1410" t="str">
        <f>IF(ISBLANK(Table1[[#This Row],[Traveller Type]]),"Business",Table1[[#This Row],[Traveller Type]])</f>
        <v>Family Leisure</v>
      </c>
      <c r="H1410" t="str">
        <f>IF(ISBLANK(Table1[[#This Row],[Seat Type]]),"Business Class",Table1[[#This Row],[Seat Type]])</f>
        <v>Economy Class</v>
      </c>
      <c r="I1410" t="str">
        <f>IF(ISBLANK(Table1[[#This Row],[Route]]),"Not Specfied",Table1[[#This Row],[Route]])</f>
        <v>LHR to BKK</v>
      </c>
      <c r="J1410" s="7">
        <f>IF(ISBLANK(Table1[[#This Row],[Date Flown]]),"Not Available",Table1[[#This Row],[Date Flown]])</f>
        <v>42381</v>
      </c>
      <c r="K1410" s="2" t="str">
        <f>IF(ISBLANK(Table1[[#This Row],[Trip Verified]]),"Not Verified",Table1[[#This Row],[Trip Verified]])</f>
        <v>Verified</v>
      </c>
    </row>
    <row r="1411" spans="1:11" ht="21" customHeight="1" x14ac:dyDescent="0.25">
      <c r="A1411">
        <v>8</v>
      </c>
      <c r="B1411" t="str">
        <f>UPPER(LEFT(TRIM(CLEAN(Table1[[#This Row],[Header]])),1)) &amp; MID(TRIM(CLEAN(Table1[[#This Row],[Header]])),2,LEN(TRIM(CLEAN(Table1[[#This Row],[Header]])))-1)</f>
        <v>The crew were pleasant and efficient</v>
      </c>
      <c r="C1411" t="str">
        <f>PROPER(Table1[[#This Row],[Author]])</f>
        <v>Simon Castleman</v>
      </c>
      <c r="D1411" s="5">
        <v>42472</v>
      </c>
      <c r="E1411" t="s">
        <v>13</v>
      </c>
      <c r="F1411" t="str">
        <f>IF(ISBLANK(Table1[[#This Row],[Aircraft]]),"Unknown",Table1[[#This Row],[Aircraft]])</f>
        <v>A321</v>
      </c>
      <c r="G1411" t="str">
        <f>IF(ISBLANK(Table1[[#This Row],[Traveller Type]]),"Business",Table1[[#This Row],[Traveller Type]])</f>
        <v>Couple Leisure</v>
      </c>
      <c r="H1411" t="str">
        <f>IF(ISBLANK(Table1[[#This Row],[Seat Type]]),"Business Class",Table1[[#This Row],[Seat Type]])</f>
        <v>Business Class</v>
      </c>
      <c r="I1411" t="str">
        <f>IF(ISBLANK(Table1[[#This Row],[Route]]),"Not Specfied",Table1[[#This Row],[Route]])</f>
        <v>LHR to MAD</v>
      </c>
      <c r="J1411" s="7">
        <f>IF(ISBLANK(Table1[[#This Row],[Date Flown]]),"Not Available",Table1[[#This Row],[Date Flown]])</f>
        <v>42381</v>
      </c>
      <c r="K1411" s="2" t="str">
        <f>IF(ISBLANK(Table1[[#This Row],[Trip Verified]]),"Not Verified",Table1[[#This Row],[Trip Verified]])</f>
        <v>Not Verified</v>
      </c>
    </row>
    <row r="1412" spans="1:11" ht="21" customHeight="1" x14ac:dyDescent="0.25">
      <c r="A1412">
        <v>1</v>
      </c>
      <c r="B1412" t="str">
        <f>UPPER(LEFT(TRIM(CLEAN(Table1[[#This Row],[Header]])),1)) &amp; MID(TRIM(CLEAN(Table1[[#This Row],[Header]])),2,LEN(TRIM(CLEAN(Table1[[#This Row],[Header]])))-1)</f>
        <v>Hit a new low for me</v>
      </c>
      <c r="C1412" t="str">
        <f>PROPER(Table1[[#This Row],[Author]])</f>
        <v>C Draper</v>
      </c>
      <c r="D1412" s="5">
        <v>42472</v>
      </c>
      <c r="E1412" t="s">
        <v>130</v>
      </c>
      <c r="F1412" t="str">
        <f>IF(ISBLANK(Table1[[#This Row],[Aircraft]]),"Unknown",Table1[[#This Row],[Aircraft]])</f>
        <v>Boeing 777</v>
      </c>
      <c r="G1412" t="str">
        <f>IF(ISBLANK(Table1[[#This Row],[Traveller Type]]),"Business",Table1[[#This Row],[Traveller Type]])</f>
        <v>Couple Leisure</v>
      </c>
      <c r="H1412" t="str">
        <f>IF(ISBLANK(Table1[[#This Row],[Seat Type]]),"Business Class",Table1[[#This Row],[Seat Type]])</f>
        <v>Business Class</v>
      </c>
      <c r="I1412" t="str">
        <f>IF(ISBLANK(Table1[[#This Row],[Route]]),"Not Specfied",Table1[[#This Row],[Route]])</f>
        <v>SIN to  SYD</v>
      </c>
      <c r="J1412" s="7">
        <f>IF(ISBLANK(Table1[[#This Row],[Date Flown]]),"Not Available",Table1[[#This Row],[Date Flown]])</f>
        <v>42381</v>
      </c>
      <c r="K1412" s="2" t="str">
        <f>IF(ISBLANK(Table1[[#This Row],[Trip Verified]]),"Not Verified",Table1[[#This Row],[Trip Verified]])</f>
        <v>Verified</v>
      </c>
    </row>
    <row r="1413" spans="1:11" ht="21" customHeight="1" x14ac:dyDescent="0.25">
      <c r="A1413">
        <v>1</v>
      </c>
      <c r="B1413" t="str">
        <f>UPPER(LEFT(TRIM(CLEAN(Table1[[#This Row],[Header]])),1)) &amp; MID(TRIM(CLEAN(Table1[[#This Row],[Header]])),2,LEN(TRIM(CLEAN(Table1[[#This Row],[Header]])))-1)</f>
        <v>One of the worst journeys</v>
      </c>
      <c r="C1413" t="str">
        <f>PROPER(Table1[[#This Row],[Author]])</f>
        <v>B Najati</v>
      </c>
      <c r="D1413" s="5">
        <v>42441</v>
      </c>
      <c r="E1413" t="s">
        <v>13</v>
      </c>
      <c r="F1413" t="str">
        <f>IF(ISBLANK(Table1[[#This Row],[Aircraft]]),"Unknown",Table1[[#This Row],[Aircraft]])</f>
        <v>Unknown</v>
      </c>
      <c r="G1413" t="str">
        <f>IF(ISBLANK(Table1[[#This Row],[Traveller Type]]),"Business",Table1[[#This Row],[Traveller Type]])</f>
        <v>Couple Leisure</v>
      </c>
      <c r="H1413" t="str">
        <f>IF(ISBLANK(Table1[[#This Row],[Seat Type]]),"Business Class",Table1[[#This Row],[Seat Type]])</f>
        <v>Economy Class</v>
      </c>
      <c r="I1413" t="str">
        <f>IF(ISBLANK(Table1[[#This Row],[Route]]),"Not Specfied",Table1[[#This Row],[Route]])</f>
        <v>HKG to LHR</v>
      </c>
      <c r="J1413" s="7">
        <f>IF(ISBLANK(Table1[[#This Row],[Date Flown]]),"Not Available",Table1[[#This Row],[Date Flown]])</f>
        <v>42380</v>
      </c>
      <c r="K1413" s="2" t="str">
        <f>IF(ISBLANK(Table1[[#This Row],[Trip Verified]]),"Not Verified",Table1[[#This Row],[Trip Verified]])</f>
        <v>Verified</v>
      </c>
    </row>
    <row r="1414" spans="1:11" ht="21" customHeight="1" x14ac:dyDescent="0.25">
      <c r="A1414">
        <v>3</v>
      </c>
      <c r="B1414" t="str">
        <f>UPPER(LEFT(TRIM(CLEAN(Table1[[#This Row],[Header]])),1)) &amp; MID(TRIM(CLEAN(Table1[[#This Row],[Header]])),2,LEN(TRIM(CLEAN(Table1[[#This Row],[Header]])))-1)</f>
        <v>Closer to low-cost carriers</v>
      </c>
      <c r="C1414" t="str">
        <f>PROPER(Table1[[#This Row],[Author]])</f>
        <v>M Warburton</v>
      </c>
      <c r="D1414" s="5">
        <v>42412</v>
      </c>
      <c r="E1414" t="s">
        <v>13</v>
      </c>
      <c r="F1414" t="str">
        <f>IF(ISBLANK(Table1[[#This Row],[Aircraft]]),"Unknown",Table1[[#This Row],[Aircraft]])</f>
        <v>A321</v>
      </c>
      <c r="G1414" t="str">
        <f>IF(ISBLANK(Table1[[#This Row],[Traveller Type]]),"Business",Table1[[#This Row],[Traveller Type]])</f>
        <v>Business</v>
      </c>
      <c r="H1414" t="str">
        <f>IF(ISBLANK(Table1[[#This Row],[Seat Type]]),"Business Class",Table1[[#This Row],[Seat Type]])</f>
        <v>Business Class</v>
      </c>
      <c r="I1414" t="str">
        <f>IF(ISBLANK(Table1[[#This Row],[Route]]),"Not Specfied",Table1[[#This Row],[Route]])</f>
        <v>LHR to ZRH</v>
      </c>
      <c r="J1414" s="7">
        <f>IF(ISBLANK(Table1[[#This Row],[Date Flown]]),"Not Available",Table1[[#This Row],[Date Flown]])</f>
        <v>42380</v>
      </c>
      <c r="K1414" s="2" t="str">
        <f>IF(ISBLANK(Table1[[#This Row],[Trip Verified]]),"Not Verified",Table1[[#This Row],[Trip Verified]])</f>
        <v>Verified</v>
      </c>
    </row>
    <row r="1415" spans="1:11" ht="21" customHeight="1" x14ac:dyDescent="0.25">
      <c r="A1415">
        <v>3</v>
      </c>
      <c r="B1415" t="str">
        <f>UPPER(LEFT(TRIM(CLEAN(Table1[[#This Row],[Header]])),1)) &amp; MID(TRIM(CLEAN(Table1[[#This Row],[Header]])),2,LEN(TRIM(CLEAN(Table1[[#This Row],[Header]])))-1)</f>
        <v>The service was merely adequate</v>
      </c>
      <c r="C1415" t="str">
        <f>PROPER(Table1[[#This Row],[Author]])</f>
        <v>S Long</v>
      </c>
      <c r="D1415" s="5">
        <v>42381</v>
      </c>
      <c r="E1415" t="s">
        <v>13</v>
      </c>
      <c r="F1415" t="str">
        <f>IF(ISBLANK(Table1[[#This Row],[Aircraft]]),"Unknown",Table1[[#This Row],[Aircraft]])</f>
        <v>Unknown</v>
      </c>
      <c r="G1415" t="str">
        <f>IF(ISBLANK(Table1[[#This Row],[Traveller Type]]),"Business",Table1[[#This Row],[Traveller Type]])</f>
        <v>Couple Leisure</v>
      </c>
      <c r="H1415" t="str">
        <f>IF(ISBLANK(Table1[[#This Row],[Seat Type]]),"Business Class",Table1[[#This Row],[Seat Type]])</f>
        <v>Business Class</v>
      </c>
      <c r="I1415" t="str">
        <f>IF(ISBLANK(Table1[[#This Row],[Route]]),"Not Specfied",Table1[[#This Row],[Route]])</f>
        <v>LGW to MRU</v>
      </c>
      <c r="J1415" s="7">
        <f>IF(ISBLANK(Table1[[#This Row],[Date Flown]]),"Not Available",Table1[[#This Row],[Date Flown]])</f>
        <v>42380</v>
      </c>
      <c r="K1415" s="2" t="str">
        <f>IF(ISBLANK(Table1[[#This Row],[Trip Verified]]),"Not Verified",Table1[[#This Row],[Trip Verified]])</f>
        <v>Not Verified</v>
      </c>
    </row>
    <row r="1416" spans="1:11" ht="21" customHeight="1" x14ac:dyDescent="0.25">
      <c r="A1416">
        <v>1</v>
      </c>
      <c r="B1416" t="str">
        <f>UPPER(LEFT(TRIM(CLEAN(Table1[[#This Row],[Header]])),1)) &amp; MID(TRIM(CLEAN(Table1[[#This Row],[Header]])),2,LEN(TRIM(CLEAN(Table1[[#This Row],[Header]])))-1)</f>
        <v>Absolute disgrace</v>
      </c>
      <c r="C1416" t="str">
        <f>PROPER(Table1[[#This Row],[Author]])</f>
        <v>A Oldham</v>
      </c>
      <c r="D1416" s="5" t="s">
        <v>4535</v>
      </c>
      <c r="E1416" t="s">
        <v>13</v>
      </c>
      <c r="F1416" t="str">
        <f>IF(ISBLANK(Table1[[#This Row],[Aircraft]]),"Unknown",Table1[[#This Row],[Aircraft]])</f>
        <v>Unknown</v>
      </c>
      <c r="G1416" t="str">
        <f>IF(ISBLANK(Table1[[#This Row],[Traveller Type]]),"Business",Table1[[#This Row],[Traveller Type]])</f>
        <v>Solo Leisure</v>
      </c>
      <c r="H1416" t="str">
        <f>IF(ISBLANK(Table1[[#This Row],[Seat Type]]),"Business Class",Table1[[#This Row],[Seat Type]])</f>
        <v>Economy Class</v>
      </c>
      <c r="I1416" t="str">
        <f>IF(ISBLANK(Table1[[#This Row],[Route]]),"Not Specfied",Table1[[#This Row],[Route]])</f>
        <v>LHR to IST</v>
      </c>
      <c r="J1416" s="7">
        <f>IF(ISBLANK(Table1[[#This Row],[Date Flown]]),"Not Available",Table1[[#This Row],[Date Flown]])</f>
        <v>42370</v>
      </c>
      <c r="K1416" s="2" t="str">
        <f>IF(ISBLANK(Table1[[#This Row],[Trip Verified]]),"Not Verified",Table1[[#This Row],[Trip Verified]])</f>
        <v>Verified</v>
      </c>
    </row>
    <row r="1417" spans="1:11" ht="21" customHeight="1" x14ac:dyDescent="0.25">
      <c r="A1417">
        <v>8</v>
      </c>
      <c r="B1417" t="str">
        <f>UPPER(LEFT(TRIM(CLEAN(Table1[[#This Row],[Header]])),1)) &amp; MID(TRIM(CLEAN(Table1[[#This Row],[Header]])),2,LEN(TRIM(CLEAN(Table1[[#This Row],[Header]])))-1)</f>
        <v>Friendly and attentive</v>
      </c>
      <c r="C1417" t="str">
        <f>PROPER(Table1[[#This Row],[Author]])</f>
        <v>Kuhan Kandiah</v>
      </c>
      <c r="D1417" s="5" t="s">
        <v>4536</v>
      </c>
      <c r="E1417" t="s">
        <v>811</v>
      </c>
      <c r="F1417" t="str">
        <f>IF(ISBLANK(Table1[[#This Row],[Aircraft]]),"Unknown",Table1[[#This Row],[Aircraft]])</f>
        <v>Boeing 777-200ER</v>
      </c>
      <c r="G1417" t="str">
        <f>IF(ISBLANK(Table1[[#This Row],[Traveller Type]]),"Business",Table1[[#This Row],[Traveller Type]])</f>
        <v>Solo Leisure</v>
      </c>
      <c r="H1417" t="str">
        <f>IF(ISBLANK(Table1[[#This Row],[Seat Type]]),"Business Class",Table1[[#This Row],[Seat Type]])</f>
        <v>Economy Class</v>
      </c>
      <c r="I1417" t="str">
        <f>IF(ISBLANK(Table1[[#This Row],[Route]]),"Not Specfied",Table1[[#This Row],[Route]])</f>
        <v>JFK to LHR</v>
      </c>
      <c r="J1417" s="7">
        <f>IF(ISBLANK(Table1[[#This Row],[Date Flown]]),"Not Available",Table1[[#This Row],[Date Flown]])</f>
        <v>42380</v>
      </c>
      <c r="K1417" s="2" t="str">
        <f>IF(ISBLANK(Table1[[#This Row],[Trip Verified]]),"Not Verified",Table1[[#This Row],[Trip Verified]])</f>
        <v>Verified</v>
      </c>
    </row>
    <row r="1418" spans="1:11" ht="21" customHeight="1" x14ac:dyDescent="0.25">
      <c r="A1418">
        <v>3</v>
      </c>
      <c r="B1418" t="str">
        <f>UPPER(LEFT(TRIM(CLEAN(Table1[[#This Row],[Header]])),1)) &amp; MID(TRIM(CLEAN(Table1[[#This Row],[Header]])),2,LEN(TRIM(CLEAN(Table1[[#This Row],[Header]])))-1)</f>
        <v>Was a horrible experience</v>
      </c>
      <c r="C1418" t="str">
        <f>PROPER(Table1[[#This Row],[Author]])</f>
        <v>Pradeep Kumar</v>
      </c>
      <c r="D1418" s="5" t="s">
        <v>4543</v>
      </c>
      <c r="E1418" t="s">
        <v>860</v>
      </c>
      <c r="F1418" t="str">
        <f>IF(ISBLANK(Table1[[#This Row],[Aircraft]]),"Unknown",Table1[[#This Row],[Aircraft]])</f>
        <v>Unknown</v>
      </c>
      <c r="G1418" t="str">
        <f>IF(ISBLANK(Table1[[#This Row],[Traveller Type]]),"Business",Table1[[#This Row],[Traveller Type]])</f>
        <v>Family Leisure</v>
      </c>
      <c r="H1418" t="str">
        <f>IF(ISBLANK(Table1[[#This Row],[Seat Type]]),"Business Class",Table1[[#This Row],[Seat Type]])</f>
        <v>Economy Class</v>
      </c>
      <c r="I1418" t="str">
        <f>IF(ISBLANK(Table1[[#This Row],[Route]]),"Not Specfied",Table1[[#This Row],[Route]])</f>
        <v>SYD to SIN</v>
      </c>
      <c r="J1418" s="7">
        <f>IF(ISBLANK(Table1[[#This Row],[Date Flown]]),"Not Available",Table1[[#This Row],[Date Flown]])</f>
        <v>42380</v>
      </c>
      <c r="K1418" s="2" t="str">
        <f>IF(ISBLANK(Table1[[#This Row],[Trip Verified]]),"Not Verified",Table1[[#This Row],[Trip Verified]])</f>
        <v>Verified</v>
      </c>
    </row>
    <row r="1419" spans="1:11" ht="21" customHeight="1" x14ac:dyDescent="0.25">
      <c r="A1419">
        <v>1</v>
      </c>
      <c r="B1419" t="str">
        <f>UPPER(LEFT(TRIM(CLEAN(Table1[[#This Row],[Header]])),1)) &amp; MID(TRIM(CLEAN(Table1[[#This Row],[Header]])),2,LEN(TRIM(CLEAN(Table1[[#This Row],[Header]])))-1)</f>
        <v>BA is beneath contempt</v>
      </c>
      <c r="C1419" t="str">
        <f>PROPER(Table1[[#This Row],[Author]])</f>
        <v>S Caruana</v>
      </c>
      <c r="D1419" s="5" t="s">
        <v>4543</v>
      </c>
      <c r="E1419" t="s">
        <v>13</v>
      </c>
      <c r="F1419" t="str">
        <f>IF(ISBLANK(Table1[[#This Row],[Aircraft]]),"Unknown",Table1[[#This Row],[Aircraft]])</f>
        <v>Unknown</v>
      </c>
      <c r="G1419" t="str">
        <f>IF(ISBLANK(Table1[[#This Row],[Traveller Type]]),"Business",Table1[[#This Row],[Traveller Type]])</f>
        <v>Business</v>
      </c>
      <c r="H1419" t="str">
        <f>IF(ISBLANK(Table1[[#This Row],[Seat Type]]),"Business Class",Table1[[#This Row],[Seat Type]])</f>
        <v>Economy Class</v>
      </c>
      <c r="I1419" t="str">
        <f>IF(ISBLANK(Table1[[#This Row],[Route]]),"Not Specfied",Table1[[#This Row],[Route]])</f>
        <v>AMS to LHR</v>
      </c>
      <c r="J1419" s="7">
        <f>IF(ISBLANK(Table1[[#This Row],[Date Flown]]),"Not Available",Table1[[#This Row],[Date Flown]])</f>
        <v>42380</v>
      </c>
      <c r="K1419" s="2" t="str">
        <f>IF(ISBLANK(Table1[[#This Row],[Trip Verified]]),"Not Verified",Table1[[#This Row],[Trip Verified]])</f>
        <v>Not Verified</v>
      </c>
    </row>
    <row r="1420" spans="1:11" ht="21" customHeight="1" x14ac:dyDescent="0.25">
      <c r="A1420">
        <v>5</v>
      </c>
      <c r="B1420" t="str">
        <f>UPPER(LEFT(TRIM(CLEAN(Table1[[#This Row],[Header]])),1)) &amp; MID(TRIM(CLEAN(Table1[[#This Row],[Header]])),2,LEN(TRIM(CLEAN(Table1[[#This Row],[Header]])))-1)</f>
        <v>The value for money is no longer given</v>
      </c>
      <c r="C1420" t="str">
        <f>PROPER(Table1[[#This Row],[Author]])</f>
        <v>J Caws</v>
      </c>
      <c r="D1420" s="5" t="s">
        <v>4553</v>
      </c>
      <c r="E1420" t="s">
        <v>75</v>
      </c>
      <c r="F1420" t="str">
        <f>IF(ISBLANK(Table1[[#This Row],[Aircraft]]),"Unknown",Table1[[#This Row],[Aircraft]])</f>
        <v>Boeing 747-400</v>
      </c>
      <c r="G1420" t="str">
        <f>IF(ISBLANK(Table1[[#This Row],[Traveller Type]]),"Business",Table1[[#This Row],[Traveller Type]])</f>
        <v>Business</v>
      </c>
      <c r="H1420" t="str">
        <f>IF(ISBLANK(Table1[[#This Row],[Seat Type]]),"Business Class",Table1[[#This Row],[Seat Type]])</f>
        <v>Business Class</v>
      </c>
      <c r="I1420" t="str">
        <f>IF(ISBLANK(Table1[[#This Row],[Route]]),"Not Specfied",Table1[[#This Row],[Route]])</f>
        <v>DUS to BOS via LHR</v>
      </c>
      <c r="J1420" s="7">
        <f>IF(ISBLANK(Table1[[#This Row],[Date Flown]]),"Not Available",Table1[[#This Row],[Date Flown]])</f>
        <v>42380</v>
      </c>
      <c r="K1420" s="2" t="str">
        <f>IF(ISBLANK(Table1[[#This Row],[Trip Verified]]),"Not Verified",Table1[[#This Row],[Trip Verified]])</f>
        <v>Verified</v>
      </c>
    </row>
    <row r="1421" spans="1:11" ht="21" customHeight="1" x14ac:dyDescent="0.25">
      <c r="A1421">
        <v>1</v>
      </c>
      <c r="B1421" t="str">
        <f>UPPER(LEFT(TRIM(CLEAN(Table1[[#This Row],[Header]])),1)) &amp; MID(TRIM(CLEAN(Table1[[#This Row],[Header]])),2,LEN(TRIM(CLEAN(Table1[[#This Row],[Header]])))-1)</f>
        <v>Nightmare experience</v>
      </c>
      <c r="C1421" t="str">
        <f>PROPER(Table1[[#This Row],[Author]])</f>
        <v>R Hasinghat</v>
      </c>
      <c r="D1421" s="5" t="s">
        <v>4553</v>
      </c>
      <c r="E1421" t="s">
        <v>13</v>
      </c>
      <c r="F1421" t="str">
        <f>IF(ISBLANK(Table1[[#This Row],[Aircraft]]),"Unknown",Table1[[#This Row],[Aircraft]])</f>
        <v>Unknown</v>
      </c>
      <c r="G1421" t="str">
        <f>IF(ISBLANK(Table1[[#This Row],[Traveller Type]]),"Business",Table1[[#This Row],[Traveller Type]])</f>
        <v>Business</v>
      </c>
      <c r="H1421" t="str">
        <f>IF(ISBLANK(Table1[[#This Row],[Seat Type]]),"Business Class",Table1[[#This Row],[Seat Type]])</f>
        <v>Premium Economy</v>
      </c>
      <c r="I1421" t="str">
        <f>IF(ISBLANK(Table1[[#This Row],[Route]]),"Not Specfied",Table1[[#This Row],[Route]])</f>
        <v>LHR to DEL</v>
      </c>
      <c r="J1421" s="7">
        <f>IF(ISBLANK(Table1[[#This Row],[Date Flown]]),"Not Available",Table1[[#This Row],[Date Flown]])</f>
        <v>42377</v>
      </c>
      <c r="K1421" s="2" t="str">
        <f>IF(ISBLANK(Table1[[#This Row],[Trip Verified]]),"Not Verified",Table1[[#This Row],[Trip Verified]])</f>
        <v>Verified</v>
      </c>
    </row>
    <row r="1422" spans="1:11" ht="21" customHeight="1" x14ac:dyDescent="0.25">
      <c r="A1422">
        <v>2</v>
      </c>
      <c r="B1422" t="str">
        <f>UPPER(LEFT(TRIM(CLEAN(Table1[[#This Row],[Header]])),1)) &amp; MID(TRIM(CLEAN(Table1[[#This Row],[Header]])),2,LEN(TRIM(CLEAN(Table1[[#This Row],[Header]])))-1)</f>
        <v>Never be using BA again</v>
      </c>
      <c r="C1422" t="str">
        <f>PROPER(Table1[[#This Row],[Author]])</f>
        <v>C Bramill</v>
      </c>
      <c r="D1422" s="5" t="s">
        <v>4553</v>
      </c>
      <c r="E1422" t="s">
        <v>13</v>
      </c>
      <c r="F1422" t="str">
        <f>IF(ISBLANK(Table1[[#This Row],[Aircraft]]),"Unknown",Table1[[#This Row],[Aircraft]])</f>
        <v>Unknown</v>
      </c>
      <c r="G1422" t="str">
        <f>IF(ISBLANK(Table1[[#This Row],[Traveller Type]]),"Business",Table1[[#This Row],[Traveller Type]])</f>
        <v>Couple Leisure</v>
      </c>
      <c r="H1422" t="str">
        <f>IF(ISBLANK(Table1[[#This Row],[Seat Type]]),"Business Class",Table1[[#This Row],[Seat Type]])</f>
        <v>Economy Class</v>
      </c>
      <c r="I1422" t="str">
        <f>IF(ISBLANK(Table1[[#This Row],[Route]]),"Not Specfied",Table1[[#This Row],[Route]])</f>
        <v>RAK to LGW</v>
      </c>
      <c r="J1422" s="7">
        <f>IF(ISBLANK(Table1[[#This Row],[Date Flown]]),"Not Available",Table1[[#This Row],[Date Flown]])</f>
        <v>42380</v>
      </c>
      <c r="K1422" s="2" t="str">
        <f>IF(ISBLANK(Table1[[#This Row],[Trip Verified]]),"Not Verified",Table1[[#This Row],[Trip Verified]])</f>
        <v>Verified</v>
      </c>
    </row>
    <row r="1423" spans="1:11" ht="21" customHeight="1" x14ac:dyDescent="0.25">
      <c r="A1423">
        <v>1</v>
      </c>
      <c r="B1423" t="str">
        <f>UPPER(LEFT(TRIM(CLEAN(Table1[[#This Row],[Header]])),1)) &amp; MID(TRIM(CLEAN(Table1[[#This Row],[Header]])),2,LEN(TRIM(CLEAN(Table1[[#This Row],[Header]])))-1)</f>
        <v>A worn out and low cost discount carrier</v>
      </c>
      <c r="C1423" t="str">
        <f>PROPER(Table1[[#This Row],[Author]])</f>
        <v>B Pearson</v>
      </c>
      <c r="D1423" s="5" t="s">
        <v>4561</v>
      </c>
      <c r="E1423" t="s">
        <v>1509</v>
      </c>
      <c r="F1423" t="str">
        <f>IF(ISBLANK(Table1[[#This Row],[Aircraft]]),"Unknown",Table1[[#This Row],[Aircraft]])</f>
        <v>Various</v>
      </c>
      <c r="G1423" t="str">
        <f>IF(ISBLANK(Table1[[#This Row],[Traveller Type]]),"Business",Table1[[#This Row],[Traveller Type]])</f>
        <v>Business</v>
      </c>
      <c r="H1423" t="str">
        <f>IF(ISBLANK(Table1[[#This Row],[Seat Type]]),"Business Class",Table1[[#This Row],[Seat Type]])</f>
        <v>Economy Class</v>
      </c>
      <c r="I1423" t="str">
        <f>IF(ISBLANK(Table1[[#This Row],[Route]]),"Not Specfied",Table1[[#This Row],[Route]])</f>
        <v>BKK to LHR via LAD &amp; ABV</v>
      </c>
      <c r="J1423" s="7">
        <f>IF(ISBLANK(Table1[[#This Row],[Date Flown]]),"Not Available",Table1[[#This Row],[Date Flown]])</f>
        <v>42377</v>
      </c>
      <c r="K1423" s="2" t="str">
        <f>IF(ISBLANK(Table1[[#This Row],[Trip Verified]]),"Not Verified",Table1[[#This Row],[Trip Verified]])</f>
        <v>Verified</v>
      </c>
    </row>
    <row r="1424" spans="1:11" ht="21" customHeight="1" x14ac:dyDescent="0.25">
      <c r="A1424">
        <v>2</v>
      </c>
      <c r="B1424" t="str">
        <f>UPPER(LEFT(TRIM(CLEAN(Table1[[#This Row],[Header]])),1)) &amp; MID(TRIM(CLEAN(Table1[[#This Row],[Header]])),2,LEN(TRIM(CLEAN(Table1[[#This Row],[Header]])))-1)</f>
        <v>Food absolutely atrocious</v>
      </c>
      <c r="C1424" t="str">
        <f>PROPER(Table1[[#This Row],[Author]])</f>
        <v>James Jose</v>
      </c>
      <c r="D1424" s="5" t="s">
        <v>4561</v>
      </c>
      <c r="E1424" t="s">
        <v>13</v>
      </c>
      <c r="F1424" t="str">
        <f>IF(ISBLANK(Table1[[#This Row],[Aircraft]]),"Unknown",Table1[[#This Row],[Aircraft]])</f>
        <v>Unknown</v>
      </c>
      <c r="G1424" t="str">
        <f>IF(ISBLANK(Table1[[#This Row],[Traveller Type]]),"Business",Table1[[#This Row],[Traveller Type]])</f>
        <v>Family Leisure</v>
      </c>
      <c r="H1424" t="str">
        <f>IF(ISBLANK(Table1[[#This Row],[Seat Type]]),"Business Class",Table1[[#This Row],[Seat Type]])</f>
        <v>Economy Class</v>
      </c>
      <c r="I1424" t="str">
        <f>IF(ISBLANK(Table1[[#This Row],[Route]]),"Not Specfied",Table1[[#This Row],[Route]])</f>
        <v>LHR to IAH</v>
      </c>
      <c r="J1424" s="7">
        <f>IF(ISBLANK(Table1[[#This Row],[Date Flown]]),"Not Available",Table1[[#This Row],[Date Flown]])</f>
        <v>42377</v>
      </c>
      <c r="K1424" s="2" t="str">
        <f>IF(ISBLANK(Table1[[#This Row],[Trip Verified]]),"Not Verified",Table1[[#This Row],[Trip Verified]])</f>
        <v>Not Verified</v>
      </c>
    </row>
    <row r="1425" spans="1:11" ht="21" customHeight="1" x14ac:dyDescent="0.25">
      <c r="A1425">
        <v>1</v>
      </c>
      <c r="B1425" t="str">
        <f>UPPER(LEFT(TRIM(CLEAN(Table1[[#This Row],[Header]])),1)) &amp; MID(TRIM(CLEAN(Table1[[#This Row],[Header]])),2,LEN(TRIM(CLEAN(Table1[[#This Row],[Header]])))-1)</f>
        <v>Cutting too many corners</v>
      </c>
      <c r="C1425" t="str">
        <f>PROPER(Table1[[#This Row],[Author]])</f>
        <v>Anne Drew</v>
      </c>
      <c r="D1425" s="5" t="s">
        <v>4561</v>
      </c>
      <c r="E1425" t="s">
        <v>13</v>
      </c>
      <c r="F1425" t="str">
        <f>IF(ISBLANK(Table1[[#This Row],[Aircraft]]),"Unknown",Table1[[#This Row],[Aircraft]])</f>
        <v>Unknown</v>
      </c>
      <c r="G1425" t="str">
        <f>IF(ISBLANK(Table1[[#This Row],[Traveller Type]]),"Business",Table1[[#This Row],[Traveller Type]])</f>
        <v>Couple Leisure</v>
      </c>
      <c r="H1425" t="str">
        <f>IF(ISBLANK(Table1[[#This Row],[Seat Type]]),"Business Class",Table1[[#This Row],[Seat Type]])</f>
        <v>Premium Economy</v>
      </c>
      <c r="I1425" t="str">
        <f>IF(ISBLANK(Table1[[#This Row],[Route]]),"Not Specfied",Table1[[#This Row],[Route]])</f>
        <v>LGW to ANU</v>
      </c>
      <c r="J1425" s="7">
        <f>IF(ISBLANK(Table1[[#This Row],[Date Flown]]),"Not Available",Table1[[#This Row],[Date Flown]])</f>
        <v>42378</v>
      </c>
      <c r="K1425" s="2" t="str">
        <f>IF(ISBLANK(Table1[[#This Row],[Trip Verified]]),"Not Verified",Table1[[#This Row],[Trip Verified]])</f>
        <v>Verified</v>
      </c>
    </row>
    <row r="1426" spans="1:11" ht="21" customHeight="1" x14ac:dyDescent="0.25">
      <c r="A1426">
        <v>1</v>
      </c>
      <c r="B1426" t="str">
        <f>UPPER(LEFT(TRIM(CLEAN(Table1[[#This Row],[Header]])),1)) &amp; MID(TRIM(CLEAN(Table1[[#This Row],[Header]])),2,LEN(TRIM(CLEAN(Table1[[#This Row],[Header]])))-1)</f>
        <v>A total embarrassment</v>
      </c>
      <c r="C1426" t="str">
        <f>PROPER(Table1[[#This Row],[Author]])</f>
        <v>W Peters</v>
      </c>
      <c r="D1426" s="5" t="s">
        <v>4574</v>
      </c>
      <c r="E1426" t="s">
        <v>13</v>
      </c>
      <c r="F1426" t="str">
        <f>IF(ISBLANK(Table1[[#This Row],[Aircraft]]),"Unknown",Table1[[#This Row],[Aircraft]])</f>
        <v>Boeing 777</v>
      </c>
      <c r="G1426" t="str">
        <f>IF(ISBLANK(Table1[[#This Row],[Traveller Type]]),"Business",Table1[[#This Row],[Traveller Type]])</f>
        <v>Business</v>
      </c>
      <c r="H1426" t="str">
        <f>IF(ISBLANK(Table1[[#This Row],[Seat Type]]),"Business Class",Table1[[#This Row],[Seat Type]])</f>
        <v>Economy Class</v>
      </c>
      <c r="I1426" t="str">
        <f>IF(ISBLANK(Table1[[#This Row],[Route]]),"Not Specfied",Table1[[#This Row],[Route]])</f>
        <v>LGW to BGI</v>
      </c>
      <c r="J1426" s="7">
        <f>IF(ISBLANK(Table1[[#This Row],[Date Flown]]),"Not Available",Table1[[#This Row],[Date Flown]])</f>
        <v>42379</v>
      </c>
      <c r="K1426" s="2" t="str">
        <f>IF(ISBLANK(Table1[[#This Row],[Trip Verified]]),"Not Verified",Table1[[#This Row],[Trip Verified]])</f>
        <v>Verified</v>
      </c>
    </row>
    <row r="1427" spans="1:11" ht="21" customHeight="1" x14ac:dyDescent="0.25">
      <c r="A1427">
        <v>3</v>
      </c>
      <c r="B1427" t="str">
        <f>UPPER(LEFT(TRIM(CLEAN(Table1[[#This Row],[Header]])),1)) &amp; MID(TRIM(CLEAN(Table1[[#This Row],[Header]])),2,LEN(TRIM(CLEAN(Table1[[#This Row],[Header]])))-1)</f>
        <v>Food not great and entertainment options poor</v>
      </c>
      <c r="C1427" t="str">
        <f>PROPER(Table1[[#This Row],[Author]])</f>
        <v>Mary Clarke</v>
      </c>
      <c r="D1427" s="5" t="s">
        <v>4577</v>
      </c>
      <c r="E1427" t="s">
        <v>13</v>
      </c>
      <c r="F1427" t="str">
        <f>IF(ISBLANK(Table1[[#This Row],[Aircraft]]),"Unknown",Table1[[#This Row],[Aircraft]])</f>
        <v>A380</v>
      </c>
      <c r="G1427" t="str">
        <f>IF(ISBLANK(Table1[[#This Row],[Traveller Type]]),"Business",Table1[[#This Row],[Traveller Type]])</f>
        <v>Couple Leisure</v>
      </c>
      <c r="H1427" t="str">
        <f>IF(ISBLANK(Table1[[#This Row],[Seat Type]]),"Business Class",Table1[[#This Row],[Seat Type]])</f>
        <v>First Class</v>
      </c>
      <c r="I1427" t="str">
        <f>IF(ISBLANK(Table1[[#This Row],[Route]]),"Not Specfied",Table1[[#This Row],[Route]])</f>
        <v>JNB to LHR</v>
      </c>
      <c r="J1427" s="7">
        <f>IF(ISBLANK(Table1[[#This Row],[Date Flown]]),"Not Available",Table1[[#This Row],[Date Flown]])</f>
        <v>42380</v>
      </c>
      <c r="K1427" s="2" t="str">
        <f>IF(ISBLANK(Table1[[#This Row],[Trip Verified]]),"Not Verified",Table1[[#This Row],[Trip Verified]])</f>
        <v>Verified</v>
      </c>
    </row>
    <row r="1428" spans="1:11" ht="21" customHeight="1" x14ac:dyDescent="0.25">
      <c r="A1428">
        <v>9</v>
      </c>
      <c r="B1428" t="str">
        <f>UPPER(LEFT(TRIM(CLEAN(Table1[[#This Row],[Header]])),1)) &amp; MID(TRIM(CLEAN(Table1[[#This Row],[Header]])),2,LEN(TRIM(CLEAN(Table1[[#This Row],[Header]])))-1)</f>
        <v>Service was the usual British Airways</v>
      </c>
      <c r="C1428" t="str">
        <f>PROPER(Table1[[#This Row],[Author]])</f>
        <v>Simon Crockford</v>
      </c>
      <c r="D1428" s="5" t="s">
        <v>4577</v>
      </c>
      <c r="E1428" t="s">
        <v>13</v>
      </c>
      <c r="F1428" t="str">
        <f>IF(ISBLANK(Table1[[#This Row],[Aircraft]]),"Unknown",Table1[[#This Row],[Aircraft]])</f>
        <v>A380</v>
      </c>
      <c r="G1428" t="str">
        <f>IF(ISBLANK(Table1[[#This Row],[Traveller Type]]),"Business",Table1[[#This Row],[Traveller Type]])</f>
        <v>Couple Leisure</v>
      </c>
      <c r="H1428" t="str">
        <f>IF(ISBLANK(Table1[[#This Row],[Seat Type]]),"Business Class",Table1[[#This Row],[Seat Type]])</f>
        <v>Premium Economy</v>
      </c>
      <c r="I1428" t="str">
        <f>IF(ISBLANK(Table1[[#This Row],[Route]]),"Not Specfied",Table1[[#This Row],[Route]])</f>
        <v>MIA to LHR</v>
      </c>
      <c r="J1428" s="7">
        <f>IF(ISBLANK(Table1[[#This Row],[Date Flown]]),"Not Available",Table1[[#This Row],[Date Flown]])</f>
        <v>42380</v>
      </c>
      <c r="K1428" s="2" t="str">
        <f>IF(ISBLANK(Table1[[#This Row],[Trip Verified]]),"Not Verified",Table1[[#This Row],[Trip Verified]])</f>
        <v>Not Verified</v>
      </c>
    </row>
    <row r="1429" spans="1:11" ht="21" customHeight="1" x14ac:dyDescent="0.25">
      <c r="A1429">
        <v>1</v>
      </c>
      <c r="B1429" t="str">
        <f>UPPER(LEFT(TRIM(CLEAN(Table1[[#This Row],[Header]])),1)) &amp; MID(TRIM(CLEAN(Table1[[#This Row],[Header]])),2,LEN(TRIM(CLEAN(Table1[[#This Row],[Header]])))-1)</f>
        <v>Low-cost airline standard</v>
      </c>
      <c r="C1429" t="str">
        <f>PROPER(Table1[[#This Row],[Author]])</f>
        <v>K Yasimov</v>
      </c>
      <c r="D1429" s="5" t="s">
        <v>4577</v>
      </c>
      <c r="E1429" t="s">
        <v>13</v>
      </c>
      <c r="F1429" t="str">
        <f>IF(ISBLANK(Table1[[#This Row],[Aircraft]]),"Unknown",Table1[[#This Row],[Aircraft]])</f>
        <v>A320</v>
      </c>
      <c r="G1429" t="str">
        <f>IF(ISBLANK(Table1[[#This Row],[Traveller Type]]),"Business",Table1[[#This Row],[Traveller Type]])</f>
        <v>Solo Leisure</v>
      </c>
      <c r="H1429" t="str">
        <f>IF(ISBLANK(Table1[[#This Row],[Seat Type]]),"Business Class",Table1[[#This Row],[Seat Type]])</f>
        <v>Economy Class</v>
      </c>
      <c r="I1429" t="str">
        <f>IF(ISBLANK(Table1[[#This Row],[Route]]),"Not Specfied",Table1[[#This Row],[Route]])</f>
        <v>SOF to LHR</v>
      </c>
      <c r="J1429" s="7">
        <f>IF(ISBLANK(Table1[[#This Row],[Date Flown]]),"Not Available",Table1[[#This Row],[Date Flown]])</f>
        <v>42380</v>
      </c>
      <c r="K1429" s="2" t="str">
        <f>IF(ISBLANK(Table1[[#This Row],[Trip Verified]]),"Not Verified",Table1[[#This Row],[Trip Verified]])</f>
        <v>Verified</v>
      </c>
    </row>
    <row r="1430" spans="1:11" ht="21" customHeight="1" x14ac:dyDescent="0.25">
      <c r="A1430">
        <v>2</v>
      </c>
      <c r="B1430" t="str">
        <f>UPPER(LEFT(TRIM(CLEAN(Table1[[#This Row],[Header]])),1)) &amp; MID(TRIM(CLEAN(Table1[[#This Row],[Header]])),2,LEN(TRIM(CLEAN(Table1[[#This Row],[Header]])))-1)</f>
        <v>BA have refused all responsibility</v>
      </c>
      <c r="C1430" t="str">
        <f>PROPER(Table1[[#This Row],[Author]])</f>
        <v>Steve Greenway</v>
      </c>
      <c r="D1430" s="5" t="s">
        <v>4585</v>
      </c>
      <c r="E1430" t="s">
        <v>13</v>
      </c>
      <c r="F1430" t="str">
        <f>IF(ISBLANK(Table1[[#This Row],[Aircraft]]),"Unknown",Table1[[#This Row],[Aircraft]])</f>
        <v>Unknown</v>
      </c>
      <c r="G1430" t="str">
        <f>IF(ISBLANK(Table1[[#This Row],[Traveller Type]]),"Business",Table1[[#This Row],[Traveller Type]])</f>
        <v>Business</v>
      </c>
      <c r="H1430" t="str">
        <f>IF(ISBLANK(Table1[[#This Row],[Seat Type]]),"Business Class",Table1[[#This Row],[Seat Type]])</f>
        <v>Economy Class</v>
      </c>
      <c r="I1430" t="str">
        <f>IF(ISBLANK(Table1[[#This Row],[Route]]),"Not Specfied",Table1[[#This Row],[Route]])</f>
        <v>LHR to KUL</v>
      </c>
      <c r="J1430" s="7">
        <f>IF(ISBLANK(Table1[[#This Row],[Date Flown]]),"Not Available",Table1[[#This Row],[Date Flown]])</f>
        <v>42379</v>
      </c>
      <c r="K1430" s="2" t="str">
        <f>IF(ISBLANK(Table1[[#This Row],[Trip Verified]]),"Not Verified",Table1[[#This Row],[Trip Verified]])</f>
        <v>Verified</v>
      </c>
    </row>
    <row r="1431" spans="1:11" ht="21" customHeight="1" x14ac:dyDescent="0.25">
      <c r="A1431">
        <v>3</v>
      </c>
      <c r="B1431" t="str">
        <f>UPPER(LEFT(TRIM(CLEAN(Table1[[#This Row],[Header]])),1)) &amp; MID(TRIM(CLEAN(Table1[[#This Row],[Header]])),2,LEN(TRIM(CLEAN(Table1[[#This Row],[Header]])))-1)</f>
        <v>Space provided for business class is just ludicrous</v>
      </c>
      <c r="C1431" t="str">
        <f>PROPER(Table1[[#This Row],[Author]])</f>
        <v>Kevin Clarke</v>
      </c>
      <c r="D1431" s="5" t="s">
        <v>4585</v>
      </c>
      <c r="E1431" t="s">
        <v>95</v>
      </c>
      <c r="F1431" t="str">
        <f>IF(ISBLANK(Table1[[#This Row],[Aircraft]]),"Unknown",Table1[[#This Row],[Aircraft]])</f>
        <v>Unknown</v>
      </c>
      <c r="G1431" t="str">
        <f>IF(ISBLANK(Table1[[#This Row],[Traveller Type]]),"Business",Table1[[#This Row],[Traveller Type]])</f>
        <v>Business</v>
      </c>
      <c r="H1431" t="str">
        <f>IF(ISBLANK(Table1[[#This Row],[Seat Type]]),"Business Class",Table1[[#This Row],[Seat Type]])</f>
        <v>Business Class</v>
      </c>
      <c r="I1431" t="str">
        <f>IF(ISBLANK(Table1[[#This Row],[Route]]),"Not Specfied",Table1[[#This Row],[Route]])</f>
        <v>CPT to DUR</v>
      </c>
      <c r="J1431" s="7">
        <f>IF(ISBLANK(Table1[[#This Row],[Date Flown]]),"Not Available",Table1[[#This Row],[Date Flown]])</f>
        <v>42380</v>
      </c>
      <c r="K1431" s="2" t="str">
        <f>IF(ISBLANK(Table1[[#This Row],[Trip Verified]]),"Not Verified",Table1[[#This Row],[Trip Verified]])</f>
        <v>Verified</v>
      </c>
    </row>
    <row r="1432" spans="1:11" ht="21" customHeight="1" x14ac:dyDescent="0.25">
      <c r="A1432">
        <v>10</v>
      </c>
      <c r="B1432" t="str">
        <f>UPPER(LEFT(TRIM(CLEAN(Table1[[#This Row],[Header]])),1)) &amp; MID(TRIM(CLEAN(Table1[[#This Row],[Header]])),2,LEN(TRIM(CLEAN(Table1[[#This Row],[Header]])))-1)</f>
        <v>Cabin was immaculate</v>
      </c>
      <c r="C1432" t="str">
        <f>PROPER(Table1[[#This Row],[Author]])</f>
        <v>J Lemon</v>
      </c>
      <c r="D1432" s="5" t="s">
        <v>4591</v>
      </c>
      <c r="E1432" t="s">
        <v>43</v>
      </c>
      <c r="F1432" t="str">
        <f>IF(ISBLANK(Table1[[#This Row],[Aircraft]]),"Unknown",Table1[[#This Row],[Aircraft]])</f>
        <v>A380</v>
      </c>
      <c r="G1432" t="str">
        <f>IF(ISBLANK(Table1[[#This Row],[Traveller Type]]),"Business",Table1[[#This Row],[Traveller Type]])</f>
        <v>Couple Leisure</v>
      </c>
      <c r="H1432" t="str">
        <f>IF(ISBLANK(Table1[[#This Row],[Seat Type]]),"Business Class",Table1[[#This Row],[Seat Type]])</f>
        <v>First Class</v>
      </c>
      <c r="I1432" t="str">
        <f>IF(ISBLANK(Table1[[#This Row],[Route]]),"Not Specfied",Table1[[#This Row],[Route]])</f>
        <v>LHR to IAD</v>
      </c>
      <c r="J1432" s="7">
        <f>IF(ISBLANK(Table1[[#This Row],[Date Flown]]),"Not Available",Table1[[#This Row],[Date Flown]])</f>
        <v>42380</v>
      </c>
      <c r="K1432" s="2" t="str">
        <f>IF(ISBLANK(Table1[[#This Row],[Trip Verified]]),"Not Verified",Table1[[#This Row],[Trip Verified]])</f>
        <v>Not Verified</v>
      </c>
    </row>
    <row r="1433" spans="1:11" ht="21" customHeight="1" x14ac:dyDescent="0.25">
      <c r="A1433">
        <v>1</v>
      </c>
      <c r="B1433" t="str">
        <f>UPPER(LEFT(TRIM(CLEAN(Table1[[#This Row],[Header]])),1)) &amp; MID(TRIM(CLEAN(Table1[[#This Row],[Header]])),2,LEN(TRIM(CLEAN(Table1[[#This Row],[Header]])))-1)</f>
        <v>I will no longer fly with BA</v>
      </c>
      <c r="C1433" t="str">
        <f>PROPER(Table1[[#This Row],[Author]])</f>
        <v>Matthew Jefrrey</v>
      </c>
      <c r="D1433" s="5" t="s">
        <v>4594</v>
      </c>
      <c r="E1433" t="s">
        <v>13</v>
      </c>
      <c r="F1433" t="str">
        <f>IF(ISBLANK(Table1[[#This Row],[Aircraft]]),"Unknown",Table1[[#This Row],[Aircraft]])</f>
        <v>A380-800</v>
      </c>
      <c r="G1433" t="str">
        <f>IF(ISBLANK(Table1[[#This Row],[Traveller Type]]),"Business",Table1[[#This Row],[Traveller Type]])</f>
        <v>Family Leisure</v>
      </c>
      <c r="H1433" t="str">
        <f>IF(ISBLANK(Table1[[#This Row],[Seat Type]]),"Business Class",Table1[[#This Row],[Seat Type]])</f>
        <v>Economy Class</v>
      </c>
      <c r="I1433" t="str">
        <f>IF(ISBLANK(Table1[[#This Row],[Route]]),"Not Specfied",Table1[[#This Row],[Route]])</f>
        <v>LHR to MIA</v>
      </c>
      <c r="J1433" s="7">
        <f>IF(ISBLANK(Table1[[#This Row],[Date Flown]]),"Not Available",Table1[[#This Row],[Date Flown]])</f>
        <v>42379</v>
      </c>
      <c r="K1433" s="2" t="str">
        <f>IF(ISBLANK(Table1[[#This Row],[Trip Verified]]),"Not Verified",Table1[[#This Row],[Trip Verified]])</f>
        <v>Verified</v>
      </c>
    </row>
    <row r="1434" spans="1:11" ht="21" customHeight="1" x14ac:dyDescent="0.25">
      <c r="A1434">
        <v>4</v>
      </c>
      <c r="B1434" t="str">
        <f>UPPER(LEFT(TRIM(CLEAN(Table1[[#This Row],[Header]])),1)) &amp; MID(TRIM(CLEAN(Table1[[#This Row],[Header]])),2,LEN(TRIM(CLEAN(Table1[[#This Row],[Header]])))-1)</f>
        <v>Bit amateur for business class</v>
      </c>
      <c r="C1434" t="str">
        <f>PROPER(Table1[[#This Row],[Author]])</f>
        <v>R Gordon</v>
      </c>
      <c r="D1434" s="5">
        <v>42685</v>
      </c>
      <c r="E1434" t="s">
        <v>13</v>
      </c>
      <c r="F1434" t="str">
        <f>IF(ISBLANK(Table1[[#This Row],[Aircraft]]),"Unknown",Table1[[#This Row],[Aircraft]])</f>
        <v>A320</v>
      </c>
      <c r="G1434" t="str">
        <f>IF(ISBLANK(Table1[[#This Row],[Traveller Type]]),"Business",Table1[[#This Row],[Traveller Type]])</f>
        <v>Solo Leisure</v>
      </c>
      <c r="H1434" t="str">
        <f>IF(ISBLANK(Table1[[#This Row],[Seat Type]]),"Business Class",Table1[[#This Row],[Seat Type]])</f>
        <v>Business Class</v>
      </c>
      <c r="I1434" t="str">
        <f>IF(ISBLANK(Table1[[#This Row],[Route]]),"Not Specfied",Table1[[#This Row],[Route]])</f>
        <v>LGW to ALC</v>
      </c>
      <c r="J1434" s="7">
        <f>IF(ISBLANK(Table1[[#This Row],[Date Flown]]),"Not Available",Table1[[#This Row],[Date Flown]])</f>
        <v>42380</v>
      </c>
      <c r="K1434" s="2" t="str">
        <f>IF(ISBLANK(Table1[[#This Row],[Trip Verified]]),"Not Verified",Table1[[#This Row],[Trip Verified]])</f>
        <v>Not Verified</v>
      </c>
    </row>
    <row r="1435" spans="1:11" ht="21" customHeight="1" x14ac:dyDescent="0.25">
      <c r="A1435">
        <v>3</v>
      </c>
      <c r="B1435" t="str">
        <f>UPPER(LEFT(TRIM(CLEAN(Table1[[#This Row],[Header]])),1)) &amp; MID(TRIM(CLEAN(Table1[[#This Row],[Header]])),2,LEN(TRIM(CLEAN(Table1[[#This Row],[Header]])))-1)</f>
        <v>Was one bad trip too many</v>
      </c>
      <c r="C1435" t="str">
        <f>PROPER(Table1[[#This Row],[Author]])</f>
        <v>P Cleary</v>
      </c>
      <c r="D1435" s="5">
        <v>42654</v>
      </c>
      <c r="E1435" t="s">
        <v>13</v>
      </c>
      <c r="F1435" t="str">
        <f>IF(ISBLANK(Table1[[#This Row],[Aircraft]]),"Unknown",Table1[[#This Row],[Aircraft]])</f>
        <v>Boeing 777-200</v>
      </c>
      <c r="G1435" t="str">
        <f>IF(ISBLANK(Table1[[#This Row],[Traveller Type]]),"Business",Table1[[#This Row],[Traveller Type]])</f>
        <v>Solo Leisure</v>
      </c>
      <c r="H1435" t="str">
        <f>IF(ISBLANK(Table1[[#This Row],[Seat Type]]),"Business Class",Table1[[#This Row],[Seat Type]])</f>
        <v>Premium Economy</v>
      </c>
      <c r="I1435" t="str">
        <f>IF(ISBLANK(Table1[[#This Row],[Route]]),"Not Specfied",Table1[[#This Row],[Route]])</f>
        <v>LHR to BKK</v>
      </c>
      <c r="J1435" s="7">
        <f>IF(ISBLANK(Table1[[#This Row],[Date Flown]]),"Not Available",Table1[[#This Row],[Date Flown]])</f>
        <v>42380</v>
      </c>
      <c r="K1435" s="2" t="str">
        <f>IF(ISBLANK(Table1[[#This Row],[Trip Verified]]),"Not Verified",Table1[[#This Row],[Trip Verified]])</f>
        <v>Verified</v>
      </c>
    </row>
    <row r="1436" spans="1:11" ht="21" customHeight="1" x14ac:dyDescent="0.25">
      <c r="A1436">
        <v>1</v>
      </c>
      <c r="B1436" t="str">
        <f>UPPER(LEFT(TRIM(CLEAN(Table1[[#This Row],[Header]])),1)) &amp; MID(TRIM(CLEAN(Table1[[#This Row],[Header]])),2,LEN(TRIM(CLEAN(Table1[[#This Row],[Header]])))-1)</f>
        <v>Plane very dated and dirty</v>
      </c>
      <c r="C1436" t="str">
        <f>PROPER(Table1[[#This Row],[Author]])</f>
        <v>Sheila Gale</v>
      </c>
      <c r="D1436" s="5">
        <v>42654</v>
      </c>
      <c r="E1436" t="s">
        <v>13</v>
      </c>
      <c r="F1436" t="str">
        <f>IF(ISBLANK(Table1[[#This Row],[Aircraft]]),"Unknown",Table1[[#This Row],[Aircraft]])</f>
        <v>Boeing 777</v>
      </c>
      <c r="G1436" t="str">
        <f>IF(ISBLANK(Table1[[#This Row],[Traveller Type]]),"Business",Table1[[#This Row],[Traveller Type]])</f>
        <v>Couple Leisure</v>
      </c>
      <c r="H1436" t="str">
        <f>IF(ISBLANK(Table1[[#This Row],[Seat Type]]),"Business Class",Table1[[#This Row],[Seat Type]])</f>
        <v>Premium Economy</v>
      </c>
      <c r="I1436" t="str">
        <f>IF(ISBLANK(Table1[[#This Row],[Route]]),"Not Specfied",Table1[[#This Row],[Route]])</f>
        <v>LGW to BGI</v>
      </c>
      <c r="J1436" s="7">
        <f>IF(ISBLANK(Table1[[#This Row],[Date Flown]]),"Not Available",Table1[[#This Row],[Date Flown]])</f>
        <v>42380</v>
      </c>
      <c r="K1436" s="2" t="str">
        <f>IF(ISBLANK(Table1[[#This Row],[Trip Verified]]),"Not Verified",Table1[[#This Row],[Trip Verified]])</f>
        <v>Not Verified</v>
      </c>
    </row>
    <row r="1437" spans="1:11" ht="21" customHeight="1" x14ac:dyDescent="0.25">
      <c r="A1437">
        <v>10</v>
      </c>
      <c r="B1437" t="str">
        <f>UPPER(LEFT(TRIM(CLEAN(Table1[[#This Row],[Header]])),1)) &amp; MID(TRIM(CLEAN(Table1[[#This Row],[Header]])),2,LEN(TRIM(CLEAN(Table1[[#This Row],[Header]])))-1)</f>
        <v>Cabin crew did a sterling job</v>
      </c>
      <c r="C1437" t="str">
        <f>PROPER(Table1[[#This Row],[Author]])</f>
        <v>R Collins</v>
      </c>
      <c r="D1437" s="5">
        <v>42624</v>
      </c>
      <c r="E1437" t="s">
        <v>13</v>
      </c>
      <c r="F1437" t="str">
        <f>IF(ISBLANK(Table1[[#This Row],[Aircraft]]),"Unknown",Table1[[#This Row],[Aircraft]])</f>
        <v>Unknown</v>
      </c>
      <c r="G1437" t="str">
        <f>IF(ISBLANK(Table1[[#This Row],[Traveller Type]]),"Business",Table1[[#This Row],[Traveller Type]])</f>
        <v>Solo Leisure</v>
      </c>
      <c r="H1437" t="str">
        <f>IF(ISBLANK(Table1[[#This Row],[Seat Type]]),"Business Class",Table1[[#This Row],[Seat Type]])</f>
        <v>Economy Class</v>
      </c>
      <c r="I1437" t="str">
        <f>IF(ISBLANK(Table1[[#This Row],[Route]]),"Not Specfied",Table1[[#This Row],[Route]])</f>
        <v>DUB to LCY</v>
      </c>
      <c r="J1437" s="7">
        <f>IF(ISBLANK(Table1[[#This Row],[Date Flown]]),"Not Available",Table1[[#This Row],[Date Flown]])</f>
        <v>42379</v>
      </c>
      <c r="K1437" s="2" t="str">
        <f>IF(ISBLANK(Table1[[#This Row],[Trip Verified]]),"Not Verified",Table1[[#This Row],[Trip Verified]])</f>
        <v>Verified</v>
      </c>
    </row>
    <row r="1438" spans="1:11" ht="21" customHeight="1" x14ac:dyDescent="0.25">
      <c r="A1438">
        <v>2</v>
      </c>
      <c r="B1438" t="str">
        <f>UPPER(LEFT(TRIM(CLEAN(Table1[[#This Row],[Header]])),1)) &amp; MID(TRIM(CLEAN(Table1[[#This Row],[Header]])),2,LEN(TRIM(CLEAN(Table1[[#This Row],[Header]])))-1)</f>
        <v>Seat was very uncomfortable</v>
      </c>
      <c r="C1438" t="str">
        <f>PROPER(Table1[[#This Row],[Author]])</f>
        <v>Geoff Williams</v>
      </c>
      <c r="D1438" s="5">
        <v>42624</v>
      </c>
      <c r="E1438" t="s">
        <v>95</v>
      </c>
      <c r="F1438" t="str">
        <f>IF(ISBLANK(Table1[[#This Row],[Aircraft]]),"Unknown",Table1[[#This Row],[Aircraft]])</f>
        <v>Boeing 747-400 / A380</v>
      </c>
      <c r="G1438" t="str">
        <f>IF(ISBLANK(Table1[[#This Row],[Traveller Type]]),"Business",Table1[[#This Row],[Traveller Type]])</f>
        <v>Solo Leisure</v>
      </c>
      <c r="H1438" t="str">
        <f>IF(ISBLANK(Table1[[#This Row],[Seat Type]]),"Business Class",Table1[[#This Row],[Seat Type]])</f>
        <v>Economy Class</v>
      </c>
      <c r="I1438" t="str">
        <f>IF(ISBLANK(Table1[[#This Row],[Route]]),"Not Specfied",Table1[[#This Row],[Route]])</f>
        <v>JNB to CLT via LHR</v>
      </c>
      <c r="J1438" s="7">
        <f>IF(ISBLANK(Table1[[#This Row],[Date Flown]]),"Not Available",Table1[[#This Row],[Date Flown]])</f>
        <v>42380</v>
      </c>
      <c r="K1438" s="2" t="str">
        <f>IF(ISBLANK(Table1[[#This Row],[Trip Verified]]),"Not Verified",Table1[[#This Row],[Trip Verified]])</f>
        <v>Verified</v>
      </c>
    </row>
    <row r="1439" spans="1:11" ht="21" customHeight="1" x14ac:dyDescent="0.25">
      <c r="A1439">
        <v>9</v>
      </c>
      <c r="B1439" t="str">
        <f>UPPER(LEFT(TRIM(CLEAN(Table1[[#This Row],[Header]])),1)) &amp; MID(TRIM(CLEAN(Table1[[#This Row],[Header]])),2,LEN(TRIM(CLEAN(Table1[[#This Row],[Header]])))-1)</f>
        <v>Service was second to none</v>
      </c>
      <c r="C1439" t="str">
        <f>PROPER(Table1[[#This Row],[Author]])</f>
        <v>G Crowther</v>
      </c>
      <c r="D1439" s="5">
        <v>42624</v>
      </c>
      <c r="E1439" t="s">
        <v>13</v>
      </c>
      <c r="F1439" t="str">
        <f>IF(ISBLANK(Table1[[#This Row],[Aircraft]]),"Unknown",Table1[[#This Row],[Aircraft]])</f>
        <v>A380</v>
      </c>
      <c r="G1439" t="str">
        <f>IF(ISBLANK(Table1[[#This Row],[Traveller Type]]),"Business",Table1[[#This Row],[Traveller Type]])</f>
        <v>Couple Leisure</v>
      </c>
      <c r="H1439" t="str">
        <f>IF(ISBLANK(Table1[[#This Row],[Seat Type]]),"Business Class",Table1[[#This Row],[Seat Type]])</f>
        <v>First Class</v>
      </c>
      <c r="I1439" t="str">
        <f>IF(ISBLANK(Table1[[#This Row],[Route]]),"Not Specfied",Table1[[#This Row],[Route]])</f>
        <v>LHR to LAX</v>
      </c>
      <c r="J1439" s="7">
        <f>IF(ISBLANK(Table1[[#This Row],[Date Flown]]),"Not Available",Table1[[#This Row],[Date Flown]])</f>
        <v>42379</v>
      </c>
      <c r="K1439" s="2" t="str">
        <f>IF(ISBLANK(Table1[[#This Row],[Trip Verified]]),"Not Verified",Table1[[#This Row],[Trip Verified]])</f>
        <v>Verified</v>
      </c>
    </row>
    <row r="1440" spans="1:11" ht="21" customHeight="1" x14ac:dyDescent="0.25">
      <c r="A1440">
        <v>2</v>
      </c>
      <c r="B1440" t="str">
        <f>UPPER(LEFT(TRIM(CLEAN(Table1[[#This Row],[Header]])),1)) &amp; MID(TRIM(CLEAN(Table1[[#This Row],[Header]])),2,LEN(TRIM(CLEAN(Table1[[#This Row],[Header]])))-1)</f>
        <v>Goodbye British Airways</v>
      </c>
      <c r="C1440" t="str">
        <f>PROPER(Table1[[#This Row],[Author]])</f>
        <v>C Drake</v>
      </c>
      <c r="D1440" s="5">
        <v>42593</v>
      </c>
      <c r="E1440" t="s">
        <v>13</v>
      </c>
      <c r="F1440" t="str">
        <f>IF(ISBLANK(Table1[[#This Row],[Aircraft]]),"Unknown",Table1[[#This Row],[Aircraft]])</f>
        <v>Boeing 777</v>
      </c>
      <c r="G1440" t="str">
        <f>IF(ISBLANK(Table1[[#This Row],[Traveller Type]]),"Business",Table1[[#This Row],[Traveller Type]])</f>
        <v>Couple Leisure</v>
      </c>
      <c r="H1440" t="str">
        <f>IF(ISBLANK(Table1[[#This Row],[Seat Type]]),"Business Class",Table1[[#This Row],[Seat Type]])</f>
        <v>Premium Economy</v>
      </c>
      <c r="I1440" t="str">
        <f>IF(ISBLANK(Table1[[#This Row],[Route]]),"Not Specfied",Table1[[#This Row],[Route]])</f>
        <v>MRU to LGW</v>
      </c>
      <c r="J1440" s="7">
        <f>IF(ISBLANK(Table1[[#This Row],[Date Flown]]),"Not Available",Table1[[#This Row],[Date Flown]])</f>
        <v>42380</v>
      </c>
      <c r="K1440" s="2" t="str">
        <f>IF(ISBLANK(Table1[[#This Row],[Trip Verified]]),"Not Verified",Table1[[#This Row],[Trip Verified]])</f>
        <v>Verified</v>
      </c>
    </row>
    <row r="1441" spans="1:11" ht="21" customHeight="1" x14ac:dyDescent="0.25">
      <c r="A1441">
        <v>7</v>
      </c>
      <c r="B1441" t="str">
        <f>UPPER(LEFT(TRIM(CLEAN(Table1[[#This Row],[Header]])),1)) &amp; MID(TRIM(CLEAN(Table1[[#This Row],[Header]])),2,LEN(TRIM(CLEAN(Table1[[#This Row],[Header]])))-1)</f>
        <v>Need to revaluate their offering</v>
      </c>
      <c r="C1441" t="str">
        <f>PROPER(Table1[[#This Row],[Author]])</f>
        <v>Steve Geneux</v>
      </c>
      <c r="D1441" s="5">
        <v>42593</v>
      </c>
      <c r="E1441" t="s">
        <v>13</v>
      </c>
      <c r="F1441" t="str">
        <f>IF(ISBLANK(Table1[[#This Row],[Aircraft]]),"Unknown",Table1[[#This Row],[Aircraft]])</f>
        <v>Boeing 787-9</v>
      </c>
      <c r="G1441" t="str">
        <f>IF(ISBLANK(Table1[[#This Row],[Traveller Type]]),"Business",Table1[[#This Row],[Traveller Type]])</f>
        <v>Couple Leisure</v>
      </c>
      <c r="H1441" t="str">
        <f>IF(ISBLANK(Table1[[#This Row],[Seat Type]]),"Business Class",Table1[[#This Row],[Seat Type]])</f>
        <v>First Class</v>
      </c>
      <c r="I1441" t="str">
        <f>IF(ISBLANK(Table1[[#This Row],[Route]]),"Not Specfied",Table1[[#This Row],[Route]])</f>
        <v>LHR to KUL</v>
      </c>
      <c r="J1441" s="7">
        <f>IF(ISBLANK(Table1[[#This Row],[Date Flown]]),"Not Available",Table1[[#This Row],[Date Flown]])</f>
        <v>42379</v>
      </c>
      <c r="K1441" s="2" t="str">
        <f>IF(ISBLANK(Table1[[#This Row],[Trip Verified]]),"Not Verified",Table1[[#This Row],[Trip Verified]])</f>
        <v>Verified</v>
      </c>
    </row>
    <row r="1442" spans="1:11" ht="21" customHeight="1" x14ac:dyDescent="0.25">
      <c r="A1442">
        <v>2</v>
      </c>
      <c r="B1442" t="str">
        <f>UPPER(LEFT(TRIM(CLEAN(Table1[[#This Row],[Header]])),1)) &amp; MID(TRIM(CLEAN(Table1[[#This Row],[Header]])),2,LEN(TRIM(CLEAN(Table1[[#This Row],[Header]])))-1)</f>
        <v>Budget service at a high price</v>
      </c>
      <c r="C1442" t="str">
        <f>PROPER(Table1[[#This Row],[Author]])</f>
        <v>P Lee</v>
      </c>
      <c r="D1442" s="5">
        <v>42593</v>
      </c>
      <c r="E1442" t="s">
        <v>13</v>
      </c>
      <c r="F1442" t="str">
        <f>IF(ISBLANK(Table1[[#This Row],[Aircraft]]),"Unknown",Table1[[#This Row],[Aircraft]])</f>
        <v>Unknown</v>
      </c>
      <c r="G1442" t="str">
        <f>IF(ISBLANK(Table1[[#This Row],[Traveller Type]]),"Business",Table1[[#This Row],[Traveller Type]])</f>
        <v>Solo Leisure</v>
      </c>
      <c r="H1442" t="str">
        <f>IF(ISBLANK(Table1[[#This Row],[Seat Type]]),"Business Class",Table1[[#This Row],[Seat Type]])</f>
        <v>Economy Class</v>
      </c>
      <c r="I1442" t="str">
        <f>IF(ISBLANK(Table1[[#This Row],[Route]]),"Not Specfied",Table1[[#This Row],[Route]])</f>
        <v>LGW to LIM</v>
      </c>
      <c r="J1442" s="7">
        <f>IF(ISBLANK(Table1[[#This Row],[Date Flown]]),"Not Available",Table1[[#This Row],[Date Flown]])</f>
        <v>42377</v>
      </c>
      <c r="K1442" s="2" t="str">
        <f>IF(ISBLANK(Table1[[#This Row],[Trip Verified]]),"Not Verified",Table1[[#This Row],[Trip Verified]])</f>
        <v>Not Verified</v>
      </c>
    </row>
    <row r="1443" spans="1:11" ht="21" customHeight="1" x14ac:dyDescent="0.25">
      <c r="A1443">
        <v>2</v>
      </c>
      <c r="B1443" t="str">
        <f>UPPER(LEFT(TRIM(CLEAN(Table1[[#This Row],[Header]])),1)) &amp; MID(TRIM(CLEAN(Table1[[#This Row],[Header]])),2,LEN(TRIM(CLEAN(Table1[[#This Row],[Header]])))-1)</f>
        <v>Nothing short of a joke</v>
      </c>
      <c r="C1443" t="str">
        <f>PROPER(Table1[[#This Row],[Author]])</f>
        <v>Martin Roper</v>
      </c>
      <c r="D1443" s="5">
        <v>42562</v>
      </c>
      <c r="E1443" t="s">
        <v>13</v>
      </c>
      <c r="F1443" t="str">
        <f>IF(ISBLANK(Table1[[#This Row],[Aircraft]]),"Unknown",Table1[[#This Row],[Aircraft]])</f>
        <v>Boeing 777-200</v>
      </c>
      <c r="G1443" t="str">
        <f>IF(ISBLANK(Table1[[#This Row],[Traveller Type]]),"Business",Table1[[#This Row],[Traveller Type]])</f>
        <v>Family Leisure</v>
      </c>
      <c r="H1443" t="str">
        <f>IF(ISBLANK(Table1[[#This Row],[Seat Type]]),"Business Class",Table1[[#This Row],[Seat Type]])</f>
        <v>Business Class</v>
      </c>
      <c r="I1443" t="str">
        <f>IF(ISBLANK(Table1[[#This Row],[Route]]),"Not Specfied",Table1[[#This Row],[Route]])</f>
        <v>LGW to MCO</v>
      </c>
      <c r="J1443" s="7">
        <f>IF(ISBLANK(Table1[[#This Row],[Date Flown]]),"Not Available",Table1[[#This Row],[Date Flown]])</f>
        <v>42380</v>
      </c>
      <c r="K1443" s="2" t="str">
        <f>IF(ISBLANK(Table1[[#This Row],[Trip Verified]]),"Not Verified",Table1[[#This Row],[Trip Verified]])</f>
        <v>Verified</v>
      </c>
    </row>
    <row r="1444" spans="1:11" ht="21" customHeight="1" x14ac:dyDescent="0.25">
      <c r="A1444">
        <v>6</v>
      </c>
      <c r="B1444" t="str">
        <f>UPPER(LEFT(TRIM(CLEAN(Table1[[#This Row],[Header]])),1)) &amp; MID(TRIM(CLEAN(Table1[[#This Row],[Header]])),2,LEN(TRIM(CLEAN(Table1[[#This Row],[Header]])))-1)</f>
        <v>Cabin looked worn and dated</v>
      </c>
      <c r="C1444" t="str">
        <f>PROPER(Table1[[#This Row],[Author]])</f>
        <v>James Allen</v>
      </c>
      <c r="D1444" s="5">
        <v>42562</v>
      </c>
      <c r="E1444" t="s">
        <v>13</v>
      </c>
      <c r="F1444" t="str">
        <f>IF(ISBLANK(Table1[[#This Row],[Aircraft]]),"Unknown",Table1[[#This Row],[Aircraft]])</f>
        <v>Boeing 777</v>
      </c>
      <c r="G1444" t="str">
        <f>IF(ISBLANK(Table1[[#This Row],[Traveller Type]]),"Business",Table1[[#This Row],[Traveller Type]])</f>
        <v>Solo Leisure</v>
      </c>
      <c r="H1444" t="str">
        <f>IF(ISBLANK(Table1[[#This Row],[Seat Type]]),"Business Class",Table1[[#This Row],[Seat Type]])</f>
        <v>Economy Class</v>
      </c>
      <c r="I1444" t="str">
        <f>IF(ISBLANK(Table1[[#This Row],[Route]]),"Not Specfied",Table1[[#This Row],[Route]])</f>
        <v>LHR to BKK</v>
      </c>
      <c r="J1444" s="7">
        <f>IF(ISBLANK(Table1[[#This Row],[Date Flown]]),"Not Available",Table1[[#This Row],[Date Flown]])</f>
        <v>42380</v>
      </c>
      <c r="K1444" s="2" t="str">
        <f>IF(ISBLANK(Table1[[#This Row],[Trip Verified]]),"Not Verified",Table1[[#This Row],[Trip Verified]])</f>
        <v>Not Verified</v>
      </c>
    </row>
    <row r="1445" spans="1:11" ht="21" customHeight="1" x14ac:dyDescent="0.25">
      <c r="A1445">
        <v>9</v>
      </c>
      <c r="B1445" t="str">
        <f>UPPER(LEFT(TRIM(CLEAN(Table1[[#This Row],[Header]])),1)) &amp; MID(TRIM(CLEAN(Table1[[#This Row],[Header]])),2,LEN(TRIM(CLEAN(Table1[[#This Row],[Header]])))-1)</f>
        <v>Cabin crew were excellent in every way</v>
      </c>
      <c r="C1445" t="str">
        <f>PROPER(Table1[[#This Row],[Author]])</f>
        <v>Chris Rawson</v>
      </c>
      <c r="D1445" s="5">
        <v>42532</v>
      </c>
      <c r="E1445" t="s">
        <v>13</v>
      </c>
      <c r="F1445" t="str">
        <f>IF(ISBLANK(Table1[[#This Row],[Aircraft]]),"Unknown",Table1[[#This Row],[Aircraft]])</f>
        <v>A380-800</v>
      </c>
      <c r="G1445" t="str">
        <f>IF(ISBLANK(Table1[[#This Row],[Traveller Type]]),"Business",Table1[[#This Row],[Traveller Type]])</f>
        <v>Couple Leisure</v>
      </c>
      <c r="H1445" t="str">
        <f>IF(ISBLANK(Table1[[#This Row],[Seat Type]]),"Business Class",Table1[[#This Row],[Seat Type]])</f>
        <v>Economy Class</v>
      </c>
      <c r="I1445" t="str">
        <f>IF(ISBLANK(Table1[[#This Row],[Route]]),"Not Specfied",Table1[[#This Row],[Route]])</f>
        <v>LHR to LAX</v>
      </c>
      <c r="J1445" s="7">
        <f>IF(ISBLANK(Table1[[#This Row],[Date Flown]]),"Not Available",Table1[[#This Row],[Date Flown]])</f>
        <v>42379</v>
      </c>
      <c r="K1445" s="2" t="str">
        <f>IF(ISBLANK(Table1[[#This Row],[Trip Verified]]),"Not Verified",Table1[[#This Row],[Trip Verified]])</f>
        <v>Not Verified</v>
      </c>
    </row>
    <row r="1446" spans="1:11" ht="21" customHeight="1" x14ac:dyDescent="0.25">
      <c r="A1446">
        <v>8</v>
      </c>
      <c r="B1446" t="str">
        <f>UPPER(LEFT(TRIM(CLEAN(Table1[[#This Row],[Header]])),1)) &amp; MID(TRIM(CLEAN(Table1[[#This Row],[Header]])),2,LEN(TRIM(CLEAN(Table1[[#This Row],[Header]])))-1)</f>
        <v>We had been downgraded</v>
      </c>
      <c r="C1446" t="str">
        <f>PROPER(Table1[[#This Row],[Author]])</f>
        <v>Chris Matthews</v>
      </c>
      <c r="D1446" s="5">
        <v>42501</v>
      </c>
      <c r="E1446" t="s">
        <v>13</v>
      </c>
      <c r="F1446" t="str">
        <f>IF(ISBLANK(Table1[[#This Row],[Aircraft]]),"Unknown",Table1[[#This Row],[Aircraft]])</f>
        <v>Boeing 777</v>
      </c>
      <c r="G1446" t="str">
        <f>IF(ISBLANK(Table1[[#This Row],[Traveller Type]]),"Business",Table1[[#This Row],[Traveller Type]])</f>
        <v>Couple Leisure</v>
      </c>
      <c r="H1446" t="str">
        <f>IF(ISBLANK(Table1[[#This Row],[Seat Type]]),"Business Class",Table1[[#This Row],[Seat Type]])</f>
        <v>Premium Economy</v>
      </c>
      <c r="I1446" t="str">
        <f>IF(ISBLANK(Table1[[#This Row],[Route]]),"Not Specfied",Table1[[#This Row],[Route]])</f>
        <v>UVF  to LGW</v>
      </c>
      <c r="J1446" s="7">
        <f>IF(ISBLANK(Table1[[#This Row],[Date Flown]]),"Not Available",Table1[[#This Row],[Date Flown]])</f>
        <v>42380</v>
      </c>
      <c r="K1446" s="2" t="str">
        <f>IF(ISBLANK(Table1[[#This Row],[Trip Verified]]),"Not Verified",Table1[[#This Row],[Trip Verified]])</f>
        <v>Verified</v>
      </c>
    </row>
    <row r="1447" spans="1:11" ht="21" customHeight="1" x14ac:dyDescent="0.25">
      <c r="A1447">
        <v>2</v>
      </c>
      <c r="B1447" t="str">
        <f>UPPER(LEFT(TRIM(CLEAN(Table1[[#This Row],[Header]])),1)) &amp; MID(TRIM(CLEAN(Table1[[#This Row],[Header]])),2,LEN(TRIM(CLEAN(Table1[[#This Row],[Header]])))-1)</f>
        <v>Will not use BA again</v>
      </c>
      <c r="C1447" t="str">
        <f>PROPER(Table1[[#This Row],[Author]])</f>
        <v>S Hunt</v>
      </c>
      <c r="D1447" s="5">
        <v>42501</v>
      </c>
      <c r="E1447" t="s">
        <v>13</v>
      </c>
      <c r="F1447" t="str">
        <f>IF(ISBLANK(Table1[[#This Row],[Aircraft]]),"Unknown",Table1[[#This Row],[Aircraft]])</f>
        <v>Unknown</v>
      </c>
      <c r="G1447" t="str">
        <f>IF(ISBLANK(Table1[[#This Row],[Traveller Type]]),"Business",Table1[[#This Row],[Traveller Type]])</f>
        <v>Couple Leisure</v>
      </c>
      <c r="H1447" t="str">
        <f>IF(ISBLANK(Table1[[#This Row],[Seat Type]]),"Business Class",Table1[[#This Row],[Seat Type]])</f>
        <v>Economy Class</v>
      </c>
      <c r="I1447" t="str">
        <f>IF(ISBLANK(Table1[[#This Row],[Route]]),"Not Specfied",Table1[[#This Row],[Route]])</f>
        <v>LHR to BOS</v>
      </c>
      <c r="J1447" s="7">
        <f>IF(ISBLANK(Table1[[#This Row],[Date Flown]]),"Not Available",Table1[[#This Row],[Date Flown]])</f>
        <v>42379</v>
      </c>
      <c r="K1447" s="2" t="str">
        <f>IF(ISBLANK(Table1[[#This Row],[Trip Verified]]),"Not Verified",Table1[[#This Row],[Trip Verified]])</f>
        <v>Not Verified</v>
      </c>
    </row>
    <row r="1448" spans="1:11" ht="21" customHeight="1" x14ac:dyDescent="0.25">
      <c r="A1448">
        <v>2</v>
      </c>
      <c r="B1448" t="str">
        <f>UPPER(LEFT(TRIM(CLEAN(Table1[[#This Row],[Header]])),1)) &amp; MID(TRIM(CLEAN(Table1[[#This Row],[Header]])),2,LEN(TRIM(CLEAN(Table1[[#This Row],[Header]])))-1)</f>
        <v>They started dropping the ball</v>
      </c>
      <c r="C1448" t="str">
        <f>PROPER(Table1[[#This Row],[Author]])</f>
        <v>Bram Vanderelst</v>
      </c>
      <c r="D1448" s="5">
        <v>42471</v>
      </c>
      <c r="E1448" t="s">
        <v>13</v>
      </c>
      <c r="F1448" t="str">
        <f>IF(ISBLANK(Table1[[#This Row],[Aircraft]]),"Unknown",Table1[[#This Row],[Aircraft]])</f>
        <v>Unknown</v>
      </c>
      <c r="G1448" t="str">
        <f>IF(ISBLANK(Table1[[#This Row],[Traveller Type]]),"Business",Table1[[#This Row],[Traveller Type]])</f>
        <v>Solo Leisure</v>
      </c>
      <c r="H1448" t="str">
        <f>IF(ISBLANK(Table1[[#This Row],[Seat Type]]),"Business Class",Table1[[#This Row],[Seat Type]])</f>
        <v>Economy Class</v>
      </c>
      <c r="I1448" t="str">
        <f>IF(ISBLANK(Table1[[#This Row],[Route]]),"Not Specfied",Table1[[#This Row],[Route]])</f>
        <v>LGW to SVQ via MAD</v>
      </c>
      <c r="J1448" s="7">
        <f>IF(ISBLANK(Table1[[#This Row],[Date Flown]]),"Not Available",Table1[[#This Row],[Date Flown]])</f>
        <v>42380</v>
      </c>
      <c r="K1448" s="2" t="str">
        <f>IF(ISBLANK(Table1[[#This Row],[Trip Verified]]),"Not Verified",Table1[[#This Row],[Trip Verified]])</f>
        <v>Not Verified</v>
      </c>
    </row>
    <row r="1449" spans="1:11" ht="21" customHeight="1" x14ac:dyDescent="0.25">
      <c r="A1449">
        <v>3</v>
      </c>
      <c r="B1449" t="str">
        <f>UPPER(LEFT(TRIM(CLEAN(Table1[[#This Row],[Header]])),1)) &amp; MID(TRIM(CLEAN(Table1[[#This Row],[Header]])),2,LEN(TRIM(CLEAN(Table1[[#This Row],[Header]])))-1)</f>
        <v>Leg room was poor</v>
      </c>
      <c r="C1449" t="str">
        <f>PROPER(Table1[[#This Row],[Author]])</f>
        <v>Chris Malone</v>
      </c>
      <c r="D1449" s="5">
        <v>42440</v>
      </c>
      <c r="E1449" t="s">
        <v>13</v>
      </c>
      <c r="F1449" t="str">
        <f>IF(ISBLANK(Table1[[#This Row],[Aircraft]]),"Unknown",Table1[[#This Row],[Aircraft]])</f>
        <v>Boeing 747-400</v>
      </c>
      <c r="G1449" t="str">
        <f>IF(ISBLANK(Table1[[#This Row],[Traveller Type]]),"Business",Table1[[#This Row],[Traveller Type]])</f>
        <v>Couple Leisure</v>
      </c>
      <c r="H1449" t="str">
        <f>IF(ISBLANK(Table1[[#This Row],[Seat Type]]),"Business Class",Table1[[#This Row],[Seat Type]])</f>
        <v>Economy Class</v>
      </c>
      <c r="I1449" t="str">
        <f>IF(ISBLANK(Table1[[#This Row],[Route]]),"Not Specfied",Table1[[#This Row],[Route]])</f>
        <v>LHR to JFK</v>
      </c>
      <c r="J1449" s="7">
        <f>IF(ISBLANK(Table1[[#This Row],[Date Flown]]),"Not Available",Table1[[#This Row],[Date Flown]])</f>
        <v>42379</v>
      </c>
      <c r="K1449" s="2" t="str">
        <f>IF(ISBLANK(Table1[[#This Row],[Trip Verified]]),"Not Verified",Table1[[#This Row],[Trip Verified]])</f>
        <v>Not Verified</v>
      </c>
    </row>
    <row r="1450" spans="1:11" ht="21" customHeight="1" x14ac:dyDescent="0.25">
      <c r="A1450">
        <v>9</v>
      </c>
      <c r="B1450" t="str">
        <f>UPPER(LEFT(TRIM(CLEAN(Table1[[#This Row],[Header]])),1)) &amp; MID(TRIM(CLEAN(Table1[[#This Row],[Header]])),2,LEN(TRIM(CLEAN(Table1[[#This Row],[Header]])))-1)</f>
        <v>Good service levels</v>
      </c>
      <c r="C1450" t="str">
        <f>PROPER(Table1[[#This Row],[Author]])</f>
        <v>M Cowell</v>
      </c>
      <c r="D1450" s="5">
        <v>42380</v>
      </c>
      <c r="E1450" t="s">
        <v>13</v>
      </c>
      <c r="F1450" t="str">
        <f>IF(ISBLANK(Table1[[#This Row],[Aircraft]]),"Unknown",Table1[[#This Row],[Aircraft]])</f>
        <v>A380 and Boeing 737-800</v>
      </c>
      <c r="G1450" t="str">
        <f>IF(ISBLANK(Table1[[#This Row],[Traveller Type]]),"Business",Table1[[#This Row],[Traveller Type]])</f>
        <v>Solo Leisure</v>
      </c>
      <c r="H1450" t="str">
        <f>IF(ISBLANK(Table1[[#This Row],[Seat Type]]),"Business Class",Table1[[#This Row],[Seat Type]])</f>
        <v>Economy Class</v>
      </c>
      <c r="I1450" t="str">
        <f>IF(ISBLANK(Table1[[#This Row],[Route]]),"Not Specfied",Table1[[#This Row],[Route]])</f>
        <v>LHR to CPT via JNB</v>
      </c>
      <c r="J1450" s="7">
        <f>IF(ISBLANK(Table1[[#This Row],[Date Flown]]),"Not Available",Table1[[#This Row],[Date Flown]])</f>
        <v>42379</v>
      </c>
      <c r="K1450" s="2" t="str">
        <f>IF(ISBLANK(Table1[[#This Row],[Trip Verified]]),"Not Verified",Table1[[#This Row],[Trip Verified]])</f>
        <v>Not Verified</v>
      </c>
    </row>
    <row r="1451" spans="1:11" ht="21" customHeight="1" x14ac:dyDescent="0.25">
      <c r="A1451">
        <v>4</v>
      </c>
      <c r="B1451" t="str">
        <f>UPPER(LEFT(TRIM(CLEAN(Table1[[#This Row],[Header]])),1)) &amp; MID(TRIM(CLEAN(Table1[[#This Row],[Header]])),2,LEN(TRIM(CLEAN(Table1[[#This Row],[Header]])))-1)</f>
        <v>No longer my airline of choice</v>
      </c>
      <c r="C1451" t="str">
        <f>PROPER(Table1[[#This Row],[Author]])</f>
        <v>Michael Laing</v>
      </c>
      <c r="D1451" s="5">
        <v>42380</v>
      </c>
      <c r="E1451" t="s">
        <v>13</v>
      </c>
      <c r="F1451" t="str">
        <f>IF(ISBLANK(Table1[[#This Row],[Aircraft]]),"Unknown",Table1[[#This Row],[Aircraft]])</f>
        <v>A380</v>
      </c>
      <c r="G1451" t="str">
        <f>IF(ISBLANK(Table1[[#This Row],[Traveller Type]]),"Business",Table1[[#This Row],[Traveller Type]])</f>
        <v>Couple Leisure</v>
      </c>
      <c r="H1451" t="str">
        <f>IF(ISBLANK(Table1[[#This Row],[Seat Type]]),"Business Class",Table1[[#This Row],[Seat Type]])</f>
        <v>Business Class</v>
      </c>
      <c r="I1451" t="str">
        <f>IF(ISBLANK(Table1[[#This Row],[Route]]),"Not Specfied",Table1[[#This Row],[Route]])</f>
        <v>HKG to LHR</v>
      </c>
      <c r="J1451" s="7">
        <f>IF(ISBLANK(Table1[[#This Row],[Date Flown]]),"Not Available",Table1[[#This Row],[Date Flown]])</f>
        <v>42379</v>
      </c>
      <c r="K1451" s="2" t="str">
        <f>IF(ISBLANK(Table1[[#This Row],[Trip Verified]]),"Not Verified",Table1[[#This Row],[Trip Verified]])</f>
        <v>Not Verified</v>
      </c>
    </row>
    <row r="1452" spans="1:11" ht="21" customHeight="1" x14ac:dyDescent="0.25">
      <c r="A1452">
        <v>9</v>
      </c>
      <c r="B1452" t="str">
        <f>UPPER(LEFT(TRIM(CLEAN(Table1[[#This Row],[Header]])),1)) &amp; MID(TRIM(CLEAN(Table1[[#This Row],[Header]])),2,LEN(TRIM(CLEAN(Table1[[#This Row],[Header]])))-1)</f>
        <v>BA crews are tremendous</v>
      </c>
      <c r="C1452" t="str">
        <f>PROPER(Table1[[#This Row],[Author]])</f>
        <v>S Brown</v>
      </c>
      <c r="D1452" s="5" t="s">
        <v>4650</v>
      </c>
      <c r="E1452" t="s">
        <v>43</v>
      </c>
      <c r="F1452" t="str">
        <f>IF(ISBLANK(Table1[[#This Row],[Aircraft]]),"Unknown",Table1[[#This Row],[Aircraft]])</f>
        <v>Boeing 747-400</v>
      </c>
      <c r="G1452" t="str">
        <f>IF(ISBLANK(Table1[[#This Row],[Traveller Type]]),"Business",Table1[[#This Row],[Traveller Type]])</f>
        <v>Solo Leisure</v>
      </c>
      <c r="H1452" t="str">
        <f>IF(ISBLANK(Table1[[#This Row],[Seat Type]]),"Business Class",Table1[[#This Row],[Seat Type]])</f>
        <v>Business Class</v>
      </c>
      <c r="I1452" t="str">
        <f>IF(ISBLANK(Table1[[#This Row],[Route]]),"Not Specfied",Table1[[#This Row],[Route]])</f>
        <v>LHR to ORD</v>
      </c>
      <c r="J1452" s="7">
        <f>IF(ISBLANK(Table1[[#This Row],[Date Flown]]),"Not Available",Table1[[#This Row],[Date Flown]])</f>
        <v>42379</v>
      </c>
      <c r="K1452" s="2" t="str">
        <f>IF(ISBLANK(Table1[[#This Row],[Trip Verified]]),"Not Verified",Table1[[#This Row],[Trip Verified]])</f>
        <v>Verified</v>
      </c>
    </row>
    <row r="1453" spans="1:11" ht="21" customHeight="1" x14ac:dyDescent="0.25">
      <c r="A1453">
        <v>4</v>
      </c>
      <c r="B1453" t="str">
        <f>UPPER(LEFT(TRIM(CLEAN(Table1[[#This Row],[Header]])),1)) &amp; MID(TRIM(CLEAN(Table1[[#This Row],[Header]])),2,LEN(TRIM(CLEAN(Table1[[#This Row],[Header]])))-1)</f>
        <v>Standard slipped considerably</v>
      </c>
      <c r="C1453" t="str">
        <f>PROPER(Table1[[#This Row],[Author]])</f>
        <v>J Fang</v>
      </c>
      <c r="D1453" s="5" t="s">
        <v>4653</v>
      </c>
      <c r="E1453" t="s">
        <v>100</v>
      </c>
      <c r="F1453" t="str">
        <f>IF(ISBLANK(Table1[[#This Row],[Aircraft]]),"Unknown",Table1[[#This Row],[Aircraft]])</f>
        <v>Boeing 747-400</v>
      </c>
      <c r="G1453" t="str">
        <f>IF(ISBLANK(Table1[[#This Row],[Traveller Type]]),"Business",Table1[[#This Row],[Traveller Type]])</f>
        <v>Solo Leisure</v>
      </c>
      <c r="H1453" t="str">
        <f>IF(ISBLANK(Table1[[#This Row],[Seat Type]]),"Business Class",Table1[[#This Row],[Seat Type]])</f>
        <v>Economy Class</v>
      </c>
      <c r="I1453" t="str">
        <f>IF(ISBLANK(Table1[[#This Row],[Route]]),"Not Specfied",Table1[[#This Row],[Route]])</f>
        <v>YVR to LHR</v>
      </c>
      <c r="J1453" s="7">
        <f>IF(ISBLANK(Table1[[#This Row],[Date Flown]]),"Not Available",Table1[[#This Row],[Date Flown]])</f>
        <v>42379</v>
      </c>
      <c r="K1453" s="2" t="str">
        <f>IF(ISBLANK(Table1[[#This Row],[Trip Verified]]),"Not Verified",Table1[[#This Row],[Trip Verified]])</f>
        <v>Verified</v>
      </c>
    </row>
    <row r="1454" spans="1:11" ht="21" customHeight="1" x14ac:dyDescent="0.25">
      <c r="A1454">
        <v>9</v>
      </c>
      <c r="B1454" t="str">
        <f>UPPER(LEFT(TRIM(CLEAN(Table1[[#This Row],[Header]])),1)) &amp; MID(TRIM(CLEAN(Table1[[#This Row],[Header]])),2,LEN(TRIM(CLEAN(Table1[[#This Row],[Header]])))-1)</f>
        <v>Pleasantly surprised by the experience</v>
      </c>
      <c r="C1454" t="str">
        <f>PROPER(Table1[[#This Row],[Author]])</f>
        <v>Andrew Needs</v>
      </c>
      <c r="D1454" s="5" t="s">
        <v>4656</v>
      </c>
      <c r="E1454" t="s">
        <v>13</v>
      </c>
      <c r="F1454" t="str">
        <f>IF(ISBLANK(Table1[[#This Row],[Aircraft]]),"Unknown",Table1[[#This Row],[Aircraft]])</f>
        <v>A380</v>
      </c>
      <c r="G1454" t="str">
        <f>IF(ISBLANK(Table1[[#This Row],[Traveller Type]]),"Business",Table1[[#This Row],[Traveller Type]])</f>
        <v>Couple Leisure</v>
      </c>
      <c r="H1454" t="str">
        <f>IF(ISBLANK(Table1[[#This Row],[Seat Type]]),"Business Class",Table1[[#This Row],[Seat Type]])</f>
        <v>Premium Economy</v>
      </c>
      <c r="I1454" t="str">
        <f>IF(ISBLANK(Table1[[#This Row],[Route]]),"Not Specfied",Table1[[#This Row],[Route]])</f>
        <v>LHR to MIA</v>
      </c>
      <c r="J1454" s="7">
        <f>IF(ISBLANK(Table1[[#This Row],[Date Flown]]),"Not Available",Table1[[#This Row],[Date Flown]])</f>
        <v>42379</v>
      </c>
      <c r="K1454" s="2" t="str">
        <f>IF(ISBLANK(Table1[[#This Row],[Trip Verified]]),"Not Verified",Table1[[#This Row],[Trip Verified]])</f>
        <v>Verified</v>
      </c>
    </row>
    <row r="1455" spans="1:11" ht="21" customHeight="1" x14ac:dyDescent="0.25">
      <c r="A1455">
        <v>4</v>
      </c>
      <c r="B1455" t="str">
        <f>UPPER(LEFT(TRIM(CLEAN(Table1[[#This Row],[Header]])),1)) &amp; MID(TRIM(CLEAN(Table1[[#This Row],[Header]])),2,LEN(TRIM(CLEAN(Table1[[#This Row],[Header]])))-1)</f>
        <v>BA trying to save money</v>
      </c>
      <c r="C1455" t="str">
        <f>PROPER(Table1[[#This Row],[Author]])</f>
        <v>A Peters</v>
      </c>
      <c r="D1455" s="5" t="s">
        <v>4660</v>
      </c>
      <c r="E1455" t="s">
        <v>860</v>
      </c>
      <c r="F1455" t="str">
        <f>IF(ISBLANK(Table1[[#This Row],[Aircraft]]),"Unknown",Table1[[#This Row],[Aircraft]])</f>
        <v>Unknown</v>
      </c>
      <c r="G1455" t="str">
        <f>IF(ISBLANK(Table1[[#This Row],[Traveller Type]]),"Business",Table1[[#This Row],[Traveller Type]])</f>
        <v>Business</v>
      </c>
      <c r="H1455" t="str">
        <f>IF(ISBLANK(Table1[[#This Row],[Seat Type]]),"Business Class",Table1[[#This Row],[Seat Type]])</f>
        <v>Premium Economy</v>
      </c>
      <c r="I1455" t="str">
        <f>IF(ISBLANK(Table1[[#This Row],[Route]]),"Not Specfied",Table1[[#This Row],[Route]])</f>
        <v>SIN to BCN via LHR</v>
      </c>
      <c r="J1455" s="7">
        <f>IF(ISBLANK(Table1[[#This Row],[Date Flown]]),"Not Available",Table1[[#This Row],[Date Flown]])</f>
        <v>42379</v>
      </c>
      <c r="K1455" s="2" t="str">
        <f>IF(ISBLANK(Table1[[#This Row],[Trip Verified]]),"Not Verified",Table1[[#This Row],[Trip Verified]])</f>
        <v>Verified</v>
      </c>
    </row>
    <row r="1456" spans="1:11" ht="21" customHeight="1" x14ac:dyDescent="0.25">
      <c r="A1456">
        <v>1</v>
      </c>
      <c r="B1456" t="str">
        <f>UPPER(LEFT(TRIM(CLEAN(Table1[[#This Row],[Header]])),1)) &amp; MID(TRIM(CLEAN(Table1[[#This Row],[Header]])),2,LEN(TRIM(CLEAN(Table1[[#This Row],[Header]])))-1)</f>
        <v>Don't make same mistake as me</v>
      </c>
      <c r="C1456" t="str">
        <f>PROPER(Table1[[#This Row],[Author]])</f>
        <v>P Hardiman</v>
      </c>
      <c r="D1456" s="5" t="s">
        <v>4660</v>
      </c>
      <c r="E1456" t="s">
        <v>649</v>
      </c>
      <c r="F1456" t="str">
        <f>IF(ISBLANK(Table1[[#This Row],[Aircraft]]),"Unknown",Table1[[#This Row],[Aircraft]])</f>
        <v>A319</v>
      </c>
      <c r="G1456" t="str">
        <f>IF(ISBLANK(Table1[[#This Row],[Traveller Type]]),"Business",Table1[[#This Row],[Traveller Type]])</f>
        <v>Business</v>
      </c>
      <c r="H1456" t="str">
        <f>IF(ISBLANK(Table1[[#This Row],[Seat Type]]),"Business Class",Table1[[#This Row],[Seat Type]])</f>
        <v>Business Class</v>
      </c>
      <c r="I1456" t="str">
        <f>IF(ISBLANK(Table1[[#This Row],[Route]]),"Not Specfied",Table1[[#This Row],[Route]])</f>
        <v>LHR to BRU</v>
      </c>
      <c r="J1456" s="7">
        <f>IF(ISBLANK(Table1[[#This Row],[Date Flown]]),"Not Available",Table1[[#This Row],[Date Flown]])</f>
        <v>42379</v>
      </c>
      <c r="K1456" s="2" t="str">
        <f>IF(ISBLANK(Table1[[#This Row],[Trip Verified]]),"Not Verified",Table1[[#This Row],[Trip Verified]])</f>
        <v>Verified</v>
      </c>
    </row>
    <row r="1457" spans="1:11" ht="21" customHeight="1" x14ac:dyDescent="0.25">
      <c r="A1457">
        <v>3</v>
      </c>
      <c r="B1457" t="str">
        <f>UPPER(LEFT(TRIM(CLEAN(Table1[[#This Row],[Header]])),1)) &amp; MID(TRIM(CLEAN(Table1[[#This Row],[Header]])),2,LEN(TRIM(CLEAN(Table1[[#This Row],[Header]])))-1)</f>
        <v>Embarrass flight staff so much</v>
      </c>
      <c r="C1457" t="str">
        <f>PROPER(Table1[[#This Row],[Author]])</f>
        <v>E Mason</v>
      </c>
      <c r="D1457" s="5" t="s">
        <v>4667</v>
      </c>
      <c r="E1457" t="s">
        <v>13</v>
      </c>
      <c r="F1457" t="str">
        <f>IF(ISBLANK(Table1[[#This Row],[Aircraft]]),"Unknown",Table1[[#This Row],[Aircraft]])</f>
        <v>Unknown</v>
      </c>
      <c r="G1457" t="str">
        <f>IF(ISBLANK(Table1[[#This Row],[Traveller Type]]),"Business",Table1[[#This Row],[Traveller Type]])</f>
        <v>Couple Leisure</v>
      </c>
      <c r="H1457" t="str">
        <f>IF(ISBLANK(Table1[[#This Row],[Seat Type]]),"Business Class",Table1[[#This Row],[Seat Type]])</f>
        <v>Economy Class</v>
      </c>
      <c r="I1457" t="str">
        <f>IF(ISBLANK(Table1[[#This Row],[Route]]),"Not Specfied",Table1[[#This Row],[Route]])</f>
        <v>ATH to LHR</v>
      </c>
      <c r="J1457" s="7">
        <f>IF(ISBLANK(Table1[[#This Row],[Date Flown]]),"Not Available",Table1[[#This Row],[Date Flown]])</f>
        <v>42379</v>
      </c>
      <c r="K1457" s="2" t="str">
        <f>IF(ISBLANK(Table1[[#This Row],[Trip Verified]]),"Not Verified",Table1[[#This Row],[Trip Verified]])</f>
        <v>Verified</v>
      </c>
    </row>
    <row r="1458" spans="1:11" ht="21" customHeight="1" x14ac:dyDescent="0.25">
      <c r="A1458">
        <v>6</v>
      </c>
      <c r="B1458" t="str">
        <f>UPPER(LEFT(TRIM(CLEAN(Table1[[#This Row],[Header]])),1)) &amp; MID(TRIM(CLEAN(Table1[[#This Row],[Header]])),2,LEN(TRIM(CLEAN(Table1[[#This Row],[Header]])))-1)</f>
        <v>Excellent and friendly cabin crew</v>
      </c>
      <c r="C1458" t="str">
        <f>PROPER(Table1[[#This Row],[Author]])</f>
        <v>K Jansen</v>
      </c>
      <c r="D1458" s="5" t="s">
        <v>4670</v>
      </c>
      <c r="E1458" t="s">
        <v>552</v>
      </c>
      <c r="F1458" t="str">
        <f>IF(ISBLANK(Table1[[#This Row],[Aircraft]]),"Unknown",Table1[[#This Row],[Aircraft]])</f>
        <v>A320</v>
      </c>
      <c r="G1458" t="str">
        <f>IF(ISBLANK(Table1[[#This Row],[Traveller Type]]),"Business",Table1[[#This Row],[Traveller Type]])</f>
        <v>Business</v>
      </c>
      <c r="H1458" t="str">
        <f>IF(ISBLANK(Table1[[#This Row],[Seat Type]]),"Business Class",Table1[[#This Row],[Seat Type]])</f>
        <v>Business Class</v>
      </c>
      <c r="I1458" t="str">
        <f>IF(ISBLANK(Table1[[#This Row],[Route]]),"Not Specfied",Table1[[#This Row],[Route]])</f>
        <v>MLA to LGW</v>
      </c>
      <c r="J1458" s="7">
        <f>IF(ISBLANK(Table1[[#This Row],[Date Flown]]),"Not Available",Table1[[#This Row],[Date Flown]])</f>
        <v>42379</v>
      </c>
      <c r="K1458" s="2" t="str">
        <f>IF(ISBLANK(Table1[[#This Row],[Trip Verified]]),"Not Verified",Table1[[#This Row],[Trip Verified]])</f>
        <v>Verified</v>
      </c>
    </row>
    <row r="1459" spans="1:11" ht="21" customHeight="1" x14ac:dyDescent="0.25">
      <c r="A1459">
        <v>1</v>
      </c>
      <c r="B1459" t="str">
        <f>UPPER(LEFT(TRIM(CLEAN(Table1[[#This Row],[Header]])),1)) &amp; MID(TRIM(CLEAN(Table1[[#This Row],[Header]])),2,LEN(TRIM(CLEAN(Table1[[#This Row],[Header]])))-1)</f>
        <v>The cabin appeared dated and untidy</v>
      </c>
      <c r="C1459" t="str">
        <f>PROPER(Table1[[#This Row],[Author]])</f>
        <v>Ian Marsh</v>
      </c>
      <c r="D1459" s="5" t="s">
        <v>4671</v>
      </c>
      <c r="E1459" t="s">
        <v>1509</v>
      </c>
      <c r="F1459" t="str">
        <f>IF(ISBLANK(Table1[[#This Row],[Aircraft]]),"Unknown",Table1[[#This Row],[Aircraft]])</f>
        <v>Unknown</v>
      </c>
      <c r="G1459" t="str">
        <f>IF(ISBLANK(Table1[[#This Row],[Traveller Type]]),"Business",Table1[[#This Row],[Traveller Type]])</f>
        <v>Solo Leisure</v>
      </c>
      <c r="H1459" t="str">
        <f>IF(ISBLANK(Table1[[#This Row],[Seat Type]]),"Business Class",Table1[[#This Row],[Seat Type]])</f>
        <v>Premium Economy</v>
      </c>
      <c r="I1459" t="str">
        <f>IF(ISBLANK(Table1[[#This Row],[Route]]),"Not Specfied",Table1[[#This Row],[Route]])</f>
        <v>CNX  to LHR via BKK</v>
      </c>
      <c r="J1459" s="7">
        <f>IF(ISBLANK(Table1[[#This Row],[Date Flown]]),"Not Available",Table1[[#This Row],[Date Flown]])</f>
        <v>42378</v>
      </c>
      <c r="K1459" s="2" t="str">
        <f>IF(ISBLANK(Table1[[#This Row],[Trip Verified]]),"Not Verified",Table1[[#This Row],[Trip Verified]])</f>
        <v>Verified</v>
      </c>
    </row>
    <row r="1460" spans="1:11" ht="21" customHeight="1" x14ac:dyDescent="0.25">
      <c r="A1460">
        <v>8</v>
      </c>
      <c r="B1460" t="str">
        <f>UPPER(LEFT(TRIM(CLEAN(Table1[[#This Row],[Header]])),1)) &amp; MID(TRIM(CLEAN(Table1[[#This Row],[Header]])),2,LEN(TRIM(CLEAN(Table1[[#This Row],[Header]])))-1)</f>
        <v>Great welcome and service</v>
      </c>
      <c r="C1460" t="str">
        <f>PROPER(Table1[[#This Row],[Author]])</f>
        <v>Peter Morris</v>
      </c>
      <c r="D1460" s="5" t="s">
        <v>4677</v>
      </c>
      <c r="E1460" t="s">
        <v>13</v>
      </c>
      <c r="F1460" t="str">
        <f>IF(ISBLANK(Table1[[#This Row],[Aircraft]]),"Unknown",Table1[[#This Row],[Aircraft]])</f>
        <v>Boeing 747 400</v>
      </c>
      <c r="G1460" t="str">
        <f>IF(ISBLANK(Table1[[#This Row],[Traveller Type]]),"Business",Table1[[#This Row],[Traveller Type]])</f>
        <v>Couple Leisure</v>
      </c>
      <c r="H1460" t="str">
        <f>IF(ISBLANK(Table1[[#This Row],[Seat Type]]),"Business Class",Table1[[#This Row],[Seat Type]])</f>
        <v>Business Class</v>
      </c>
      <c r="I1460" t="str">
        <f>IF(ISBLANK(Table1[[#This Row],[Route]]),"Not Specfied",Table1[[#This Row],[Route]])</f>
        <v>LHR to LAX</v>
      </c>
      <c r="J1460" s="7">
        <f>IF(ISBLANK(Table1[[#This Row],[Date Flown]]),"Not Available",Table1[[#This Row],[Date Flown]])</f>
        <v>42378</v>
      </c>
      <c r="K1460" s="2" t="str">
        <f>IF(ISBLANK(Table1[[#This Row],[Trip Verified]]),"Not Verified",Table1[[#This Row],[Trip Verified]])</f>
        <v>Not Verified</v>
      </c>
    </row>
    <row r="1461" spans="1:11" ht="21" customHeight="1" x14ac:dyDescent="0.25">
      <c r="A1461">
        <v>1</v>
      </c>
      <c r="B1461" t="str">
        <f>UPPER(LEFT(TRIM(CLEAN(Table1[[#This Row],[Header]])),1)) &amp; MID(TRIM(CLEAN(Table1[[#This Row],[Header]])),2,LEN(TRIM(CLEAN(Table1[[#This Row],[Header]])))-1)</f>
        <v>Cost cutting to extreme levels</v>
      </c>
      <c r="C1461" t="str">
        <f>PROPER(Table1[[#This Row],[Author]])</f>
        <v>M Ghislandi</v>
      </c>
      <c r="D1461" s="5" t="s">
        <v>4677</v>
      </c>
      <c r="E1461" t="s">
        <v>13</v>
      </c>
      <c r="F1461" t="str">
        <f>IF(ISBLANK(Table1[[#This Row],[Aircraft]]),"Unknown",Table1[[#This Row],[Aircraft]])</f>
        <v>Boeing 777-300</v>
      </c>
      <c r="G1461" t="str">
        <f>IF(ISBLANK(Table1[[#This Row],[Traveller Type]]),"Business",Table1[[#This Row],[Traveller Type]])</f>
        <v>Business</v>
      </c>
      <c r="H1461" t="str">
        <f>IF(ISBLANK(Table1[[#This Row],[Seat Type]]),"Business Class",Table1[[#This Row],[Seat Type]])</f>
        <v>Premium Economy</v>
      </c>
      <c r="I1461" t="str">
        <f>IF(ISBLANK(Table1[[#This Row],[Route]]),"Not Specfied",Table1[[#This Row],[Route]])</f>
        <v>HND to LHR</v>
      </c>
      <c r="J1461" s="7">
        <f>IF(ISBLANK(Table1[[#This Row],[Date Flown]]),"Not Available",Table1[[#This Row],[Date Flown]])</f>
        <v>42379</v>
      </c>
      <c r="K1461" s="2" t="str">
        <f>IF(ISBLANK(Table1[[#This Row],[Trip Verified]]),"Not Verified",Table1[[#This Row],[Trip Verified]])</f>
        <v>Verified</v>
      </c>
    </row>
    <row r="1462" spans="1:11" ht="21" customHeight="1" x14ac:dyDescent="0.25">
      <c r="A1462">
        <v>1</v>
      </c>
      <c r="B1462" t="str">
        <f>UPPER(LEFT(TRIM(CLEAN(Table1[[#This Row],[Header]])),1)) &amp; MID(TRIM(CLEAN(Table1[[#This Row],[Header]])),2,LEN(TRIM(CLEAN(Table1[[#This Row],[Header]])))-1)</f>
        <v>Listening to cabin crew moaning</v>
      </c>
      <c r="C1462" t="str">
        <f>PROPER(Table1[[#This Row],[Author]])</f>
        <v>R Wood</v>
      </c>
      <c r="D1462" s="5" t="s">
        <v>4683</v>
      </c>
      <c r="E1462" t="s">
        <v>13</v>
      </c>
      <c r="F1462" t="str">
        <f>IF(ISBLANK(Table1[[#This Row],[Aircraft]]),"Unknown",Table1[[#This Row],[Aircraft]])</f>
        <v>A380</v>
      </c>
      <c r="G1462" t="str">
        <f>IF(ISBLANK(Table1[[#This Row],[Traveller Type]]),"Business",Table1[[#This Row],[Traveller Type]])</f>
        <v>Couple Leisure</v>
      </c>
      <c r="H1462" t="str">
        <f>IF(ISBLANK(Table1[[#This Row],[Seat Type]]),"Business Class",Table1[[#This Row],[Seat Type]])</f>
        <v>Economy Class</v>
      </c>
      <c r="I1462" t="str">
        <f>IF(ISBLANK(Table1[[#This Row],[Route]]),"Not Specfied",Table1[[#This Row],[Route]])</f>
        <v>SFO to MAN via LHR</v>
      </c>
      <c r="J1462" s="7">
        <f>IF(ISBLANK(Table1[[#This Row],[Date Flown]]),"Not Available",Table1[[#This Row],[Date Flown]])</f>
        <v>42379</v>
      </c>
      <c r="K1462" s="2" t="str">
        <f>IF(ISBLANK(Table1[[#This Row],[Trip Verified]]),"Not Verified",Table1[[#This Row],[Trip Verified]])</f>
        <v>Verified</v>
      </c>
    </row>
    <row r="1463" spans="1:11" ht="21" customHeight="1" x14ac:dyDescent="0.25">
      <c r="A1463">
        <v>3</v>
      </c>
      <c r="B1463" t="str">
        <f>UPPER(LEFT(TRIM(CLEAN(Table1[[#This Row],[Header]])),1)) &amp; MID(TRIM(CLEAN(Table1[[#This Row],[Header]])),2,LEN(TRIM(CLEAN(Table1[[#This Row],[Header]])))-1)</f>
        <v>Lost my patience with BA</v>
      </c>
      <c r="C1463" t="str">
        <f>PROPER(Table1[[#This Row],[Author]])</f>
        <v>Sandeep Mander</v>
      </c>
      <c r="D1463" s="5" t="s">
        <v>4685</v>
      </c>
      <c r="E1463" t="s">
        <v>13</v>
      </c>
      <c r="F1463" t="str">
        <f>IF(ISBLANK(Table1[[#This Row],[Aircraft]]),"Unknown",Table1[[#This Row],[Aircraft]])</f>
        <v>A380</v>
      </c>
      <c r="G1463" t="str">
        <f>IF(ISBLANK(Table1[[#This Row],[Traveller Type]]),"Business",Table1[[#This Row],[Traveller Type]])</f>
        <v>Business</v>
      </c>
      <c r="H1463" t="str">
        <f>IF(ISBLANK(Table1[[#This Row],[Seat Type]]),"Business Class",Table1[[#This Row],[Seat Type]])</f>
        <v>First Class</v>
      </c>
      <c r="I1463" t="str">
        <f>IF(ISBLANK(Table1[[#This Row],[Route]]),"Not Specfied",Table1[[#This Row],[Route]])</f>
        <v>LHR to SIN</v>
      </c>
      <c r="J1463" s="7">
        <f>IF(ISBLANK(Table1[[#This Row],[Date Flown]]),"Not Available",Table1[[#This Row],[Date Flown]])</f>
        <v>42379</v>
      </c>
      <c r="K1463" s="2" t="str">
        <f>IF(ISBLANK(Table1[[#This Row],[Trip Verified]]),"Not Verified",Table1[[#This Row],[Trip Verified]])</f>
        <v>Verified</v>
      </c>
    </row>
    <row r="1464" spans="1:11" ht="21" customHeight="1" x14ac:dyDescent="0.25">
      <c r="A1464">
        <v>1</v>
      </c>
      <c r="B1464" t="str">
        <f>UPPER(LEFT(TRIM(CLEAN(Table1[[#This Row],[Header]])),1)) &amp; MID(TRIM(CLEAN(Table1[[#This Row],[Header]])),2,LEN(TRIM(CLEAN(Table1[[#This Row],[Header]])))-1)</f>
        <v>Another abysmal flight from BA</v>
      </c>
      <c r="C1464" t="str">
        <f>PROPER(Table1[[#This Row],[Author]])</f>
        <v>Sarah Heale</v>
      </c>
      <c r="D1464" s="5" t="s">
        <v>4690</v>
      </c>
      <c r="E1464" t="s">
        <v>13</v>
      </c>
      <c r="F1464" t="str">
        <f>IF(ISBLANK(Table1[[#This Row],[Aircraft]]),"Unknown",Table1[[#This Row],[Aircraft]])</f>
        <v>Unknown</v>
      </c>
      <c r="G1464" t="str">
        <f>IF(ISBLANK(Table1[[#This Row],[Traveller Type]]),"Business",Table1[[#This Row],[Traveller Type]])</f>
        <v>Solo Leisure</v>
      </c>
      <c r="H1464" t="str">
        <f>IF(ISBLANK(Table1[[#This Row],[Seat Type]]),"Business Class",Table1[[#This Row],[Seat Type]])</f>
        <v>Economy Class</v>
      </c>
      <c r="I1464" t="str">
        <f>IF(ISBLANK(Table1[[#This Row],[Route]]),"Not Specfied",Table1[[#This Row],[Route]])</f>
        <v>BRI to LGW</v>
      </c>
      <c r="J1464" s="7">
        <f>IF(ISBLANK(Table1[[#This Row],[Date Flown]]),"Not Available",Table1[[#This Row],[Date Flown]])</f>
        <v>42379</v>
      </c>
      <c r="K1464" s="2" t="str">
        <f>IF(ISBLANK(Table1[[#This Row],[Trip Verified]]),"Not Verified",Table1[[#This Row],[Trip Verified]])</f>
        <v>Verified</v>
      </c>
    </row>
    <row r="1465" spans="1:11" ht="21" customHeight="1" x14ac:dyDescent="0.25">
      <c r="A1465">
        <v>4</v>
      </c>
      <c r="B1465" t="str">
        <f>UPPER(LEFT(TRIM(CLEAN(Table1[[#This Row],[Header]])),1)) &amp; MID(TRIM(CLEAN(Table1[[#This Row],[Header]])),2,LEN(TRIM(CLEAN(Table1[[#This Row],[Header]])))-1)</f>
        <v>Disappointed and expected so much more</v>
      </c>
      <c r="C1465" t="str">
        <f>PROPER(Table1[[#This Row],[Author]])</f>
        <v>Alexandros Panas</v>
      </c>
      <c r="D1465" s="5" t="s">
        <v>4690</v>
      </c>
      <c r="E1465" t="s">
        <v>95</v>
      </c>
      <c r="F1465" t="str">
        <f>IF(ISBLANK(Table1[[#This Row],[Aircraft]]),"Unknown",Table1[[#This Row],[Aircraft]])</f>
        <v>Boeing 747, A380</v>
      </c>
      <c r="G1465" t="str">
        <f>IF(ISBLANK(Table1[[#This Row],[Traveller Type]]),"Business",Table1[[#This Row],[Traveller Type]])</f>
        <v>Business</v>
      </c>
      <c r="H1465" t="str">
        <f>IF(ISBLANK(Table1[[#This Row],[Seat Type]]),"Business Class",Table1[[#This Row],[Seat Type]])</f>
        <v>First Class</v>
      </c>
      <c r="I1465" t="str">
        <f>IF(ISBLANK(Table1[[#This Row],[Route]]),"Not Specfied",Table1[[#This Row],[Route]])</f>
        <v>JNB to ATH via LHR</v>
      </c>
      <c r="J1465" s="7">
        <f>IF(ISBLANK(Table1[[#This Row],[Date Flown]]),"Not Available",Table1[[#This Row],[Date Flown]])</f>
        <v>42375</v>
      </c>
      <c r="K1465" s="2" t="str">
        <f>IF(ISBLANK(Table1[[#This Row],[Trip Verified]]),"Not Verified",Table1[[#This Row],[Trip Verified]])</f>
        <v>Not Verified</v>
      </c>
    </row>
    <row r="1466" spans="1:11" ht="21" customHeight="1" x14ac:dyDescent="0.25">
      <c r="A1466">
        <v>3</v>
      </c>
      <c r="B1466" t="str">
        <f>UPPER(LEFT(TRIM(CLEAN(Table1[[#This Row],[Header]])),1)) &amp; MID(TRIM(CLEAN(Table1[[#This Row],[Header]])),2,LEN(TRIM(CLEAN(Table1[[#This Row],[Header]])))-1)</f>
        <v>IFE poor to say the least</v>
      </c>
      <c r="C1466" t="str">
        <f>PROPER(Table1[[#This Row],[Author]])</f>
        <v>A Gold</v>
      </c>
      <c r="D1466" s="5" t="s">
        <v>4698</v>
      </c>
      <c r="E1466" t="s">
        <v>13</v>
      </c>
      <c r="F1466" t="str">
        <f>IF(ISBLANK(Table1[[#This Row],[Aircraft]]),"Unknown",Table1[[#This Row],[Aircraft]])</f>
        <v>Unknown</v>
      </c>
      <c r="G1466" t="str">
        <f>IF(ISBLANK(Table1[[#This Row],[Traveller Type]]),"Business",Table1[[#This Row],[Traveller Type]])</f>
        <v>Solo Leisure</v>
      </c>
      <c r="H1466" t="str">
        <f>IF(ISBLANK(Table1[[#This Row],[Seat Type]]),"Business Class",Table1[[#This Row],[Seat Type]])</f>
        <v>Economy Class</v>
      </c>
      <c r="I1466" t="str">
        <f>IF(ISBLANK(Table1[[#This Row],[Route]]),"Not Specfied",Table1[[#This Row],[Route]])</f>
        <v>BKK to LHR</v>
      </c>
      <c r="J1466" s="7">
        <f>IF(ISBLANK(Table1[[#This Row],[Date Flown]]),"Not Available",Table1[[#This Row],[Date Flown]])</f>
        <v>42378</v>
      </c>
      <c r="K1466" s="2" t="str">
        <f>IF(ISBLANK(Table1[[#This Row],[Trip Verified]]),"Not Verified",Table1[[#This Row],[Trip Verified]])</f>
        <v>Not Verified</v>
      </c>
    </row>
    <row r="1467" spans="1:11" ht="21" customHeight="1" x14ac:dyDescent="0.25">
      <c r="A1467">
        <v>3</v>
      </c>
      <c r="B1467" t="str">
        <f>UPPER(LEFT(TRIM(CLEAN(Table1[[#This Row],[Header]])),1)) &amp; MID(TRIM(CLEAN(Table1[[#This Row],[Header]])),2,LEN(TRIM(CLEAN(Table1[[#This Row],[Header]])))-1)</f>
        <v>Service become far more erratic</v>
      </c>
      <c r="C1467" t="str">
        <f>PROPER(Table1[[#This Row],[Author]])</f>
        <v>Paul Frankel</v>
      </c>
      <c r="D1467" s="5" t="s">
        <v>4698</v>
      </c>
      <c r="E1467" t="s">
        <v>13</v>
      </c>
      <c r="F1467" t="str">
        <f>IF(ISBLANK(Table1[[#This Row],[Aircraft]]),"Unknown",Table1[[#This Row],[Aircraft]])</f>
        <v>A320</v>
      </c>
      <c r="G1467" t="str">
        <f>IF(ISBLANK(Table1[[#This Row],[Traveller Type]]),"Business",Table1[[#This Row],[Traveller Type]])</f>
        <v>Couple Leisure</v>
      </c>
      <c r="H1467" t="str">
        <f>IF(ISBLANK(Table1[[#This Row],[Seat Type]]),"Business Class",Table1[[#This Row],[Seat Type]])</f>
        <v>Business Class</v>
      </c>
      <c r="I1467" t="str">
        <f>IF(ISBLANK(Table1[[#This Row],[Route]]),"Not Specfied",Table1[[#This Row],[Route]])</f>
        <v>LGW to MLA</v>
      </c>
      <c r="J1467" s="7">
        <f>IF(ISBLANK(Table1[[#This Row],[Date Flown]]),"Not Available",Table1[[#This Row],[Date Flown]])</f>
        <v>42379</v>
      </c>
      <c r="K1467" s="2" t="str">
        <f>IF(ISBLANK(Table1[[#This Row],[Trip Verified]]),"Not Verified",Table1[[#This Row],[Trip Verified]])</f>
        <v>Not Verified</v>
      </c>
    </row>
    <row r="1468" spans="1:11" ht="21" customHeight="1" x14ac:dyDescent="0.25">
      <c r="A1468">
        <v>2</v>
      </c>
      <c r="B1468" t="str">
        <f>UPPER(LEFT(TRIM(CLEAN(Table1[[#This Row],[Header]])),1)) &amp; MID(TRIM(CLEAN(Table1[[#This Row],[Header]])),2,LEN(TRIM(CLEAN(Table1[[#This Row],[Header]])))-1)</f>
        <v>Not travel with them again</v>
      </c>
      <c r="C1468" t="str">
        <f>PROPER(Table1[[#This Row],[Author]])</f>
        <v>Lai Yin Chiew</v>
      </c>
      <c r="D1468" s="5" t="s">
        <v>4704</v>
      </c>
      <c r="E1468" t="s">
        <v>130</v>
      </c>
      <c r="F1468" t="str">
        <f>IF(ISBLANK(Table1[[#This Row],[Aircraft]]),"Unknown",Table1[[#This Row],[Aircraft]])</f>
        <v>Unknown</v>
      </c>
      <c r="G1468" t="str">
        <f>IF(ISBLANK(Table1[[#This Row],[Traveller Type]]),"Business",Table1[[#This Row],[Traveller Type]])</f>
        <v>Solo Leisure</v>
      </c>
      <c r="H1468" t="str">
        <f>IF(ISBLANK(Table1[[#This Row],[Seat Type]]),"Business Class",Table1[[#This Row],[Seat Type]])</f>
        <v>Premium Economy</v>
      </c>
      <c r="I1468" t="str">
        <f>IF(ISBLANK(Table1[[#This Row],[Route]]),"Not Specfied",Table1[[#This Row],[Route]])</f>
        <v>SYD to LHR via SIN</v>
      </c>
      <c r="J1468" s="7">
        <f>IF(ISBLANK(Table1[[#This Row],[Date Flown]]),"Not Available",Table1[[#This Row],[Date Flown]])</f>
        <v>42379</v>
      </c>
      <c r="K1468" s="2" t="str">
        <f>IF(ISBLANK(Table1[[#This Row],[Trip Verified]]),"Not Verified",Table1[[#This Row],[Trip Verified]])</f>
        <v>Not Verified</v>
      </c>
    </row>
    <row r="1469" spans="1:11" ht="21" customHeight="1" x14ac:dyDescent="0.25">
      <c r="A1469">
        <v>1</v>
      </c>
      <c r="B1469" t="str">
        <f>UPPER(LEFT(TRIM(CLEAN(Table1[[#This Row],[Header]])),1)) &amp; MID(TRIM(CLEAN(Table1[[#This Row],[Header]])),2,LEN(TRIM(CLEAN(Table1[[#This Row],[Header]])))-1)</f>
        <v>Used to be such a class act</v>
      </c>
      <c r="C1469" t="str">
        <f>PROPER(Table1[[#This Row],[Author]])</f>
        <v>S Hards</v>
      </c>
      <c r="D1469" s="5" t="s">
        <v>4704</v>
      </c>
      <c r="E1469" t="s">
        <v>773</v>
      </c>
      <c r="F1469" t="str">
        <f>IF(ISBLANK(Table1[[#This Row],[Aircraft]]),"Unknown",Table1[[#This Row],[Aircraft]])</f>
        <v>Unknown</v>
      </c>
      <c r="G1469" t="str">
        <f>IF(ISBLANK(Table1[[#This Row],[Traveller Type]]),"Business",Table1[[#This Row],[Traveller Type]])</f>
        <v>Solo Leisure</v>
      </c>
      <c r="H1469" t="str">
        <f>IF(ISBLANK(Table1[[#This Row],[Seat Type]]),"Business Class",Table1[[#This Row],[Seat Type]])</f>
        <v>Business Class</v>
      </c>
      <c r="I1469" t="str">
        <f>IF(ISBLANK(Table1[[#This Row],[Route]]),"Not Specfied",Table1[[#This Row],[Route]])</f>
        <v>JFK to LHR</v>
      </c>
      <c r="J1469" s="7">
        <f>IF(ISBLANK(Table1[[#This Row],[Date Flown]]),"Not Available",Table1[[#This Row],[Date Flown]])</f>
        <v>42379</v>
      </c>
      <c r="K1469" s="2" t="str">
        <f>IF(ISBLANK(Table1[[#This Row],[Trip Verified]]),"Not Verified",Table1[[#This Row],[Trip Verified]])</f>
        <v>Not Verified</v>
      </c>
    </row>
    <row r="1470" spans="1:11" ht="21" customHeight="1" x14ac:dyDescent="0.25">
      <c r="A1470">
        <v>5</v>
      </c>
      <c r="B1470" t="str">
        <f>UPPER(LEFT(TRIM(CLEAN(Table1[[#This Row],[Header]])),1)) &amp; MID(TRIM(CLEAN(Table1[[#This Row],[Header]])),2,LEN(TRIM(CLEAN(Table1[[#This Row],[Header]])))-1)</f>
        <v>No longer the premier airline</v>
      </c>
      <c r="C1470" t="str">
        <f>PROPER(Table1[[#This Row],[Author]])</f>
        <v>Daryl Bensons</v>
      </c>
      <c r="D1470" s="5" t="s">
        <v>4709</v>
      </c>
      <c r="E1470" t="s">
        <v>13</v>
      </c>
      <c r="F1470" t="str">
        <f>IF(ISBLANK(Table1[[#This Row],[Aircraft]]),"Unknown",Table1[[#This Row],[Aircraft]])</f>
        <v>A319</v>
      </c>
      <c r="G1470" t="str">
        <f>IF(ISBLANK(Table1[[#This Row],[Traveller Type]]),"Business",Table1[[#This Row],[Traveller Type]])</f>
        <v>Family Leisure</v>
      </c>
      <c r="H1470" t="str">
        <f>IF(ISBLANK(Table1[[#This Row],[Seat Type]]),"Business Class",Table1[[#This Row],[Seat Type]])</f>
        <v>Economy Class</v>
      </c>
      <c r="I1470" t="str">
        <f>IF(ISBLANK(Table1[[#This Row],[Route]]),"Not Specfied",Table1[[#This Row],[Route]])</f>
        <v>LGW to NCE</v>
      </c>
      <c r="J1470" s="7">
        <f>IF(ISBLANK(Table1[[#This Row],[Date Flown]]),"Not Available",Table1[[#This Row],[Date Flown]])</f>
        <v>42379</v>
      </c>
      <c r="K1470" s="2" t="str">
        <f>IF(ISBLANK(Table1[[#This Row],[Trip Verified]]),"Not Verified",Table1[[#This Row],[Trip Verified]])</f>
        <v>Not Verified</v>
      </c>
    </row>
    <row r="1471" spans="1:11" ht="21" customHeight="1" x14ac:dyDescent="0.25">
      <c r="A1471">
        <v>3</v>
      </c>
      <c r="B1471" t="str">
        <f>UPPER(LEFT(TRIM(CLEAN(Table1[[#This Row],[Header]])),1)) &amp; MID(TRIM(CLEAN(Table1[[#This Row],[Header]])),2,LEN(TRIM(CLEAN(Table1[[#This Row],[Header]])))-1)</f>
        <v>Very poor service</v>
      </c>
      <c r="C1471" t="str">
        <f>PROPER(Table1[[#This Row],[Author]])</f>
        <v>Zafrullah Hamzah</v>
      </c>
      <c r="D1471" s="5" t="s">
        <v>4709</v>
      </c>
      <c r="E1471" t="s">
        <v>489</v>
      </c>
      <c r="F1471" t="str">
        <f>IF(ISBLANK(Table1[[#This Row],[Aircraft]]),"Unknown",Table1[[#This Row],[Aircraft]])</f>
        <v>Boeing 787-9</v>
      </c>
      <c r="G1471" t="str">
        <f>IF(ISBLANK(Table1[[#This Row],[Traveller Type]]),"Business",Table1[[#This Row],[Traveller Type]])</f>
        <v>Solo Leisure</v>
      </c>
      <c r="H1471" t="str">
        <f>IF(ISBLANK(Table1[[#This Row],[Seat Type]]),"Business Class",Table1[[#This Row],[Seat Type]])</f>
        <v>First Class</v>
      </c>
      <c r="I1471" t="str">
        <f>IF(ISBLANK(Table1[[#This Row],[Route]]),"Not Specfied",Table1[[#This Row],[Route]])</f>
        <v>LHR to KUL</v>
      </c>
      <c r="J1471" s="7">
        <f>IF(ISBLANK(Table1[[#This Row],[Date Flown]]),"Not Available",Table1[[#This Row],[Date Flown]])</f>
        <v>42377</v>
      </c>
      <c r="K1471" s="2" t="str">
        <f>IF(ISBLANK(Table1[[#This Row],[Trip Verified]]),"Not Verified",Table1[[#This Row],[Trip Verified]])</f>
        <v>Verified</v>
      </c>
    </row>
    <row r="1472" spans="1:11" ht="21" customHeight="1" x14ac:dyDescent="0.25">
      <c r="A1472">
        <v>10</v>
      </c>
      <c r="B1472" t="str">
        <f>UPPER(LEFT(TRIM(CLEAN(Table1[[#This Row],[Header]])),1)) &amp; MID(TRIM(CLEAN(Table1[[#This Row],[Header]])),2,LEN(TRIM(CLEAN(Table1[[#This Row],[Header]])))-1)</f>
        <v>The crew make the difference</v>
      </c>
      <c r="C1472" t="str">
        <f>PROPER(Table1[[#This Row],[Author]])</f>
        <v xml:space="preserve">Chris Sansom </v>
      </c>
      <c r="D1472" s="5" t="s">
        <v>4709</v>
      </c>
      <c r="E1472" t="s">
        <v>13</v>
      </c>
      <c r="F1472" t="str">
        <f>IF(ISBLANK(Table1[[#This Row],[Aircraft]]),"Unknown",Table1[[#This Row],[Aircraft]])</f>
        <v>A321-200</v>
      </c>
      <c r="G1472" t="str">
        <f>IF(ISBLANK(Table1[[#This Row],[Traveller Type]]),"Business",Table1[[#This Row],[Traveller Type]])</f>
        <v>Solo Leisure</v>
      </c>
      <c r="H1472" t="str">
        <f>IF(ISBLANK(Table1[[#This Row],[Seat Type]]),"Business Class",Table1[[#This Row],[Seat Type]])</f>
        <v>Economy Class</v>
      </c>
      <c r="I1472" t="str">
        <f>IF(ISBLANK(Table1[[#This Row],[Route]]),"Not Specfied",Table1[[#This Row],[Route]])</f>
        <v>PMI to LHR</v>
      </c>
      <c r="J1472" s="7">
        <f>IF(ISBLANK(Table1[[#This Row],[Date Flown]]),"Not Available",Table1[[#This Row],[Date Flown]])</f>
        <v>42379</v>
      </c>
      <c r="K1472" s="2" t="str">
        <f>IF(ISBLANK(Table1[[#This Row],[Trip Verified]]),"Not Verified",Table1[[#This Row],[Trip Verified]])</f>
        <v>Not Verified</v>
      </c>
    </row>
    <row r="1473" spans="1:11" ht="21" customHeight="1" x14ac:dyDescent="0.25">
      <c r="A1473">
        <v>7</v>
      </c>
      <c r="B1473" t="str">
        <f>UPPER(LEFT(TRIM(CLEAN(Table1[[#This Row],[Header]])),1)) &amp; MID(TRIM(CLEAN(Table1[[#This Row],[Header]])),2,LEN(TRIM(CLEAN(Table1[[#This Row],[Header]])))-1)</f>
        <v>Lack of space ruined an otherwise flawless flight</v>
      </c>
      <c r="C1473" t="str">
        <f>PROPER(Table1[[#This Row],[Author]])</f>
        <v>Pat Howard</v>
      </c>
      <c r="D1473" s="5" t="s">
        <v>4709</v>
      </c>
      <c r="E1473" t="s">
        <v>489</v>
      </c>
      <c r="F1473" t="str">
        <f>IF(ISBLANK(Table1[[#This Row],[Aircraft]]),"Unknown",Table1[[#This Row],[Aircraft]])</f>
        <v>Boeing 787</v>
      </c>
      <c r="G1473" t="str">
        <f>IF(ISBLANK(Table1[[#This Row],[Traveller Type]]),"Business",Table1[[#This Row],[Traveller Type]])</f>
        <v>Couple Leisure</v>
      </c>
      <c r="H1473" t="str">
        <f>IF(ISBLANK(Table1[[#This Row],[Seat Type]]),"Business Class",Table1[[#This Row],[Seat Type]])</f>
        <v>Economy Class</v>
      </c>
      <c r="I1473" t="str">
        <f>IF(ISBLANK(Table1[[#This Row],[Route]]),"Not Specfied",Table1[[#This Row],[Route]])</f>
        <v>LHR to ICN</v>
      </c>
      <c r="J1473" s="7">
        <f>IF(ISBLANK(Table1[[#This Row],[Date Flown]]),"Not Available",Table1[[#This Row],[Date Flown]])</f>
        <v>42379</v>
      </c>
      <c r="K1473" s="2" t="str">
        <f>IF(ISBLANK(Table1[[#This Row],[Trip Verified]]),"Not Verified",Table1[[#This Row],[Trip Verified]])</f>
        <v>Not Verified</v>
      </c>
    </row>
    <row r="1474" spans="1:11" ht="21" customHeight="1" x14ac:dyDescent="0.25">
      <c r="A1474">
        <v>1</v>
      </c>
      <c r="B1474" t="str">
        <f>UPPER(LEFT(TRIM(CLEAN(Table1[[#This Row],[Header]])),1)) &amp; MID(TRIM(CLEAN(Table1[[#This Row],[Header]])),2,LEN(TRIM(CLEAN(Table1[[#This Row],[Header]])))-1)</f>
        <v>Breakfast was a bad joke</v>
      </c>
      <c r="C1474" t="str">
        <f>PROPER(Table1[[#This Row],[Author]])</f>
        <v>Martin Cerny</v>
      </c>
      <c r="D1474" s="5" t="s">
        <v>4709</v>
      </c>
      <c r="E1474" t="s">
        <v>780</v>
      </c>
      <c r="F1474" t="str">
        <f>IF(ISBLANK(Table1[[#This Row],[Aircraft]]),"Unknown",Table1[[#This Row],[Aircraft]])</f>
        <v>Boeing 777 / A320</v>
      </c>
      <c r="G1474" t="str">
        <f>IF(ISBLANK(Table1[[#This Row],[Traveller Type]]),"Business",Table1[[#This Row],[Traveller Type]])</f>
        <v>Couple Leisure</v>
      </c>
      <c r="H1474" t="str">
        <f>IF(ISBLANK(Table1[[#This Row],[Seat Type]]),"Business Class",Table1[[#This Row],[Seat Type]])</f>
        <v>Economy Class</v>
      </c>
      <c r="I1474" t="str">
        <f>IF(ISBLANK(Table1[[#This Row],[Route]]),"Not Specfied",Table1[[#This Row],[Route]])</f>
        <v>SEA to PRG via LHR</v>
      </c>
      <c r="J1474" s="7">
        <f>IF(ISBLANK(Table1[[#This Row],[Date Flown]]),"Not Available",Table1[[#This Row],[Date Flown]])</f>
        <v>42378</v>
      </c>
      <c r="K1474" s="2" t="str">
        <f>IF(ISBLANK(Table1[[#This Row],[Trip Verified]]),"Not Verified",Table1[[#This Row],[Trip Verified]])</f>
        <v>Not Verified</v>
      </c>
    </row>
    <row r="1475" spans="1:11" ht="21" customHeight="1" x14ac:dyDescent="0.25">
      <c r="A1475">
        <v>2</v>
      </c>
      <c r="B1475" t="str">
        <f>UPPER(LEFT(TRIM(CLEAN(Table1[[#This Row],[Header]])),1)) &amp; MID(TRIM(CLEAN(Table1[[#This Row],[Header]])),2,LEN(TRIM(CLEAN(Table1[[#This Row],[Header]])))-1)</f>
        <v>Worst long-haul experience</v>
      </c>
      <c r="C1475" t="str">
        <f>PROPER(Table1[[#This Row],[Author]])</f>
        <v>S Kendall</v>
      </c>
      <c r="D1475" s="5" t="s">
        <v>4724</v>
      </c>
      <c r="E1475" t="s">
        <v>130</v>
      </c>
      <c r="F1475" t="str">
        <f>IF(ISBLANK(Table1[[#This Row],[Aircraft]]),"Unknown",Table1[[#This Row],[Aircraft]])</f>
        <v>A380</v>
      </c>
      <c r="G1475" t="str">
        <f>IF(ISBLANK(Table1[[#This Row],[Traveller Type]]),"Business",Table1[[#This Row],[Traveller Type]])</f>
        <v>Family Leisure</v>
      </c>
      <c r="H1475" t="str">
        <f>IF(ISBLANK(Table1[[#This Row],[Seat Type]]),"Business Class",Table1[[#This Row],[Seat Type]])</f>
        <v>Economy Class</v>
      </c>
      <c r="I1475" t="str">
        <f>IF(ISBLANK(Table1[[#This Row],[Route]]),"Not Specfied",Table1[[#This Row],[Route]])</f>
        <v>SIN to LHR</v>
      </c>
      <c r="J1475" s="7">
        <f>IF(ISBLANK(Table1[[#This Row],[Date Flown]]),"Not Available",Table1[[#This Row],[Date Flown]])</f>
        <v>42377</v>
      </c>
      <c r="K1475" s="2" t="str">
        <f>IF(ISBLANK(Table1[[#This Row],[Trip Verified]]),"Not Verified",Table1[[#This Row],[Trip Verified]])</f>
        <v>Not Verified</v>
      </c>
    </row>
    <row r="1476" spans="1:11" ht="21" customHeight="1" x14ac:dyDescent="0.25">
      <c r="A1476">
        <v>1</v>
      </c>
      <c r="B1476" t="str">
        <f>UPPER(LEFT(TRIM(CLEAN(Table1[[#This Row],[Header]])),1)) &amp; MID(TRIM(CLEAN(Table1[[#This Row],[Header]])),2,LEN(TRIM(CLEAN(Table1[[#This Row],[Header]])))-1)</f>
        <v>Yet another abysmal flight</v>
      </c>
      <c r="C1476" t="str">
        <f>PROPER(Table1[[#This Row],[Author]])</f>
        <v>Sarah Shailes</v>
      </c>
      <c r="D1476" s="5">
        <v>42714</v>
      </c>
      <c r="E1476" t="s">
        <v>13</v>
      </c>
      <c r="F1476" t="str">
        <f>IF(ISBLANK(Table1[[#This Row],[Aircraft]]),"Unknown",Table1[[#This Row],[Aircraft]])</f>
        <v>Unknown</v>
      </c>
      <c r="G1476" t="str">
        <f>IF(ISBLANK(Table1[[#This Row],[Traveller Type]]),"Business",Table1[[#This Row],[Traveller Type]])</f>
        <v>Solo Leisure</v>
      </c>
      <c r="H1476" t="str">
        <f>IF(ISBLANK(Table1[[#This Row],[Seat Type]]),"Business Class",Table1[[#This Row],[Seat Type]])</f>
        <v>Economy Class</v>
      </c>
      <c r="I1476" t="str">
        <f>IF(ISBLANK(Table1[[#This Row],[Route]]),"Not Specfied",Table1[[#This Row],[Route]])</f>
        <v>LHR to BUD</v>
      </c>
      <c r="J1476" s="7">
        <f>IF(ISBLANK(Table1[[#This Row],[Date Flown]]),"Not Available",Table1[[#This Row],[Date Flown]])</f>
        <v>42379</v>
      </c>
      <c r="K1476" s="2" t="str">
        <f>IF(ISBLANK(Table1[[#This Row],[Trip Verified]]),"Not Verified",Table1[[#This Row],[Trip Verified]])</f>
        <v>Verified</v>
      </c>
    </row>
    <row r="1477" spans="1:11" ht="21" customHeight="1" x14ac:dyDescent="0.25">
      <c r="A1477">
        <v>4</v>
      </c>
      <c r="B1477" t="str">
        <f>UPPER(LEFT(TRIM(CLEAN(Table1[[#This Row],[Header]])),1)) &amp; MID(TRIM(CLEAN(Table1[[#This Row],[Header]])),2,LEN(TRIM(CLEAN(Table1[[#This Row],[Header]])))-1)</f>
        <v>They are unreliable</v>
      </c>
      <c r="C1477" t="str">
        <f>PROPER(Table1[[#This Row],[Author]])</f>
        <v>Charles Berger</v>
      </c>
      <c r="D1477" s="5">
        <v>42684</v>
      </c>
      <c r="E1477" t="s">
        <v>43</v>
      </c>
      <c r="F1477" t="str">
        <f>IF(ISBLANK(Table1[[#This Row],[Aircraft]]),"Unknown",Table1[[#This Row],[Aircraft]])</f>
        <v>A380</v>
      </c>
      <c r="G1477" t="str">
        <f>IF(ISBLANK(Table1[[#This Row],[Traveller Type]]),"Business",Table1[[#This Row],[Traveller Type]])</f>
        <v>Couple Leisure</v>
      </c>
      <c r="H1477" t="str">
        <f>IF(ISBLANK(Table1[[#This Row],[Seat Type]]),"Business Class",Table1[[#This Row],[Seat Type]])</f>
        <v>First Class</v>
      </c>
      <c r="I1477" t="str">
        <f>IF(ISBLANK(Table1[[#This Row],[Route]]),"Not Specfied",Table1[[#This Row],[Route]])</f>
        <v>IAD to NBO via LHR</v>
      </c>
      <c r="J1477" s="7">
        <f>IF(ISBLANK(Table1[[#This Row],[Date Flown]]),"Not Available",Table1[[#This Row],[Date Flown]])</f>
        <v>42378</v>
      </c>
      <c r="K1477" s="2" t="str">
        <f>IF(ISBLANK(Table1[[#This Row],[Trip Verified]]),"Not Verified",Table1[[#This Row],[Trip Verified]])</f>
        <v>Verified</v>
      </c>
    </row>
    <row r="1478" spans="1:11" ht="21" customHeight="1" x14ac:dyDescent="0.25">
      <c r="A1478">
        <v>1</v>
      </c>
      <c r="B1478" t="str">
        <f>UPPER(LEFT(TRIM(CLEAN(Table1[[#This Row],[Header]])),1)) &amp; MID(TRIM(CLEAN(Table1[[#This Row],[Header]])),2,LEN(TRIM(CLEAN(Table1[[#This Row],[Header]])))-1)</f>
        <v>Not customer focussed in any way whatsoever</v>
      </c>
      <c r="C1478" t="str">
        <f>PROPER(Table1[[#This Row],[Author]])</f>
        <v>R Nelson</v>
      </c>
      <c r="D1478" s="5">
        <v>42684</v>
      </c>
      <c r="E1478" t="s">
        <v>13</v>
      </c>
      <c r="F1478" t="str">
        <f>IF(ISBLANK(Table1[[#This Row],[Aircraft]]),"Unknown",Table1[[#This Row],[Aircraft]])</f>
        <v>A320</v>
      </c>
      <c r="G1478" t="str">
        <f>IF(ISBLANK(Table1[[#This Row],[Traveller Type]]),"Business",Table1[[#This Row],[Traveller Type]])</f>
        <v>Family Leisure</v>
      </c>
      <c r="H1478" t="str">
        <f>IF(ISBLANK(Table1[[#This Row],[Seat Type]]),"Business Class",Table1[[#This Row],[Seat Type]])</f>
        <v>Economy Class</v>
      </c>
      <c r="I1478" t="str">
        <f>IF(ISBLANK(Table1[[#This Row],[Route]]),"Not Specfied",Table1[[#This Row],[Route]])</f>
        <v>AGP to LGW</v>
      </c>
      <c r="J1478" s="7">
        <f>IF(ISBLANK(Table1[[#This Row],[Date Flown]]),"Not Available",Table1[[#This Row],[Date Flown]])</f>
        <v>42379</v>
      </c>
      <c r="K1478" s="2" t="str">
        <f>IF(ISBLANK(Table1[[#This Row],[Trip Verified]]),"Not Verified",Table1[[#This Row],[Trip Verified]])</f>
        <v>Verified</v>
      </c>
    </row>
    <row r="1479" spans="1:11" ht="21" customHeight="1" x14ac:dyDescent="0.25">
      <c r="A1479">
        <v>3</v>
      </c>
      <c r="B1479" t="str">
        <f>UPPER(LEFT(TRIM(CLEAN(Table1[[#This Row],[Header]])),1)) &amp; MID(TRIM(CLEAN(Table1[[#This Row],[Header]])),2,LEN(TRIM(CLEAN(Table1[[#This Row],[Header]])))-1)</f>
        <v>How disappointed we were</v>
      </c>
      <c r="C1479" t="str">
        <f>PROPER(Table1[[#This Row],[Author]])</f>
        <v>Penelope Knollys</v>
      </c>
      <c r="D1479" s="5">
        <v>42653</v>
      </c>
      <c r="E1479" t="s">
        <v>13</v>
      </c>
      <c r="F1479" t="str">
        <f>IF(ISBLANK(Table1[[#This Row],[Aircraft]]),"Unknown",Table1[[#This Row],[Aircraft]])</f>
        <v>Boeing 777</v>
      </c>
      <c r="G1479" t="str">
        <f>IF(ISBLANK(Table1[[#This Row],[Traveller Type]]),"Business",Table1[[#This Row],[Traveller Type]])</f>
        <v>Couple Leisure</v>
      </c>
      <c r="H1479" t="str">
        <f>IF(ISBLANK(Table1[[#This Row],[Seat Type]]),"Business Class",Table1[[#This Row],[Seat Type]])</f>
        <v>Business Class</v>
      </c>
      <c r="I1479" t="str">
        <f>IF(ISBLANK(Table1[[#This Row],[Route]]),"Not Specfied",Table1[[#This Row],[Route]])</f>
        <v>LGW to MRU</v>
      </c>
      <c r="J1479" s="7">
        <f>IF(ISBLANK(Table1[[#This Row],[Date Flown]]),"Not Available",Table1[[#This Row],[Date Flown]])</f>
        <v>42379</v>
      </c>
      <c r="K1479" s="2" t="str">
        <f>IF(ISBLANK(Table1[[#This Row],[Trip Verified]]),"Not Verified",Table1[[#This Row],[Trip Verified]])</f>
        <v>Not Verified</v>
      </c>
    </row>
    <row r="1480" spans="1:11" ht="21" customHeight="1" x14ac:dyDescent="0.25">
      <c r="A1480">
        <v>5</v>
      </c>
      <c r="B1480" t="str">
        <f>UPPER(LEFT(TRIM(CLEAN(Table1[[#This Row],[Header]])),1)) &amp; MID(TRIM(CLEAN(Table1[[#This Row],[Header]])),2,LEN(TRIM(CLEAN(Table1[[#This Row],[Header]])))-1)</f>
        <v>The lowering of standards</v>
      </c>
      <c r="C1480" t="str">
        <f>PROPER(Table1[[#This Row],[Author]])</f>
        <v>P Harvey</v>
      </c>
      <c r="D1480" s="5">
        <v>42653</v>
      </c>
      <c r="E1480" t="s">
        <v>13</v>
      </c>
      <c r="F1480" t="str">
        <f>IF(ISBLANK(Table1[[#This Row],[Aircraft]]),"Unknown",Table1[[#This Row],[Aircraft]])</f>
        <v>Unknown</v>
      </c>
      <c r="G1480" t="str">
        <f>IF(ISBLANK(Table1[[#This Row],[Traveller Type]]),"Business",Table1[[#This Row],[Traveller Type]])</f>
        <v>Solo Leisure</v>
      </c>
      <c r="H1480" t="str">
        <f>IF(ISBLANK(Table1[[#This Row],[Seat Type]]),"Business Class",Table1[[#This Row],[Seat Type]])</f>
        <v>Economy Class</v>
      </c>
      <c r="I1480" t="str">
        <f>IF(ISBLANK(Table1[[#This Row],[Route]]),"Not Specfied",Table1[[#This Row],[Route]])</f>
        <v>DBV to LGW</v>
      </c>
      <c r="J1480" s="7">
        <f>IF(ISBLANK(Table1[[#This Row],[Date Flown]]),"Not Available",Table1[[#This Row],[Date Flown]])</f>
        <v>42379</v>
      </c>
      <c r="K1480" s="2" t="str">
        <f>IF(ISBLANK(Table1[[#This Row],[Trip Verified]]),"Not Verified",Table1[[#This Row],[Trip Verified]])</f>
        <v>Not Verified</v>
      </c>
    </row>
    <row r="1481" spans="1:11" ht="21" customHeight="1" x14ac:dyDescent="0.25">
      <c r="A1481">
        <v>3</v>
      </c>
      <c r="B1481" t="str">
        <f>UPPER(LEFT(TRIM(CLEAN(Table1[[#This Row],[Header]])),1)) &amp; MID(TRIM(CLEAN(Table1[[#This Row],[Header]])),2,LEN(TRIM(CLEAN(Table1[[#This Row],[Header]])))-1)</f>
        <v>Avoid British Airways at all costs</v>
      </c>
      <c r="C1481" t="str">
        <f>PROPER(Table1[[#This Row],[Author]])</f>
        <v>N Rempe</v>
      </c>
      <c r="D1481" s="5">
        <v>42653</v>
      </c>
      <c r="E1481" t="s">
        <v>100</v>
      </c>
      <c r="F1481" t="str">
        <f>IF(ISBLANK(Table1[[#This Row],[Aircraft]]),"Unknown",Table1[[#This Row],[Aircraft]])</f>
        <v>Boeing 787-8 / A320</v>
      </c>
      <c r="G1481" t="str">
        <f>IF(ISBLANK(Table1[[#This Row],[Traveller Type]]),"Business",Table1[[#This Row],[Traveller Type]])</f>
        <v>Couple Leisure</v>
      </c>
      <c r="H1481" t="str">
        <f>IF(ISBLANK(Table1[[#This Row],[Seat Type]]),"Business Class",Table1[[#This Row],[Seat Type]])</f>
        <v>Business Class</v>
      </c>
      <c r="I1481" t="str">
        <f>IF(ISBLANK(Table1[[#This Row],[Route]]),"Not Specfied",Table1[[#This Row],[Route]])</f>
        <v>YYC to FCO via LHR</v>
      </c>
      <c r="J1481" s="7">
        <f>IF(ISBLANK(Table1[[#This Row],[Date Flown]]),"Not Available",Table1[[#This Row],[Date Flown]])</f>
        <v>42379</v>
      </c>
      <c r="K1481" s="2" t="str">
        <f>IF(ISBLANK(Table1[[#This Row],[Trip Verified]]),"Not Verified",Table1[[#This Row],[Trip Verified]])</f>
        <v>Not Verified</v>
      </c>
    </row>
    <row r="1482" spans="1:11" ht="21" customHeight="1" x14ac:dyDescent="0.25">
      <c r="A1482">
        <v>1</v>
      </c>
      <c r="B1482" t="str">
        <f>UPPER(LEFT(TRIM(CLEAN(Table1[[#This Row],[Header]])),1)) &amp; MID(TRIM(CLEAN(Table1[[#This Row],[Header]])),2,LEN(TRIM(CLEAN(Table1[[#This Row],[Header]])))-1)</f>
        <v>I dislike them so much</v>
      </c>
      <c r="C1482" t="str">
        <f>PROPER(Table1[[#This Row],[Author]])</f>
        <v>G Streater</v>
      </c>
      <c r="D1482" s="5">
        <v>42561</v>
      </c>
      <c r="E1482" t="s">
        <v>13</v>
      </c>
      <c r="F1482" t="str">
        <f>IF(ISBLANK(Table1[[#This Row],[Aircraft]]),"Unknown",Table1[[#This Row],[Aircraft]])</f>
        <v>Unknown</v>
      </c>
      <c r="G1482" t="str">
        <f>IF(ISBLANK(Table1[[#This Row],[Traveller Type]]),"Business",Table1[[#This Row],[Traveller Type]])</f>
        <v>Couple Leisure</v>
      </c>
      <c r="H1482" t="str">
        <f>IF(ISBLANK(Table1[[#This Row],[Seat Type]]),"Business Class",Table1[[#This Row],[Seat Type]])</f>
        <v>Economy Class</v>
      </c>
      <c r="I1482" t="str">
        <f>IF(ISBLANK(Table1[[#This Row],[Route]]),"Not Specfied",Table1[[#This Row],[Route]])</f>
        <v>LHR to GVA</v>
      </c>
      <c r="J1482" s="7">
        <f>IF(ISBLANK(Table1[[#This Row],[Date Flown]]),"Not Available",Table1[[#This Row],[Date Flown]])</f>
        <v>42379</v>
      </c>
      <c r="K1482" s="2" t="str">
        <f>IF(ISBLANK(Table1[[#This Row],[Trip Verified]]),"Not Verified",Table1[[#This Row],[Trip Verified]])</f>
        <v>Verified</v>
      </c>
    </row>
    <row r="1483" spans="1:11" ht="21" customHeight="1" x14ac:dyDescent="0.25">
      <c r="A1483">
        <v>4</v>
      </c>
      <c r="B1483" t="str">
        <f>UPPER(LEFT(TRIM(CLEAN(Table1[[#This Row],[Header]])),1)) &amp; MID(TRIM(CLEAN(Table1[[#This Row],[Header]])),2,LEN(TRIM(CLEAN(Table1[[#This Row],[Header]])))-1)</f>
        <v>This is a humourless service</v>
      </c>
      <c r="C1483" t="str">
        <f>PROPER(Table1[[#This Row],[Author]])</f>
        <v>Peter Cleland</v>
      </c>
      <c r="D1483" s="5">
        <v>42561</v>
      </c>
      <c r="E1483" t="s">
        <v>13</v>
      </c>
      <c r="F1483" t="str">
        <f>IF(ISBLANK(Table1[[#This Row],[Aircraft]]),"Unknown",Table1[[#This Row],[Aircraft]])</f>
        <v>Boeing 747-400</v>
      </c>
      <c r="G1483" t="str">
        <f>IF(ISBLANK(Table1[[#This Row],[Traveller Type]]),"Business",Table1[[#This Row],[Traveller Type]])</f>
        <v>Solo Leisure</v>
      </c>
      <c r="H1483" t="str">
        <f>IF(ISBLANK(Table1[[#This Row],[Seat Type]]),"Business Class",Table1[[#This Row],[Seat Type]])</f>
        <v>Economy Class</v>
      </c>
      <c r="I1483" t="str">
        <f>IF(ISBLANK(Table1[[#This Row],[Route]]),"Not Specfied",Table1[[#This Row],[Route]])</f>
        <v>LHR to DEN</v>
      </c>
      <c r="J1483" s="7">
        <f>IF(ISBLANK(Table1[[#This Row],[Date Flown]]),"Not Available",Table1[[#This Row],[Date Flown]])</f>
        <v>42379</v>
      </c>
      <c r="K1483" s="2" t="str">
        <f>IF(ISBLANK(Table1[[#This Row],[Trip Verified]]),"Not Verified",Table1[[#This Row],[Trip Verified]])</f>
        <v>Verified</v>
      </c>
    </row>
    <row r="1484" spans="1:11" ht="21" customHeight="1" x14ac:dyDescent="0.25">
      <c r="A1484">
        <v>4</v>
      </c>
      <c r="B1484" t="str">
        <f>UPPER(LEFT(TRIM(CLEAN(Table1[[#This Row],[Header]])),1)) &amp; MID(TRIM(CLEAN(Table1[[#This Row],[Header]])),2,LEN(TRIM(CLEAN(Table1[[#This Row],[Header]])))-1)</f>
        <v>Indifferent attitudes of cabin service</v>
      </c>
      <c r="C1484" t="str">
        <f>PROPER(Table1[[#This Row],[Author]])</f>
        <v>Jeffrey Davies</v>
      </c>
      <c r="D1484" s="5">
        <v>42439</v>
      </c>
      <c r="E1484" t="s">
        <v>43</v>
      </c>
      <c r="F1484" t="str">
        <f>IF(ISBLANK(Table1[[#This Row],[Aircraft]]),"Unknown",Table1[[#This Row],[Aircraft]])</f>
        <v>Boeing 777</v>
      </c>
      <c r="G1484" t="str">
        <f>IF(ISBLANK(Table1[[#This Row],[Traveller Type]]),"Business",Table1[[#This Row],[Traveller Type]])</f>
        <v>Couple Leisure</v>
      </c>
      <c r="H1484" t="str">
        <f>IF(ISBLANK(Table1[[#This Row],[Seat Type]]),"Business Class",Table1[[#This Row],[Seat Type]])</f>
        <v>Premium Economy</v>
      </c>
      <c r="I1484" t="str">
        <f>IF(ISBLANK(Table1[[#This Row],[Route]]),"Not Specfied",Table1[[#This Row],[Route]])</f>
        <v>LHR to ATL</v>
      </c>
      <c r="J1484" s="7">
        <f>IF(ISBLANK(Table1[[#This Row],[Date Flown]]),"Not Available",Table1[[#This Row],[Date Flown]])</f>
        <v>42379</v>
      </c>
      <c r="K1484" s="2" t="str">
        <f>IF(ISBLANK(Table1[[#This Row],[Trip Verified]]),"Not Verified",Table1[[#This Row],[Trip Verified]])</f>
        <v>Verified</v>
      </c>
    </row>
    <row r="1485" spans="1:11" ht="21" customHeight="1" x14ac:dyDescent="0.25">
      <c r="A1485">
        <v>7</v>
      </c>
      <c r="B1485" t="str">
        <f>UPPER(LEFT(TRIM(CLEAN(Table1[[#This Row],[Header]])),1)) &amp; MID(TRIM(CLEAN(Table1[[#This Row],[Header]])),2,LEN(TRIM(CLEAN(Table1[[#This Row],[Header]])))-1)</f>
        <v>Reduction in quality of food</v>
      </c>
      <c r="C1485" t="str">
        <f>PROPER(Table1[[#This Row],[Author]])</f>
        <v>P Reese</v>
      </c>
      <c r="D1485" s="5">
        <v>42439</v>
      </c>
      <c r="E1485" t="s">
        <v>43</v>
      </c>
      <c r="F1485" t="str">
        <f>IF(ISBLANK(Table1[[#This Row],[Aircraft]]),"Unknown",Table1[[#This Row],[Aircraft]])</f>
        <v>Boeing 777</v>
      </c>
      <c r="G1485" t="str">
        <f>IF(ISBLANK(Table1[[#This Row],[Traveller Type]]),"Business",Table1[[#This Row],[Traveller Type]])</f>
        <v>Couple Leisure</v>
      </c>
      <c r="H1485" t="str">
        <f>IF(ISBLANK(Table1[[#This Row],[Seat Type]]),"Business Class",Table1[[#This Row],[Seat Type]])</f>
        <v>Economy Class</v>
      </c>
      <c r="I1485" t="str">
        <f>IF(ISBLANK(Table1[[#This Row],[Route]]),"Not Specfied",Table1[[#This Row],[Route]])</f>
        <v>BOS to LHR</v>
      </c>
      <c r="J1485" s="7">
        <f>IF(ISBLANK(Table1[[#This Row],[Date Flown]]),"Not Available",Table1[[#This Row],[Date Flown]])</f>
        <v>42378</v>
      </c>
      <c r="K1485" s="2" t="str">
        <f>IF(ISBLANK(Table1[[#This Row],[Trip Verified]]),"Not Verified",Table1[[#This Row],[Trip Verified]])</f>
        <v>Verified</v>
      </c>
    </row>
    <row r="1486" spans="1:11" ht="21" customHeight="1" x14ac:dyDescent="0.25">
      <c r="A1486">
        <v>5</v>
      </c>
      <c r="B1486" t="str">
        <f>UPPER(LEFT(TRIM(CLEAN(Table1[[#This Row],[Header]])),1)) &amp; MID(TRIM(CLEAN(Table1[[#This Row],[Header]])),2,LEN(TRIM(CLEAN(Table1[[#This Row],[Header]])))-1)</f>
        <v>Luggage misplaced in the plane</v>
      </c>
      <c r="C1486" t="str">
        <f>PROPER(Table1[[#This Row],[Author]])</f>
        <v>Amir Ghamalin</v>
      </c>
      <c r="D1486" s="5">
        <v>42439</v>
      </c>
      <c r="E1486" t="s">
        <v>75</v>
      </c>
      <c r="F1486" t="str">
        <f>IF(ISBLANK(Table1[[#This Row],[Aircraft]]),"Unknown",Table1[[#This Row],[Aircraft]])</f>
        <v>Unknown</v>
      </c>
      <c r="G1486" t="str">
        <f>IF(ISBLANK(Table1[[#This Row],[Traveller Type]]),"Business",Table1[[#This Row],[Traveller Type]])</f>
        <v>Business</v>
      </c>
      <c r="H1486" t="str">
        <f>IF(ISBLANK(Table1[[#This Row],[Seat Type]]),"Business Class",Table1[[#This Row],[Seat Type]])</f>
        <v>Economy Class</v>
      </c>
      <c r="I1486" t="str">
        <f>IF(ISBLANK(Table1[[#This Row],[Route]]),"Not Specfied",Table1[[#This Row],[Route]])</f>
        <v>JFK to DUS via LHR</v>
      </c>
      <c r="J1486" s="7">
        <f>IF(ISBLANK(Table1[[#This Row],[Date Flown]]),"Not Available",Table1[[#This Row],[Date Flown]])</f>
        <v>42379</v>
      </c>
      <c r="K1486" s="2" t="str">
        <f>IF(ISBLANK(Table1[[#This Row],[Trip Verified]]),"Not Verified",Table1[[#This Row],[Trip Verified]])</f>
        <v>Verified</v>
      </c>
    </row>
    <row r="1487" spans="1:11" ht="21" customHeight="1" x14ac:dyDescent="0.25">
      <c r="A1487">
        <v>4</v>
      </c>
      <c r="B1487" t="str">
        <f>UPPER(LEFT(TRIM(CLEAN(Table1[[#This Row],[Header]])),1)) &amp; MID(TRIM(CLEAN(Table1[[#This Row],[Header]])),2,LEN(TRIM(CLEAN(Table1[[#This Row],[Header]])))-1)</f>
        <v>Staff were just about acceptable</v>
      </c>
      <c r="C1487" t="str">
        <f>PROPER(Table1[[#This Row],[Author]])</f>
        <v>B Rozalla</v>
      </c>
      <c r="D1487" s="5">
        <v>42379</v>
      </c>
      <c r="E1487" t="s">
        <v>13</v>
      </c>
      <c r="F1487" t="str">
        <f>IF(ISBLANK(Table1[[#This Row],[Aircraft]]),"Unknown",Table1[[#This Row],[Aircraft]])</f>
        <v>A380</v>
      </c>
      <c r="G1487" t="str">
        <f>IF(ISBLANK(Table1[[#This Row],[Traveller Type]]),"Business",Table1[[#This Row],[Traveller Type]])</f>
        <v>Couple Leisure</v>
      </c>
      <c r="H1487" t="str">
        <f>IF(ISBLANK(Table1[[#This Row],[Seat Type]]),"Business Class",Table1[[#This Row],[Seat Type]])</f>
        <v>Business Class</v>
      </c>
      <c r="I1487" t="str">
        <f>IF(ISBLANK(Table1[[#This Row],[Route]]),"Not Specfied",Table1[[#This Row],[Route]])</f>
        <v>JNB to LHR</v>
      </c>
      <c r="J1487" s="7">
        <f>IF(ISBLANK(Table1[[#This Row],[Date Flown]]),"Not Available",Table1[[#This Row],[Date Flown]])</f>
        <v>42378</v>
      </c>
      <c r="K1487" s="2" t="str">
        <f>IF(ISBLANK(Table1[[#This Row],[Trip Verified]]),"Not Verified",Table1[[#This Row],[Trip Verified]])</f>
        <v>Not Verified</v>
      </c>
    </row>
    <row r="1488" spans="1:11" ht="21" customHeight="1" x14ac:dyDescent="0.25">
      <c r="A1488">
        <v>7</v>
      </c>
      <c r="B1488" t="str">
        <f>UPPER(LEFT(TRIM(CLEAN(Table1[[#This Row],[Header]])),1)) &amp; MID(TRIM(CLEAN(Table1[[#This Row],[Header]])),2,LEN(TRIM(CLEAN(Table1[[#This Row],[Header]])))-1)</f>
        <v>Seats hard but okay</v>
      </c>
      <c r="C1488" t="str">
        <f>PROPER(Table1[[#This Row],[Author]])</f>
        <v>Murat Nal</v>
      </c>
      <c r="D1488" s="5">
        <v>42379</v>
      </c>
      <c r="E1488" t="s">
        <v>13</v>
      </c>
      <c r="F1488" t="str">
        <f>IF(ISBLANK(Table1[[#This Row],[Aircraft]]),"Unknown",Table1[[#This Row],[Aircraft]])</f>
        <v>A319</v>
      </c>
      <c r="G1488" t="str">
        <f>IF(ISBLANK(Table1[[#This Row],[Traveller Type]]),"Business",Table1[[#This Row],[Traveller Type]])</f>
        <v>Couple Leisure</v>
      </c>
      <c r="H1488" t="str">
        <f>IF(ISBLANK(Table1[[#This Row],[Seat Type]]),"Business Class",Table1[[#This Row],[Seat Type]])</f>
        <v>Economy Class</v>
      </c>
      <c r="I1488" t="str">
        <f>IF(ISBLANK(Table1[[#This Row],[Route]]),"Not Specfied",Table1[[#This Row],[Route]])</f>
        <v>LHR to BGO</v>
      </c>
      <c r="J1488" s="7">
        <f>IF(ISBLANK(Table1[[#This Row],[Date Flown]]),"Not Available",Table1[[#This Row],[Date Flown]])</f>
        <v>42378</v>
      </c>
      <c r="K1488" s="2" t="str">
        <f>IF(ISBLANK(Table1[[#This Row],[Trip Verified]]),"Not Verified",Table1[[#This Row],[Trip Verified]])</f>
        <v>Not Verified</v>
      </c>
    </row>
    <row r="1489" spans="1:11" ht="21" customHeight="1" x14ac:dyDescent="0.25">
      <c r="A1489">
        <v>2</v>
      </c>
      <c r="B1489" t="str">
        <f>UPPER(LEFT(TRIM(CLEAN(Table1[[#This Row],[Header]])),1)) &amp; MID(TRIM(CLEAN(Table1[[#This Row],[Header]])),2,LEN(TRIM(CLEAN(Table1[[#This Row],[Header]])))-1)</f>
        <v>Staff were rude and inattentive</v>
      </c>
      <c r="C1489" t="str">
        <f>PROPER(Table1[[#This Row],[Author]])</f>
        <v>E Maldema</v>
      </c>
      <c r="D1489" s="5" t="s">
        <v>4765</v>
      </c>
      <c r="E1489" t="s">
        <v>13</v>
      </c>
      <c r="F1489" t="str">
        <f>IF(ISBLANK(Table1[[#This Row],[Aircraft]]),"Unknown",Table1[[#This Row],[Aircraft]])</f>
        <v>Boeing 777</v>
      </c>
      <c r="G1489" t="str">
        <f>IF(ISBLANK(Table1[[#This Row],[Traveller Type]]),"Business",Table1[[#This Row],[Traveller Type]])</f>
        <v>Couple Leisure</v>
      </c>
      <c r="H1489" t="str">
        <f>IF(ISBLANK(Table1[[#This Row],[Seat Type]]),"Business Class",Table1[[#This Row],[Seat Type]])</f>
        <v>Economy Class</v>
      </c>
      <c r="I1489" t="str">
        <f>IF(ISBLANK(Table1[[#This Row],[Route]]),"Not Specfied",Table1[[#This Row],[Route]])</f>
        <v>LGW to MRU</v>
      </c>
      <c r="J1489" s="7">
        <f>IF(ISBLANK(Table1[[#This Row],[Date Flown]]),"Not Available",Table1[[#This Row],[Date Flown]])</f>
        <v>42378</v>
      </c>
      <c r="K1489" s="2" t="str">
        <f>IF(ISBLANK(Table1[[#This Row],[Trip Verified]]),"Not Verified",Table1[[#This Row],[Trip Verified]])</f>
        <v>Verified</v>
      </c>
    </row>
    <row r="1490" spans="1:11" ht="21" customHeight="1" x14ac:dyDescent="0.25">
      <c r="A1490">
        <v>3</v>
      </c>
      <c r="B1490" t="str">
        <f>UPPER(LEFT(TRIM(CLEAN(Table1[[#This Row],[Header]])),1)) &amp; MID(TRIM(CLEAN(Table1[[#This Row],[Header]])),2,LEN(TRIM(CLEAN(Table1[[#This Row],[Header]])))-1)</f>
        <v>A mistake to choose BA</v>
      </c>
      <c r="C1490" t="str">
        <f>PROPER(Table1[[#This Row],[Author]])</f>
        <v>Michael Shortland</v>
      </c>
      <c r="D1490" s="5" t="s">
        <v>4765</v>
      </c>
      <c r="E1490" t="s">
        <v>1509</v>
      </c>
      <c r="F1490" t="str">
        <f>IF(ISBLANK(Table1[[#This Row],[Aircraft]]),"Unknown",Table1[[#This Row],[Aircraft]])</f>
        <v>Unknown</v>
      </c>
      <c r="G1490" t="str">
        <f>IF(ISBLANK(Table1[[#This Row],[Traveller Type]]),"Business",Table1[[#This Row],[Traveller Type]])</f>
        <v>Couple Leisure</v>
      </c>
      <c r="H1490" t="str">
        <f>IF(ISBLANK(Table1[[#This Row],[Seat Type]]),"Business Class",Table1[[#This Row],[Seat Type]])</f>
        <v>Business Class</v>
      </c>
      <c r="I1490" t="str">
        <f>IF(ISBLANK(Table1[[#This Row],[Route]]),"Not Specfied",Table1[[#This Row],[Route]])</f>
        <v>CDG to BKK via LHR</v>
      </c>
      <c r="J1490" s="7">
        <f>IF(ISBLANK(Table1[[#This Row],[Date Flown]]),"Not Available",Table1[[#This Row],[Date Flown]])</f>
        <v>42378</v>
      </c>
      <c r="K1490" s="2" t="str">
        <f>IF(ISBLANK(Table1[[#This Row],[Trip Verified]]),"Not Verified",Table1[[#This Row],[Trip Verified]])</f>
        <v>Verified</v>
      </c>
    </row>
    <row r="1491" spans="1:11" ht="21" customHeight="1" x14ac:dyDescent="0.25">
      <c r="A1491">
        <v>1</v>
      </c>
      <c r="B1491" t="str">
        <f>UPPER(LEFT(TRIM(CLEAN(Table1[[#This Row],[Header]])),1)) &amp; MID(TRIM(CLEAN(Table1[[#This Row],[Header]])),2,LEN(TRIM(CLEAN(Table1[[#This Row],[Header]])))-1)</f>
        <v>Unlikely we will ever fly with them again</v>
      </c>
      <c r="C1491" t="str">
        <f>PROPER(Table1[[#This Row],[Author]])</f>
        <v>F Glencross</v>
      </c>
      <c r="D1491" s="5" t="s">
        <v>4765</v>
      </c>
      <c r="E1491" t="s">
        <v>13</v>
      </c>
      <c r="F1491" t="str">
        <f>IF(ISBLANK(Table1[[#This Row],[Aircraft]]),"Unknown",Table1[[#This Row],[Aircraft]])</f>
        <v>Unknown</v>
      </c>
      <c r="G1491" t="str">
        <f>IF(ISBLANK(Table1[[#This Row],[Traveller Type]]),"Business",Table1[[#This Row],[Traveller Type]])</f>
        <v>Couple Leisure</v>
      </c>
      <c r="H1491" t="str">
        <f>IF(ISBLANK(Table1[[#This Row],[Seat Type]]),"Business Class",Table1[[#This Row],[Seat Type]])</f>
        <v>Economy Class</v>
      </c>
      <c r="I1491" t="str">
        <f>IF(ISBLANK(Table1[[#This Row],[Route]]),"Not Specfied",Table1[[#This Row],[Route]])</f>
        <v>GLA to ZRH via LCY</v>
      </c>
      <c r="J1491" s="7">
        <f>IF(ISBLANK(Table1[[#This Row],[Date Flown]]),"Not Available",Table1[[#This Row],[Date Flown]])</f>
        <v>42376</v>
      </c>
      <c r="K1491" s="2" t="str">
        <f>IF(ISBLANK(Table1[[#This Row],[Trip Verified]]),"Not Verified",Table1[[#This Row],[Trip Verified]])</f>
        <v>Not Verified</v>
      </c>
    </row>
    <row r="1492" spans="1:11" ht="21" customHeight="1" x14ac:dyDescent="0.25">
      <c r="A1492">
        <v>2</v>
      </c>
      <c r="B1492" t="str">
        <f>UPPER(LEFT(TRIM(CLEAN(Table1[[#This Row],[Header]])),1)) &amp; MID(TRIM(CLEAN(Table1[[#This Row],[Header]])),2,LEN(TRIM(CLEAN(Table1[[#This Row],[Header]])))-1)</f>
        <v>Not fit for purpose</v>
      </c>
      <c r="C1492" t="str">
        <f>PROPER(Table1[[#This Row],[Author]])</f>
        <v>Gregory Burton</v>
      </c>
      <c r="D1492" s="5" t="s">
        <v>4765</v>
      </c>
      <c r="E1492" t="s">
        <v>13</v>
      </c>
      <c r="F1492" t="str">
        <f>IF(ISBLANK(Table1[[#This Row],[Aircraft]]),"Unknown",Table1[[#This Row],[Aircraft]])</f>
        <v>Boeing 767</v>
      </c>
      <c r="G1492" t="str">
        <f>IF(ISBLANK(Table1[[#This Row],[Traveller Type]]),"Business",Table1[[#This Row],[Traveller Type]])</f>
        <v>Family Leisure</v>
      </c>
      <c r="H1492" t="str">
        <f>IF(ISBLANK(Table1[[#This Row],[Seat Type]]),"Business Class",Table1[[#This Row],[Seat Type]])</f>
        <v>Economy Class</v>
      </c>
      <c r="I1492" t="str">
        <f>IF(ISBLANK(Table1[[#This Row],[Route]]),"Not Specfied",Table1[[#This Row],[Route]])</f>
        <v>LCA to LHR</v>
      </c>
      <c r="J1492" s="7">
        <f>IF(ISBLANK(Table1[[#This Row],[Date Flown]]),"Not Available",Table1[[#This Row],[Date Flown]])</f>
        <v>42378</v>
      </c>
      <c r="K1492" s="2" t="str">
        <f>IF(ISBLANK(Table1[[#This Row],[Trip Verified]]),"Not Verified",Table1[[#This Row],[Trip Verified]])</f>
        <v>Verified</v>
      </c>
    </row>
    <row r="1493" spans="1:11" ht="21" customHeight="1" x14ac:dyDescent="0.25">
      <c r="A1493">
        <v>9</v>
      </c>
      <c r="B1493" t="str">
        <f>UPPER(LEFT(TRIM(CLEAN(Table1[[#This Row],[Header]])),1)) &amp; MID(TRIM(CLEAN(Table1[[#This Row],[Header]])),2,LEN(TRIM(CLEAN(Table1[[#This Row],[Header]])))-1)</f>
        <v>Provided a high quality service</v>
      </c>
      <c r="C1493" t="str">
        <f>PROPER(Table1[[#This Row],[Author]])</f>
        <v>Colin Barry</v>
      </c>
      <c r="D1493" s="5" t="s">
        <v>4765</v>
      </c>
      <c r="E1493" t="s">
        <v>130</v>
      </c>
      <c r="F1493" t="str">
        <f>IF(ISBLANK(Table1[[#This Row],[Aircraft]]),"Unknown",Table1[[#This Row],[Aircraft]])</f>
        <v>A380</v>
      </c>
      <c r="G1493" t="str">
        <f>IF(ISBLANK(Table1[[#This Row],[Traveller Type]]),"Business",Table1[[#This Row],[Traveller Type]])</f>
        <v>Couple Leisure</v>
      </c>
      <c r="H1493" t="str">
        <f>IF(ISBLANK(Table1[[#This Row],[Seat Type]]),"Business Class",Table1[[#This Row],[Seat Type]])</f>
        <v>First Class</v>
      </c>
      <c r="I1493" t="str">
        <f>IF(ISBLANK(Table1[[#This Row],[Route]]),"Not Specfied",Table1[[#This Row],[Route]])</f>
        <v>SIN to LHR</v>
      </c>
      <c r="J1493" s="7">
        <f>IF(ISBLANK(Table1[[#This Row],[Date Flown]]),"Not Available",Table1[[#This Row],[Date Flown]])</f>
        <v>42378</v>
      </c>
      <c r="K1493" s="2" t="str">
        <f>IF(ISBLANK(Table1[[#This Row],[Trip Verified]]),"Not Verified",Table1[[#This Row],[Trip Verified]])</f>
        <v>Verified</v>
      </c>
    </row>
    <row r="1494" spans="1:11" ht="21" customHeight="1" x14ac:dyDescent="0.25">
      <c r="A1494">
        <v>5</v>
      </c>
      <c r="B1494" t="str">
        <f>UPPER(LEFT(TRIM(CLEAN(Table1[[#This Row],[Header]])),1)) &amp; MID(TRIM(CLEAN(Table1[[#This Row],[Header]])),2,LEN(TRIM(CLEAN(Table1[[#This Row],[Header]])))-1)</f>
        <v>Trading on previous good reputation</v>
      </c>
      <c r="C1494" t="str">
        <f>PROPER(Table1[[#This Row],[Author]])</f>
        <v>Terry Pyle-Corney</v>
      </c>
      <c r="D1494" s="5" t="s">
        <v>4777</v>
      </c>
      <c r="E1494" t="s">
        <v>13</v>
      </c>
      <c r="F1494" t="str">
        <f>IF(ISBLANK(Table1[[#This Row],[Aircraft]]),"Unknown",Table1[[#This Row],[Aircraft]])</f>
        <v>Boeing 777</v>
      </c>
      <c r="G1494" t="str">
        <f>IF(ISBLANK(Table1[[#This Row],[Traveller Type]]),"Business",Table1[[#This Row],[Traveller Type]])</f>
        <v>Family Leisure</v>
      </c>
      <c r="H1494" t="str">
        <f>IF(ISBLANK(Table1[[#This Row],[Seat Type]]),"Business Class",Table1[[#This Row],[Seat Type]])</f>
        <v>Economy Class</v>
      </c>
      <c r="I1494" t="str">
        <f>IF(ISBLANK(Table1[[#This Row],[Route]]),"Not Specfied",Table1[[#This Row],[Route]])</f>
        <v>SJO to LGW</v>
      </c>
      <c r="J1494" s="7">
        <f>IF(ISBLANK(Table1[[#This Row],[Date Flown]]),"Not Available",Table1[[#This Row],[Date Flown]])</f>
        <v>42378</v>
      </c>
      <c r="K1494" s="2" t="str">
        <f>IF(ISBLANK(Table1[[#This Row],[Trip Verified]]),"Not Verified",Table1[[#This Row],[Trip Verified]])</f>
        <v>Not Verified</v>
      </c>
    </row>
    <row r="1495" spans="1:11" ht="21" customHeight="1" x14ac:dyDescent="0.25">
      <c r="A1495">
        <v>5</v>
      </c>
      <c r="B1495" t="str">
        <f>UPPER(LEFT(TRIM(CLEAN(Table1[[#This Row],[Header]])),1)) &amp; MID(TRIM(CLEAN(Table1[[#This Row],[Header]])),2,LEN(TRIM(CLEAN(Table1[[#This Row],[Header]])))-1)</f>
        <v>Expectations low and still disappointed</v>
      </c>
      <c r="C1495" t="str">
        <f>PROPER(Table1[[#This Row],[Author]])</f>
        <v>K Thomsen</v>
      </c>
      <c r="D1495" s="5" t="s">
        <v>4777</v>
      </c>
      <c r="E1495" t="s">
        <v>13</v>
      </c>
      <c r="F1495" t="str">
        <f>IF(ISBLANK(Table1[[#This Row],[Aircraft]]),"Unknown",Table1[[#This Row],[Aircraft]])</f>
        <v>Boeing 777-200</v>
      </c>
      <c r="G1495" t="str">
        <f>IF(ISBLANK(Table1[[#This Row],[Traveller Type]]),"Business",Table1[[#This Row],[Traveller Type]])</f>
        <v>Couple Leisure</v>
      </c>
      <c r="H1495" t="str">
        <f>IF(ISBLANK(Table1[[#This Row],[Seat Type]]),"Business Class",Table1[[#This Row],[Seat Type]])</f>
        <v>Business Class</v>
      </c>
      <c r="I1495" t="str">
        <f>IF(ISBLANK(Table1[[#This Row],[Route]]),"Not Specfied",Table1[[#This Row],[Route]])</f>
        <v>LHR to BKK</v>
      </c>
      <c r="J1495" s="7">
        <f>IF(ISBLANK(Table1[[#This Row],[Date Flown]]),"Not Available",Table1[[#This Row],[Date Flown]])</f>
        <v>42378</v>
      </c>
      <c r="K1495" s="2" t="str">
        <f>IF(ISBLANK(Table1[[#This Row],[Trip Verified]]),"Not Verified",Table1[[#This Row],[Trip Verified]])</f>
        <v>Not Verified</v>
      </c>
    </row>
    <row r="1496" spans="1:11" ht="21" customHeight="1" x14ac:dyDescent="0.25">
      <c r="A1496">
        <v>7</v>
      </c>
      <c r="B1496" t="str">
        <f>UPPER(LEFT(TRIM(CLEAN(Table1[[#This Row],[Header]])),1)) &amp; MID(TRIM(CLEAN(Table1[[#This Row],[Header]])),2,LEN(TRIM(CLEAN(Table1[[#This Row],[Header]])))-1)</f>
        <v>Start offering food for purchase?</v>
      </c>
      <c r="C1496" t="str">
        <f>PROPER(Table1[[#This Row],[Author]])</f>
        <v>P Herman</v>
      </c>
      <c r="D1496" s="5" t="s">
        <v>4782</v>
      </c>
      <c r="E1496" t="s">
        <v>13</v>
      </c>
      <c r="F1496" t="str">
        <f>IF(ISBLANK(Table1[[#This Row],[Aircraft]]),"Unknown",Table1[[#This Row],[Aircraft]])</f>
        <v>A319</v>
      </c>
      <c r="G1496" t="str">
        <f>IF(ISBLANK(Table1[[#This Row],[Traveller Type]]),"Business",Table1[[#This Row],[Traveller Type]])</f>
        <v>Solo Leisure</v>
      </c>
      <c r="H1496" t="str">
        <f>IF(ISBLANK(Table1[[#This Row],[Seat Type]]),"Business Class",Table1[[#This Row],[Seat Type]])</f>
        <v>Economy Class</v>
      </c>
      <c r="I1496" t="str">
        <f>IF(ISBLANK(Table1[[#This Row],[Route]]),"Not Specfied",Table1[[#This Row],[Route]])</f>
        <v>LGW to OPO</v>
      </c>
      <c r="J1496" s="7">
        <f>IF(ISBLANK(Table1[[#This Row],[Date Flown]]),"Not Available",Table1[[#This Row],[Date Flown]])</f>
        <v>42378</v>
      </c>
      <c r="K1496" s="2" t="str">
        <f>IF(ISBLANK(Table1[[#This Row],[Trip Verified]]),"Not Verified",Table1[[#This Row],[Trip Verified]])</f>
        <v>Not Verified</v>
      </c>
    </row>
    <row r="1497" spans="1:11" ht="21" customHeight="1" x14ac:dyDescent="0.25">
      <c r="A1497">
        <v>5</v>
      </c>
      <c r="B1497" t="str">
        <f>UPPER(LEFT(TRIM(CLEAN(Table1[[#This Row],[Header]])),1)) &amp; MID(TRIM(CLEAN(Table1[[#This Row],[Header]])),2,LEN(TRIM(CLEAN(Table1[[#This Row],[Header]])))-1)</f>
        <v>Feel of a budget carrier</v>
      </c>
      <c r="C1497" t="str">
        <f>PROPER(Table1[[#This Row],[Author]])</f>
        <v>E Ivers</v>
      </c>
      <c r="D1497" s="5" t="s">
        <v>4788</v>
      </c>
      <c r="E1497" t="s">
        <v>773</v>
      </c>
      <c r="F1497" t="str">
        <f>IF(ISBLANK(Table1[[#This Row],[Aircraft]]),"Unknown",Table1[[#This Row],[Aircraft]])</f>
        <v>Boeing 747-400 / 777</v>
      </c>
      <c r="G1497" t="str">
        <f>IF(ISBLANK(Table1[[#This Row],[Traveller Type]]),"Business",Table1[[#This Row],[Traveller Type]])</f>
        <v>Solo Leisure</v>
      </c>
      <c r="H1497" t="str">
        <f>IF(ISBLANK(Table1[[#This Row],[Seat Type]]),"Business Class",Table1[[#This Row],[Seat Type]])</f>
        <v>Business Class</v>
      </c>
      <c r="I1497" t="str">
        <f>IF(ISBLANK(Table1[[#This Row],[Route]]),"Not Specfied",Table1[[#This Row],[Route]])</f>
        <v>BAH to BOS via LHR</v>
      </c>
      <c r="J1497" s="7">
        <f>IF(ISBLANK(Table1[[#This Row],[Date Flown]]),"Not Available",Table1[[#This Row],[Date Flown]])</f>
        <v>42378</v>
      </c>
      <c r="K1497" s="2" t="str">
        <f>IF(ISBLANK(Table1[[#This Row],[Trip Verified]]),"Not Verified",Table1[[#This Row],[Trip Verified]])</f>
        <v>Verified</v>
      </c>
    </row>
    <row r="1498" spans="1:11" ht="21" customHeight="1" x14ac:dyDescent="0.25">
      <c r="A1498">
        <v>8</v>
      </c>
      <c r="B1498" t="str">
        <f>UPPER(LEFT(TRIM(CLEAN(Table1[[#This Row],[Header]])),1)) &amp; MID(TRIM(CLEAN(Table1[[#This Row],[Header]])),2,LEN(TRIM(CLEAN(Table1[[#This Row],[Header]])))-1)</f>
        <v>Staff were professional and helpful</v>
      </c>
      <c r="C1498" t="str">
        <f>PROPER(Table1[[#This Row],[Author]])</f>
        <v>Paul Rutledge</v>
      </c>
      <c r="D1498" s="5" t="s">
        <v>4791</v>
      </c>
      <c r="E1498" t="s">
        <v>75</v>
      </c>
      <c r="F1498" t="str">
        <f>IF(ISBLANK(Table1[[#This Row],[Aircraft]]),"Unknown",Table1[[#This Row],[Aircraft]])</f>
        <v>A380</v>
      </c>
      <c r="G1498" t="str">
        <f>IF(ISBLANK(Table1[[#This Row],[Traveller Type]]),"Business",Table1[[#This Row],[Traveller Type]])</f>
        <v>Couple Leisure</v>
      </c>
      <c r="H1498" t="str">
        <f>IF(ISBLANK(Table1[[#This Row],[Seat Type]]),"Business Class",Table1[[#This Row],[Seat Type]])</f>
        <v>Economy Class</v>
      </c>
      <c r="I1498" t="str">
        <f>IF(ISBLANK(Table1[[#This Row],[Route]]),"Not Specfied",Table1[[#This Row],[Route]])</f>
        <v>LHR to JNB</v>
      </c>
      <c r="J1498" s="7">
        <f>IF(ISBLANK(Table1[[#This Row],[Date Flown]]),"Not Available",Table1[[#This Row],[Date Flown]])</f>
        <v>42378</v>
      </c>
      <c r="K1498" s="2" t="str">
        <f>IF(ISBLANK(Table1[[#This Row],[Trip Verified]]),"Not Verified",Table1[[#This Row],[Trip Verified]])</f>
        <v>Not Verified</v>
      </c>
    </row>
    <row r="1499" spans="1:11" ht="21" customHeight="1" x14ac:dyDescent="0.25">
      <c r="A1499">
        <v>1</v>
      </c>
      <c r="B1499" t="str">
        <f>UPPER(LEFT(TRIM(CLEAN(Table1[[#This Row],[Header]])),1)) &amp; MID(TRIM(CLEAN(Table1[[#This Row],[Header]])),2,LEN(TRIM(CLEAN(Table1[[#This Row],[Header]])))-1)</f>
        <v>Was a nightmare experience</v>
      </c>
      <c r="C1499" t="str">
        <f>PROPER(Table1[[#This Row],[Author]])</f>
        <v>M Dreelan</v>
      </c>
      <c r="D1499" s="5" t="s">
        <v>4791</v>
      </c>
      <c r="E1499" t="s">
        <v>43</v>
      </c>
      <c r="F1499" t="str">
        <f>IF(ISBLANK(Table1[[#This Row],[Aircraft]]),"Unknown",Table1[[#This Row],[Aircraft]])</f>
        <v>Boeing 777-300</v>
      </c>
      <c r="G1499" t="str">
        <f>IF(ISBLANK(Table1[[#This Row],[Traveller Type]]),"Business",Table1[[#This Row],[Traveller Type]])</f>
        <v>Business</v>
      </c>
      <c r="H1499" t="str">
        <f>IF(ISBLANK(Table1[[#This Row],[Seat Type]]),"Business Class",Table1[[#This Row],[Seat Type]])</f>
        <v>Premium Economy</v>
      </c>
      <c r="I1499" t="str">
        <f>IF(ISBLANK(Table1[[#This Row],[Route]]),"Not Specfied",Table1[[#This Row],[Route]])</f>
        <v>ATL to GVA via LHR</v>
      </c>
      <c r="J1499" s="7">
        <f>IF(ISBLANK(Table1[[#This Row],[Date Flown]]),"Not Available",Table1[[#This Row],[Date Flown]])</f>
        <v>42378</v>
      </c>
      <c r="K1499" s="2" t="str">
        <f>IF(ISBLANK(Table1[[#This Row],[Trip Verified]]),"Not Verified",Table1[[#This Row],[Trip Verified]])</f>
        <v>Verified</v>
      </c>
    </row>
    <row r="1500" spans="1:11" ht="21" customHeight="1" x14ac:dyDescent="0.25">
      <c r="A1500">
        <v>3</v>
      </c>
      <c r="B1500" t="str">
        <f>UPPER(LEFT(TRIM(CLEAN(Table1[[#This Row],[Header]])),1)) &amp; MID(TRIM(CLEAN(Table1[[#This Row],[Header]])),2,LEN(TRIM(CLEAN(Table1[[#This Row],[Header]])))-1)</f>
        <v>Why would anyone fly BA</v>
      </c>
      <c r="C1500" t="str">
        <f>PROPER(Table1[[#This Row],[Author]])</f>
        <v>N Brown</v>
      </c>
      <c r="D1500" s="5" t="s">
        <v>4798</v>
      </c>
      <c r="E1500" t="s">
        <v>13</v>
      </c>
      <c r="F1500" t="str">
        <f>IF(ISBLANK(Table1[[#This Row],[Aircraft]]),"Unknown",Table1[[#This Row],[Aircraft]])</f>
        <v>Boeing 777-200</v>
      </c>
      <c r="G1500" t="str">
        <f>IF(ISBLANK(Table1[[#This Row],[Traveller Type]]),"Business",Table1[[#This Row],[Traveller Type]])</f>
        <v>Family Leisure</v>
      </c>
      <c r="H1500" t="str">
        <f>IF(ISBLANK(Table1[[#This Row],[Seat Type]]),"Business Class",Table1[[#This Row],[Seat Type]])</f>
        <v>Premium Economy</v>
      </c>
      <c r="I1500" t="str">
        <f>IF(ISBLANK(Table1[[#This Row],[Route]]),"Not Specfied",Table1[[#This Row],[Route]])</f>
        <v>London to JFK</v>
      </c>
      <c r="J1500" s="7">
        <f>IF(ISBLANK(Table1[[#This Row],[Date Flown]]),"Not Available",Table1[[#This Row],[Date Flown]])</f>
        <v>42378</v>
      </c>
      <c r="K1500" s="2" t="str">
        <f>IF(ISBLANK(Table1[[#This Row],[Trip Verified]]),"Not Verified",Table1[[#This Row],[Trip Verified]])</f>
        <v>Not Verified</v>
      </c>
    </row>
    <row r="1501" spans="1:11" ht="21" customHeight="1" x14ac:dyDescent="0.25">
      <c r="A1501">
        <v>3</v>
      </c>
      <c r="B1501" t="str">
        <f>UPPER(LEFT(TRIM(CLEAN(Table1[[#This Row],[Header]])),1)) &amp; MID(TRIM(CLEAN(Table1[[#This Row],[Header]])),2,LEN(TRIM(CLEAN(Table1[[#This Row],[Header]])))-1)</f>
        <v>One of the worst flight/travel experiences</v>
      </c>
      <c r="C1501" t="str">
        <f>PROPER(Table1[[#This Row],[Author]])</f>
        <v>Mark Dixon</v>
      </c>
      <c r="D1501" s="5" t="s">
        <v>4806</v>
      </c>
      <c r="E1501" t="s">
        <v>305</v>
      </c>
      <c r="F1501" t="str">
        <f>IF(ISBLANK(Table1[[#This Row],[Aircraft]]),"Unknown",Table1[[#This Row],[Aircraft]])</f>
        <v>Boeing 787</v>
      </c>
      <c r="G1501" t="str">
        <f>IF(ISBLANK(Table1[[#This Row],[Traveller Type]]),"Business",Table1[[#This Row],[Traveller Type]])</f>
        <v>Family Leisure</v>
      </c>
      <c r="H1501" t="str">
        <f>IF(ISBLANK(Table1[[#This Row],[Seat Type]]),"Business Class",Table1[[#This Row],[Seat Type]])</f>
        <v>Economy Class</v>
      </c>
      <c r="I1501" t="str">
        <f>IF(ISBLANK(Table1[[#This Row],[Route]]),"Not Specfied",Table1[[#This Row],[Route]])</f>
        <v>AUH to LHR</v>
      </c>
      <c r="J1501" s="7">
        <f>IF(ISBLANK(Table1[[#This Row],[Date Flown]]),"Not Available",Table1[[#This Row],[Date Flown]])</f>
        <v>42378</v>
      </c>
      <c r="K1501" s="2" t="str">
        <f>IF(ISBLANK(Table1[[#This Row],[Trip Verified]]),"Not Verified",Table1[[#This Row],[Trip Verified]])</f>
        <v>Verified</v>
      </c>
    </row>
    <row r="1502" spans="1:11" ht="21" customHeight="1" x14ac:dyDescent="0.25">
      <c r="A1502">
        <v>2</v>
      </c>
      <c r="B1502" t="str">
        <f>UPPER(LEFT(TRIM(CLEAN(Table1[[#This Row],[Header]])),1)) &amp; MID(TRIM(CLEAN(Table1[[#This Row],[Header]])),2,LEN(TRIM(CLEAN(Table1[[#This Row],[Header]])))-1)</f>
        <v>Food just gets worse each trip</v>
      </c>
      <c r="C1502" t="str">
        <f>PROPER(Table1[[#This Row],[Author]])</f>
        <v>S Veeren</v>
      </c>
      <c r="D1502" s="5" t="s">
        <v>4806</v>
      </c>
      <c r="E1502" t="s">
        <v>13</v>
      </c>
      <c r="F1502" t="str">
        <f>IF(ISBLANK(Table1[[#This Row],[Aircraft]]),"Unknown",Table1[[#This Row],[Aircraft]])</f>
        <v>A319</v>
      </c>
      <c r="G1502" t="str">
        <f>IF(ISBLANK(Table1[[#This Row],[Traveller Type]]),"Business",Table1[[#This Row],[Traveller Type]])</f>
        <v>Family Leisure</v>
      </c>
      <c r="H1502" t="str">
        <f>IF(ISBLANK(Table1[[#This Row],[Seat Type]]),"Business Class",Table1[[#This Row],[Seat Type]])</f>
        <v>Economy Class</v>
      </c>
      <c r="I1502" t="str">
        <f>IF(ISBLANK(Table1[[#This Row],[Route]]),"Not Specfied",Table1[[#This Row],[Route]])</f>
        <v>LGW to AGP</v>
      </c>
      <c r="J1502" s="7">
        <f>IF(ISBLANK(Table1[[#This Row],[Date Flown]]),"Not Available",Table1[[#This Row],[Date Flown]])</f>
        <v>42378</v>
      </c>
      <c r="K1502" s="2" t="str">
        <f>IF(ISBLANK(Table1[[#This Row],[Trip Verified]]),"Not Verified",Table1[[#This Row],[Trip Verified]])</f>
        <v>Verified</v>
      </c>
    </row>
    <row r="1503" spans="1:11" ht="21" customHeight="1" x14ac:dyDescent="0.25">
      <c r="A1503">
        <v>8</v>
      </c>
      <c r="B1503" t="str">
        <f>UPPER(LEFT(TRIM(CLEAN(Table1[[#This Row],[Header]])),1)) &amp; MID(TRIM(CLEAN(Table1[[#This Row],[Header]])),2,LEN(TRIM(CLEAN(Table1[[#This Row],[Header]])))-1)</f>
        <v>Food tasty and staff friendly</v>
      </c>
      <c r="C1503" t="str">
        <f>PROPER(Table1[[#This Row],[Author]])</f>
        <v>Streb Lovell</v>
      </c>
      <c r="D1503" s="5" t="s">
        <v>4810</v>
      </c>
      <c r="E1503" t="s">
        <v>2048</v>
      </c>
      <c r="F1503" t="str">
        <f>IF(ISBLANK(Table1[[#This Row],[Aircraft]]),"Unknown",Table1[[#This Row],[Aircraft]])</f>
        <v>Unknown</v>
      </c>
      <c r="G1503" t="str">
        <f>IF(ISBLANK(Table1[[#This Row],[Traveller Type]]),"Business",Table1[[#This Row],[Traveller Type]])</f>
        <v>Solo Leisure</v>
      </c>
      <c r="H1503" t="str">
        <f>IF(ISBLANK(Table1[[#This Row],[Seat Type]]),"Business Class",Table1[[#This Row],[Seat Type]])</f>
        <v>Business Class</v>
      </c>
      <c r="I1503" t="str">
        <f>IF(ISBLANK(Table1[[#This Row],[Route]]),"Not Specfied",Table1[[#This Row],[Route]])</f>
        <v>LHR to AMS</v>
      </c>
      <c r="J1503" s="7">
        <f>IF(ISBLANK(Table1[[#This Row],[Date Flown]]),"Not Available",Table1[[#This Row],[Date Flown]])</f>
        <v>42378</v>
      </c>
      <c r="K1503" s="2" t="str">
        <f>IF(ISBLANK(Table1[[#This Row],[Trip Verified]]),"Not Verified",Table1[[#This Row],[Trip Verified]])</f>
        <v>Not Verified</v>
      </c>
    </row>
    <row r="1504" spans="1:11" ht="21" customHeight="1" x14ac:dyDescent="0.25">
      <c r="A1504">
        <v>1</v>
      </c>
      <c r="B1504" t="str">
        <f>UPPER(LEFT(TRIM(CLEAN(Table1[[#This Row],[Header]])),1)) &amp; MID(TRIM(CLEAN(Table1[[#This Row],[Header]])),2,LEN(TRIM(CLEAN(Table1[[#This Row],[Header]])))-1)</f>
        <v>By far the worst cabin crew</v>
      </c>
      <c r="C1504" t="str">
        <f>PROPER(Table1[[#This Row],[Author]])</f>
        <v>Paul Bryde</v>
      </c>
      <c r="D1504" s="5" t="s">
        <v>4815</v>
      </c>
      <c r="E1504" t="s">
        <v>130</v>
      </c>
      <c r="F1504" t="str">
        <f>IF(ISBLANK(Table1[[#This Row],[Aircraft]]),"Unknown",Table1[[#This Row],[Aircraft]])</f>
        <v>Boeing 767</v>
      </c>
      <c r="G1504" t="str">
        <f>IF(ISBLANK(Table1[[#This Row],[Traveller Type]]),"Business",Table1[[#This Row],[Traveller Type]])</f>
        <v>Solo Leisure</v>
      </c>
      <c r="H1504" t="str">
        <f>IF(ISBLANK(Table1[[#This Row],[Seat Type]]),"Business Class",Table1[[#This Row],[Seat Type]])</f>
        <v>Business Class</v>
      </c>
      <c r="I1504" t="str">
        <f>IF(ISBLANK(Table1[[#This Row],[Route]]),"Not Specfied",Table1[[#This Row],[Route]])</f>
        <v>LHR to ATH</v>
      </c>
      <c r="J1504" s="7">
        <f>IF(ISBLANK(Table1[[#This Row],[Date Flown]]),"Not Available",Table1[[#This Row],[Date Flown]])</f>
        <v>42378</v>
      </c>
      <c r="K1504" s="2" t="str">
        <f>IF(ISBLANK(Table1[[#This Row],[Trip Verified]]),"Not Verified",Table1[[#This Row],[Trip Verified]])</f>
        <v>Verified</v>
      </c>
    </row>
    <row r="1505" spans="1:11" ht="21" customHeight="1" x14ac:dyDescent="0.25">
      <c r="A1505">
        <v>3</v>
      </c>
      <c r="B1505" t="str">
        <f>UPPER(LEFT(TRIM(CLEAN(Table1[[#This Row],[Header]])),1)) &amp; MID(TRIM(CLEAN(Table1[[#This Row],[Header]])),2,LEN(TRIM(CLEAN(Table1[[#This Row],[Header]])))-1)</f>
        <v>No one cares about anything</v>
      </c>
      <c r="C1505" t="str">
        <f>PROPER(Table1[[#This Row],[Author]])</f>
        <v>C Levige</v>
      </c>
      <c r="D1505" s="5" t="s">
        <v>4815</v>
      </c>
      <c r="E1505" t="s">
        <v>13</v>
      </c>
      <c r="F1505" t="str">
        <f>IF(ISBLANK(Table1[[#This Row],[Aircraft]]),"Unknown",Table1[[#This Row],[Aircraft]])</f>
        <v>Unknown</v>
      </c>
      <c r="G1505" t="str">
        <f>IF(ISBLANK(Table1[[#This Row],[Traveller Type]]),"Business",Table1[[#This Row],[Traveller Type]])</f>
        <v>Couple Leisure</v>
      </c>
      <c r="H1505" t="str">
        <f>IF(ISBLANK(Table1[[#This Row],[Seat Type]]),"Business Class",Table1[[#This Row],[Seat Type]])</f>
        <v>Economy Class</v>
      </c>
      <c r="I1505" t="str">
        <f>IF(ISBLANK(Table1[[#This Row],[Route]]),"Not Specfied",Table1[[#This Row],[Route]])</f>
        <v>LGW to BIO</v>
      </c>
      <c r="J1505" s="7">
        <f>IF(ISBLANK(Table1[[#This Row],[Date Flown]]),"Not Available",Table1[[#This Row],[Date Flown]])</f>
        <v>42377</v>
      </c>
      <c r="K1505" s="2" t="str">
        <f>IF(ISBLANK(Table1[[#This Row],[Trip Verified]]),"Not Verified",Table1[[#This Row],[Trip Verified]])</f>
        <v>Verified</v>
      </c>
    </row>
    <row r="1506" spans="1:11" ht="21" customHeight="1" x14ac:dyDescent="0.25">
      <c r="A1506">
        <v>4</v>
      </c>
      <c r="B1506" t="str">
        <f>UPPER(LEFT(TRIM(CLEAN(Table1[[#This Row],[Header]])),1)) &amp; MID(TRIM(CLEAN(Table1[[#This Row],[Header]])),2,LEN(TRIM(CLEAN(Table1[[#This Row],[Header]])))-1)</f>
        <v>Positioning as a budget airline</v>
      </c>
      <c r="C1506" t="str">
        <f>PROPER(Table1[[#This Row],[Author]])</f>
        <v>P Latore</v>
      </c>
      <c r="D1506" s="5" t="s">
        <v>4822</v>
      </c>
      <c r="E1506" t="s">
        <v>130</v>
      </c>
      <c r="F1506" t="str">
        <f>IF(ISBLANK(Table1[[#This Row],[Aircraft]]),"Unknown",Table1[[#This Row],[Aircraft]])</f>
        <v>Unknown</v>
      </c>
      <c r="G1506" t="str">
        <f>IF(ISBLANK(Table1[[#This Row],[Traveller Type]]),"Business",Table1[[#This Row],[Traveller Type]])</f>
        <v>Solo Leisure</v>
      </c>
      <c r="H1506" t="str">
        <f>IF(ISBLANK(Table1[[#This Row],[Seat Type]]),"Business Class",Table1[[#This Row],[Seat Type]])</f>
        <v>Economy Class</v>
      </c>
      <c r="I1506" t="str">
        <f>IF(ISBLANK(Table1[[#This Row],[Route]]),"Not Specfied",Table1[[#This Row],[Route]])</f>
        <v>MAD to PER via SIN</v>
      </c>
      <c r="J1506" s="7">
        <f>IF(ISBLANK(Table1[[#This Row],[Date Flown]]),"Not Available",Table1[[#This Row],[Date Flown]])</f>
        <v>42377</v>
      </c>
      <c r="K1506" s="2" t="str">
        <f>IF(ISBLANK(Table1[[#This Row],[Trip Verified]]),"Not Verified",Table1[[#This Row],[Trip Verified]])</f>
        <v>Verified</v>
      </c>
    </row>
    <row r="1507" spans="1:11" ht="21" customHeight="1" x14ac:dyDescent="0.25">
      <c r="A1507">
        <v>1</v>
      </c>
      <c r="B1507" t="str">
        <f>UPPER(LEFT(TRIM(CLEAN(Table1[[#This Row],[Header]])),1)) &amp; MID(TRIM(CLEAN(Table1[[#This Row],[Header]])),2,LEN(TRIM(CLEAN(Table1[[#This Row],[Header]])))-1)</f>
        <v>Not worth paying for First Class</v>
      </c>
      <c r="C1507" t="str">
        <f>PROPER(Table1[[#This Row],[Author]])</f>
        <v xml:space="preserve">A Dawson </v>
      </c>
      <c r="D1507" s="5" t="s">
        <v>4826</v>
      </c>
      <c r="E1507" t="s">
        <v>13</v>
      </c>
      <c r="F1507" t="str">
        <f>IF(ISBLANK(Table1[[#This Row],[Aircraft]]),"Unknown",Table1[[#This Row],[Aircraft]])</f>
        <v>Boeing 747-400</v>
      </c>
      <c r="G1507" t="str">
        <f>IF(ISBLANK(Table1[[#This Row],[Traveller Type]]),"Business",Table1[[#This Row],[Traveller Type]])</f>
        <v>Couple Leisure</v>
      </c>
      <c r="H1507" t="str">
        <f>IF(ISBLANK(Table1[[#This Row],[Seat Type]]),"Business Class",Table1[[#This Row],[Seat Type]])</f>
        <v>First Class</v>
      </c>
      <c r="I1507" t="str">
        <f>IF(ISBLANK(Table1[[#This Row],[Route]]),"Not Specfied",Table1[[#This Row],[Route]])</f>
        <v>MIA to LHR</v>
      </c>
      <c r="J1507" s="7">
        <f>IF(ISBLANK(Table1[[#This Row],[Date Flown]]),"Not Available",Table1[[#This Row],[Date Flown]])</f>
        <v>42378</v>
      </c>
      <c r="K1507" s="2" t="str">
        <f>IF(ISBLANK(Table1[[#This Row],[Trip Verified]]),"Not Verified",Table1[[#This Row],[Trip Verified]])</f>
        <v>Verified</v>
      </c>
    </row>
    <row r="1508" spans="1:11" ht="21" customHeight="1" x14ac:dyDescent="0.25">
      <c r="A1508">
        <v>3</v>
      </c>
      <c r="B1508" t="str">
        <f>UPPER(LEFT(TRIM(CLEAN(Table1[[#This Row],[Header]])),1)) &amp; MID(TRIM(CLEAN(Table1[[#This Row],[Header]])),2,LEN(TRIM(CLEAN(Table1[[#This Row],[Header]])))-1)</f>
        <v>Better to find another airline</v>
      </c>
      <c r="C1508" t="str">
        <f>PROPER(Table1[[#This Row],[Author]])</f>
        <v>Jon Maclaren</v>
      </c>
      <c r="D1508" s="5" t="s">
        <v>4829</v>
      </c>
      <c r="E1508" t="s">
        <v>13</v>
      </c>
      <c r="F1508" t="str">
        <f>IF(ISBLANK(Table1[[#This Row],[Aircraft]]),"Unknown",Table1[[#This Row],[Aircraft]])</f>
        <v>Boeing 747</v>
      </c>
      <c r="G1508" t="str">
        <f>IF(ISBLANK(Table1[[#This Row],[Traveller Type]]),"Business",Table1[[#This Row],[Traveller Type]])</f>
        <v>Business</v>
      </c>
      <c r="H1508" t="str">
        <f>IF(ISBLANK(Table1[[#This Row],[Seat Type]]),"Business Class",Table1[[#This Row],[Seat Type]])</f>
        <v>Economy Class</v>
      </c>
      <c r="I1508" t="str">
        <f>IF(ISBLANK(Table1[[#This Row],[Route]]),"Not Specfied",Table1[[#This Row],[Route]])</f>
        <v>LHR to DEN</v>
      </c>
      <c r="J1508" s="7">
        <f>IF(ISBLANK(Table1[[#This Row],[Date Flown]]),"Not Available",Table1[[#This Row],[Date Flown]])</f>
        <v>42378</v>
      </c>
      <c r="K1508" s="2" t="str">
        <f>IF(ISBLANK(Table1[[#This Row],[Trip Verified]]),"Not Verified",Table1[[#This Row],[Trip Verified]])</f>
        <v>Not Verified</v>
      </c>
    </row>
    <row r="1509" spans="1:11" ht="21" customHeight="1" x14ac:dyDescent="0.25">
      <c r="A1509">
        <v>5</v>
      </c>
      <c r="B1509" t="str">
        <f>UPPER(LEFT(TRIM(CLEAN(Table1[[#This Row],[Header]])),1)) &amp; MID(TRIM(CLEAN(Table1[[#This Row],[Header]])),2,LEN(TRIM(CLEAN(Table1[[#This Row],[Header]])))-1)</f>
        <v>More uncomfortable than many airlines</v>
      </c>
      <c r="C1509" t="str">
        <f>PROPER(Table1[[#This Row],[Author]])</f>
        <v>Robert Tursan</v>
      </c>
      <c r="D1509" s="5" t="s">
        <v>4829</v>
      </c>
      <c r="E1509" t="s">
        <v>13</v>
      </c>
      <c r="F1509" t="str">
        <f>IF(ISBLANK(Table1[[#This Row],[Aircraft]]),"Unknown",Table1[[#This Row],[Aircraft]])</f>
        <v>Unknown</v>
      </c>
      <c r="G1509" t="str">
        <f>IF(ISBLANK(Table1[[#This Row],[Traveller Type]]),"Business",Table1[[#This Row],[Traveller Type]])</f>
        <v>Solo Leisure</v>
      </c>
      <c r="H1509" t="str">
        <f>IF(ISBLANK(Table1[[#This Row],[Seat Type]]),"Business Class",Table1[[#This Row],[Seat Type]])</f>
        <v>Economy Class</v>
      </c>
      <c r="I1509" t="str">
        <f>IF(ISBLANK(Table1[[#This Row],[Route]]),"Not Specfied",Table1[[#This Row],[Route]])</f>
        <v>LHR to MIA</v>
      </c>
      <c r="J1509" s="7">
        <f>IF(ISBLANK(Table1[[#This Row],[Date Flown]]),"Not Available",Table1[[#This Row],[Date Flown]])</f>
        <v>42378</v>
      </c>
      <c r="K1509" s="2" t="str">
        <f>IF(ISBLANK(Table1[[#This Row],[Trip Verified]]),"Not Verified",Table1[[#This Row],[Trip Verified]])</f>
        <v>Verified</v>
      </c>
    </row>
    <row r="1510" spans="1:11" ht="21" customHeight="1" x14ac:dyDescent="0.25">
      <c r="A1510">
        <v>2</v>
      </c>
      <c r="B1510" t="str">
        <f>UPPER(LEFT(TRIM(CLEAN(Table1[[#This Row],[Header]])),1)) &amp; MID(TRIM(CLEAN(Table1[[#This Row],[Header]])),2,LEN(TRIM(CLEAN(Table1[[#This Row],[Header]])))-1)</f>
        <v>Unfair and bad business practice</v>
      </c>
      <c r="C1510" t="str">
        <f>PROPER(Table1[[#This Row],[Author]])</f>
        <v>Maurice Hill</v>
      </c>
      <c r="D1510" s="5" t="s">
        <v>4834</v>
      </c>
      <c r="E1510" t="s">
        <v>13</v>
      </c>
      <c r="F1510" t="str">
        <f>IF(ISBLANK(Table1[[#This Row],[Aircraft]]),"Unknown",Table1[[#This Row],[Aircraft]])</f>
        <v>A380</v>
      </c>
      <c r="G1510" t="str">
        <f>IF(ISBLANK(Table1[[#This Row],[Traveller Type]]),"Business",Table1[[#This Row],[Traveller Type]])</f>
        <v>Couple Leisure</v>
      </c>
      <c r="H1510" t="str">
        <f>IF(ISBLANK(Table1[[#This Row],[Seat Type]]),"Business Class",Table1[[#This Row],[Seat Type]])</f>
        <v>Economy Class</v>
      </c>
      <c r="I1510" t="str">
        <f>IF(ISBLANK(Table1[[#This Row],[Route]]),"Not Specfied",Table1[[#This Row],[Route]])</f>
        <v>LHR to JNB</v>
      </c>
      <c r="J1510" s="7">
        <f>IF(ISBLANK(Table1[[#This Row],[Date Flown]]),"Not Available",Table1[[#This Row],[Date Flown]])</f>
        <v>42377</v>
      </c>
      <c r="K1510" s="2" t="str">
        <f>IF(ISBLANK(Table1[[#This Row],[Trip Verified]]),"Not Verified",Table1[[#This Row],[Trip Verified]])</f>
        <v>Not Verified</v>
      </c>
    </row>
    <row r="1511" spans="1:11" ht="21" customHeight="1" x14ac:dyDescent="0.25">
      <c r="A1511">
        <v>4</v>
      </c>
      <c r="B1511" t="str">
        <f>UPPER(LEFT(TRIM(CLEAN(Table1[[#This Row],[Header]])),1)) &amp; MID(TRIM(CLEAN(Table1[[#This Row],[Header]])),2,LEN(TRIM(CLEAN(Table1[[#This Row],[Header]])))-1)</f>
        <v>Only 4 seats available to choose from</v>
      </c>
      <c r="C1511" t="str">
        <f>PROPER(Table1[[#This Row],[Author]])</f>
        <v>G Trenton</v>
      </c>
      <c r="D1511" s="5" t="s">
        <v>4838</v>
      </c>
      <c r="E1511" t="s">
        <v>13</v>
      </c>
      <c r="F1511" t="str">
        <f>IF(ISBLANK(Table1[[#This Row],[Aircraft]]),"Unknown",Table1[[#This Row],[Aircraft]])</f>
        <v>A320</v>
      </c>
      <c r="G1511" t="str">
        <f>IF(ISBLANK(Table1[[#This Row],[Traveller Type]]),"Business",Table1[[#This Row],[Traveller Type]])</f>
        <v>Family Leisure</v>
      </c>
      <c r="H1511" t="str">
        <f>IF(ISBLANK(Table1[[#This Row],[Seat Type]]),"Business Class",Table1[[#This Row],[Seat Type]])</f>
        <v>Economy Class</v>
      </c>
      <c r="I1511" t="str">
        <f>IF(ISBLANK(Table1[[#This Row],[Route]]),"Not Specfied",Table1[[#This Row],[Route]])</f>
        <v>LHR to LCA</v>
      </c>
      <c r="J1511" s="7">
        <f>IF(ISBLANK(Table1[[#This Row],[Date Flown]]),"Not Available",Table1[[#This Row],[Date Flown]])</f>
        <v>42378</v>
      </c>
      <c r="K1511" s="2" t="str">
        <f>IF(ISBLANK(Table1[[#This Row],[Trip Verified]]),"Not Verified",Table1[[#This Row],[Trip Verified]])</f>
        <v>Verified</v>
      </c>
    </row>
    <row r="1512" spans="1:11" ht="21" customHeight="1" x14ac:dyDescent="0.25">
      <c r="A1512">
        <v>4</v>
      </c>
      <c r="B1512" t="str">
        <f>UPPER(LEFT(TRIM(CLEAN(Table1[[#This Row],[Header]])),1)) &amp; MID(TRIM(CLEAN(Table1[[#This Row],[Header]])),2,LEN(TRIM(CLEAN(Table1[[#This Row],[Header]])))-1)</f>
        <v>Very disappointed by gate agents</v>
      </c>
      <c r="C1512" t="str">
        <f>PROPER(Table1[[#This Row],[Author]])</f>
        <v>51 Reviews</v>
      </c>
      <c r="D1512" s="5" t="s">
        <v>4838</v>
      </c>
      <c r="E1512" t="s">
        <v>82</v>
      </c>
      <c r="F1512" t="str">
        <f>IF(ISBLANK(Table1[[#This Row],[Aircraft]]),"Unknown",Table1[[#This Row],[Aircraft]])</f>
        <v>A380-800</v>
      </c>
      <c r="G1512" t="str">
        <f>IF(ISBLANK(Table1[[#This Row],[Traveller Type]]),"Business",Table1[[#This Row],[Traveller Type]])</f>
        <v>Solo Leisure</v>
      </c>
      <c r="H1512" t="str">
        <f>IF(ISBLANK(Table1[[#This Row],[Seat Type]]),"Business Class",Table1[[#This Row],[Seat Type]])</f>
        <v>Business Class</v>
      </c>
      <c r="I1512" t="str">
        <f>IF(ISBLANK(Table1[[#This Row],[Route]]),"Not Specfied",Table1[[#This Row],[Route]])</f>
        <v>LHR to HKG</v>
      </c>
      <c r="J1512" s="7">
        <f>IF(ISBLANK(Table1[[#This Row],[Date Flown]]),"Not Available",Table1[[#This Row],[Date Flown]])</f>
        <v>42378</v>
      </c>
      <c r="K1512" s="2" t="str">
        <f>IF(ISBLANK(Table1[[#This Row],[Trip Verified]]),"Not Verified",Table1[[#This Row],[Trip Verified]])</f>
        <v>Verified</v>
      </c>
    </row>
    <row r="1513" spans="1:11" ht="21" customHeight="1" x14ac:dyDescent="0.25">
      <c r="A1513">
        <v>2</v>
      </c>
      <c r="B1513" t="str">
        <f>UPPER(LEFT(TRIM(CLEAN(Table1[[#This Row],[Header]])),1)) &amp; MID(TRIM(CLEAN(Table1[[#This Row],[Header]])),2,LEN(TRIM(CLEAN(Table1[[#This Row],[Header]])))-1)</f>
        <v>Gradually declined in quality</v>
      </c>
      <c r="C1513" t="str">
        <f>PROPER(Table1[[#This Row],[Author]])</f>
        <v>J Spencer</v>
      </c>
      <c r="D1513" s="5">
        <v>42683</v>
      </c>
      <c r="E1513" t="s">
        <v>13</v>
      </c>
      <c r="F1513" t="str">
        <f>IF(ISBLANK(Table1[[#This Row],[Aircraft]]),"Unknown",Table1[[#This Row],[Aircraft]])</f>
        <v>Unknown</v>
      </c>
      <c r="G1513" t="str">
        <f>IF(ISBLANK(Table1[[#This Row],[Traveller Type]]),"Business",Table1[[#This Row],[Traveller Type]])</f>
        <v>Couple Leisure</v>
      </c>
      <c r="H1513" t="str">
        <f>IF(ISBLANK(Table1[[#This Row],[Seat Type]]),"Business Class",Table1[[#This Row],[Seat Type]])</f>
        <v>Economy Class</v>
      </c>
      <c r="I1513" t="str">
        <f>IF(ISBLANK(Table1[[#This Row],[Route]]),"Not Specfied",Table1[[#This Row],[Route]])</f>
        <v>NAP to LGW</v>
      </c>
      <c r="J1513" s="7">
        <f>IF(ISBLANK(Table1[[#This Row],[Date Flown]]),"Not Available",Table1[[#This Row],[Date Flown]])</f>
        <v>42378</v>
      </c>
      <c r="K1513" s="2" t="str">
        <f>IF(ISBLANK(Table1[[#This Row],[Trip Verified]]),"Not Verified",Table1[[#This Row],[Trip Verified]])</f>
        <v>Not Verified</v>
      </c>
    </row>
    <row r="1514" spans="1:11" ht="21" customHeight="1" x14ac:dyDescent="0.25">
      <c r="A1514">
        <v>9</v>
      </c>
      <c r="B1514" t="str">
        <f>UPPER(LEFT(TRIM(CLEAN(Table1[[#This Row],[Header]])),1)) &amp; MID(TRIM(CLEAN(Table1[[#This Row],[Header]])),2,LEN(TRIM(CLEAN(Table1[[#This Row],[Header]])))-1)</f>
        <v>Crew were polite and helpful</v>
      </c>
      <c r="C1514" t="str">
        <f>PROPER(Table1[[#This Row],[Author]])</f>
        <v>Jean Doherty</v>
      </c>
      <c r="D1514" s="5">
        <v>42683</v>
      </c>
      <c r="E1514" t="s">
        <v>13</v>
      </c>
      <c r="F1514" t="str">
        <f>IF(ISBLANK(Table1[[#This Row],[Aircraft]]),"Unknown",Table1[[#This Row],[Aircraft]])</f>
        <v>Unknown</v>
      </c>
      <c r="G1514" t="str">
        <f>IF(ISBLANK(Table1[[#This Row],[Traveller Type]]),"Business",Table1[[#This Row],[Traveller Type]])</f>
        <v>Family Leisure</v>
      </c>
      <c r="H1514" t="str">
        <f>IF(ISBLANK(Table1[[#This Row],[Seat Type]]),"Business Class",Table1[[#This Row],[Seat Type]])</f>
        <v>Economy Class</v>
      </c>
      <c r="I1514" t="str">
        <f>IF(ISBLANK(Table1[[#This Row],[Route]]),"Not Specfied",Table1[[#This Row],[Route]])</f>
        <v>LGW to OPO</v>
      </c>
      <c r="J1514" s="7">
        <f>IF(ISBLANK(Table1[[#This Row],[Date Flown]]),"Not Available",Table1[[#This Row],[Date Flown]])</f>
        <v>42378</v>
      </c>
      <c r="K1514" s="2" t="str">
        <f>IF(ISBLANK(Table1[[#This Row],[Trip Verified]]),"Not Verified",Table1[[#This Row],[Trip Verified]])</f>
        <v>Not Verified</v>
      </c>
    </row>
    <row r="1515" spans="1:11" ht="21" customHeight="1" x14ac:dyDescent="0.25">
      <c r="A1515">
        <v>1</v>
      </c>
      <c r="B1515" t="str">
        <f>UPPER(LEFT(TRIM(CLEAN(Table1[[#This Row],[Header]])),1)) &amp; MID(TRIM(CLEAN(Table1[[#This Row],[Header]])),2,LEN(TRIM(CLEAN(Table1[[#This Row],[Header]])))-1)</f>
        <v>In all a waste of money</v>
      </c>
      <c r="C1515" t="str">
        <f>PROPER(Table1[[#This Row],[Author]])</f>
        <v>K Haymes</v>
      </c>
      <c r="D1515" s="5">
        <v>42683</v>
      </c>
      <c r="E1515" t="s">
        <v>75</v>
      </c>
      <c r="F1515" t="str">
        <f>IF(ISBLANK(Table1[[#This Row],[Aircraft]]),"Unknown",Table1[[#This Row],[Aircraft]])</f>
        <v>A320</v>
      </c>
      <c r="G1515" t="str">
        <f>IF(ISBLANK(Table1[[#This Row],[Traveller Type]]),"Business",Table1[[#This Row],[Traveller Type]])</f>
        <v>Business</v>
      </c>
      <c r="H1515" t="str">
        <f>IF(ISBLANK(Table1[[#This Row],[Seat Type]]),"Business Class",Table1[[#This Row],[Seat Type]])</f>
        <v>Business Class</v>
      </c>
      <c r="I1515" t="str">
        <f>IF(ISBLANK(Table1[[#This Row],[Route]]),"Not Specfied",Table1[[#This Row],[Route]])</f>
        <v>LHR to TXL</v>
      </c>
      <c r="J1515" s="7">
        <f>IF(ISBLANK(Table1[[#This Row],[Date Flown]]),"Not Available",Table1[[#This Row],[Date Flown]])</f>
        <v>42377</v>
      </c>
      <c r="K1515" s="2" t="str">
        <f>IF(ISBLANK(Table1[[#This Row],[Trip Verified]]),"Not Verified",Table1[[#This Row],[Trip Verified]])</f>
        <v>Verified</v>
      </c>
    </row>
    <row r="1516" spans="1:11" ht="21" customHeight="1" x14ac:dyDescent="0.25">
      <c r="A1516">
        <v>2</v>
      </c>
      <c r="B1516" t="str">
        <f>UPPER(LEFT(TRIM(CLEAN(Table1[[#This Row],[Header]])),1)) &amp; MID(TRIM(CLEAN(Table1[[#This Row],[Header]])),2,LEN(TRIM(CLEAN(Table1[[#This Row],[Header]])))-1)</f>
        <v>BA treats as a normal practice</v>
      </c>
      <c r="C1516" t="str">
        <f>PROPER(Table1[[#This Row],[Author]])</f>
        <v>S Yergeysin</v>
      </c>
      <c r="D1516" s="5">
        <v>42560</v>
      </c>
      <c r="E1516" t="s">
        <v>13</v>
      </c>
      <c r="F1516" t="str">
        <f>IF(ISBLANK(Table1[[#This Row],[Aircraft]]),"Unknown",Table1[[#This Row],[Aircraft]])</f>
        <v>Unknown</v>
      </c>
      <c r="G1516" t="str">
        <f>IF(ISBLANK(Table1[[#This Row],[Traveller Type]]),"Business",Table1[[#This Row],[Traveller Type]])</f>
        <v>Business</v>
      </c>
      <c r="H1516" t="str">
        <f>IF(ISBLANK(Table1[[#This Row],[Seat Type]]),"Business Class",Table1[[#This Row],[Seat Type]])</f>
        <v>Business Class</v>
      </c>
      <c r="I1516" t="str">
        <f>IF(ISBLANK(Table1[[#This Row],[Route]]),"Not Specfied",Table1[[#This Row],[Route]])</f>
        <v>LHR to SVO</v>
      </c>
      <c r="J1516" s="7">
        <f>IF(ISBLANK(Table1[[#This Row],[Date Flown]]),"Not Available",Table1[[#This Row],[Date Flown]])</f>
        <v>42378</v>
      </c>
      <c r="K1516" s="2" t="str">
        <f>IF(ISBLANK(Table1[[#This Row],[Trip Verified]]),"Not Verified",Table1[[#This Row],[Trip Verified]])</f>
        <v>Verified</v>
      </c>
    </row>
    <row r="1517" spans="1:11" ht="21" customHeight="1" x14ac:dyDescent="0.25">
      <c r="A1517">
        <v>2</v>
      </c>
      <c r="B1517" t="str">
        <f>UPPER(LEFT(TRIM(CLEAN(Table1[[#This Row],[Header]])),1)) &amp; MID(TRIM(CLEAN(Table1[[#This Row],[Header]])),2,LEN(TRIM(CLEAN(Table1[[#This Row],[Header]])))-1)</f>
        <v>Aircraft was very old, outdated</v>
      </c>
      <c r="C1517" t="str">
        <f>PROPER(Table1[[#This Row],[Author]])</f>
        <v>Ralf Richter</v>
      </c>
      <c r="D1517" s="5">
        <v>42560</v>
      </c>
      <c r="E1517" t="s">
        <v>75</v>
      </c>
      <c r="F1517" t="str">
        <f>IF(ISBLANK(Table1[[#This Row],[Aircraft]]),"Unknown",Table1[[#This Row],[Aircraft]])</f>
        <v>Unknown</v>
      </c>
      <c r="G1517" t="str">
        <f>IF(ISBLANK(Table1[[#This Row],[Traveller Type]]),"Business",Table1[[#This Row],[Traveller Type]])</f>
        <v>Couple Leisure</v>
      </c>
      <c r="H1517" t="str">
        <f>IF(ISBLANK(Table1[[#This Row],[Seat Type]]),"Business Class",Table1[[#This Row],[Seat Type]])</f>
        <v>Economy Class</v>
      </c>
      <c r="I1517" t="str">
        <f>IF(ISBLANK(Table1[[#This Row],[Route]]),"Not Specfied",Table1[[#This Row],[Route]])</f>
        <v>MUC to CPT via LHR</v>
      </c>
      <c r="J1517" s="7">
        <f>IF(ISBLANK(Table1[[#This Row],[Date Flown]]),"Not Available",Table1[[#This Row],[Date Flown]])</f>
        <v>42378</v>
      </c>
      <c r="K1517" s="2" t="str">
        <f>IF(ISBLANK(Table1[[#This Row],[Trip Verified]]),"Not Verified",Table1[[#This Row],[Trip Verified]])</f>
        <v>Verified</v>
      </c>
    </row>
    <row r="1518" spans="1:11" ht="21" customHeight="1" x14ac:dyDescent="0.25">
      <c r="A1518">
        <v>4</v>
      </c>
      <c r="B1518" t="str">
        <f>UPPER(LEFT(TRIM(CLEAN(Table1[[#This Row],[Header]])),1)) &amp; MID(TRIM(CLEAN(Table1[[#This Row],[Header]])),2,LEN(TRIM(CLEAN(Table1[[#This Row],[Header]])))-1)</f>
        <v>Cancelled due to technical issues</v>
      </c>
      <c r="C1518" t="str">
        <f>PROPER(Table1[[#This Row],[Author]])</f>
        <v>Lewis Dwyer</v>
      </c>
      <c r="D1518" s="5">
        <v>42469</v>
      </c>
      <c r="E1518" t="s">
        <v>13</v>
      </c>
      <c r="F1518" t="str">
        <f>IF(ISBLANK(Table1[[#This Row],[Aircraft]]),"Unknown",Table1[[#This Row],[Aircraft]])</f>
        <v>E-170</v>
      </c>
      <c r="G1518" t="str">
        <f>IF(ISBLANK(Table1[[#This Row],[Traveller Type]]),"Business",Table1[[#This Row],[Traveller Type]])</f>
        <v>Family Leisure</v>
      </c>
      <c r="H1518" t="str">
        <f>IF(ISBLANK(Table1[[#This Row],[Seat Type]]),"Business Class",Table1[[#This Row],[Seat Type]])</f>
        <v>Economy Class</v>
      </c>
      <c r="I1518" t="str">
        <f>IF(ISBLANK(Table1[[#This Row],[Route]]),"Not Specfied",Table1[[#This Row],[Route]])</f>
        <v>LCY to GVA</v>
      </c>
      <c r="J1518" s="7">
        <f>IF(ISBLANK(Table1[[#This Row],[Date Flown]]),"Not Available",Table1[[#This Row],[Date Flown]])</f>
        <v>42377</v>
      </c>
      <c r="K1518" s="2" t="str">
        <f>IF(ISBLANK(Table1[[#This Row],[Trip Verified]]),"Not Verified",Table1[[#This Row],[Trip Verified]])</f>
        <v>Not Verified</v>
      </c>
    </row>
    <row r="1519" spans="1:11" ht="21" customHeight="1" x14ac:dyDescent="0.25">
      <c r="A1519">
        <v>3</v>
      </c>
      <c r="B1519" t="str">
        <f>UPPER(LEFT(TRIM(CLEAN(Table1[[#This Row],[Header]])),1)) &amp; MID(TRIM(CLEAN(Table1[[#This Row],[Header]])),2,LEN(TRIM(CLEAN(Table1[[#This Row],[Header]])))-1)</f>
        <v>Club Europe seats are a joke</v>
      </c>
      <c r="C1519" t="str">
        <f>PROPER(Table1[[#This Row],[Author]])</f>
        <v>Peter Mcdonald</v>
      </c>
      <c r="D1519" s="5">
        <v>42378</v>
      </c>
      <c r="E1519" t="s">
        <v>13</v>
      </c>
      <c r="F1519" t="str">
        <f>IF(ISBLANK(Table1[[#This Row],[Aircraft]]),"Unknown",Table1[[#This Row],[Aircraft]])</f>
        <v>A320</v>
      </c>
      <c r="G1519" t="str">
        <f>IF(ISBLANK(Table1[[#This Row],[Traveller Type]]),"Business",Table1[[#This Row],[Traveller Type]])</f>
        <v>Family Leisure</v>
      </c>
      <c r="H1519" t="str">
        <f>IF(ISBLANK(Table1[[#This Row],[Seat Type]]),"Business Class",Table1[[#This Row],[Seat Type]])</f>
        <v>Business Class</v>
      </c>
      <c r="I1519" t="str">
        <f>IF(ISBLANK(Table1[[#This Row],[Route]]),"Not Specfied",Table1[[#This Row],[Route]])</f>
        <v>LGW to MLA</v>
      </c>
      <c r="J1519" s="7">
        <f>IF(ISBLANK(Table1[[#This Row],[Date Flown]]),"Not Available",Table1[[#This Row],[Date Flown]])</f>
        <v>42377</v>
      </c>
      <c r="K1519" s="2" t="str">
        <f>IF(ISBLANK(Table1[[#This Row],[Trip Verified]]),"Not Verified",Table1[[#This Row],[Trip Verified]])</f>
        <v>Not Verified</v>
      </c>
    </row>
    <row r="1520" spans="1:11" ht="21" customHeight="1" x14ac:dyDescent="0.25">
      <c r="A1520">
        <v>5</v>
      </c>
      <c r="B1520" t="str">
        <f>UPPER(LEFT(TRIM(CLEAN(Table1[[#This Row],[Header]])),1)) &amp; MID(TRIM(CLEAN(Table1[[#This Row],[Header]])),2,LEN(TRIM(CLEAN(Table1[[#This Row],[Header]])))-1)</f>
        <v>Cabin crew excellent</v>
      </c>
      <c r="C1520" t="str">
        <f>PROPER(Table1[[#This Row],[Author]])</f>
        <v>K Morrison</v>
      </c>
      <c r="D1520" s="5">
        <v>42378</v>
      </c>
      <c r="E1520" t="s">
        <v>407</v>
      </c>
      <c r="F1520" t="str">
        <f>IF(ISBLANK(Table1[[#This Row],[Aircraft]]),"Unknown",Table1[[#This Row],[Aircraft]])</f>
        <v>Boeing 767</v>
      </c>
      <c r="G1520" t="str">
        <f>IF(ISBLANK(Table1[[#This Row],[Traveller Type]]),"Business",Table1[[#This Row],[Traveller Type]])</f>
        <v>Family Leisure</v>
      </c>
      <c r="H1520" t="str">
        <f>IF(ISBLANK(Table1[[#This Row],[Seat Type]]),"Business Class",Table1[[#This Row],[Seat Type]])</f>
        <v>Business Class</v>
      </c>
      <c r="I1520" t="str">
        <f>IF(ISBLANK(Table1[[#This Row],[Route]]),"Not Specfied",Table1[[#This Row],[Route]])</f>
        <v>LHR to LCA</v>
      </c>
      <c r="J1520" s="7">
        <f>IF(ISBLANK(Table1[[#This Row],[Date Flown]]),"Not Available",Table1[[#This Row],[Date Flown]])</f>
        <v>42377</v>
      </c>
      <c r="K1520" s="2" t="str">
        <f>IF(ISBLANK(Table1[[#This Row],[Trip Verified]]),"Not Verified",Table1[[#This Row],[Trip Verified]])</f>
        <v>Verified</v>
      </c>
    </row>
    <row r="1521" spans="1:11" ht="21" customHeight="1" x14ac:dyDescent="0.25">
      <c r="A1521">
        <v>8</v>
      </c>
      <c r="B1521" t="str">
        <f>UPPER(LEFT(TRIM(CLEAN(Table1[[#This Row],[Header]])),1)) &amp; MID(TRIM(CLEAN(Table1[[#This Row],[Header]])),2,LEN(TRIM(CLEAN(Table1[[#This Row],[Header]])))-1)</f>
        <v>The best thing was the crew</v>
      </c>
      <c r="C1521" t="str">
        <f>PROPER(Table1[[#This Row],[Author]])</f>
        <v xml:space="preserve">H Ballner </v>
      </c>
      <c r="D1521" s="5" t="s">
        <v>4866</v>
      </c>
      <c r="E1521" t="s">
        <v>75</v>
      </c>
      <c r="F1521" t="str">
        <f>IF(ISBLANK(Table1[[#This Row],[Aircraft]]),"Unknown",Table1[[#This Row],[Aircraft]])</f>
        <v>Boeing 787-900</v>
      </c>
      <c r="G1521" t="str">
        <f>IF(ISBLANK(Table1[[#This Row],[Traveller Type]]),"Business",Table1[[#This Row],[Traveller Type]])</f>
        <v>Business</v>
      </c>
      <c r="H1521" t="str">
        <f>IF(ISBLANK(Table1[[#This Row],[Seat Type]]),"Business Class",Table1[[#This Row],[Seat Type]])</f>
        <v>Economy Class</v>
      </c>
      <c r="I1521" t="str">
        <f>IF(ISBLANK(Table1[[#This Row],[Route]]),"Not Specfied",Table1[[#This Row],[Route]])</f>
        <v>LHR to PVG</v>
      </c>
      <c r="J1521" s="7">
        <f>IF(ISBLANK(Table1[[#This Row],[Date Flown]]),"Not Available",Table1[[#This Row],[Date Flown]])</f>
        <v>42377</v>
      </c>
      <c r="K1521" s="2" t="str">
        <f>IF(ISBLANK(Table1[[#This Row],[Trip Verified]]),"Not Verified",Table1[[#This Row],[Trip Verified]])</f>
        <v>Verified</v>
      </c>
    </row>
    <row r="1522" spans="1:11" ht="21" customHeight="1" x14ac:dyDescent="0.25">
      <c r="A1522">
        <v>1</v>
      </c>
      <c r="B1522" t="str">
        <f>UPPER(LEFT(TRIM(CLEAN(Table1[[#This Row],[Header]])),1)) &amp; MID(TRIM(CLEAN(Table1[[#This Row],[Header]])),2,LEN(TRIM(CLEAN(Table1[[#This Row],[Header]])))-1)</f>
        <v>Crew below average</v>
      </c>
      <c r="C1522" t="str">
        <f>PROPER(Table1[[#This Row],[Author]])</f>
        <v>S. Sepesi</v>
      </c>
      <c r="D1522" s="5" t="s">
        <v>4866</v>
      </c>
      <c r="E1522" t="s">
        <v>860</v>
      </c>
      <c r="F1522" t="str">
        <f>IF(ISBLANK(Table1[[#This Row],[Aircraft]]),"Unknown",Table1[[#This Row],[Aircraft]])</f>
        <v>A380</v>
      </c>
      <c r="G1522" t="str">
        <f>IF(ISBLANK(Table1[[#This Row],[Traveller Type]]),"Business",Table1[[#This Row],[Traveller Type]])</f>
        <v>Family Leisure</v>
      </c>
      <c r="H1522" t="str">
        <f>IF(ISBLANK(Table1[[#This Row],[Seat Type]]),"Business Class",Table1[[#This Row],[Seat Type]])</f>
        <v>Economy Class</v>
      </c>
      <c r="I1522" t="str">
        <f>IF(ISBLANK(Table1[[#This Row],[Route]]),"Not Specfied",Table1[[#This Row],[Route]])</f>
        <v>PRG to SIN via LHR</v>
      </c>
      <c r="J1522" s="7">
        <f>IF(ISBLANK(Table1[[#This Row],[Date Flown]]),"Not Available",Table1[[#This Row],[Date Flown]])</f>
        <v>42377</v>
      </c>
      <c r="K1522" s="2" t="str">
        <f>IF(ISBLANK(Table1[[#This Row],[Trip Verified]]),"Not Verified",Table1[[#This Row],[Trip Verified]])</f>
        <v>Not Verified</v>
      </c>
    </row>
    <row r="1523" spans="1:11" ht="21" customHeight="1" x14ac:dyDescent="0.25">
      <c r="A1523">
        <v>3</v>
      </c>
      <c r="B1523" t="str">
        <f>UPPER(LEFT(TRIM(CLEAN(Table1[[#This Row],[Header]])),1)) &amp; MID(TRIM(CLEAN(Table1[[#This Row],[Header]])),2,LEN(TRIM(CLEAN(Table1[[#This Row],[Header]])))-1)</f>
        <v>Seats are dirty and ripped</v>
      </c>
      <c r="C1523" t="str">
        <f>PROPER(Table1[[#This Row],[Author]])</f>
        <v>R Owen-Browne</v>
      </c>
      <c r="D1523" s="5" t="s">
        <v>4874</v>
      </c>
      <c r="E1523" t="s">
        <v>13</v>
      </c>
      <c r="F1523" t="str">
        <f>IF(ISBLANK(Table1[[#This Row],[Aircraft]]),"Unknown",Table1[[#This Row],[Aircraft]])</f>
        <v>Boeing 747-400</v>
      </c>
      <c r="G1523" t="str">
        <f>IF(ISBLANK(Table1[[#This Row],[Traveller Type]]),"Business",Table1[[#This Row],[Traveller Type]])</f>
        <v>Family Leisure</v>
      </c>
      <c r="H1523" t="str">
        <f>IF(ISBLANK(Table1[[#This Row],[Seat Type]]),"Business Class",Table1[[#This Row],[Seat Type]])</f>
        <v>Business Class</v>
      </c>
      <c r="I1523" t="str">
        <f>IF(ISBLANK(Table1[[#This Row],[Route]]),"Not Specfied",Table1[[#This Row],[Route]])</f>
        <v>PHX to LHR</v>
      </c>
      <c r="J1523" s="7">
        <f>IF(ISBLANK(Table1[[#This Row],[Date Flown]]),"Not Available",Table1[[#This Row],[Date Flown]])</f>
        <v>42377</v>
      </c>
      <c r="K1523" s="2" t="str">
        <f>IF(ISBLANK(Table1[[#This Row],[Trip Verified]]),"Not Verified",Table1[[#This Row],[Trip Verified]])</f>
        <v>Not Verified</v>
      </c>
    </row>
    <row r="1524" spans="1:11" ht="21" customHeight="1" x14ac:dyDescent="0.25">
      <c r="A1524">
        <v>6</v>
      </c>
      <c r="B1524" t="str">
        <f>UPPER(LEFT(TRIM(CLEAN(Table1[[#This Row],[Header]])),1)) &amp; MID(TRIM(CLEAN(Table1[[#This Row],[Header]])),2,LEN(TRIM(CLEAN(Table1[[#This Row],[Header]])))-1)</f>
        <v>Charges for baggage are outrageous</v>
      </c>
      <c r="C1524" t="str">
        <f>PROPER(Table1[[#This Row],[Author]])</f>
        <v>T Bowman</v>
      </c>
      <c r="D1524" s="5" t="s">
        <v>4878</v>
      </c>
      <c r="E1524" t="s">
        <v>13</v>
      </c>
      <c r="F1524" t="str">
        <f>IF(ISBLANK(Table1[[#This Row],[Aircraft]]),"Unknown",Table1[[#This Row],[Aircraft]])</f>
        <v>A320</v>
      </c>
      <c r="G1524" t="str">
        <f>IF(ISBLANK(Table1[[#This Row],[Traveller Type]]),"Business",Table1[[#This Row],[Traveller Type]])</f>
        <v>Solo Leisure</v>
      </c>
      <c r="H1524" t="str">
        <f>IF(ISBLANK(Table1[[#This Row],[Seat Type]]),"Business Class",Table1[[#This Row],[Seat Type]])</f>
        <v>Economy Class</v>
      </c>
      <c r="I1524" t="str">
        <f>IF(ISBLANK(Table1[[#This Row],[Route]]),"Not Specfied",Table1[[#This Row],[Route]])</f>
        <v>LIS to LHR</v>
      </c>
      <c r="J1524" s="7">
        <f>IF(ISBLANK(Table1[[#This Row],[Date Flown]]),"Not Available",Table1[[#This Row],[Date Flown]])</f>
        <v>42377</v>
      </c>
      <c r="K1524" s="2" t="str">
        <f>IF(ISBLANK(Table1[[#This Row],[Trip Verified]]),"Not Verified",Table1[[#This Row],[Trip Verified]])</f>
        <v>Verified</v>
      </c>
    </row>
    <row r="1525" spans="1:11" ht="21" customHeight="1" x14ac:dyDescent="0.25">
      <c r="A1525">
        <v>4</v>
      </c>
      <c r="B1525" t="str">
        <f>UPPER(LEFT(TRIM(CLEAN(Table1[[#This Row],[Header]])),1)) &amp; MID(TRIM(CLEAN(Table1[[#This Row],[Header]])),2,LEN(TRIM(CLEAN(Table1[[#This Row],[Header]])))-1)</f>
        <v>Was like a no frills airline</v>
      </c>
      <c r="C1525" t="str">
        <f>PROPER(Table1[[#This Row],[Author]])</f>
        <v>Shah Noor</v>
      </c>
      <c r="D1525" s="5" t="s">
        <v>4878</v>
      </c>
      <c r="E1525" t="s">
        <v>13</v>
      </c>
      <c r="F1525" t="str">
        <f>IF(ISBLANK(Table1[[#This Row],[Aircraft]]),"Unknown",Table1[[#This Row],[Aircraft]])</f>
        <v>A320</v>
      </c>
      <c r="G1525" t="str">
        <f>IF(ISBLANK(Table1[[#This Row],[Traveller Type]]),"Business",Table1[[#This Row],[Traveller Type]])</f>
        <v>Family Leisure</v>
      </c>
      <c r="H1525" t="str">
        <f>IF(ISBLANK(Table1[[#This Row],[Seat Type]]),"Business Class",Table1[[#This Row],[Seat Type]])</f>
        <v>Economy Class</v>
      </c>
      <c r="I1525" t="str">
        <f>IF(ISBLANK(Table1[[#This Row],[Route]]),"Not Specfied",Table1[[#This Row],[Route]])</f>
        <v>LGW to RAK</v>
      </c>
      <c r="J1525" s="7">
        <f>IF(ISBLANK(Table1[[#This Row],[Date Flown]]),"Not Available",Table1[[#This Row],[Date Flown]])</f>
        <v>42377</v>
      </c>
      <c r="K1525" s="2" t="str">
        <f>IF(ISBLANK(Table1[[#This Row],[Trip Verified]]),"Not Verified",Table1[[#This Row],[Trip Verified]])</f>
        <v>Verified</v>
      </c>
    </row>
    <row r="1526" spans="1:11" ht="21" customHeight="1" x14ac:dyDescent="0.25">
      <c r="A1526">
        <v>7</v>
      </c>
      <c r="B1526" t="str">
        <f>UPPER(LEFT(TRIM(CLEAN(Table1[[#This Row],[Header]])),1)) &amp; MID(TRIM(CLEAN(Table1[[#This Row],[Header]])),2,LEN(TRIM(CLEAN(Table1[[#This Row],[Header]])))-1)</f>
        <v>Service was good</v>
      </c>
      <c r="C1526" t="str">
        <f>PROPER(Table1[[#This Row],[Author]])</f>
        <v>Chris Coates</v>
      </c>
      <c r="D1526" s="5" t="s">
        <v>4884</v>
      </c>
      <c r="E1526" t="s">
        <v>130</v>
      </c>
      <c r="F1526" t="str">
        <f>IF(ISBLANK(Table1[[#This Row],[Aircraft]]),"Unknown",Table1[[#This Row],[Aircraft]])</f>
        <v>Boeing 767</v>
      </c>
      <c r="G1526" t="str">
        <f>IF(ISBLANK(Table1[[#This Row],[Traveller Type]]),"Business",Table1[[#This Row],[Traveller Type]])</f>
        <v>Solo Leisure</v>
      </c>
      <c r="H1526" t="str">
        <f>IF(ISBLANK(Table1[[#This Row],[Seat Type]]),"Business Class",Table1[[#This Row],[Seat Type]])</f>
        <v>Economy Class</v>
      </c>
      <c r="I1526" t="str">
        <f>IF(ISBLANK(Table1[[#This Row],[Route]]),"Not Specfied",Table1[[#This Row],[Route]])</f>
        <v>BCN to LHR</v>
      </c>
      <c r="J1526" s="7">
        <f>IF(ISBLANK(Table1[[#This Row],[Date Flown]]),"Not Available",Table1[[#This Row],[Date Flown]])</f>
        <v>42377</v>
      </c>
      <c r="K1526" s="2" t="str">
        <f>IF(ISBLANK(Table1[[#This Row],[Trip Verified]]),"Not Verified",Table1[[#This Row],[Trip Verified]])</f>
        <v>Not Verified</v>
      </c>
    </row>
    <row r="1527" spans="1:11" ht="21" customHeight="1" x14ac:dyDescent="0.25">
      <c r="A1527">
        <v>2</v>
      </c>
      <c r="B1527" t="str">
        <f>UPPER(LEFT(TRIM(CLEAN(Table1[[#This Row],[Header]])),1)) &amp; MID(TRIM(CLEAN(Table1[[#This Row],[Header]])),2,LEN(TRIM(CLEAN(Table1[[#This Row],[Header]])))-1)</f>
        <v>No longer lives up to expectations</v>
      </c>
      <c r="C1527" t="str">
        <f>PROPER(Table1[[#This Row],[Author]])</f>
        <v>Rita Farren</v>
      </c>
      <c r="D1527" s="5" t="s">
        <v>4887</v>
      </c>
      <c r="E1527" t="s">
        <v>13</v>
      </c>
      <c r="F1527" t="str">
        <f>IF(ISBLANK(Table1[[#This Row],[Aircraft]]),"Unknown",Table1[[#This Row],[Aircraft]])</f>
        <v>Unknown</v>
      </c>
      <c r="G1527" t="str">
        <f>IF(ISBLANK(Table1[[#This Row],[Traveller Type]]),"Business",Table1[[#This Row],[Traveller Type]])</f>
        <v>Business</v>
      </c>
      <c r="H1527" t="str">
        <f>IF(ISBLANK(Table1[[#This Row],[Seat Type]]),"Business Class",Table1[[#This Row],[Seat Type]])</f>
        <v>Economy Class</v>
      </c>
      <c r="I1527" t="str">
        <f>IF(ISBLANK(Table1[[#This Row],[Route]]),"Not Specfied",Table1[[#This Row],[Route]])</f>
        <v>LHR to BHD</v>
      </c>
      <c r="J1527" s="7">
        <f>IF(ISBLANK(Table1[[#This Row],[Date Flown]]),"Not Available",Table1[[#This Row],[Date Flown]])</f>
        <v>42377</v>
      </c>
      <c r="K1527" s="2" t="str">
        <f>IF(ISBLANK(Table1[[#This Row],[Trip Verified]]),"Not Verified",Table1[[#This Row],[Trip Verified]])</f>
        <v>Not Verified</v>
      </c>
    </row>
    <row r="1528" spans="1:11" ht="21" customHeight="1" x14ac:dyDescent="0.25">
      <c r="A1528">
        <v>5</v>
      </c>
      <c r="B1528" t="str">
        <f>UPPER(LEFT(TRIM(CLEAN(Table1[[#This Row],[Header]])),1)) &amp; MID(TRIM(CLEAN(Table1[[#This Row],[Header]])),2,LEN(TRIM(CLEAN(Table1[[#This Row],[Header]])))-1)</f>
        <v>Doesn't cut the mustard any longer</v>
      </c>
      <c r="C1528" t="str">
        <f>PROPER(Table1[[#This Row],[Author]])</f>
        <v>K Simpson</v>
      </c>
      <c r="D1528" s="5" t="s">
        <v>4890</v>
      </c>
      <c r="E1528" t="s">
        <v>13</v>
      </c>
      <c r="F1528" t="str">
        <f>IF(ISBLANK(Table1[[#This Row],[Aircraft]]),"Unknown",Table1[[#This Row],[Aircraft]])</f>
        <v>Boeing 747-400</v>
      </c>
      <c r="G1528" t="str">
        <f>IF(ISBLANK(Table1[[#This Row],[Traveller Type]]),"Business",Table1[[#This Row],[Traveller Type]])</f>
        <v>Family Leisure</v>
      </c>
      <c r="H1528" t="str">
        <f>IF(ISBLANK(Table1[[#This Row],[Seat Type]]),"Business Class",Table1[[#This Row],[Seat Type]])</f>
        <v>First Class</v>
      </c>
      <c r="I1528" t="str">
        <f>IF(ISBLANK(Table1[[#This Row],[Route]]),"Not Specfied",Table1[[#This Row],[Route]])</f>
        <v>LHR to BOS, SEA to LHR</v>
      </c>
      <c r="J1528" s="7">
        <f>IF(ISBLANK(Table1[[#This Row],[Date Flown]]),"Not Available",Table1[[#This Row],[Date Flown]])</f>
        <v>42376</v>
      </c>
      <c r="K1528" s="2" t="str">
        <f>IF(ISBLANK(Table1[[#This Row],[Trip Verified]]),"Not Verified",Table1[[#This Row],[Trip Verified]])</f>
        <v>Verified</v>
      </c>
    </row>
    <row r="1529" spans="1:11" ht="21" customHeight="1" x14ac:dyDescent="0.25">
      <c r="A1529">
        <v>4</v>
      </c>
      <c r="B1529" t="str">
        <f>UPPER(LEFT(TRIM(CLEAN(Table1[[#This Row],[Header]])),1)) &amp; MID(TRIM(CLEAN(Table1[[#This Row],[Header]])),2,LEN(TRIM(CLEAN(Table1[[#This Row],[Header]])))-1)</f>
        <v>Decline in the BA level of service</v>
      </c>
      <c r="C1529" t="str">
        <f>PROPER(Table1[[#This Row],[Author]])</f>
        <v>K Larcin</v>
      </c>
      <c r="D1529" s="5" t="s">
        <v>4895</v>
      </c>
      <c r="E1529" t="s">
        <v>13</v>
      </c>
      <c r="F1529" t="str">
        <f>IF(ISBLANK(Table1[[#This Row],[Aircraft]]),"Unknown",Table1[[#This Row],[Aircraft]])</f>
        <v>A320</v>
      </c>
      <c r="G1529" t="str">
        <f>IF(ISBLANK(Table1[[#This Row],[Traveller Type]]),"Business",Table1[[#This Row],[Traveller Type]])</f>
        <v>Solo Leisure</v>
      </c>
      <c r="H1529" t="str">
        <f>IF(ISBLANK(Table1[[#This Row],[Seat Type]]),"Business Class",Table1[[#This Row],[Seat Type]])</f>
        <v>Economy Class</v>
      </c>
      <c r="I1529" t="str">
        <f>IF(ISBLANK(Table1[[#This Row],[Route]]),"Not Specfied",Table1[[#This Row],[Route]])</f>
        <v>WAW to LHR</v>
      </c>
      <c r="J1529" s="7">
        <f>IF(ISBLANK(Table1[[#This Row],[Date Flown]]),"Not Available",Table1[[#This Row],[Date Flown]])</f>
        <v>42377</v>
      </c>
      <c r="K1529" s="2" t="str">
        <f>IF(ISBLANK(Table1[[#This Row],[Trip Verified]]),"Not Verified",Table1[[#This Row],[Trip Verified]])</f>
        <v>Verified</v>
      </c>
    </row>
    <row r="1530" spans="1:11" ht="21" customHeight="1" x14ac:dyDescent="0.25">
      <c r="A1530">
        <v>4</v>
      </c>
      <c r="B1530" t="str">
        <f>UPPER(LEFT(TRIM(CLEAN(Table1[[#This Row],[Header]])),1)) &amp; MID(TRIM(CLEAN(Table1[[#This Row],[Header]])),2,LEN(TRIM(CLEAN(Table1[[#This Row],[Header]])))-1)</f>
        <v>Aging BA B747 aircraft</v>
      </c>
      <c r="C1530" t="str">
        <f>PROPER(Table1[[#This Row],[Author]])</f>
        <v>P Morley</v>
      </c>
      <c r="D1530" s="5" t="s">
        <v>4895</v>
      </c>
      <c r="E1530" t="s">
        <v>13</v>
      </c>
      <c r="F1530" t="str">
        <f>IF(ISBLANK(Table1[[#This Row],[Aircraft]]),"Unknown",Table1[[#This Row],[Aircraft]])</f>
        <v>Boeing 747-400</v>
      </c>
      <c r="G1530" t="str">
        <f>IF(ISBLANK(Table1[[#This Row],[Traveller Type]]),"Business",Table1[[#This Row],[Traveller Type]])</f>
        <v>Couple Leisure</v>
      </c>
      <c r="H1530" t="str">
        <f>IF(ISBLANK(Table1[[#This Row],[Seat Type]]),"Business Class",Table1[[#This Row],[Seat Type]])</f>
        <v>Economy Class</v>
      </c>
      <c r="I1530" t="str">
        <f>IF(ISBLANK(Table1[[#This Row],[Route]]),"Not Specfied",Table1[[#This Row],[Route]])</f>
        <v>MAN to JFK via LHR</v>
      </c>
      <c r="J1530" s="7">
        <f>IF(ISBLANK(Table1[[#This Row],[Date Flown]]),"Not Available",Table1[[#This Row],[Date Flown]])</f>
        <v>42377</v>
      </c>
      <c r="K1530" s="2" t="str">
        <f>IF(ISBLANK(Table1[[#This Row],[Trip Verified]]),"Not Verified",Table1[[#This Row],[Trip Verified]])</f>
        <v>Not Verified</v>
      </c>
    </row>
    <row r="1531" spans="1:11" ht="21" customHeight="1" x14ac:dyDescent="0.25">
      <c r="A1531">
        <v>3</v>
      </c>
      <c r="B1531" t="str">
        <f>UPPER(LEFT(TRIM(CLEAN(Table1[[#This Row],[Header]])),1)) &amp; MID(TRIM(CLEAN(Table1[[#This Row],[Header]])),2,LEN(TRIM(CLEAN(Table1[[#This Row],[Header]])))-1)</f>
        <v>Experience has really declined</v>
      </c>
      <c r="C1531" t="str">
        <f>PROPER(Table1[[#This Row],[Author]])</f>
        <v>G Mantimo</v>
      </c>
      <c r="D1531" s="5" t="s">
        <v>4895</v>
      </c>
      <c r="E1531" t="s">
        <v>100</v>
      </c>
      <c r="F1531">
        <f>IF(ISBLANK(Table1[[#This Row],[Aircraft]]),"Unknown",Table1[[#This Row],[Aircraft]])</f>
        <v>787</v>
      </c>
      <c r="G1531" t="str">
        <f>IF(ISBLANK(Table1[[#This Row],[Traveller Type]]),"Business",Table1[[#This Row],[Traveller Type]])</f>
        <v>Family Leisure</v>
      </c>
      <c r="H1531" t="str">
        <f>IF(ISBLANK(Table1[[#This Row],[Seat Type]]),"Business Class",Table1[[#This Row],[Seat Type]])</f>
        <v>Premium Economy</v>
      </c>
      <c r="I1531" t="str">
        <f>IF(ISBLANK(Table1[[#This Row],[Route]]),"Not Specfied",Table1[[#This Row],[Route]])</f>
        <v>LHR to YYC</v>
      </c>
      <c r="J1531" s="7">
        <f>IF(ISBLANK(Table1[[#This Row],[Date Flown]]),"Not Available",Table1[[#This Row],[Date Flown]])</f>
        <v>42377</v>
      </c>
      <c r="K1531" s="2" t="str">
        <f>IF(ISBLANK(Table1[[#This Row],[Trip Verified]]),"Not Verified",Table1[[#This Row],[Trip Verified]])</f>
        <v>Verified</v>
      </c>
    </row>
    <row r="1532" spans="1:11" ht="21" customHeight="1" x14ac:dyDescent="0.25">
      <c r="A1532">
        <v>4</v>
      </c>
      <c r="B1532" t="str">
        <f>UPPER(LEFT(TRIM(CLEAN(Table1[[#This Row],[Header]])),1)) &amp; MID(TRIM(CLEAN(Table1[[#This Row],[Header]])),2,LEN(TRIM(CLEAN(Table1[[#This Row],[Header]])))-1)</f>
        <v>BA has declined significantly</v>
      </c>
      <c r="C1532" t="str">
        <f>PROPER(Table1[[#This Row],[Author]])</f>
        <v>Richard Brown</v>
      </c>
      <c r="D1532" s="5" t="s">
        <v>4904</v>
      </c>
      <c r="E1532" t="s">
        <v>773</v>
      </c>
      <c r="F1532" t="str">
        <f>IF(ISBLANK(Table1[[#This Row],[Aircraft]]),"Unknown",Table1[[#This Row],[Aircraft]])</f>
        <v>A320</v>
      </c>
      <c r="G1532" t="str">
        <f>IF(ISBLANK(Table1[[#This Row],[Traveller Type]]),"Business",Table1[[#This Row],[Traveller Type]])</f>
        <v>Family Leisure</v>
      </c>
      <c r="H1532" t="str">
        <f>IF(ISBLANK(Table1[[#This Row],[Seat Type]]),"Business Class",Table1[[#This Row],[Seat Type]])</f>
        <v>First Class</v>
      </c>
      <c r="I1532" t="str">
        <f>IF(ISBLANK(Table1[[#This Row],[Route]]),"Not Specfied",Table1[[#This Row],[Route]])</f>
        <v xml:space="preserve">MLA to LHR </v>
      </c>
      <c r="J1532" s="7">
        <f>IF(ISBLANK(Table1[[#This Row],[Date Flown]]),"Not Available",Table1[[#This Row],[Date Flown]])</f>
        <v>42376</v>
      </c>
      <c r="K1532" s="2" t="str">
        <f>IF(ISBLANK(Table1[[#This Row],[Trip Verified]]),"Not Verified",Table1[[#This Row],[Trip Verified]])</f>
        <v>Not Verified</v>
      </c>
    </row>
    <row r="1533" spans="1:11" ht="21" customHeight="1" x14ac:dyDescent="0.25">
      <c r="A1533">
        <v>9</v>
      </c>
      <c r="B1533" t="str">
        <f>UPPER(LEFT(TRIM(CLEAN(Table1[[#This Row],[Header]])),1)) &amp; MID(TRIM(CLEAN(Table1[[#This Row],[Header]])),2,LEN(TRIM(CLEAN(Table1[[#This Row],[Header]])))-1)</f>
        <v>Every time I complain about the breakfast</v>
      </c>
      <c r="C1533" t="str">
        <f>PROPER(Table1[[#This Row],[Author]])</f>
        <v>H Lowe</v>
      </c>
      <c r="D1533" s="5" t="s">
        <v>4909</v>
      </c>
      <c r="E1533" t="s">
        <v>13</v>
      </c>
      <c r="F1533" t="str">
        <f>IF(ISBLANK(Table1[[#This Row],[Aircraft]]),"Unknown",Table1[[#This Row],[Aircraft]])</f>
        <v>Boeing 747-400</v>
      </c>
      <c r="G1533" t="str">
        <f>IF(ISBLANK(Table1[[#This Row],[Traveller Type]]),"Business",Table1[[#This Row],[Traveller Type]])</f>
        <v>Couple Leisure</v>
      </c>
      <c r="H1533" t="str">
        <f>IF(ISBLANK(Table1[[#This Row],[Seat Type]]),"Business Class",Table1[[#This Row],[Seat Type]])</f>
        <v>Business Class</v>
      </c>
      <c r="I1533" t="str">
        <f>IF(ISBLANK(Table1[[#This Row],[Route]]),"Not Specfied",Table1[[#This Row],[Route]])</f>
        <v>LHR to BOS</v>
      </c>
      <c r="J1533" s="7">
        <f>IF(ISBLANK(Table1[[#This Row],[Date Flown]]),"Not Available",Table1[[#This Row],[Date Flown]])</f>
        <v>42376</v>
      </c>
      <c r="K1533" s="2" t="str">
        <f>IF(ISBLANK(Table1[[#This Row],[Trip Verified]]),"Not Verified",Table1[[#This Row],[Trip Verified]])</f>
        <v>Not Verified</v>
      </c>
    </row>
    <row r="1534" spans="1:11" ht="21" customHeight="1" x14ac:dyDescent="0.25">
      <c r="A1534">
        <v>1</v>
      </c>
      <c r="B1534" t="str">
        <f>UPPER(LEFT(TRIM(CLEAN(Table1[[#This Row],[Header]])),1)) &amp; MID(TRIM(CLEAN(Table1[[#This Row],[Header]])),2,LEN(TRIM(CLEAN(Table1[[#This Row],[Header]])))-1)</f>
        <v>Customer services representatives were unhelpful</v>
      </c>
      <c r="C1534" t="str">
        <f>PROPER(Table1[[#This Row],[Author]])</f>
        <v>S Green</v>
      </c>
      <c r="D1534" s="5" t="s">
        <v>4909</v>
      </c>
      <c r="E1534" t="s">
        <v>13</v>
      </c>
      <c r="F1534" t="str">
        <f>IF(ISBLANK(Table1[[#This Row],[Aircraft]]),"Unknown",Table1[[#This Row],[Aircraft]])</f>
        <v>Unknown</v>
      </c>
      <c r="G1534" t="str">
        <f>IF(ISBLANK(Table1[[#This Row],[Traveller Type]]),"Business",Table1[[#This Row],[Traveller Type]])</f>
        <v>Couple Leisure</v>
      </c>
      <c r="H1534" t="str">
        <f>IF(ISBLANK(Table1[[#This Row],[Seat Type]]),"Business Class",Table1[[#This Row],[Seat Type]])</f>
        <v>Business Class</v>
      </c>
      <c r="I1534" t="str">
        <f>IF(ISBLANK(Table1[[#This Row],[Route]]),"Not Specfied",Table1[[#This Row],[Route]])</f>
        <v>NAP to LGW</v>
      </c>
      <c r="J1534" s="7">
        <f>IF(ISBLANK(Table1[[#This Row],[Date Flown]]),"Not Available",Table1[[#This Row],[Date Flown]])</f>
        <v>42377</v>
      </c>
      <c r="K1534" s="2" t="str">
        <f>IF(ISBLANK(Table1[[#This Row],[Trip Verified]]),"Not Verified",Table1[[#This Row],[Trip Verified]])</f>
        <v>Not Verified</v>
      </c>
    </row>
    <row r="1535" spans="1:11" ht="21" customHeight="1" x14ac:dyDescent="0.25">
      <c r="A1535">
        <v>3</v>
      </c>
      <c r="B1535" t="str">
        <f>UPPER(LEFT(TRIM(CLEAN(Table1[[#This Row],[Header]])),1)) &amp; MID(TRIM(CLEAN(Table1[[#This Row],[Header]])),2,LEN(TRIM(CLEAN(Table1[[#This Row],[Header]])))-1)</f>
        <v>Choice between a mini Kitkat or a mini mars bar</v>
      </c>
      <c r="C1535" t="str">
        <f>PROPER(Table1[[#This Row],[Author]])</f>
        <v>Lesley Marchant</v>
      </c>
      <c r="D1535" s="5" t="s">
        <v>4914</v>
      </c>
      <c r="E1535" t="s">
        <v>13</v>
      </c>
      <c r="F1535" t="str">
        <f>IF(ISBLANK(Table1[[#This Row],[Aircraft]]),"Unknown",Table1[[#This Row],[Aircraft]])</f>
        <v>Unknown</v>
      </c>
      <c r="G1535" t="str">
        <f>IF(ISBLANK(Table1[[#This Row],[Traveller Type]]),"Business",Table1[[#This Row],[Traveller Type]])</f>
        <v>Solo Leisure</v>
      </c>
      <c r="H1535" t="str">
        <f>IF(ISBLANK(Table1[[#This Row],[Seat Type]]),"Business Class",Table1[[#This Row],[Seat Type]])</f>
        <v>Economy Class</v>
      </c>
      <c r="I1535" t="str">
        <f>IF(ISBLANK(Table1[[#This Row],[Route]]),"Not Specfied",Table1[[#This Row],[Route]])</f>
        <v>ABV to LHR</v>
      </c>
      <c r="J1535" s="7">
        <f>IF(ISBLANK(Table1[[#This Row],[Date Flown]]),"Not Available",Table1[[#This Row],[Date Flown]])</f>
        <v>42377</v>
      </c>
      <c r="K1535" s="2" t="str">
        <f>IF(ISBLANK(Table1[[#This Row],[Trip Verified]]),"Not Verified",Table1[[#This Row],[Trip Verified]])</f>
        <v>Verified</v>
      </c>
    </row>
    <row r="1536" spans="1:11" ht="21" customHeight="1" x14ac:dyDescent="0.25">
      <c r="A1536">
        <v>5</v>
      </c>
      <c r="B1536" t="str">
        <f>UPPER(LEFT(TRIM(CLEAN(Table1[[#This Row],[Header]])),1)) &amp; MID(TRIM(CLEAN(Table1[[#This Row],[Header]])),2,LEN(TRIM(CLEAN(Table1[[#This Row],[Header]])))-1)</f>
        <v>Hope this experience is not repeated</v>
      </c>
      <c r="C1536" t="str">
        <f>PROPER(Table1[[#This Row],[Author]])</f>
        <v>H Porter</v>
      </c>
      <c r="D1536" s="5" t="s">
        <v>4918</v>
      </c>
      <c r="E1536" t="s">
        <v>13</v>
      </c>
      <c r="F1536" t="str">
        <f>IF(ISBLANK(Table1[[#This Row],[Aircraft]]),"Unknown",Table1[[#This Row],[Aircraft]])</f>
        <v>Unknown</v>
      </c>
      <c r="G1536" t="str">
        <f>IF(ISBLANK(Table1[[#This Row],[Traveller Type]]),"Business",Table1[[#This Row],[Traveller Type]])</f>
        <v>Family Leisure</v>
      </c>
      <c r="H1536" t="str">
        <f>IF(ISBLANK(Table1[[#This Row],[Seat Type]]),"Business Class",Table1[[#This Row],[Seat Type]])</f>
        <v>Economy Class</v>
      </c>
      <c r="I1536" t="str">
        <f>IF(ISBLANK(Table1[[#This Row],[Route]]),"Not Specfied",Table1[[#This Row],[Route]])</f>
        <v>LHR to IST</v>
      </c>
      <c r="J1536" s="7">
        <f>IF(ISBLANK(Table1[[#This Row],[Date Flown]]),"Not Available",Table1[[#This Row],[Date Flown]])</f>
        <v>42377</v>
      </c>
      <c r="K1536" s="2" t="str">
        <f>IF(ISBLANK(Table1[[#This Row],[Trip Verified]]),"Not Verified",Table1[[#This Row],[Trip Verified]])</f>
        <v>Verified</v>
      </c>
    </row>
    <row r="1537" spans="1:11" ht="21" customHeight="1" x14ac:dyDescent="0.25">
      <c r="A1537">
        <v>3</v>
      </c>
      <c r="B1537" t="str">
        <f>UPPER(LEFT(TRIM(CLEAN(Table1[[#This Row],[Header]])),1)) &amp; MID(TRIM(CLEAN(Table1[[#This Row],[Header]])),2,LEN(TRIM(CLEAN(Table1[[#This Row],[Header]])))-1)</f>
        <v>Bag did not arrive into Dublin</v>
      </c>
      <c r="C1537" t="str">
        <f>PROPER(Table1[[#This Row],[Author]])</f>
        <v>Richard Tobin</v>
      </c>
      <c r="D1537" s="5" t="s">
        <v>4918</v>
      </c>
      <c r="E1537" t="s">
        <v>13</v>
      </c>
      <c r="F1537" t="str">
        <f>IF(ISBLANK(Table1[[#This Row],[Aircraft]]),"Unknown",Table1[[#This Row],[Aircraft]])</f>
        <v>A320</v>
      </c>
      <c r="G1537" t="str">
        <f>IF(ISBLANK(Table1[[#This Row],[Traveller Type]]),"Business",Table1[[#This Row],[Traveller Type]])</f>
        <v>Solo Leisure</v>
      </c>
      <c r="H1537" t="str">
        <f>IF(ISBLANK(Table1[[#This Row],[Seat Type]]),"Business Class",Table1[[#This Row],[Seat Type]])</f>
        <v>Economy Class</v>
      </c>
      <c r="I1537" t="str">
        <f>IF(ISBLANK(Table1[[#This Row],[Route]]),"Not Specfied",Table1[[#This Row],[Route]])</f>
        <v>LHR to DUB</v>
      </c>
      <c r="J1537" s="7">
        <f>IF(ISBLANK(Table1[[#This Row],[Date Flown]]),"Not Available",Table1[[#This Row],[Date Flown]])</f>
        <v>42377</v>
      </c>
      <c r="K1537" s="2" t="str">
        <f>IF(ISBLANK(Table1[[#This Row],[Trip Verified]]),"Not Verified",Table1[[#This Row],[Trip Verified]])</f>
        <v>Verified</v>
      </c>
    </row>
    <row r="1538" spans="1:11" ht="21" customHeight="1" x14ac:dyDescent="0.25">
      <c r="A1538">
        <v>8</v>
      </c>
      <c r="B1538" t="str">
        <f>UPPER(LEFT(TRIM(CLEAN(Table1[[#This Row],[Header]])),1)) &amp; MID(TRIM(CLEAN(Table1[[#This Row],[Header]])),2,LEN(TRIM(CLEAN(Table1[[#This Row],[Header]])))-1)</f>
        <v>Friendly and professional</v>
      </c>
      <c r="C1538" t="str">
        <f>PROPER(Table1[[#This Row],[Author]])</f>
        <v>B Richardson</v>
      </c>
      <c r="D1538" s="5" t="s">
        <v>4923</v>
      </c>
      <c r="E1538" t="s">
        <v>13</v>
      </c>
      <c r="F1538" t="str">
        <f>IF(ISBLANK(Table1[[#This Row],[Aircraft]]),"Unknown",Table1[[#This Row],[Aircraft]])</f>
        <v>A380</v>
      </c>
      <c r="G1538" t="str">
        <f>IF(ISBLANK(Table1[[#This Row],[Traveller Type]]),"Business",Table1[[#This Row],[Traveller Type]])</f>
        <v>Business</v>
      </c>
      <c r="H1538" t="str">
        <f>IF(ISBLANK(Table1[[#This Row],[Seat Type]]),"Business Class",Table1[[#This Row],[Seat Type]])</f>
        <v>Economy Class</v>
      </c>
      <c r="I1538" t="str">
        <f>IF(ISBLANK(Table1[[#This Row],[Route]]),"Not Specfied",Table1[[#This Row],[Route]])</f>
        <v>LHR to YVR</v>
      </c>
      <c r="J1538" s="7">
        <f>IF(ISBLANK(Table1[[#This Row],[Date Flown]]),"Not Available",Table1[[#This Row],[Date Flown]])</f>
        <v>42377</v>
      </c>
      <c r="K1538" s="2" t="str">
        <f>IF(ISBLANK(Table1[[#This Row],[Trip Verified]]),"Not Verified",Table1[[#This Row],[Trip Verified]])</f>
        <v>Verified</v>
      </c>
    </row>
    <row r="1539" spans="1:11" ht="21" customHeight="1" x14ac:dyDescent="0.25">
      <c r="A1539">
        <v>5</v>
      </c>
      <c r="B1539" t="str">
        <f>UPPER(LEFT(TRIM(CLEAN(Table1[[#This Row],[Header]])),1)) &amp; MID(TRIM(CLEAN(Table1[[#This Row],[Header]])),2,LEN(TRIM(CLEAN(Table1[[#This Row],[Header]])))-1)</f>
        <v>A380 is unconscionably crammed</v>
      </c>
      <c r="C1539" t="str">
        <f>PROPER(Table1[[#This Row],[Author]])</f>
        <v>W Jackson</v>
      </c>
      <c r="D1539" s="5" t="s">
        <v>4923</v>
      </c>
      <c r="E1539" t="s">
        <v>43</v>
      </c>
      <c r="F1539" t="str">
        <f>IF(ISBLANK(Table1[[#This Row],[Aircraft]]),"Unknown",Table1[[#This Row],[Aircraft]])</f>
        <v>A380</v>
      </c>
      <c r="G1539" t="str">
        <f>IF(ISBLANK(Table1[[#This Row],[Traveller Type]]),"Business",Table1[[#This Row],[Traveller Type]])</f>
        <v>Couple Leisure</v>
      </c>
      <c r="H1539" t="str">
        <f>IF(ISBLANK(Table1[[#This Row],[Seat Type]]),"Business Class",Table1[[#This Row],[Seat Type]])</f>
        <v>Business Class</v>
      </c>
      <c r="I1539" t="str">
        <f>IF(ISBLANK(Table1[[#This Row],[Route]]),"Not Specfied",Table1[[#This Row],[Route]])</f>
        <v xml:space="preserve">LHR to IAD </v>
      </c>
      <c r="J1539" s="7">
        <f>IF(ISBLANK(Table1[[#This Row],[Date Flown]]),"Not Available",Table1[[#This Row],[Date Flown]])</f>
        <v>42377</v>
      </c>
      <c r="K1539" s="2" t="str">
        <f>IF(ISBLANK(Table1[[#This Row],[Trip Verified]]),"Not Verified",Table1[[#This Row],[Trip Verified]])</f>
        <v>Verified</v>
      </c>
    </row>
    <row r="1540" spans="1:11" ht="21" customHeight="1" x14ac:dyDescent="0.25">
      <c r="A1540">
        <v>1</v>
      </c>
      <c r="B1540" t="str">
        <f>UPPER(LEFT(TRIM(CLEAN(Table1[[#This Row],[Header]])),1)) &amp; MID(TRIM(CLEAN(Table1[[#This Row],[Header]])),2,LEN(TRIM(CLEAN(Table1[[#This Row],[Header]])))-1)</f>
        <v>No respect for economy travellers</v>
      </c>
      <c r="C1540" t="str">
        <f>PROPER(Table1[[#This Row],[Author]])</f>
        <v>R Anderson</v>
      </c>
      <c r="D1540" s="5" t="s">
        <v>4923</v>
      </c>
      <c r="E1540" t="s">
        <v>13</v>
      </c>
      <c r="F1540" t="str">
        <f>IF(ISBLANK(Table1[[#This Row],[Aircraft]]),"Unknown",Table1[[#This Row],[Aircraft]])</f>
        <v>Unknown</v>
      </c>
      <c r="G1540" t="str">
        <f>IF(ISBLANK(Table1[[#This Row],[Traveller Type]]),"Business",Table1[[#This Row],[Traveller Type]])</f>
        <v>Solo Leisure</v>
      </c>
      <c r="H1540" t="str">
        <f>IF(ISBLANK(Table1[[#This Row],[Seat Type]]),"Business Class",Table1[[#This Row],[Seat Type]])</f>
        <v>Economy Class</v>
      </c>
      <c r="I1540" t="str">
        <f>IF(ISBLANK(Table1[[#This Row],[Route]]),"Not Specfied",Table1[[#This Row],[Route]])</f>
        <v>LHR to YUL</v>
      </c>
      <c r="J1540" s="7">
        <f>IF(ISBLANK(Table1[[#This Row],[Date Flown]]),"Not Available",Table1[[#This Row],[Date Flown]])</f>
        <v>42377</v>
      </c>
      <c r="K1540" s="2" t="str">
        <f>IF(ISBLANK(Table1[[#This Row],[Trip Verified]]),"Not Verified",Table1[[#This Row],[Trip Verified]])</f>
        <v>Verified</v>
      </c>
    </row>
    <row r="1541" spans="1:11" ht="21" customHeight="1" x14ac:dyDescent="0.25">
      <c r="A1541">
        <v>10</v>
      </c>
      <c r="B1541" t="str">
        <f>UPPER(LEFT(TRIM(CLEAN(Table1[[#This Row],[Header]])),1)) &amp; MID(TRIM(CLEAN(Table1[[#This Row],[Header]])),2,LEN(TRIM(CLEAN(Table1[[#This Row],[Header]])))-1)</f>
        <v>Superb service was provided</v>
      </c>
      <c r="C1541" t="str">
        <f>PROPER(Table1[[#This Row],[Author]])</f>
        <v>Chris Martin</v>
      </c>
      <c r="D1541" s="5" t="s">
        <v>4930</v>
      </c>
      <c r="E1541" t="s">
        <v>13</v>
      </c>
      <c r="F1541" t="str">
        <f>IF(ISBLANK(Table1[[#This Row],[Aircraft]]),"Unknown",Table1[[#This Row],[Aircraft]])</f>
        <v>Boeing 777-236 ER</v>
      </c>
      <c r="G1541" t="str">
        <f>IF(ISBLANK(Table1[[#This Row],[Traveller Type]]),"Business",Table1[[#This Row],[Traveller Type]])</f>
        <v>Couple Leisure</v>
      </c>
      <c r="H1541" t="str">
        <f>IF(ISBLANK(Table1[[#This Row],[Seat Type]]),"Business Class",Table1[[#This Row],[Seat Type]])</f>
        <v>Business Class</v>
      </c>
      <c r="I1541" t="str">
        <f>IF(ISBLANK(Table1[[#This Row],[Route]]),"Not Specfied",Table1[[#This Row],[Route]])</f>
        <v>LGW to TPA</v>
      </c>
      <c r="J1541" s="7">
        <f>IF(ISBLANK(Table1[[#This Row],[Date Flown]]),"Not Available",Table1[[#This Row],[Date Flown]])</f>
        <v>42373</v>
      </c>
      <c r="K1541" s="2" t="str">
        <f>IF(ISBLANK(Table1[[#This Row],[Trip Verified]]),"Not Verified",Table1[[#This Row],[Trip Verified]])</f>
        <v>Verified</v>
      </c>
    </row>
    <row r="1542" spans="1:11" ht="21" customHeight="1" x14ac:dyDescent="0.25">
      <c r="A1542">
        <v>1</v>
      </c>
      <c r="B1542" t="str">
        <f>UPPER(LEFT(TRIM(CLEAN(Table1[[#This Row],[Header]])),1)) &amp; MID(TRIM(CLEAN(Table1[[#This Row],[Header]])),2,LEN(TRIM(CLEAN(Table1[[#This Row],[Header]])))-1)</f>
        <v>Why do they fly such wrecks?</v>
      </c>
      <c r="C1542" t="str">
        <f>PROPER(Table1[[#This Row],[Author]])</f>
        <v>D Andrews</v>
      </c>
      <c r="D1542" s="5">
        <v>42682</v>
      </c>
      <c r="E1542" t="s">
        <v>13</v>
      </c>
      <c r="F1542" t="str">
        <f>IF(ISBLANK(Table1[[#This Row],[Aircraft]]),"Unknown",Table1[[#This Row],[Aircraft]])</f>
        <v>A319</v>
      </c>
      <c r="G1542" t="str">
        <f>IF(ISBLANK(Table1[[#This Row],[Traveller Type]]),"Business",Table1[[#This Row],[Traveller Type]])</f>
        <v>Business</v>
      </c>
      <c r="H1542" t="str">
        <f>IF(ISBLANK(Table1[[#This Row],[Seat Type]]),"Business Class",Table1[[#This Row],[Seat Type]])</f>
        <v>Business Class</v>
      </c>
      <c r="I1542" t="str">
        <f>IF(ISBLANK(Table1[[#This Row],[Route]]),"Not Specfied",Table1[[#This Row],[Route]])</f>
        <v>FRA to LHR</v>
      </c>
      <c r="J1542" s="7">
        <f>IF(ISBLANK(Table1[[#This Row],[Date Flown]]),"Not Available",Table1[[#This Row],[Date Flown]])</f>
        <v>42377</v>
      </c>
      <c r="K1542" s="2" t="str">
        <f>IF(ISBLANK(Table1[[#This Row],[Trip Verified]]),"Not Verified",Table1[[#This Row],[Trip Verified]])</f>
        <v>Verified</v>
      </c>
    </row>
    <row r="1543" spans="1:11" ht="21" customHeight="1" x14ac:dyDescent="0.25">
      <c r="A1543">
        <v>2</v>
      </c>
      <c r="B1543" t="str">
        <f>UPPER(LEFT(TRIM(CLEAN(Table1[[#This Row],[Header]])),1)) &amp; MID(TRIM(CLEAN(Table1[[#This Row],[Header]])),2,LEN(TRIM(CLEAN(Table1[[#This Row],[Header]])))-1)</f>
        <v>Not provided the service or flight I paid for</v>
      </c>
      <c r="C1543" t="str">
        <f>PROPER(Table1[[#This Row],[Author]])</f>
        <v>Sally Russell</v>
      </c>
      <c r="D1543" s="5">
        <v>42529</v>
      </c>
      <c r="E1543" t="s">
        <v>43</v>
      </c>
      <c r="F1543" t="str">
        <f>IF(ISBLANK(Table1[[#This Row],[Aircraft]]),"Unknown",Table1[[#This Row],[Aircraft]])</f>
        <v>Unknown</v>
      </c>
      <c r="G1543" t="str">
        <f>IF(ISBLANK(Table1[[#This Row],[Traveller Type]]),"Business",Table1[[#This Row],[Traveller Type]])</f>
        <v>Couple Leisure</v>
      </c>
      <c r="H1543" t="str">
        <f>IF(ISBLANK(Table1[[#This Row],[Seat Type]]),"Business Class",Table1[[#This Row],[Seat Type]])</f>
        <v>Business Class</v>
      </c>
      <c r="I1543" t="str">
        <f>IF(ISBLANK(Table1[[#This Row],[Route]]),"Not Specfied",Table1[[#This Row],[Route]])</f>
        <v>DUB to SFO via PHL</v>
      </c>
      <c r="J1543" s="7">
        <f>IF(ISBLANK(Table1[[#This Row],[Date Flown]]),"Not Available",Table1[[#This Row],[Date Flown]])</f>
        <v>42375</v>
      </c>
      <c r="K1543" s="2" t="str">
        <f>IF(ISBLANK(Table1[[#This Row],[Trip Verified]]),"Not Verified",Table1[[#This Row],[Trip Verified]])</f>
        <v>Verified</v>
      </c>
    </row>
    <row r="1544" spans="1:11" ht="21" customHeight="1" x14ac:dyDescent="0.25">
      <c r="A1544">
        <v>3</v>
      </c>
      <c r="B1544" t="str">
        <f>UPPER(LEFT(TRIM(CLEAN(Table1[[#This Row],[Header]])),1)) &amp; MID(TRIM(CLEAN(Table1[[#This Row],[Header]])),2,LEN(TRIM(CLEAN(Table1[[#This Row],[Header]])))-1)</f>
        <v>Experience with BA has been awful</v>
      </c>
      <c r="C1544" t="str">
        <f>PROPER(Table1[[#This Row],[Author]])</f>
        <v>Carolina Gomez</v>
      </c>
      <c r="D1544" s="5">
        <v>42468</v>
      </c>
      <c r="E1544" t="s">
        <v>1648</v>
      </c>
      <c r="F1544" t="str">
        <f>IF(ISBLANK(Table1[[#This Row],[Aircraft]]),"Unknown",Table1[[#This Row],[Aircraft]])</f>
        <v>Boeing 747</v>
      </c>
      <c r="G1544" t="str">
        <f>IF(ISBLANK(Table1[[#This Row],[Traveller Type]]),"Business",Table1[[#This Row],[Traveller Type]])</f>
        <v>Solo Leisure</v>
      </c>
      <c r="H1544" t="str">
        <f>IF(ISBLANK(Table1[[#This Row],[Seat Type]]),"Business Class",Table1[[#This Row],[Seat Type]])</f>
        <v>Premium Economy</v>
      </c>
      <c r="I1544" t="str">
        <f>IF(ISBLANK(Table1[[#This Row],[Route]]),"Not Specfied",Table1[[#This Row],[Route]])</f>
        <v>MEX to AMS via LHR</v>
      </c>
      <c r="J1544" s="7">
        <f>IF(ISBLANK(Table1[[#This Row],[Date Flown]]),"Not Available",Table1[[#This Row],[Date Flown]])</f>
        <v>42377</v>
      </c>
      <c r="K1544" s="2" t="str">
        <f>IF(ISBLANK(Table1[[#This Row],[Trip Verified]]),"Not Verified",Table1[[#This Row],[Trip Verified]])</f>
        <v>Verified</v>
      </c>
    </row>
    <row r="1545" spans="1:11" ht="21" customHeight="1" x14ac:dyDescent="0.25">
      <c r="A1545">
        <v>1</v>
      </c>
      <c r="B1545" t="str">
        <f>UPPER(LEFT(TRIM(CLEAN(Table1[[#This Row],[Header]])),1)) &amp; MID(TRIM(CLEAN(Table1[[#This Row],[Header]])),2,LEN(TRIM(CLEAN(Table1[[#This Row],[Header]])))-1)</f>
        <v>Cello seat needs to have an ESTA visa!</v>
      </c>
      <c r="C1545" t="str">
        <f>PROPER(Table1[[#This Row],[Author]])</f>
        <v>Jane Bevan</v>
      </c>
      <c r="D1545" s="5">
        <v>42437</v>
      </c>
      <c r="E1545" t="s">
        <v>82</v>
      </c>
      <c r="F1545" t="str">
        <f>IF(ISBLANK(Table1[[#This Row],[Aircraft]]),"Unknown",Table1[[#This Row],[Aircraft]])</f>
        <v>Unknown</v>
      </c>
      <c r="G1545" t="str">
        <f>IF(ISBLANK(Table1[[#This Row],[Traveller Type]]),"Business",Table1[[#This Row],[Traveller Type]])</f>
        <v>Solo Leisure</v>
      </c>
      <c r="H1545" t="str">
        <f>IF(ISBLANK(Table1[[#This Row],[Seat Type]]),"Business Class",Table1[[#This Row],[Seat Type]])</f>
        <v>Economy Class</v>
      </c>
      <c r="I1545" t="str">
        <f>IF(ISBLANK(Table1[[#This Row],[Route]]),"Not Specfied",Table1[[#This Row],[Route]])</f>
        <v>ZRH to BWI via LHR</v>
      </c>
      <c r="J1545" s="7">
        <f>IF(ISBLANK(Table1[[#This Row],[Date Flown]]),"Not Available",Table1[[#This Row],[Date Flown]])</f>
        <v>42375</v>
      </c>
      <c r="K1545" s="2" t="str">
        <f>IF(ISBLANK(Table1[[#This Row],[Trip Verified]]),"Not Verified",Table1[[#This Row],[Trip Verified]])</f>
        <v>Verified</v>
      </c>
    </row>
    <row r="1546" spans="1:11" ht="21" customHeight="1" x14ac:dyDescent="0.25">
      <c r="A1546">
        <v>8</v>
      </c>
      <c r="B1546" t="str">
        <f>UPPER(LEFT(TRIM(CLEAN(Table1[[#This Row],[Header]])),1)) &amp; MID(TRIM(CLEAN(Table1[[#This Row],[Header]])),2,LEN(TRIM(CLEAN(Table1[[#This Row],[Header]])))-1)</f>
        <v>Not direct but it was well worth it.</v>
      </c>
      <c r="C1546" t="str">
        <f>PROPER(Table1[[#This Row],[Author]])</f>
        <v>Ben Thain</v>
      </c>
      <c r="D1546" s="5" t="s">
        <v>4949</v>
      </c>
      <c r="E1546" t="s">
        <v>223</v>
      </c>
      <c r="F1546" t="str">
        <f>IF(ISBLANK(Table1[[#This Row],[Aircraft]]),"Unknown",Table1[[#This Row],[Aircraft]])</f>
        <v>Boeing 777</v>
      </c>
      <c r="G1546" t="str">
        <f>IF(ISBLANK(Table1[[#This Row],[Traveller Type]]),"Business",Table1[[#This Row],[Traveller Type]])</f>
        <v>Business</v>
      </c>
      <c r="H1546" t="str">
        <f>IF(ISBLANK(Table1[[#This Row],[Seat Type]]),"Business Class",Table1[[#This Row],[Seat Type]])</f>
        <v>Premium Economy</v>
      </c>
      <c r="I1546" t="str">
        <f>IF(ISBLANK(Table1[[#This Row],[Route]]),"Not Specfied",Table1[[#This Row],[Route]])</f>
        <v>DOH to CDG via BAH / LHR</v>
      </c>
      <c r="J1546" s="7">
        <f>IF(ISBLANK(Table1[[#This Row],[Date Flown]]),"Not Available",Table1[[#This Row],[Date Flown]])</f>
        <v>42376</v>
      </c>
      <c r="K1546" s="2" t="str">
        <f>IF(ISBLANK(Table1[[#This Row],[Trip Verified]]),"Not Verified",Table1[[#This Row],[Trip Verified]])</f>
        <v>Verified</v>
      </c>
    </row>
    <row r="1547" spans="1:11" ht="21" customHeight="1" x14ac:dyDescent="0.25">
      <c r="A1547">
        <v>7</v>
      </c>
      <c r="B1547" t="str">
        <f>UPPER(LEFT(TRIM(CLEAN(Table1[[#This Row],[Header]])),1)) &amp; MID(TRIM(CLEAN(Table1[[#This Row],[Header]])),2,LEN(TRIM(CLEAN(Table1[[#This Row],[Header]])))-1)</f>
        <v>Overall, a reasonable flight</v>
      </c>
      <c r="C1547" t="str">
        <f>PROPER(Table1[[#This Row],[Author]])</f>
        <v>Edward Smyth</v>
      </c>
      <c r="D1547" s="5" t="s">
        <v>4954</v>
      </c>
      <c r="E1547" t="s">
        <v>13</v>
      </c>
      <c r="F1547" t="str">
        <f>IF(ISBLANK(Table1[[#This Row],[Aircraft]]),"Unknown",Table1[[#This Row],[Aircraft]])</f>
        <v>A380</v>
      </c>
      <c r="G1547" t="str">
        <f>IF(ISBLANK(Table1[[#This Row],[Traveller Type]]),"Business",Table1[[#This Row],[Traveller Type]])</f>
        <v>Family Leisure</v>
      </c>
      <c r="H1547" t="str">
        <f>IF(ISBLANK(Table1[[#This Row],[Seat Type]]),"Business Class",Table1[[#This Row],[Seat Type]])</f>
        <v>Business Class</v>
      </c>
      <c r="I1547" t="str">
        <f>IF(ISBLANK(Table1[[#This Row],[Route]]),"Not Specfied",Table1[[#This Row],[Route]])</f>
        <v>LHR to MIA</v>
      </c>
      <c r="J1547" s="7">
        <f>IF(ISBLANK(Table1[[#This Row],[Date Flown]]),"Not Available",Table1[[#This Row],[Date Flown]])</f>
        <v>42376</v>
      </c>
      <c r="K1547" s="2" t="str">
        <f>IF(ISBLANK(Table1[[#This Row],[Trip Verified]]),"Not Verified",Table1[[#This Row],[Trip Verified]])</f>
        <v>Verified</v>
      </c>
    </row>
    <row r="1548" spans="1:11" ht="21" customHeight="1" x14ac:dyDescent="0.25">
      <c r="A1548">
        <v>8</v>
      </c>
      <c r="B1548" t="str">
        <f>UPPER(LEFT(TRIM(CLEAN(Table1[[#This Row],[Header]])),1)) &amp; MID(TRIM(CLEAN(Table1[[#This Row],[Header]])),2,LEN(TRIM(CLEAN(Table1[[#This Row],[Header]])))-1)</f>
        <v>Lounge at T5 is large and busy</v>
      </c>
      <c r="C1548" t="str">
        <f>PROPER(Table1[[#This Row],[Author]])</f>
        <v>R Coltman</v>
      </c>
      <c r="D1548" s="5" t="s">
        <v>4957</v>
      </c>
      <c r="E1548" t="s">
        <v>130</v>
      </c>
      <c r="F1548" t="str">
        <f>IF(ISBLANK(Table1[[#This Row],[Aircraft]]),"Unknown",Table1[[#This Row],[Aircraft]])</f>
        <v>A320 / Boeing 787</v>
      </c>
      <c r="G1548" t="str">
        <f>IF(ISBLANK(Table1[[#This Row],[Traveller Type]]),"Business",Table1[[#This Row],[Traveller Type]])</f>
        <v>Business</v>
      </c>
      <c r="H1548" t="str">
        <f>IF(ISBLANK(Table1[[#This Row],[Seat Type]]),"Business Class",Table1[[#This Row],[Seat Type]])</f>
        <v>Business Class</v>
      </c>
      <c r="I1548" t="str">
        <f>IF(ISBLANK(Table1[[#This Row],[Route]]),"Not Specfied",Table1[[#This Row],[Route]])</f>
        <v>ATH to KUL via LHR</v>
      </c>
      <c r="J1548" s="7">
        <f>IF(ISBLANK(Table1[[#This Row],[Date Flown]]),"Not Available",Table1[[#This Row],[Date Flown]])</f>
        <v>42376</v>
      </c>
      <c r="K1548" s="2" t="str">
        <f>IF(ISBLANK(Table1[[#This Row],[Trip Verified]]),"Not Verified",Table1[[#This Row],[Trip Verified]])</f>
        <v>Verified</v>
      </c>
    </row>
    <row r="1549" spans="1:11" ht="21" customHeight="1" x14ac:dyDescent="0.25">
      <c r="A1549">
        <v>6</v>
      </c>
      <c r="B1549" t="str">
        <f>UPPER(LEFT(TRIM(CLEAN(Table1[[#This Row],[Header]])),1)) &amp; MID(TRIM(CLEAN(Table1[[#This Row],[Header]])),2,LEN(TRIM(CLEAN(Table1[[#This Row],[Header]])))-1)</f>
        <v>Aircraft hadn't been cleaned</v>
      </c>
      <c r="C1549" t="str">
        <f>PROPER(Table1[[#This Row],[Author]])</f>
        <v>B Volk</v>
      </c>
      <c r="D1549" s="5" t="s">
        <v>4959</v>
      </c>
      <c r="E1549" t="s">
        <v>75</v>
      </c>
      <c r="F1549" t="str">
        <f>IF(ISBLANK(Table1[[#This Row],[Aircraft]]),"Unknown",Table1[[#This Row],[Aircraft]])</f>
        <v>Boeing 767-300</v>
      </c>
      <c r="G1549" t="str">
        <f>IF(ISBLANK(Table1[[#This Row],[Traveller Type]]),"Business",Table1[[#This Row],[Traveller Type]])</f>
        <v>Business</v>
      </c>
      <c r="H1549" t="str">
        <f>IF(ISBLANK(Table1[[#This Row],[Seat Type]]),"Business Class",Table1[[#This Row],[Seat Type]])</f>
        <v>Economy Class</v>
      </c>
      <c r="I1549" t="str">
        <f>IF(ISBLANK(Table1[[#This Row],[Route]]),"Not Specfied",Table1[[#This Row],[Route]])</f>
        <v>FRA to LHR</v>
      </c>
      <c r="J1549" s="7">
        <f>IF(ISBLANK(Table1[[#This Row],[Date Flown]]),"Not Available",Table1[[#This Row],[Date Flown]])</f>
        <v>42376</v>
      </c>
      <c r="K1549" s="2" t="str">
        <f>IF(ISBLANK(Table1[[#This Row],[Trip Verified]]),"Not Verified",Table1[[#This Row],[Trip Verified]])</f>
        <v>Not Verified</v>
      </c>
    </row>
    <row r="1550" spans="1:11" ht="21" customHeight="1" x14ac:dyDescent="0.25">
      <c r="A1550">
        <v>10</v>
      </c>
      <c r="B1550" t="str">
        <f>UPPER(LEFT(TRIM(CLEAN(Table1[[#This Row],[Header]])),1)) &amp; MID(TRIM(CLEAN(Table1[[#This Row],[Header]])),2,LEN(TRIM(CLEAN(Table1[[#This Row],[Header]])))-1)</f>
        <v>Cannot fault the airline</v>
      </c>
      <c r="C1550" t="str">
        <f>PROPER(Table1[[#This Row],[Author]])</f>
        <v>Russell Edwards</v>
      </c>
      <c r="D1550" s="5" t="s">
        <v>4959</v>
      </c>
      <c r="E1550" t="s">
        <v>13</v>
      </c>
      <c r="F1550" t="str">
        <f>IF(ISBLANK(Table1[[#This Row],[Aircraft]]),"Unknown",Table1[[#This Row],[Aircraft]])</f>
        <v>A319</v>
      </c>
      <c r="G1550" t="str">
        <f>IF(ISBLANK(Table1[[#This Row],[Traveller Type]]),"Business",Table1[[#This Row],[Traveller Type]])</f>
        <v>Couple Leisure</v>
      </c>
      <c r="H1550" t="str">
        <f>IF(ISBLANK(Table1[[#This Row],[Seat Type]]),"Business Class",Table1[[#This Row],[Seat Type]])</f>
        <v>Economy Class</v>
      </c>
      <c r="I1550" t="str">
        <f>IF(ISBLANK(Table1[[#This Row],[Route]]),"Not Specfied",Table1[[#This Row],[Route]])</f>
        <v>LBA to LHR</v>
      </c>
      <c r="J1550" s="7">
        <f>IF(ISBLANK(Table1[[#This Row],[Date Flown]]),"Not Available",Table1[[#This Row],[Date Flown]])</f>
        <v>42376</v>
      </c>
      <c r="K1550" s="2" t="str">
        <f>IF(ISBLANK(Table1[[#This Row],[Trip Verified]]),"Not Verified",Table1[[#This Row],[Trip Verified]])</f>
        <v>Not Verified</v>
      </c>
    </row>
    <row r="1551" spans="1:11" ht="21" customHeight="1" x14ac:dyDescent="0.25">
      <c r="A1551">
        <v>5</v>
      </c>
      <c r="B1551" t="str">
        <f>UPPER(LEFT(TRIM(CLEAN(Table1[[#This Row],[Header]])),1)) &amp; MID(TRIM(CLEAN(Table1[[#This Row],[Header]])),2,LEN(TRIM(CLEAN(Table1[[#This Row],[Header]])))-1)</f>
        <v>Service was variable</v>
      </c>
      <c r="C1551" t="str">
        <f>PROPER(Table1[[#This Row],[Author]])</f>
        <v>Richard Welfare</v>
      </c>
      <c r="D1551" s="5" t="s">
        <v>4966</v>
      </c>
      <c r="E1551" t="s">
        <v>13</v>
      </c>
      <c r="F1551" t="str">
        <f>IF(ISBLANK(Table1[[#This Row],[Aircraft]]),"Unknown",Table1[[#This Row],[Aircraft]])</f>
        <v>Boeing 777-200</v>
      </c>
      <c r="G1551" t="str">
        <f>IF(ISBLANK(Table1[[#This Row],[Traveller Type]]),"Business",Table1[[#This Row],[Traveller Type]])</f>
        <v>Business</v>
      </c>
      <c r="H1551" t="str">
        <f>IF(ISBLANK(Table1[[#This Row],[Seat Type]]),"Business Class",Table1[[#This Row],[Seat Type]])</f>
        <v>Economy Class</v>
      </c>
      <c r="I1551" t="str">
        <f>IF(ISBLANK(Table1[[#This Row],[Route]]),"Not Specfied",Table1[[#This Row],[Route]])</f>
        <v>BLR to LHR</v>
      </c>
      <c r="J1551" s="7">
        <f>IF(ISBLANK(Table1[[#This Row],[Date Flown]]),"Not Available",Table1[[#This Row],[Date Flown]])</f>
        <v>42376</v>
      </c>
      <c r="K1551" s="2" t="str">
        <f>IF(ISBLANK(Table1[[#This Row],[Trip Verified]]),"Not Verified",Table1[[#This Row],[Trip Verified]])</f>
        <v>Not Verified</v>
      </c>
    </row>
    <row r="1552" spans="1:11" ht="21" customHeight="1" x14ac:dyDescent="0.25">
      <c r="A1552">
        <v>1</v>
      </c>
      <c r="B1552" t="str">
        <f>UPPER(LEFT(TRIM(CLEAN(Table1[[#This Row],[Header]])),1)) &amp; MID(TRIM(CLEAN(Table1[[#This Row],[Header]])),2,LEN(TRIM(CLEAN(Table1[[#This Row],[Header]])))-1)</f>
        <v>They have just lost a customer</v>
      </c>
      <c r="C1552" t="str">
        <f>PROPER(Table1[[#This Row],[Author]])</f>
        <v>Bhavini Shah</v>
      </c>
      <c r="D1552" s="5" t="s">
        <v>4968</v>
      </c>
      <c r="E1552" t="s">
        <v>13</v>
      </c>
      <c r="F1552" t="str">
        <f>IF(ISBLANK(Table1[[#This Row],[Aircraft]]),"Unknown",Table1[[#This Row],[Aircraft]])</f>
        <v>Unknown</v>
      </c>
      <c r="G1552" t="str">
        <f>IF(ISBLANK(Table1[[#This Row],[Traveller Type]]),"Business",Table1[[#This Row],[Traveller Type]])</f>
        <v>Couple Leisure</v>
      </c>
      <c r="H1552" t="str">
        <f>IF(ISBLANK(Table1[[#This Row],[Seat Type]]),"Business Class",Table1[[#This Row],[Seat Type]])</f>
        <v>Premium Economy</v>
      </c>
      <c r="I1552" t="str">
        <f>IF(ISBLANK(Table1[[#This Row],[Route]]),"Not Specfied",Table1[[#This Row],[Route]])</f>
        <v>MRU to LHR</v>
      </c>
      <c r="J1552" s="7">
        <f>IF(ISBLANK(Table1[[#This Row],[Date Flown]]),"Not Available",Table1[[#This Row],[Date Flown]])</f>
        <v>42376</v>
      </c>
      <c r="K1552" s="2" t="str">
        <f>IF(ISBLANK(Table1[[#This Row],[Trip Verified]]),"Not Verified",Table1[[#This Row],[Trip Verified]])</f>
        <v>Not Verified</v>
      </c>
    </row>
    <row r="1553" spans="1:11" ht="21" customHeight="1" x14ac:dyDescent="0.25">
      <c r="A1553">
        <v>1</v>
      </c>
      <c r="B1553" t="str">
        <f>UPPER(LEFT(TRIM(CLEAN(Table1[[#This Row],[Header]])),1)) &amp; MID(TRIM(CLEAN(Table1[[#This Row],[Header]])),2,LEN(TRIM(CLEAN(Table1[[#This Row],[Header]])))-1)</f>
        <v>Meal 3 sandwiches and a stodgy cake</v>
      </c>
      <c r="C1553" t="str">
        <f>PROPER(Table1[[#This Row],[Author]])</f>
        <v>Colin Bell</v>
      </c>
      <c r="D1553" s="5" t="s">
        <v>4974</v>
      </c>
      <c r="E1553" t="s">
        <v>13</v>
      </c>
      <c r="F1553" t="str">
        <f>IF(ISBLANK(Table1[[#This Row],[Aircraft]]),"Unknown",Table1[[#This Row],[Aircraft]])</f>
        <v>A321</v>
      </c>
      <c r="G1553" t="str">
        <f>IF(ISBLANK(Table1[[#This Row],[Traveller Type]]),"Business",Table1[[#This Row],[Traveller Type]])</f>
        <v>Family Leisure</v>
      </c>
      <c r="H1553" t="str">
        <f>IF(ISBLANK(Table1[[#This Row],[Seat Type]]),"Business Class",Table1[[#This Row],[Seat Type]])</f>
        <v>Business Class</v>
      </c>
      <c r="I1553" t="str">
        <f>IF(ISBLANK(Table1[[#This Row],[Route]]),"Not Specfied",Table1[[#This Row],[Route]])</f>
        <v>GLA to LIS via LHR</v>
      </c>
      <c r="J1553" s="7">
        <f>IF(ISBLANK(Table1[[#This Row],[Date Flown]]),"Not Available",Table1[[#This Row],[Date Flown]])</f>
        <v>42376</v>
      </c>
      <c r="K1553" s="2" t="str">
        <f>IF(ISBLANK(Table1[[#This Row],[Trip Verified]]),"Not Verified",Table1[[#This Row],[Trip Verified]])</f>
        <v>Not Verified</v>
      </c>
    </row>
    <row r="1554" spans="1:11" ht="21" customHeight="1" x14ac:dyDescent="0.25">
      <c r="A1554">
        <v>1</v>
      </c>
      <c r="B1554" t="str">
        <f>UPPER(LEFT(TRIM(CLEAN(Table1[[#This Row],[Header]])),1)) &amp; MID(TRIM(CLEAN(Table1[[#This Row],[Header]])),2,LEN(TRIM(CLEAN(Table1[[#This Row],[Header]])))-1)</f>
        <v>Customer service advisor disinterested</v>
      </c>
      <c r="C1554" t="str">
        <f>PROPER(Table1[[#This Row],[Author]])</f>
        <v>Ken Starr</v>
      </c>
      <c r="D1554" s="5" t="s">
        <v>4978</v>
      </c>
      <c r="E1554" t="s">
        <v>13</v>
      </c>
      <c r="F1554" t="str">
        <f>IF(ISBLANK(Table1[[#This Row],[Aircraft]]),"Unknown",Table1[[#This Row],[Aircraft]])</f>
        <v>Unknown</v>
      </c>
      <c r="G1554" t="str">
        <f>IF(ISBLANK(Table1[[#This Row],[Traveller Type]]),"Business",Table1[[#This Row],[Traveller Type]])</f>
        <v>Couple Leisure</v>
      </c>
      <c r="H1554" t="str">
        <f>IF(ISBLANK(Table1[[#This Row],[Seat Type]]),"Business Class",Table1[[#This Row],[Seat Type]])</f>
        <v>Economy Class</v>
      </c>
      <c r="I1554" t="str">
        <f>IF(ISBLANK(Table1[[#This Row],[Route]]),"Not Specfied",Table1[[#This Row],[Route]])</f>
        <v>EDI to PRG via LHR</v>
      </c>
      <c r="J1554" s="7">
        <f>IF(ISBLANK(Table1[[#This Row],[Date Flown]]),"Not Available",Table1[[#This Row],[Date Flown]])</f>
        <v>42376</v>
      </c>
      <c r="K1554" s="2" t="str">
        <f>IF(ISBLANK(Table1[[#This Row],[Trip Verified]]),"Not Verified",Table1[[#This Row],[Trip Verified]])</f>
        <v>Verified</v>
      </c>
    </row>
    <row r="1555" spans="1:11" ht="21" customHeight="1" x14ac:dyDescent="0.25">
      <c r="A1555">
        <v>1</v>
      </c>
      <c r="B1555" t="str">
        <f>UPPER(LEFT(TRIM(CLEAN(Table1[[#This Row],[Header]])),1)) &amp; MID(TRIM(CLEAN(Table1[[#This Row],[Header]])),2,LEN(TRIM(CLEAN(Table1[[#This Row],[Header]])))-1)</f>
        <v>Shocking customer service</v>
      </c>
      <c r="C1555" t="str">
        <f>PROPER(Table1[[#This Row],[Author]])</f>
        <v>O Brettel</v>
      </c>
      <c r="D1555" s="5" t="s">
        <v>4981</v>
      </c>
      <c r="E1555" t="s">
        <v>13</v>
      </c>
      <c r="F1555" t="str">
        <f>IF(ISBLANK(Table1[[#This Row],[Aircraft]]),"Unknown",Table1[[#This Row],[Aircraft]])</f>
        <v>Unknown</v>
      </c>
      <c r="G1555" t="str">
        <f>IF(ISBLANK(Table1[[#This Row],[Traveller Type]]),"Business",Table1[[#This Row],[Traveller Type]])</f>
        <v>Couple Leisure</v>
      </c>
      <c r="H1555" t="str">
        <f>IF(ISBLANK(Table1[[#This Row],[Seat Type]]),"Business Class",Table1[[#This Row],[Seat Type]])</f>
        <v>Economy Class</v>
      </c>
      <c r="I1555" t="str">
        <f>IF(ISBLANK(Table1[[#This Row],[Route]]),"Not Specfied",Table1[[#This Row],[Route]])</f>
        <v>ABZ to SFO via LHR</v>
      </c>
      <c r="J1555" s="7">
        <f>IF(ISBLANK(Table1[[#This Row],[Date Flown]]),"Not Available",Table1[[#This Row],[Date Flown]])</f>
        <v>42376</v>
      </c>
      <c r="K1555" s="2" t="str">
        <f>IF(ISBLANK(Table1[[#This Row],[Trip Verified]]),"Not Verified",Table1[[#This Row],[Trip Verified]])</f>
        <v>Verified</v>
      </c>
    </row>
    <row r="1556" spans="1:11" ht="21" customHeight="1" x14ac:dyDescent="0.25">
      <c r="A1556">
        <v>4</v>
      </c>
      <c r="B1556" t="str">
        <f>UPPER(LEFT(TRIM(CLEAN(Table1[[#This Row],[Header]])),1)) &amp; MID(TRIM(CLEAN(Table1[[#This Row],[Header]])),2,LEN(TRIM(CLEAN(Table1[[#This Row],[Header]])))-1)</f>
        <v>Definitely not worth it</v>
      </c>
      <c r="C1556" t="str">
        <f>PROPER(Table1[[#This Row],[Author]])</f>
        <v>S Lister</v>
      </c>
      <c r="D1556" s="5" t="s">
        <v>4981</v>
      </c>
      <c r="E1556" t="s">
        <v>43</v>
      </c>
      <c r="F1556" t="str">
        <f>IF(ISBLANK(Table1[[#This Row],[Aircraft]]),"Unknown",Table1[[#This Row],[Aircraft]])</f>
        <v>Boeing 777</v>
      </c>
      <c r="G1556" t="str">
        <f>IF(ISBLANK(Table1[[#This Row],[Traveller Type]]),"Business",Table1[[#This Row],[Traveller Type]])</f>
        <v>Couple Leisure</v>
      </c>
      <c r="H1556" t="str">
        <f>IF(ISBLANK(Table1[[#This Row],[Seat Type]]),"Business Class",Table1[[#This Row],[Seat Type]])</f>
        <v>First Class</v>
      </c>
      <c r="I1556" t="str">
        <f>IF(ISBLANK(Table1[[#This Row],[Route]]),"Not Specfied",Table1[[#This Row],[Route]])</f>
        <v>LHR to DFW</v>
      </c>
      <c r="J1556" s="7">
        <f>IF(ISBLANK(Table1[[#This Row],[Date Flown]]),"Not Available",Table1[[#This Row],[Date Flown]])</f>
        <v>42376</v>
      </c>
      <c r="K1556" s="2" t="str">
        <f>IF(ISBLANK(Table1[[#This Row],[Trip Verified]]),"Not Verified",Table1[[#This Row],[Trip Verified]])</f>
        <v>Not Verified</v>
      </c>
    </row>
    <row r="1557" spans="1:11" ht="21" customHeight="1" x14ac:dyDescent="0.25">
      <c r="A1557">
        <v>10</v>
      </c>
      <c r="B1557" t="str">
        <f>UPPER(LEFT(TRIM(CLEAN(Table1[[#This Row],[Header]])),1)) &amp; MID(TRIM(CLEAN(Table1[[#This Row],[Header]])),2,LEN(TRIM(CLEAN(Table1[[#This Row],[Header]])))-1)</f>
        <v>A dedicated and professional crew</v>
      </c>
      <c r="C1557" t="str">
        <f>PROPER(Table1[[#This Row],[Author]])</f>
        <v>Andrew Hickling</v>
      </c>
      <c r="D1557" s="5" t="s">
        <v>4987</v>
      </c>
      <c r="E1557" t="s">
        <v>13</v>
      </c>
      <c r="F1557" t="str">
        <f>IF(ISBLANK(Table1[[#This Row],[Aircraft]]),"Unknown",Table1[[#This Row],[Aircraft]])</f>
        <v>Boeing 777-200</v>
      </c>
      <c r="G1557" t="str">
        <f>IF(ISBLANK(Table1[[#This Row],[Traveller Type]]),"Business",Table1[[#This Row],[Traveller Type]])</f>
        <v>Solo Leisure</v>
      </c>
      <c r="H1557" t="str">
        <f>IF(ISBLANK(Table1[[#This Row],[Seat Type]]),"Business Class",Table1[[#This Row],[Seat Type]])</f>
        <v>First Class</v>
      </c>
      <c r="I1557" t="str">
        <f>IF(ISBLANK(Table1[[#This Row],[Route]]),"Not Specfied",Table1[[#This Row],[Route]])</f>
        <v>LHR to JFK</v>
      </c>
      <c r="J1557" s="7">
        <f>IF(ISBLANK(Table1[[#This Row],[Date Flown]]),"Not Available",Table1[[#This Row],[Date Flown]])</f>
        <v>42376</v>
      </c>
      <c r="K1557" s="2" t="str">
        <f>IF(ISBLANK(Table1[[#This Row],[Trip Verified]]),"Not Verified",Table1[[#This Row],[Trip Verified]])</f>
        <v>Verified</v>
      </c>
    </row>
    <row r="1558" spans="1:11" ht="21" customHeight="1" x14ac:dyDescent="0.25">
      <c r="A1558">
        <v>3</v>
      </c>
      <c r="B1558" t="str">
        <f>UPPER(LEFT(TRIM(CLEAN(Table1[[#This Row],[Header]])),1)) &amp; MID(TRIM(CLEAN(Table1[[#This Row],[Header]])),2,LEN(TRIM(CLEAN(Table1[[#This Row],[Header]])))-1)</f>
        <v>Never set foot in another BA flight</v>
      </c>
      <c r="C1558" t="str">
        <f>PROPER(Table1[[#This Row],[Author]])</f>
        <v>Jim Zaza</v>
      </c>
      <c r="D1558" s="5" t="s">
        <v>4990</v>
      </c>
      <c r="E1558" t="s">
        <v>13</v>
      </c>
      <c r="F1558" t="str">
        <f>IF(ISBLANK(Table1[[#This Row],[Aircraft]]),"Unknown",Table1[[#This Row],[Aircraft]])</f>
        <v>Boeing 777</v>
      </c>
      <c r="G1558" t="str">
        <f>IF(ISBLANK(Table1[[#This Row],[Traveller Type]]),"Business",Table1[[#This Row],[Traveller Type]])</f>
        <v>Business</v>
      </c>
      <c r="H1558" t="str">
        <f>IF(ISBLANK(Table1[[#This Row],[Seat Type]]),"Business Class",Table1[[#This Row],[Seat Type]])</f>
        <v>First Class</v>
      </c>
      <c r="I1558" t="str">
        <f>IF(ISBLANK(Table1[[#This Row],[Route]]),"Not Specfied",Table1[[#This Row],[Route]])</f>
        <v>LHR to BOS</v>
      </c>
      <c r="J1558" s="7">
        <f>IF(ISBLANK(Table1[[#This Row],[Date Flown]]),"Not Available",Table1[[#This Row],[Date Flown]])</f>
        <v>42376</v>
      </c>
      <c r="K1558" s="2" t="str">
        <f>IF(ISBLANK(Table1[[#This Row],[Trip Verified]]),"Not Verified",Table1[[#This Row],[Trip Verified]])</f>
        <v>Verified</v>
      </c>
    </row>
    <row r="1559" spans="1:11" ht="21" customHeight="1" x14ac:dyDescent="0.25">
      <c r="A1559">
        <v>1</v>
      </c>
      <c r="B1559" t="str">
        <f>UPPER(LEFT(TRIM(CLEAN(Table1[[#This Row],[Header]])),1)) &amp; MID(TRIM(CLEAN(Table1[[#This Row],[Header]])),2,LEN(TRIM(CLEAN(Table1[[#This Row],[Header]])))-1)</f>
        <v>No longer worth any extra cost</v>
      </c>
      <c r="C1559" t="str">
        <f>PROPER(Table1[[#This Row],[Author]])</f>
        <v>F Peters</v>
      </c>
      <c r="D1559" s="5" t="s">
        <v>4990</v>
      </c>
      <c r="E1559" t="s">
        <v>13</v>
      </c>
      <c r="F1559" t="str">
        <f>IF(ISBLANK(Table1[[#This Row],[Aircraft]]),"Unknown",Table1[[#This Row],[Aircraft]])</f>
        <v>A320</v>
      </c>
      <c r="G1559" t="str">
        <f>IF(ISBLANK(Table1[[#This Row],[Traveller Type]]),"Business",Table1[[#This Row],[Traveller Type]])</f>
        <v>Business</v>
      </c>
      <c r="H1559" t="str">
        <f>IF(ISBLANK(Table1[[#This Row],[Seat Type]]),"Business Class",Table1[[#This Row],[Seat Type]])</f>
        <v>Business Class</v>
      </c>
      <c r="I1559" t="str">
        <f>IF(ISBLANK(Table1[[#This Row],[Route]]),"Not Specfied",Table1[[#This Row],[Route]])</f>
        <v>LHR to GVA</v>
      </c>
      <c r="J1559" s="7">
        <f>IF(ISBLANK(Table1[[#This Row],[Date Flown]]),"Not Available",Table1[[#This Row],[Date Flown]])</f>
        <v>42376</v>
      </c>
      <c r="K1559" s="2" t="str">
        <f>IF(ISBLANK(Table1[[#This Row],[Trip Verified]]),"Not Verified",Table1[[#This Row],[Trip Verified]])</f>
        <v>Verified</v>
      </c>
    </row>
    <row r="1560" spans="1:11" ht="21" customHeight="1" x14ac:dyDescent="0.25">
      <c r="A1560">
        <v>3</v>
      </c>
      <c r="B1560" t="str">
        <f>UPPER(LEFT(TRIM(CLEAN(Table1[[#This Row],[Header]])),1)) &amp; MID(TRIM(CLEAN(Table1[[#This Row],[Header]])),2,LEN(TRIM(CLEAN(Table1[[#This Row],[Header]])))-1)</f>
        <v>Not value for money</v>
      </c>
      <c r="C1560" t="str">
        <f>PROPER(Table1[[#This Row],[Author]])</f>
        <v>Rene De Bruin</v>
      </c>
      <c r="D1560" s="5">
        <v>42711</v>
      </c>
      <c r="E1560" t="s">
        <v>552</v>
      </c>
      <c r="F1560" t="str">
        <f>IF(ISBLANK(Table1[[#This Row],[Aircraft]]),"Unknown",Table1[[#This Row],[Aircraft]])</f>
        <v>Boeing 777-200</v>
      </c>
      <c r="G1560" t="str">
        <f>IF(ISBLANK(Table1[[#This Row],[Traveller Type]]),"Business",Table1[[#This Row],[Traveller Type]])</f>
        <v>Couple Leisure</v>
      </c>
      <c r="H1560" t="str">
        <f>IF(ISBLANK(Table1[[#This Row],[Seat Type]]),"Business Class",Table1[[#This Row],[Seat Type]])</f>
        <v>Business Class</v>
      </c>
      <c r="I1560" t="str">
        <f>IF(ISBLANK(Table1[[#This Row],[Route]]),"Not Specfied",Table1[[#This Row],[Route]])</f>
        <v>AMS to BKK via LHR</v>
      </c>
      <c r="J1560" s="7">
        <f>IF(ISBLANK(Table1[[#This Row],[Date Flown]]),"Not Available",Table1[[#This Row],[Date Flown]])</f>
        <v>42376</v>
      </c>
      <c r="K1560" s="2" t="str">
        <f>IF(ISBLANK(Table1[[#This Row],[Trip Verified]]),"Not Verified",Table1[[#This Row],[Trip Verified]])</f>
        <v>Not Verified</v>
      </c>
    </row>
    <row r="1561" spans="1:11" ht="21" customHeight="1" x14ac:dyDescent="0.25">
      <c r="A1561">
        <v>1</v>
      </c>
      <c r="B1561" t="str">
        <f>UPPER(LEFT(TRIM(CLEAN(Table1[[#This Row],[Header]])),1)) &amp; MID(TRIM(CLEAN(Table1[[#This Row],[Header]])),2,LEN(TRIM(CLEAN(Table1[[#This Row],[Header]])))-1)</f>
        <v>Extremely disappointed</v>
      </c>
      <c r="C1561" t="str">
        <f>PROPER(Table1[[#This Row],[Author]])</f>
        <v>Juan Carlos Toffano</v>
      </c>
      <c r="D1561" s="5">
        <v>42681</v>
      </c>
      <c r="E1561" t="s">
        <v>43</v>
      </c>
      <c r="F1561" t="str">
        <f>IF(ISBLANK(Table1[[#This Row],[Aircraft]]),"Unknown",Table1[[#This Row],[Aircraft]])</f>
        <v>Unknown</v>
      </c>
      <c r="G1561" t="str">
        <f>IF(ISBLANK(Table1[[#This Row],[Traveller Type]]),"Business",Table1[[#This Row],[Traveller Type]])</f>
        <v>Solo Leisure</v>
      </c>
      <c r="H1561" t="str">
        <f>IF(ISBLANK(Table1[[#This Row],[Seat Type]]),"Business Class",Table1[[#This Row],[Seat Type]])</f>
        <v>Economy Class</v>
      </c>
      <c r="I1561" t="str">
        <f>IF(ISBLANK(Table1[[#This Row],[Route]]),"Not Specfied",Table1[[#This Row],[Route]])</f>
        <v>MXP to MEX via LHR</v>
      </c>
      <c r="J1561" s="7">
        <f>IF(ISBLANK(Table1[[#This Row],[Date Flown]]),"Not Available",Table1[[#This Row],[Date Flown]])</f>
        <v>42376</v>
      </c>
      <c r="K1561" s="2" t="str">
        <f>IF(ISBLANK(Table1[[#This Row],[Trip Verified]]),"Not Verified",Table1[[#This Row],[Trip Verified]])</f>
        <v>Not Verified</v>
      </c>
    </row>
    <row r="1562" spans="1:11" ht="21" customHeight="1" x14ac:dyDescent="0.25">
      <c r="A1562">
        <v>2</v>
      </c>
      <c r="B1562" t="str">
        <f>UPPER(LEFT(TRIM(CLEAN(Table1[[#This Row],[Header]])),1)) &amp; MID(TRIM(CLEAN(Table1[[#This Row],[Header]])),2,LEN(TRIM(CLEAN(Table1[[#This Row],[Header]])))-1)</f>
        <v>Not worth it on every level</v>
      </c>
      <c r="C1562" t="str">
        <f>PROPER(Table1[[#This Row],[Author]])</f>
        <v>Owain Cartledge</v>
      </c>
      <c r="D1562" s="5">
        <v>42650</v>
      </c>
      <c r="E1562" t="s">
        <v>13</v>
      </c>
      <c r="F1562" t="str">
        <f>IF(ISBLANK(Table1[[#This Row],[Aircraft]]),"Unknown",Table1[[#This Row],[Aircraft]])</f>
        <v>A320</v>
      </c>
      <c r="G1562" t="str">
        <f>IF(ISBLANK(Table1[[#This Row],[Traveller Type]]),"Business",Table1[[#This Row],[Traveller Type]])</f>
        <v>Solo Leisure</v>
      </c>
      <c r="H1562" t="str">
        <f>IF(ISBLANK(Table1[[#This Row],[Seat Type]]),"Business Class",Table1[[#This Row],[Seat Type]])</f>
        <v>Business Class</v>
      </c>
      <c r="I1562" t="str">
        <f>IF(ISBLANK(Table1[[#This Row],[Route]]),"Not Specfied",Table1[[#This Row],[Route]])</f>
        <v>GVA to LHR</v>
      </c>
      <c r="J1562" s="7">
        <f>IF(ISBLANK(Table1[[#This Row],[Date Flown]]),"Not Available",Table1[[#This Row],[Date Flown]])</f>
        <v>42376</v>
      </c>
      <c r="K1562" s="2" t="str">
        <f>IF(ISBLANK(Table1[[#This Row],[Trip Verified]]),"Not Verified",Table1[[#This Row],[Trip Verified]])</f>
        <v>Verified</v>
      </c>
    </row>
    <row r="1563" spans="1:11" ht="21" customHeight="1" x14ac:dyDescent="0.25">
      <c r="A1563">
        <v>1</v>
      </c>
      <c r="B1563" t="str">
        <f>UPPER(LEFT(TRIM(CLEAN(Table1[[#This Row],[Header]])),1)) &amp; MID(TRIM(CLEAN(Table1[[#This Row],[Header]])),2,LEN(TRIM(CLEAN(Table1[[#This Row],[Header]])))-1)</f>
        <v>Standards have dropped dramatically</v>
      </c>
      <c r="C1563" t="str">
        <f>PROPER(Table1[[#This Row],[Author]])</f>
        <v>R Lloyd</v>
      </c>
      <c r="D1563" s="5">
        <v>42650</v>
      </c>
      <c r="E1563" t="s">
        <v>43</v>
      </c>
      <c r="F1563" t="str">
        <f>IF(ISBLANK(Table1[[#This Row],[Aircraft]]),"Unknown",Table1[[#This Row],[Aircraft]])</f>
        <v>Boeing 747-400</v>
      </c>
      <c r="G1563" t="str">
        <f>IF(ISBLANK(Table1[[#This Row],[Traveller Type]]),"Business",Table1[[#This Row],[Traveller Type]])</f>
        <v>Business</v>
      </c>
      <c r="H1563" t="str">
        <f>IF(ISBLANK(Table1[[#This Row],[Seat Type]]),"Business Class",Table1[[#This Row],[Seat Type]])</f>
        <v>Economy Class</v>
      </c>
      <c r="I1563" t="str">
        <f>IF(ISBLANK(Table1[[#This Row],[Route]]),"Not Specfied",Table1[[#This Row],[Route]])</f>
        <v>LHR to JFK</v>
      </c>
      <c r="J1563" s="7">
        <f>IF(ISBLANK(Table1[[#This Row],[Date Flown]]),"Not Available",Table1[[#This Row],[Date Flown]])</f>
        <v>42376</v>
      </c>
      <c r="K1563" s="2" t="str">
        <f>IF(ISBLANK(Table1[[#This Row],[Trip Verified]]),"Not Verified",Table1[[#This Row],[Trip Verified]])</f>
        <v>Not Verified</v>
      </c>
    </row>
    <row r="1564" spans="1:11" ht="21" customHeight="1" x14ac:dyDescent="0.25">
      <c r="A1564">
        <v>4</v>
      </c>
      <c r="B1564" t="str">
        <f>UPPER(LEFT(TRIM(CLEAN(Table1[[#This Row],[Header]])),1)) &amp; MID(TRIM(CLEAN(Table1[[#This Row],[Header]])),2,LEN(TRIM(CLEAN(Table1[[#This Row],[Header]])))-1)</f>
        <v>Stop charging people extras</v>
      </c>
      <c r="C1564" t="str">
        <f>PROPER(Table1[[#This Row],[Author]])</f>
        <v>Brian Tan</v>
      </c>
      <c r="D1564" s="5">
        <v>42650</v>
      </c>
      <c r="E1564" t="s">
        <v>13</v>
      </c>
      <c r="F1564" t="str">
        <f>IF(ISBLANK(Table1[[#This Row],[Aircraft]]),"Unknown",Table1[[#This Row],[Aircraft]])</f>
        <v>Boeing 777 and Boeing 787</v>
      </c>
      <c r="G1564" t="str">
        <f>IF(ISBLANK(Table1[[#This Row],[Traveller Type]]),"Business",Table1[[#This Row],[Traveller Type]])</f>
        <v>Solo Leisure</v>
      </c>
      <c r="H1564" t="str">
        <f>IF(ISBLANK(Table1[[#This Row],[Seat Type]]),"Business Class",Table1[[#This Row],[Seat Type]])</f>
        <v>Business Class</v>
      </c>
      <c r="I1564" t="str">
        <f>IF(ISBLANK(Table1[[#This Row],[Route]]),"Not Specfied",Table1[[#This Row],[Route]])</f>
        <v>LHR to BKK via KUL</v>
      </c>
      <c r="J1564" s="7">
        <f>IF(ISBLANK(Table1[[#This Row],[Date Flown]]),"Not Available",Table1[[#This Row],[Date Flown]])</f>
        <v>42375</v>
      </c>
      <c r="K1564" s="2" t="str">
        <f>IF(ISBLANK(Table1[[#This Row],[Trip Verified]]),"Not Verified",Table1[[#This Row],[Trip Verified]])</f>
        <v>Verified</v>
      </c>
    </row>
    <row r="1565" spans="1:11" ht="21" customHeight="1" x14ac:dyDescent="0.25">
      <c r="A1565">
        <v>2</v>
      </c>
      <c r="B1565" t="str">
        <f>UPPER(LEFT(TRIM(CLEAN(Table1[[#This Row],[Header]])),1)) &amp; MID(TRIM(CLEAN(Table1[[#This Row],[Header]])),2,LEN(TRIM(CLEAN(Table1[[#This Row],[Header]])))-1)</f>
        <v>Business class beware</v>
      </c>
      <c r="C1565" t="str">
        <f>PROPER(Table1[[#This Row],[Author]])</f>
        <v>B H Wilcox</v>
      </c>
      <c r="D1565" s="5">
        <v>42589</v>
      </c>
      <c r="E1565" t="s">
        <v>13</v>
      </c>
      <c r="F1565" t="str">
        <f>IF(ISBLANK(Table1[[#This Row],[Aircraft]]),"Unknown",Table1[[#This Row],[Aircraft]])</f>
        <v>Boeing 787</v>
      </c>
      <c r="G1565" t="str">
        <f>IF(ISBLANK(Table1[[#This Row],[Traveller Type]]),"Business",Table1[[#This Row],[Traveller Type]])</f>
        <v>Business</v>
      </c>
      <c r="H1565" t="str">
        <f>IF(ISBLANK(Table1[[#This Row],[Seat Type]]),"Business Class",Table1[[#This Row],[Seat Type]])</f>
        <v>Business Class</v>
      </c>
      <c r="I1565" t="str">
        <f>IF(ISBLANK(Table1[[#This Row],[Route]]),"Not Specfied",Table1[[#This Row],[Route]])</f>
        <v>KUL to LHR</v>
      </c>
      <c r="J1565" s="7">
        <f>IF(ISBLANK(Table1[[#This Row],[Date Flown]]),"Not Available",Table1[[#This Row],[Date Flown]])</f>
        <v>42376</v>
      </c>
      <c r="K1565" s="2" t="str">
        <f>IF(ISBLANK(Table1[[#This Row],[Trip Verified]]),"Not Verified",Table1[[#This Row],[Trip Verified]])</f>
        <v>Not Verified</v>
      </c>
    </row>
    <row r="1566" spans="1:11" ht="21" customHeight="1" x14ac:dyDescent="0.25">
      <c r="A1566">
        <v>1</v>
      </c>
      <c r="B1566" t="str">
        <f>UPPER(LEFT(TRIM(CLEAN(Table1[[#This Row],[Header]])),1)) &amp; MID(TRIM(CLEAN(Table1[[#This Row],[Header]])),2,LEN(TRIM(CLEAN(Table1[[#This Row],[Header]])))-1)</f>
        <v>Business configuration is far from personal</v>
      </c>
      <c r="C1566" t="str">
        <f>PROPER(Table1[[#This Row],[Author]])</f>
        <v>Justin Brooks</v>
      </c>
      <c r="D1566" s="5">
        <v>42589</v>
      </c>
      <c r="E1566" t="s">
        <v>82</v>
      </c>
      <c r="F1566" t="str">
        <f>IF(ISBLANK(Table1[[#This Row],[Aircraft]]),"Unknown",Table1[[#This Row],[Aircraft]])</f>
        <v>A380</v>
      </c>
      <c r="G1566" t="str">
        <f>IF(ISBLANK(Table1[[#This Row],[Traveller Type]]),"Business",Table1[[#This Row],[Traveller Type]])</f>
        <v>Business</v>
      </c>
      <c r="H1566" t="str">
        <f>IF(ISBLANK(Table1[[#This Row],[Seat Type]]),"Business Class",Table1[[#This Row],[Seat Type]])</f>
        <v>Business Class</v>
      </c>
      <c r="I1566" t="str">
        <f>IF(ISBLANK(Table1[[#This Row],[Route]]),"Not Specfied",Table1[[#This Row],[Route]])</f>
        <v>JNB to LHR</v>
      </c>
      <c r="J1566" s="7">
        <f>IF(ISBLANK(Table1[[#This Row],[Date Flown]]),"Not Available",Table1[[#This Row],[Date Flown]])</f>
        <v>42372</v>
      </c>
      <c r="K1566" s="2" t="str">
        <f>IF(ISBLANK(Table1[[#This Row],[Trip Verified]]),"Not Verified",Table1[[#This Row],[Trip Verified]])</f>
        <v>Not Verified</v>
      </c>
    </row>
    <row r="1567" spans="1:11" ht="21" customHeight="1" x14ac:dyDescent="0.25">
      <c r="A1567">
        <v>9</v>
      </c>
      <c r="B1567" t="str">
        <f>UPPER(LEFT(TRIM(CLEAN(Table1[[#This Row],[Header]])),1)) &amp; MID(TRIM(CLEAN(Table1[[#This Row],[Header]])),2,LEN(TRIM(CLEAN(Table1[[#This Row],[Header]])))-1)</f>
        <v>Generous with the amount of food</v>
      </c>
      <c r="C1567" t="str">
        <f>PROPER(Table1[[#This Row],[Author]])</f>
        <v>19 Reviews</v>
      </c>
      <c r="D1567" s="5">
        <v>42558</v>
      </c>
      <c r="E1567" t="s">
        <v>13</v>
      </c>
      <c r="F1567" t="str">
        <f>IF(ISBLANK(Table1[[#This Row],[Aircraft]]),"Unknown",Table1[[#This Row],[Aircraft]])</f>
        <v>Unknown</v>
      </c>
      <c r="G1567" t="str">
        <f>IF(ISBLANK(Table1[[#This Row],[Traveller Type]]),"Business",Table1[[#This Row],[Traveller Type]])</f>
        <v>Solo Leisure</v>
      </c>
      <c r="H1567" t="str">
        <f>IF(ISBLANK(Table1[[#This Row],[Seat Type]]),"Business Class",Table1[[#This Row],[Seat Type]])</f>
        <v>Economy Class</v>
      </c>
      <c r="I1567" t="str">
        <f>IF(ISBLANK(Table1[[#This Row],[Route]]),"Not Specfied",Table1[[#This Row],[Route]])</f>
        <v>YYZ to EBB via LHR</v>
      </c>
      <c r="J1567" s="7">
        <f>IF(ISBLANK(Table1[[#This Row],[Date Flown]]),"Not Available",Table1[[#This Row],[Date Flown]])</f>
        <v>42012</v>
      </c>
      <c r="K1567" s="2" t="str">
        <f>IF(ISBLANK(Table1[[#This Row],[Trip Verified]]),"Not Verified",Table1[[#This Row],[Trip Verified]])</f>
        <v>Not Verified</v>
      </c>
    </row>
    <row r="1568" spans="1:11" ht="21" customHeight="1" x14ac:dyDescent="0.25">
      <c r="A1568">
        <v>2</v>
      </c>
      <c r="B1568" t="str">
        <f>UPPER(LEFT(TRIM(CLEAN(Table1[[#This Row],[Header]])),1)) &amp; MID(TRIM(CLEAN(Table1[[#This Row],[Header]])),2,LEN(TRIM(CLEAN(Table1[[#This Row],[Header]])))-1)</f>
        <v>Appalling service received</v>
      </c>
      <c r="C1568" t="str">
        <f>PROPER(Table1[[#This Row],[Author]])</f>
        <v>Samuel Shehu</v>
      </c>
      <c r="D1568" s="5">
        <v>42528</v>
      </c>
      <c r="E1568" t="s">
        <v>13</v>
      </c>
      <c r="F1568" t="str">
        <f>IF(ISBLANK(Table1[[#This Row],[Aircraft]]),"Unknown",Table1[[#This Row],[Aircraft]])</f>
        <v>Unknown</v>
      </c>
      <c r="G1568" t="str">
        <f>IF(ISBLANK(Table1[[#This Row],[Traveller Type]]),"Business",Table1[[#This Row],[Traveller Type]])</f>
        <v>Solo Leisure</v>
      </c>
      <c r="H1568" t="str">
        <f>IF(ISBLANK(Table1[[#This Row],[Seat Type]]),"Business Class",Table1[[#This Row],[Seat Type]])</f>
        <v>Economy Class</v>
      </c>
      <c r="I1568" t="str">
        <f>IF(ISBLANK(Table1[[#This Row],[Route]]),"Not Specfied",Table1[[#This Row],[Route]])</f>
        <v>AMS to LGW</v>
      </c>
      <c r="J1568" s="7">
        <f>IF(ISBLANK(Table1[[#This Row],[Date Flown]]),"Not Available",Table1[[#This Row],[Date Flown]])</f>
        <v>42014</v>
      </c>
      <c r="K1568" s="2" t="str">
        <f>IF(ISBLANK(Table1[[#This Row],[Trip Verified]]),"Not Verified",Table1[[#This Row],[Trip Verified]])</f>
        <v>Verified</v>
      </c>
    </row>
    <row r="1569" spans="1:11" ht="21" customHeight="1" x14ac:dyDescent="0.25">
      <c r="A1569">
        <v>1</v>
      </c>
      <c r="B1569" t="str">
        <f>UPPER(LEFT(TRIM(CLEAN(Table1[[#This Row],[Header]])),1)) &amp; MID(TRIM(CLEAN(Table1[[#This Row],[Header]])),2,LEN(TRIM(CLEAN(Table1[[#This Row],[Header]])))-1)</f>
        <v>Lost my business forever</v>
      </c>
      <c r="C1569" t="str">
        <f>PROPER(Table1[[#This Row],[Author]])</f>
        <v>P Sarkins</v>
      </c>
      <c r="D1569" s="5">
        <v>42407</v>
      </c>
      <c r="E1569" t="s">
        <v>130</v>
      </c>
      <c r="F1569" t="str">
        <f>IF(ISBLANK(Table1[[#This Row],[Aircraft]]),"Unknown",Table1[[#This Row],[Aircraft]])</f>
        <v>Unknown</v>
      </c>
      <c r="G1569" t="str">
        <f>IF(ISBLANK(Table1[[#This Row],[Traveller Type]]),"Business",Table1[[#This Row],[Traveller Type]])</f>
        <v>Business</v>
      </c>
      <c r="H1569" t="str">
        <f>IF(ISBLANK(Table1[[#This Row],[Seat Type]]),"Business Class",Table1[[#This Row],[Seat Type]])</f>
        <v>Premium Economy</v>
      </c>
      <c r="I1569" t="str">
        <f>IF(ISBLANK(Table1[[#This Row],[Route]]),"Not Specfied",Table1[[#This Row],[Route]])</f>
        <v>KUL to LHR</v>
      </c>
      <c r="J1569" s="7">
        <f>IF(ISBLANK(Table1[[#This Row],[Date Flown]]),"Not Available",Table1[[#This Row],[Date Flown]])</f>
        <v>42376</v>
      </c>
      <c r="K1569" s="2" t="str">
        <f>IF(ISBLANK(Table1[[#This Row],[Trip Verified]]),"Not Verified",Table1[[#This Row],[Trip Verified]])</f>
        <v>Verified</v>
      </c>
    </row>
    <row r="1570" spans="1:11" ht="21" customHeight="1" x14ac:dyDescent="0.25">
      <c r="A1570">
        <v>8</v>
      </c>
      <c r="B1570" t="str">
        <f>UPPER(LEFT(TRIM(CLEAN(Table1[[#This Row],[Header]])),1)) &amp; MID(TRIM(CLEAN(Table1[[#This Row],[Header]])),2,LEN(TRIM(CLEAN(Table1[[#This Row],[Header]])))-1)</f>
        <v>Perhaps BA are finally listening</v>
      </c>
      <c r="C1570" t="str">
        <f>PROPER(Table1[[#This Row],[Author]])</f>
        <v>M Marshall</v>
      </c>
      <c r="D1570" s="5" t="s">
        <v>5022</v>
      </c>
      <c r="E1570" t="s">
        <v>13</v>
      </c>
      <c r="F1570" t="str">
        <f>IF(ISBLANK(Table1[[#This Row],[Aircraft]]),"Unknown",Table1[[#This Row],[Aircraft]])</f>
        <v>Boeing 777</v>
      </c>
      <c r="G1570" t="str">
        <f>IF(ISBLANK(Table1[[#This Row],[Traveller Type]]),"Business",Table1[[#This Row],[Traveller Type]])</f>
        <v>Couple Leisure</v>
      </c>
      <c r="H1570" t="str">
        <f>IF(ISBLANK(Table1[[#This Row],[Seat Type]]),"Business Class",Table1[[#This Row],[Seat Type]])</f>
        <v>First Class</v>
      </c>
      <c r="I1570" t="str">
        <f>IF(ISBLANK(Table1[[#This Row],[Route]]),"Not Specfied",Table1[[#This Row],[Route]])</f>
        <v>LGW to UVF</v>
      </c>
      <c r="J1570" s="7">
        <f>IF(ISBLANK(Table1[[#This Row],[Date Flown]]),"Not Available",Table1[[#This Row],[Date Flown]])</f>
        <v>42375</v>
      </c>
      <c r="K1570" s="2" t="str">
        <f>IF(ISBLANK(Table1[[#This Row],[Trip Verified]]),"Not Verified",Table1[[#This Row],[Trip Verified]])</f>
        <v>Verified</v>
      </c>
    </row>
    <row r="1571" spans="1:11" ht="21" customHeight="1" x14ac:dyDescent="0.25">
      <c r="A1571">
        <v>3</v>
      </c>
      <c r="B1571" t="str">
        <f>UPPER(LEFT(TRIM(CLEAN(Table1[[#This Row],[Header]])),1)) &amp; MID(TRIM(CLEAN(Table1[[#This Row],[Header]])),2,LEN(TRIM(CLEAN(Table1[[#This Row],[Header]])))-1)</f>
        <v>Let us sit inside for 3 hours</v>
      </c>
      <c r="C1571" t="str">
        <f>PROPER(Table1[[#This Row],[Author]])</f>
        <v>Mesunge Mbwoge</v>
      </c>
      <c r="D1571" s="5" t="s">
        <v>5022</v>
      </c>
      <c r="E1571" t="s">
        <v>552</v>
      </c>
      <c r="F1571" t="str">
        <f>IF(ISBLANK(Table1[[#This Row],[Aircraft]]),"Unknown",Table1[[#This Row],[Aircraft]])</f>
        <v>Boeing 747</v>
      </c>
      <c r="G1571" t="str">
        <f>IF(ISBLANK(Table1[[#This Row],[Traveller Type]]),"Business",Table1[[#This Row],[Traveller Type]])</f>
        <v>Business</v>
      </c>
      <c r="H1571" t="str">
        <f>IF(ISBLANK(Table1[[#This Row],[Seat Type]]),"Business Class",Table1[[#This Row],[Seat Type]])</f>
        <v>Economy Class</v>
      </c>
      <c r="I1571" t="str">
        <f>IF(ISBLANK(Table1[[#This Row],[Route]]),"Not Specfied",Table1[[#This Row],[Route]])</f>
        <v>BWI to AMS via LHR</v>
      </c>
      <c r="J1571" s="7">
        <f>IF(ISBLANK(Table1[[#This Row],[Date Flown]]),"Not Available",Table1[[#This Row],[Date Flown]])</f>
        <v>42375</v>
      </c>
      <c r="K1571" s="2" t="str">
        <f>IF(ISBLANK(Table1[[#This Row],[Trip Verified]]),"Not Verified",Table1[[#This Row],[Trip Verified]])</f>
        <v>Verified</v>
      </c>
    </row>
    <row r="1572" spans="1:11" ht="21" customHeight="1" x14ac:dyDescent="0.25">
      <c r="A1572">
        <v>8</v>
      </c>
      <c r="B1572" t="str">
        <f>UPPER(LEFT(TRIM(CLEAN(Table1[[#This Row],[Header]])),1)) &amp; MID(TRIM(CLEAN(Table1[[#This Row],[Header]])),2,LEN(TRIM(CLEAN(Table1[[#This Row],[Header]])))-1)</f>
        <v>Well worth the money paid</v>
      </c>
      <c r="C1572" t="str">
        <f>PROPER(Table1[[#This Row],[Author]])</f>
        <v>Judith Hamilton</v>
      </c>
      <c r="D1572" s="5" t="s">
        <v>5028</v>
      </c>
      <c r="E1572" t="s">
        <v>13</v>
      </c>
      <c r="F1572" t="str">
        <f>IF(ISBLANK(Table1[[#This Row],[Aircraft]]),"Unknown",Table1[[#This Row],[Aircraft]])</f>
        <v>Unknown</v>
      </c>
      <c r="G1572" t="str">
        <f>IF(ISBLANK(Table1[[#This Row],[Traveller Type]]),"Business",Table1[[#This Row],[Traveller Type]])</f>
        <v>Couple Leisure</v>
      </c>
      <c r="H1572" t="str">
        <f>IF(ISBLANK(Table1[[#This Row],[Seat Type]]),"Business Class",Table1[[#This Row],[Seat Type]])</f>
        <v>Economy Class</v>
      </c>
      <c r="I1572" t="str">
        <f>IF(ISBLANK(Table1[[#This Row],[Route]]),"Not Specfied",Table1[[#This Row],[Route]])</f>
        <v>MAN to JNB via LHR</v>
      </c>
      <c r="J1572" s="7">
        <f>IF(ISBLANK(Table1[[#This Row],[Date Flown]]),"Not Available",Table1[[#This Row],[Date Flown]])</f>
        <v>42373</v>
      </c>
      <c r="K1572" s="2" t="str">
        <f>IF(ISBLANK(Table1[[#This Row],[Trip Verified]]),"Not Verified",Table1[[#This Row],[Trip Verified]])</f>
        <v>Not Verified</v>
      </c>
    </row>
    <row r="1573" spans="1:11" ht="21" customHeight="1" x14ac:dyDescent="0.25">
      <c r="A1573">
        <v>6</v>
      </c>
      <c r="B1573" t="str">
        <f>UPPER(LEFT(TRIM(CLEAN(Table1[[#This Row],[Header]])),1)) &amp; MID(TRIM(CLEAN(Table1[[#This Row],[Header]])),2,LEN(TRIM(CLEAN(Table1[[#This Row],[Header]])))-1)</f>
        <v>Reasonable inflight service</v>
      </c>
      <c r="C1573" t="str">
        <f>PROPER(Table1[[#This Row],[Author]])</f>
        <v xml:space="preserve">Edward Smyth </v>
      </c>
      <c r="D1573" s="5" t="s">
        <v>5032</v>
      </c>
      <c r="E1573" t="s">
        <v>13</v>
      </c>
      <c r="F1573" t="str">
        <f>IF(ISBLANK(Table1[[#This Row],[Aircraft]]),"Unknown",Table1[[#This Row],[Aircraft]])</f>
        <v>A320</v>
      </c>
      <c r="G1573" t="str">
        <f>IF(ISBLANK(Table1[[#This Row],[Traveller Type]]),"Business",Table1[[#This Row],[Traveller Type]])</f>
        <v>Couple Leisure</v>
      </c>
      <c r="H1573" t="str">
        <f>IF(ISBLANK(Table1[[#This Row],[Seat Type]]),"Business Class",Table1[[#This Row],[Seat Type]])</f>
        <v>Business Class</v>
      </c>
      <c r="I1573" t="str">
        <f>IF(ISBLANK(Table1[[#This Row],[Route]]),"Not Specfied",Table1[[#This Row],[Route]])</f>
        <v>LGW to SVQ</v>
      </c>
      <c r="J1573" s="7">
        <f>IF(ISBLANK(Table1[[#This Row],[Date Flown]]),"Not Available",Table1[[#This Row],[Date Flown]])</f>
        <v>42375</v>
      </c>
      <c r="K1573" s="2" t="str">
        <f>IF(ISBLANK(Table1[[#This Row],[Trip Verified]]),"Not Verified",Table1[[#This Row],[Trip Verified]])</f>
        <v>Not Verified</v>
      </c>
    </row>
    <row r="1574" spans="1:11" ht="21" customHeight="1" x14ac:dyDescent="0.25">
      <c r="A1574">
        <v>9</v>
      </c>
      <c r="B1574" t="str">
        <f>UPPER(LEFT(TRIM(CLEAN(Table1[[#This Row],[Header]])),1)) &amp; MID(TRIM(CLEAN(Table1[[#This Row],[Header]])),2,LEN(TRIM(CLEAN(Table1[[#This Row],[Header]])))-1)</f>
        <v>Crew were superb and professional</v>
      </c>
      <c r="C1574" t="str">
        <f>PROPER(Table1[[#This Row],[Author]])</f>
        <v>Karl Doyle</v>
      </c>
      <c r="D1574" s="5" t="s">
        <v>5036</v>
      </c>
      <c r="E1574" t="s">
        <v>13</v>
      </c>
      <c r="F1574" t="str">
        <f>IF(ISBLANK(Table1[[#This Row],[Aircraft]]),"Unknown",Table1[[#This Row],[Aircraft]])</f>
        <v>A380</v>
      </c>
      <c r="G1574" t="str">
        <f>IF(ISBLANK(Table1[[#This Row],[Traveller Type]]),"Business",Table1[[#This Row],[Traveller Type]])</f>
        <v>Couple Leisure</v>
      </c>
      <c r="H1574" t="str">
        <f>IF(ISBLANK(Table1[[#This Row],[Seat Type]]),"Business Class",Table1[[#This Row],[Seat Type]])</f>
        <v>Business Class</v>
      </c>
      <c r="I1574" t="str">
        <f>IF(ISBLANK(Table1[[#This Row],[Route]]),"Not Specfied",Table1[[#This Row],[Route]])</f>
        <v>LHR to YVR</v>
      </c>
      <c r="J1574" s="7">
        <f>IF(ISBLANK(Table1[[#This Row],[Date Flown]]),"Not Available",Table1[[#This Row],[Date Flown]])</f>
        <v>42375</v>
      </c>
      <c r="K1574" s="2" t="str">
        <f>IF(ISBLANK(Table1[[#This Row],[Trip Verified]]),"Not Verified",Table1[[#This Row],[Trip Verified]])</f>
        <v>Verified</v>
      </c>
    </row>
    <row r="1575" spans="1:11" ht="21" customHeight="1" x14ac:dyDescent="0.25">
      <c r="A1575">
        <v>2</v>
      </c>
      <c r="B1575" t="str">
        <f>UPPER(LEFT(TRIM(CLEAN(Table1[[#This Row],[Header]])),1)) &amp; MID(TRIM(CLEAN(Table1[[#This Row],[Header]])),2,LEN(TRIM(CLEAN(Table1[[#This Row],[Header]])))-1)</f>
        <v>Not fly British Airways again</v>
      </c>
      <c r="C1575" t="str">
        <f>PROPER(Table1[[#This Row],[Author]])</f>
        <v>Kate Russell</v>
      </c>
      <c r="D1575" s="5" t="s">
        <v>5039</v>
      </c>
      <c r="E1575" t="s">
        <v>43</v>
      </c>
      <c r="F1575" t="str">
        <f>IF(ISBLANK(Table1[[#This Row],[Aircraft]]),"Unknown",Table1[[#This Row],[Aircraft]])</f>
        <v>Unknown</v>
      </c>
      <c r="G1575" t="str">
        <f>IF(ISBLANK(Table1[[#This Row],[Traveller Type]]),"Business",Table1[[#This Row],[Traveller Type]])</f>
        <v>Solo Leisure</v>
      </c>
      <c r="H1575" t="str">
        <f>IF(ISBLANK(Table1[[#This Row],[Seat Type]]),"Business Class",Table1[[#This Row],[Seat Type]])</f>
        <v>Premium Economy</v>
      </c>
      <c r="I1575" t="str">
        <f>IF(ISBLANK(Table1[[#This Row],[Route]]),"Not Specfied",Table1[[#This Row],[Route]])</f>
        <v>LHR to ATL</v>
      </c>
      <c r="J1575" s="7">
        <f>IF(ISBLANK(Table1[[#This Row],[Date Flown]]),"Not Available",Table1[[#This Row],[Date Flown]])</f>
        <v>42375</v>
      </c>
      <c r="K1575" s="2" t="str">
        <f>IF(ISBLANK(Table1[[#This Row],[Trip Verified]]),"Not Verified",Table1[[#This Row],[Trip Verified]])</f>
        <v>Verified</v>
      </c>
    </row>
    <row r="1576" spans="1:11" ht="21" customHeight="1" x14ac:dyDescent="0.25">
      <c r="A1576">
        <v>1</v>
      </c>
      <c r="B1576" t="str">
        <f>UPPER(LEFT(TRIM(CLEAN(Table1[[#This Row],[Header]])),1)) &amp; MID(TRIM(CLEAN(Table1[[#This Row],[Header]])),2,LEN(TRIM(CLEAN(Table1[[#This Row],[Header]])))-1)</f>
        <v>Absolutely terrible service</v>
      </c>
      <c r="C1576" t="str">
        <f>PROPER(Table1[[#This Row],[Author]])</f>
        <v>C Johnson</v>
      </c>
      <c r="D1576" s="5" t="s">
        <v>5042</v>
      </c>
      <c r="E1576" t="s">
        <v>13</v>
      </c>
      <c r="F1576" t="str">
        <f>IF(ISBLANK(Table1[[#This Row],[Aircraft]]),"Unknown",Table1[[#This Row],[Aircraft]])</f>
        <v>Unknown</v>
      </c>
      <c r="G1576" t="str">
        <f>IF(ISBLANK(Table1[[#This Row],[Traveller Type]]),"Business",Table1[[#This Row],[Traveller Type]])</f>
        <v>Solo Leisure</v>
      </c>
      <c r="H1576" t="str">
        <f>IF(ISBLANK(Table1[[#This Row],[Seat Type]]),"Business Class",Table1[[#This Row],[Seat Type]])</f>
        <v>Economy Class</v>
      </c>
      <c r="I1576" t="str">
        <f>IF(ISBLANK(Table1[[#This Row],[Route]]),"Not Specfied",Table1[[#This Row],[Route]])</f>
        <v>MRS to LHR</v>
      </c>
      <c r="J1576" s="7">
        <f>IF(ISBLANK(Table1[[#This Row],[Date Flown]]),"Not Available",Table1[[#This Row],[Date Flown]])</f>
        <v>42375</v>
      </c>
      <c r="K1576" s="2" t="str">
        <f>IF(ISBLANK(Table1[[#This Row],[Trip Verified]]),"Not Verified",Table1[[#This Row],[Trip Verified]])</f>
        <v>Verified</v>
      </c>
    </row>
    <row r="1577" spans="1:11" ht="21" customHeight="1" x14ac:dyDescent="0.25">
      <c r="A1577">
        <v>3</v>
      </c>
      <c r="B1577" t="str">
        <f>UPPER(LEFT(TRIM(CLEAN(Table1[[#This Row],[Header]])),1)) &amp; MID(TRIM(CLEAN(Table1[[#This Row],[Header]])),2,LEN(TRIM(CLEAN(Table1[[#This Row],[Header]])))-1)</f>
        <v>Seats very narrow and close together</v>
      </c>
      <c r="C1577" t="str">
        <f>PROPER(Table1[[#This Row],[Author]])</f>
        <v>G Simpson</v>
      </c>
      <c r="D1577" s="5" t="s">
        <v>5046</v>
      </c>
      <c r="E1577" t="s">
        <v>43</v>
      </c>
      <c r="F1577" t="str">
        <f>IF(ISBLANK(Table1[[#This Row],[Aircraft]]),"Unknown",Table1[[#This Row],[Aircraft]])</f>
        <v>A380</v>
      </c>
      <c r="G1577" t="str">
        <f>IF(ISBLANK(Table1[[#This Row],[Traveller Type]]),"Business",Table1[[#This Row],[Traveller Type]])</f>
        <v>Couple Leisure</v>
      </c>
      <c r="H1577" t="str">
        <f>IF(ISBLANK(Table1[[#This Row],[Seat Type]]),"Business Class",Table1[[#This Row],[Seat Type]])</f>
        <v>Economy Class</v>
      </c>
      <c r="I1577" t="str">
        <f>IF(ISBLANK(Table1[[#This Row],[Route]]),"Not Specfied",Table1[[#This Row],[Route]])</f>
        <v>LAX to FCO via LHR</v>
      </c>
      <c r="J1577" s="7">
        <f>IF(ISBLANK(Table1[[#This Row],[Date Flown]]),"Not Available",Table1[[#This Row],[Date Flown]])</f>
        <v>42375</v>
      </c>
      <c r="K1577" s="2" t="str">
        <f>IF(ISBLANK(Table1[[#This Row],[Trip Verified]]),"Not Verified",Table1[[#This Row],[Trip Verified]])</f>
        <v>Verified</v>
      </c>
    </row>
    <row r="1578" spans="1:11" ht="21" customHeight="1" x14ac:dyDescent="0.25">
      <c r="A1578">
        <v>3</v>
      </c>
      <c r="B1578" t="str">
        <f>UPPER(LEFT(TRIM(CLEAN(Table1[[#This Row],[Header]])),1)) &amp; MID(TRIM(CLEAN(Table1[[#This Row],[Header]])),2,LEN(TRIM(CLEAN(Table1[[#This Row],[Header]])))-1)</f>
        <v>British Airways is the worst</v>
      </c>
      <c r="C1578" t="str">
        <f>PROPER(Table1[[#This Row],[Author]])</f>
        <v>Stuart Campbell</v>
      </c>
      <c r="D1578" s="5" t="s">
        <v>5048</v>
      </c>
      <c r="E1578" t="s">
        <v>13</v>
      </c>
      <c r="F1578" t="str">
        <f>IF(ISBLANK(Table1[[#This Row],[Aircraft]]),"Unknown",Table1[[#This Row],[Aircraft]])</f>
        <v>Boeing 777</v>
      </c>
      <c r="G1578" t="str">
        <f>IF(ISBLANK(Table1[[#This Row],[Traveller Type]]),"Business",Table1[[#This Row],[Traveller Type]])</f>
        <v>Solo Leisure</v>
      </c>
      <c r="H1578" t="str">
        <f>IF(ISBLANK(Table1[[#This Row],[Seat Type]]),"Business Class",Table1[[#This Row],[Seat Type]])</f>
        <v>Economy Class</v>
      </c>
      <c r="I1578" t="str">
        <f>IF(ISBLANK(Table1[[#This Row],[Route]]),"Not Specfied",Table1[[#This Row],[Route]])</f>
        <v>LHR to BKK</v>
      </c>
      <c r="J1578" s="7">
        <f>IF(ISBLANK(Table1[[#This Row],[Date Flown]]),"Not Available",Table1[[#This Row],[Date Flown]])</f>
        <v>42375</v>
      </c>
      <c r="K1578" s="2" t="str">
        <f>IF(ISBLANK(Table1[[#This Row],[Trip Verified]]),"Not Verified",Table1[[#This Row],[Trip Verified]])</f>
        <v>Verified</v>
      </c>
    </row>
    <row r="1579" spans="1:11" ht="21" customHeight="1" x14ac:dyDescent="0.25">
      <c r="A1579">
        <v>8</v>
      </c>
      <c r="B1579" t="str">
        <f>UPPER(LEFT(TRIM(CLEAN(Table1[[#This Row],[Header]])),1)) &amp; MID(TRIM(CLEAN(Table1[[#This Row],[Header]])),2,LEN(TRIM(CLEAN(Table1[[#This Row],[Header]])))-1)</f>
        <v>Overall a pleasant flight</v>
      </c>
      <c r="C1579" t="str">
        <f>PROPER(Table1[[#This Row],[Author]])</f>
        <v>E Daley</v>
      </c>
      <c r="D1579" s="5" t="s">
        <v>5054</v>
      </c>
      <c r="E1579" t="s">
        <v>13</v>
      </c>
      <c r="F1579" t="str">
        <f>IF(ISBLANK(Table1[[#This Row],[Aircraft]]),"Unknown",Table1[[#This Row],[Aircraft]])</f>
        <v>A319</v>
      </c>
      <c r="G1579" t="str">
        <f>IF(ISBLANK(Table1[[#This Row],[Traveller Type]]),"Business",Table1[[#This Row],[Traveller Type]])</f>
        <v>Couple Leisure</v>
      </c>
      <c r="H1579" t="str">
        <f>IF(ISBLANK(Table1[[#This Row],[Seat Type]]),"Business Class",Table1[[#This Row],[Seat Type]])</f>
        <v>Economy Class</v>
      </c>
      <c r="I1579" t="str">
        <f>IF(ISBLANK(Table1[[#This Row],[Route]]),"Not Specfied",Table1[[#This Row],[Route]])</f>
        <v>LGW to OPO</v>
      </c>
      <c r="J1579" s="7">
        <f>IF(ISBLANK(Table1[[#This Row],[Date Flown]]),"Not Available",Table1[[#This Row],[Date Flown]])</f>
        <v>42375</v>
      </c>
      <c r="K1579" s="2" t="str">
        <f>IF(ISBLANK(Table1[[#This Row],[Trip Verified]]),"Not Verified",Table1[[#This Row],[Trip Verified]])</f>
        <v>Verified</v>
      </c>
    </row>
    <row r="1580" spans="1:11" ht="21" customHeight="1" x14ac:dyDescent="0.25">
      <c r="A1580">
        <v>8</v>
      </c>
      <c r="B1580" t="str">
        <f>UPPER(LEFT(TRIM(CLEAN(Table1[[#This Row],[Header]])),1)) &amp; MID(TRIM(CLEAN(Table1[[#This Row],[Header]])),2,LEN(TRIM(CLEAN(Table1[[#This Row],[Header]])))-1)</f>
        <v>Handled a difficult situation professionally</v>
      </c>
      <c r="C1580" t="str">
        <f>PROPER(Table1[[#This Row],[Author]])</f>
        <v>Christine Brallisford</v>
      </c>
      <c r="D1580" s="5" t="s">
        <v>5054</v>
      </c>
      <c r="E1580" t="s">
        <v>13</v>
      </c>
      <c r="F1580" t="str">
        <f>IF(ISBLANK(Table1[[#This Row],[Aircraft]]),"Unknown",Table1[[#This Row],[Aircraft]])</f>
        <v>Unknown</v>
      </c>
      <c r="G1580" t="str">
        <f>IF(ISBLANK(Table1[[#This Row],[Traveller Type]]),"Business",Table1[[#This Row],[Traveller Type]])</f>
        <v>Family Leisure</v>
      </c>
      <c r="H1580" t="str">
        <f>IF(ISBLANK(Table1[[#This Row],[Seat Type]]),"Business Class",Table1[[#This Row],[Seat Type]])</f>
        <v>Economy Class</v>
      </c>
      <c r="I1580" t="str">
        <f>IF(ISBLANK(Table1[[#This Row],[Route]]),"Not Specfied",Table1[[#This Row],[Route]])</f>
        <v>NCL to LAS via LHR</v>
      </c>
      <c r="J1580" s="7">
        <f>IF(ISBLANK(Table1[[#This Row],[Date Flown]]),"Not Available",Table1[[#This Row],[Date Flown]])</f>
        <v>42375</v>
      </c>
      <c r="K1580" s="2" t="str">
        <f>IF(ISBLANK(Table1[[#This Row],[Trip Verified]]),"Not Verified",Table1[[#This Row],[Trip Verified]])</f>
        <v>Not Verified</v>
      </c>
    </row>
    <row r="1581" spans="1:11" ht="21" customHeight="1" x14ac:dyDescent="0.25">
      <c r="A1581">
        <v>2</v>
      </c>
      <c r="B1581" t="str">
        <f>UPPER(LEFT(TRIM(CLEAN(Table1[[#This Row],[Header]])),1)) &amp; MID(TRIM(CLEAN(Table1[[#This Row],[Header]])),2,LEN(TRIM(CLEAN(Table1[[#This Row],[Header]])))-1)</f>
        <v>Passing off economy seats as business</v>
      </c>
      <c r="C1581" t="str">
        <f>PROPER(Table1[[#This Row],[Author]])</f>
        <v>Y Wong</v>
      </c>
      <c r="D1581" s="5" t="s">
        <v>5054</v>
      </c>
      <c r="E1581" t="s">
        <v>13</v>
      </c>
      <c r="F1581" t="str">
        <f>IF(ISBLANK(Table1[[#This Row],[Aircraft]]),"Unknown",Table1[[#This Row],[Aircraft]])</f>
        <v>Boeing 767</v>
      </c>
      <c r="G1581" t="str">
        <f>IF(ISBLANK(Table1[[#This Row],[Traveller Type]]),"Business",Table1[[#This Row],[Traveller Type]])</f>
        <v>Couple Leisure</v>
      </c>
      <c r="H1581" t="str">
        <f>IF(ISBLANK(Table1[[#This Row],[Seat Type]]),"Business Class",Table1[[#This Row],[Seat Type]])</f>
        <v>Business Class</v>
      </c>
      <c r="I1581" t="str">
        <f>IF(ISBLANK(Table1[[#This Row],[Route]]),"Not Specfied",Table1[[#This Row],[Route]])</f>
        <v>ATH to LHR</v>
      </c>
      <c r="J1581" s="7">
        <f>IF(ISBLANK(Table1[[#This Row],[Date Flown]]),"Not Available",Table1[[#This Row],[Date Flown]])</f>
        <v>42375</v>
      </c>
      <c r="K1581" s="2" t="str">
        <f>IF(ISBLANK(Table1[[#This Row],[Trip Verified]]),"Not Verified",Table1[[#This Row],[Trip Verified]])</f>
        <v>Verified</v>
      </c>
    </row>
    <row r="1582" spans="1:11" ht="21" customHeight="1" x14ac:dyDescent="0.25">
      <c r="A1582">
        <v>2</v>
      </c>
      <c r="B1582" t="str">
        <f>UPPER(LEFT(TRIM(CLEAN(Table1[[#This Row],[Header]])),1)) &amp; MID(TRIM(CLEAN(Table1[[#This Row],[Header]])),2,LEN(TRIM(CLEAN(Table1[[#This Row],[Header]])))-1)</f>
        <v>Service is simply terrible</v>
      </c>
      <c r="C1582" t="str">
        <f>PROPER(Table1[[#This Row],[Author]])</f>
        <v>Deborah Jones</v>
      </c>
      <c r="D1582" s="5" t="s">
        <v>5062</v>
      </c>
      <c r="E1582" t="s">
        <v>1058</v>
      </c>
      <c r="F1582" t="str">
        <f>IF(ISBLANK(Table1[[#This Row],[Aircraft]]),"Unknown",Table1[[#This Row],[Aircraft]])</f>
        <v>Unknown</v>
      </c>
      <c r="G1582" t="str">
        <f>IF(ISBLANK(Table1[[#This Row],[Traveller Type]]),"Business",Table1[[#This Row],[Traveller Type]])</f>
        <v>Couple Leisure</v>
      </c>
      <c r="H1582" t="str">
        <f>IF(ISBLANK(Table1[[#This Row],[Seat Type]]),"Business Class",Table1[[#This Row],[Seat Type]])</f>
        <v>Premium Economy</v>
      </c>
      <c r="I1582" t="str">
        <f>IF(ISBLANK(Table1[[#This Row],[Route]]),"Not Specfied",Table1[[#This Row],[Route]])</f>
        <v>NAS to LHR</v>
      </c>
      <c r="J1582" s="7">
        <f>IF(ISBLANK(Table1[[#This Row],[Date Flown]]),"Not Available",Table1[[#This Row],[Date Flown]])</f>
        <v>42374</v>
      </c>
      <c r="K1582" s="2" t="str">
        <f>IF(ISBLANK(Table1[[#This Row],[Trip Verified]]),"Not Verified",Table1[[#This Row],[Trip Verified]])</f>
        <v>Not Verified</v>
      </c>
    </row>
    <row r="1583" spans="1:11" ht="21" customHeight="1" x14ac:dyDescent="0.25">
      <c r="A1583">
        <v>2</v>
      </c>
      <c r="B1583" t="str">
        <f>UPPER(LEFT(TRIM(CLEAN(Table1[[#This Row],[Header]])),1)) &amp; MID(TRIM(CLEAN(Table1[[#This Row],[Header]])),2,LEN(TRIM(CLEAN(Table1[[#This Row],[Header]])))-1)</f>
        <v>Customer service the worst going</v>
      </c>
      <c r="C1583" t="str">
        <f>PROPER(Table1[[#This Row],[Author]])</f>
        <v>B Phelp</v>
      </c>
      <c r="D1583" s="5" t="s">
        <v>5062</v>
      </c>
      <c r="E1583" t="s">
        <v>13</v>
      </c>
      <c r="F1583" t="str">
        <f>IF(ISBLANK(Table1[[#This Row],[Aircraft]]),"Unknown",Table1[[#This Row],[Aircraft]])</f>
        <v>Unknown</v>
      </c>
      <c r="G1583" t="str">
        <f>IF(ISBLANK(Table1[[#This Row],[Traveller Type]]),"Business",Table1[[#This Row],[Traveller Type]])</f>
        <v>Family Leisure</v>
      </c>
      <c r="H1583" t="str">
        <f>IF(ISBLANK(Table1[[#This Row],[Seat Type]]),"Business Class",Table1[[#This Row],[Seat Type]])</f>
        <v>Economy Class</v>
      </c>
      <c r="I1583" t="str">
        <f>IF(ISBLANK(Table1[[#This Row],[Route]]),"Not Specfied",Table1[[#This Row],[Route]])</f>
        <v>AGP to LGW</v>
      </c>
      <c r="J1583" s="7">
        <f>IF(ISBLANK(Table1[[#This Row],[Date Flown]]),"Not Available",Table1[[#This Row],[Date Flown]])</f>
        <v>42375</v>
      </c>
      <c r="K1583" s="2" t="str">
        <f>IF(ISBLANK(Table1[[#This Row],[Trip Verified]]),"Not Verified",Table1[[#This Row],[Trip Verified]])</f>
        <v>Verified</v>
      </c>
    </row>
    <row r="1584" spans="1:11" ht="21" customHeight="1" x14ac:dyDescent="0.25">
      <c r="A1584">
        <v>1</v>
      </c>
      <c r="B1584" t="str">
        <f>UPPER(LEFT(TRIM(CLEAN(Table1[[#This Row],[Header]])),1)) &amp; MID(TRIM(CLEAN(Table1[[#This Row],[Header]])),2,LEN(TRIM(CLEAN(Table1[[#This Row],[Header]])))-1)</f>
        <v>Not an uncommon occurrence</v>
      </c>
      <c r="C1584" t="str">
        <f>PROPER(Table1[[#This Row],[Author]])</f>
        <v>Sandra Schofield</v>
      </c>
      <c r="D1584" s="5" t="s">
        <v>5068</v>
      </c>
      <c r="E1584" t="s">
        <v>13</v>
      </c>
      <c r="F1584" t="str">
        <f>IF(ISBLANK(Table1[[#This Row],[Aircraft]]),"Unknown",Table1[[#This Row],[Aircraft]])</f>
        <v>Unknown</v>
      </c>
      <c r="G1584" t="str">
        <f>IF(ISBLANK(Table1[[#This Row],[Traveller Type]]),"Business",Table1[[#This Row],[Traveller Type]])</f>
        <v>Family Leisure</v>
      </c>
      <c r="H1584" t="str">
        <f>IF(ISBLANK(Table1[[#This Row],[Seat Type]]),"Business Class",Table1[[#This Row],[Seat Type]])</f>
        <v>First Class</v>
      </c>
      <c r="I1584" t="str">
        <f>IF(ISBLANK(Table1[[#This Row],[Route]]),"Not Specfied",Table1[[#This Row],[Route]])</f>
        <v>LHR to MCI via ORD</v>
      </c>
      <c r="J1584" s="7">
        <f>IF(ISBLANK(Table1[[#This Row],[Date Flown]]),"Not Available",Table1[[#This Row],[Date Flown]])</f>
        <v>42375</v>
      </c>
      <c r="K1584" s="2" t="str">
        <f>IF(ISBLANK(Table1[[#This Row],[Trip Verified]]),"Not Verified",Table1[[#This Row],[Trip Verified]])</f>
        <v>Verified</v>
      </c>
    </row>
    <row r="1585" spans="1:11" ht="21" customHeight="1" x14ac:dyDescent="0.25">
      <c r="A1585">
        <v>1</v>
      </c>
      <c r="B1585" t="str">
        <f>UPPER(LEFT(TRIM(CLEAN(Table1[[#This Row],[Header]])),1)) &amp; MID(TRIM(CLEAN(Table1[[#This Row],[Header]])),2,LEN(TRIM(CLEAN(Table1[[#This Row],[Header]])))-1)</f>
        <v>Flight was late and chaotic</v>
      </c>
      <c r="C1585" t="str">
        <f>PROPER(Table1[[#This Row],[Author]])</f>
        <v>N Ashton</v>
      </c>
      <c r="D1585" s="5" t="s">
        <v>5068</v>
      </c>
      <c r="E1585" t="s">
        <v>13</v>
      </c>
      <c r="F1585" t="str">
        <f>IF(ISBLANK(Table1[[#This Row],[Aircraft]]),"Unknown",Table1[[#This Row],[Aircraft]])</f>
        <v>A320</v>
      </c>
      <c r="G1585" t="str">
        <f>IF(ISBLANK(Table1[[#This Row],[Traveller Type]]),"Business",Table1[[#This Row],[Traveller Type]])</f>
        <v>Couple Leisure</v>
      </c>
      <c r="H1585" t="str">
        <f>IF(ISBLANK(Table1[[#This Row],[Seat Type]]),"Business Class",Table1[[#This Row],[Seat Type]])</f>
        <v>Economy Class</v>
      </c>
      <c r="I1585" t="str">
        <f>IF(ISBLANK(Table1[[#This Row],[Route]]),"Not Specfied",Table1[[#This Row],[Route]])</f>
        <v>LGW to FAO</v>
      </c>
      <c r="J1585" s="7">
        <f>IF(ISBLANK(Table1[[#This Row],[Date Flown]]),"Not Available",Table1[[#This Row],[Date Flown]])</f>
        <v>42374</v>
      </c>
      <c r="K1585" s="2" t="str">
        <f>IF(ISBLANK(Table1[[#This Row],[Trip Verified]]),"Not Verified",Table1[[#This Row],[Trip Verified]])</f>
        <v>Verified</v>
      </c>
    </row>
    <row r="1586" spans="1:11" ht="21" customHeight="1" x14ac:dyDescent="0.25">
      <c r="A1586">
        <v>1</v>
      </c>
      <c r="B1586" t="str">
        <f>UPPER(LEFT(TRIM(CLEAN(Table1[[#This Row],[Header]])),1)) &amp; MID(TRIM(CLEAN(Table1[[#This Row],[Header]])),2,LEN(TRIM(CLEAN(Table1[[#This Row],[Header]])))-1)</f>
        <v>Book with anyone but BA</v>
      </c>
      <c r="C1586" t="str">
        <f>PROPER(Table1[[#This Row],[Author]])</f>
        <v>Jeremy Sparrow</v>
      </c>
      <c r="D1586" s="5" t="s">
        <v>5068</v>
      </c>
      <c r="E1586" t="s">
        <v>13</v>
      </c>
      <c r="F1586" t="str">
        <f>IF(ISBLANK(Table1[[#This Row],[Aircraft]]),"Unknown",Table1[[#This Row],[Aircraft]])</f>
        <v>A320</v>
      </c>
      <c r="G1586" t="str">
        <f>IF(ISBLANK(Table1[[#This Row],[Traveller Type]]),"Business",Table1[[#This Row],[Traveller Type]])</f>
        <v>Business</v>
      </c>
      <c r="H1586" t="str">
        <f>IF(ISBLANK(Table1[[#This Row],[Seat Type]]),"Business Class",Table1[[#This Row],[Seat Type]])</f>
        <v>Business Class</v>
      </c>
      <c r="I1586" t="str">
        <f>IF(ISBLANK(Table1[[#This Row],[Route]]),"Not Specfied",Table1[[#This Row],[Route]])</f>
        <v>LHR to ATH</v>
      </c>
      <c r="J1586" s="7">
        <f>IF(ISBLANK(Table1[[#This Row],[Date Flown]]),"Not Available",Table1[[#This Row],[Date Flown]])</f>
        <v>42375</v>
      </c>
      <c r="K1586" s="2" t="str">
        <f>IF(ISBLANK(Table1[[#This Row],[Trip Verified]]),"Not Verified",Table1[[#This Row],[Trip Verified]])</f>
        <v>Not Verified</v>
      </c>
    </row>
    <row r="1587" spans="1:11" ht="21" customHeight="1" x14ac:dyDescent="0.25">
      <c r="A1587">
        <v>3</v>
      </c>
      <c r="B1587" t="str">
        <f>UPPER(LEFT(TRIM(CLEAN(Table1[[#This Row],[Header]])),1)) &amp; MID(TRIM(CLEAN(Table1[[#This Row],[Header]])),2,LEN(TRIM(CLEAN(Table1[[#This Row],[Header]])))-1)</f>
        <v>Did not have a good experience</v>
      </c>
      <c r="C1587" t="str">
        <f>PROPER(Table1[[#This Row],[Author]])</f>
        <v>K Johnson</v>
      </c>
      <c r="D1587" s="5" t="s">
        <v>5077</v>
      </c>
      <c r="E1587" t="s">
        <v>43</v>
      </c>
      <c r="F1587" t="str">
        <f>IF(ISBLANK(Table1[[#This Row],[Aircraft]]),"Unknown",Table1[[#This Row],[Aircraft]])</f>
        <v>Unknown</v>
      </c>
      <c r="G1587" t="str">
        <f>IF(ISBLANK(Table1[[#This Row],[Traveller Type]]),"Business",Table1[[#This Row],[Traveller Type]])</f>
        <v>Couple Leisure</v>
      </c>
      <c r="H1587" t="str">
        <f>IF(ISBLANK(Table1[[#This Row],[Seat Type]]),"Business Class",Table1[[#This Row],[Seat Type]])</f>
        <v>Economy Class</v>
      </c>
      <c r="I1587" t="str">
        <f>IF(ISBLANK(Table1[[#This Row],[Route]]),"Not Specfied",Table1[[#This Row],[Route]])</f>
        <v>LAS to LHR</v>
      </c>
      <c r="J1587" s="7">
        <f>IF(ISBLANK(Table1[[#This Row],[Date Flown]]),"Not Available",Table1[[#This Row],[Date Flown]])</f>
        <v>42375</v>
      </c>
      <c r="K1587" s="2" t="str">
        <f>IF(ISBLANK(Table1[[#This Row],[Trip Verified]]),"Not Verified",Table1[[#This Row],[Trip Verified]])</f>
        <v>Not Verified</v>
      </c>
    </row>
    <row r="1588" spans="1:11" ht="21" customHeight="1" x14ac:dyDescent="0.25">
      <c r="A1588">
        <v>8</v>
      </c>
      <c r="B1588" t="str">
        <f>UPPER(LEFT(TRIM(CLEAN(Table1[[#This Row],[Header]])),1)) &amp; MID(TRIM(CLEAN(Table1[[#This Row],[Header]])),2,LEN(TRIM(CLEAN(Table1[[#This Row],[Header]])))-1)</f>
        <v>Cabin crew were excellent</v>
      </c>
      <c r="C1588" t="str">
        <f>PROPER(Table1[[#This Row],[Author]])</f>
        <v>Mark Dobson</v>
      </c>
      <c r="D1588" s="5" t="s">
        <v>5078</v>
      </c>
      <c r="E1588" t="s">
        <v>13</v>
      </c>
      <c r="F1588" t="str">
        <f>IF(ISBLANK(Table1[[#This Row],[Aircraft]]),"Unknown",Table1[[#This Row],[Aircraft]])</f>
        <v>Boeing 777</v>
      </c>
      <c r="G1588" t="str">
        <f>IF(ISBLANK(Table1[[#This Row],[Traveller Type]]),"Business",Table1[[#This Row],[Traveller Type]])</f>
        <v>Solo Leisure</v>
      </c>
      <c r="H1588" t="str">
        <f>IF(ISBLANK(Table1[[#This Row],[Seat Type]]),"Business Class",Table1[[#This Row],[Seat Type]])</f>
        <v>Business Class</v>
      </c>
      <c r="I1588" t="str">
        <f>IF(ISBLANK(Table1[[#This Row],[Route]]),"Not Specfied",Table1[[#This Row],[Route]])</f>
        <v>BGI to LGW</v>
      </c>
      <c r="J1588" s="7">
        <f>IF(ISBLANK(Table1[[#This Row],[Date Flown]]),"Not Available",Table1[[#This Row],[Date Flown]])</f>
        <v>42374</v>
      </c>
      <c r="K1588" s="2" t="str">
        <f>IF(ISBLANK(Table1[[#This Row],[Trip Verified]]),"Not Verified",Table1[[#This Row],[Trip Verified]])</f>
        <v>Verified</v>
      </c>
    </row>
    <row r="1589" spans="1:11" ht="21" customHeight="1" x14ac:dyDescent="0.25">
      <c r="A1589">
        <v>1</v>
      </c>
      <c r="B1589" t="str">
        <f>UPPER(LEFT(TRIM(CLEAN(Table1[[#This Row],[Header]])),1)) &amp; MID(TRIM(CLEAN(Table1[[#This Row],[Header]])),2,LEN(TRIM(CLEAN(Table1[[#This Row],[Header]])))-1)</f>
        <v>Staff are extremely unhelpful</v>
      </c>
      <c r="C1589" t="str">
        <f>PROPER(Table1[[#This Row],[Author]])</f>
        <v>H Lord</v>
      </c>
      <c r="D1589" s="5" t="s">
        <v>5078</v>
      </c>
      <c r="E1589" t="s">
        <v>13</v>
      </c>
      <c r="F1589" t="str">
        <f>IF(ISBLANK(Table1[[#This Row],[Aircraft]]),"Unknown",Table1[[#This Row],[Aircraft]])</f>
        <v>Boeing 747</v>
      </c>
      <c r="G1589" t="str">
        <f>IF(ISBLANK(Table1[[#This Row],[Traveller Type]]),"Business",Table1[[#This Row],[Traveller Type]])</f>
        <v>Couple Leisure</v>
      </c>
      <c r="H1589" t="str">
        <f>IF(ISBLANK(Table1[[#This Row],[Seat Type]]),"Business Class",Table1[[#This Row],[Seat Type]])</f>
        <v>Economy Class</v>
      </c>
      <c r="I1589" t="str">
        <f>IF(ISBLANK(Table1[[#This Row],[Route]]),"Not Specfied",Table1[[#This Row],[Route]])</f>
        <v>LHR to MIA</v>
      </c>
      <c r="J1589" s="7">
        <f>IF(ISBLANK(Table1[[#This Row],[Date Flown]]),"Not Available",Table1[[#This Row],[Date Flown]])</f>
        <v>42375</v>
      </c>
      <c r="K1589" s="2" t="str">
        <f>IF(ISBLANK(Table1[[#This Row],[Trip Verified]]),"Not Verified",Table1[[#This Row],[Trip Verified]])</f>
        <v>Verified</v>
      </c>
    </row>
    <row r="1590" spans="1:11" ht="21" customHeight="1" x14ac:dyDescent="0.25">
      <c r="A1590">
        <v>2</v>
      </c>
      <c r="B1590" t="str">
        <f>UPPER(LEFT(TRIM(CLEAN(Table1[[#This Row],[Header]])),1)) &amp; MID(TRIM(CLEAN(Table1[[#This Row],[Header]])),2,LEN(TRIM(CLEAN(Table1[[#This Row],[Header]])))-1)</f>
        <v>Every flight had huge problems</v>
      </c>
      <c r="C1590" t="str">
        <f>PROPER(Table1[[#This Row],[Author]])</f>
        <v>H Loach</v>
      </c>
      <c r="D1590" s="5">
        <v>42710</v>
      </c>
      <c r="E1590" t="s">
        <v>43</v>
      </c>
      <c r="F1590" t="str">
        <f>IF(ISBLANK(Table1[[#This Row],[Aircraft]]),"Unknown",Table1[[#This Row],[Aircraft]])</f>
        <v>Unknown</v>
      </c>
      <c r="G1590" t="str">
        <f>IF(ISBLANK(Table1[[#This Row],[Traveller Type]]),"Business",Table1[[#This Row],[Traveller Type]])</f>
        <v>Couple Leisure</v>
      </c>
      <c r="H1590" t="str">
        <f>IF(ISBLANK(Table1[[#This Row],[Seat Type]]),"Business Class",Table1[[#This Row],[Seat Type]])</f>
        <v>Premium Economy</v>
      </c>
      <c r="I1590" t="str">
        <f>IF(ISBLANK(Table1[[#This Row],[Route]]),"Not Specfied",Table1[[#This Row],[Route]])</f>
        <v>LHR to SAN</v>
      </c>
      <c r="J1590" s="7">
        <f>IF(ISBLANK(Table1[[#This Row],[Date Flown]]),"Not Available",Table1[[#This Row],[Date Flown]])</f>
        <v>42375</v>
      </c>
      <c r="K1590" s="2" t="str">
        <f>IF(ISBLANK(Table1[[#This Row],[Trip Verified]]),"Not Verified",Table1[[#This Row],[Trip Verified]])</f>
        <v>Verified</v>
      </c>
    </row>
    <row r="1591" spans="1:11" ht="21" customHeight="1" x14ac:dyDescent="0.25">
      <c r="A1591">
        <v>7</v>
      </c>
      <c r="B1591" t="str">
        <f>UPPER(LEFT(TRIM(CLEAN(Table1[[#This Row],[Header]])),1)) &amp; MID(TRIM(CLEAN(Table1[[#This Row],[Header]])),2,LEN(TRIM(CLEAN(Table1[[#This Row],[Header]])))-1)</f>
        <v>Attention to detail is lacking</v>
      </c>
      <c r="C1591" t="str">
        <f>PROPER(Table1[[#This Row],[Author]])</f>
        <v>K Richards</v>
      </c>
      <c r="D1591" s="5">
        <v>42680</v>
      </c>
      <c r="E1591" t="s">
        <v>130</v>
      </c>
      <c r="F1591" t="str">
        <f>IF(ISBLANK(Table1[[#This Row],[Aircraft]]),"Unknown",Table1[[#This Row],[Aircraft]])</f>
        <v>A380</v>
      </c>
      <c r="G1591" t="str">
        <f>IF(ISBLANK(Table1[[#This Row],[Traveller Type]]),"Business",Table1[[#This Row],[Traveller Type]])</f>
        <v>Solo Leisure</v>
      </c>
      <c r="H1591" t="str">
        <f>IF(ISBLANK(Table1[[#This Row],[Seat Type]]),"Business Class",Table1[[#This Row],[Seat Type]])</f>
        <v>Premium Economy</v>
      </c>
      <c r="I1591" t="str">
        <f>IF(ISBLANK(Table1[[#This Row],[Route]]),"Not Specfied",Table1[[#This Row],[Route]])</f>
        <v>LHR to SIN</v>
      </c>
      <c r="J1591" s="7">
        <f>IF(ISBLANK(Table1[[#This Row],[Date Flown]]),"Not Available",Table1[[#This Row],[Date Flown]])</f>
        <v>42375</v>
      </c>
      <c r="K1591" s="2" t="str">
        <f>IF(ISBLANK(Table1[[#This Row],[Trip Verified]]),"Not Verified",Table1[[#This Row],[Trip Verified]])</f>
        <v>Verified</v>
      </c>
    </row>
    <row r="1592" spans="1:11" ht="21" customHeight="1" x14ac:dyDescent="0.25">
      <c r="A1592">
        <v>3</v>
      </c>
      <c r="B1592" t="str">
        <f>UPPER(LEFT(TRIM(CLEAN(Table1[[#This Row],[Header]])),1)) &amp; MID(TRIM(CLEAN(Table1[[#This Row],[Header]])),2,LEN(TRIM(CLEAN(Table1[[#This Row],[Header]])))-1)</f>
        <v>Food was just appalling</v>
      </c>
      <c r="C1592" t="str">
        <f>PROPER(Table1[[#This Row],[Author]])</f>
        <v>Harold Bush-Howard</v>
      </c>
      <c r="D1592" s="5">
        <v>42680</v>
      </c>
      <c r="E1592" t="s">
        <v>13</v>
      </c>
      <c r="F1592" t="str">
        <f>IF(ISBLANK(Table1[[#This Row],[Aircraft]]),"Unknown",Table1[[#This Row],[Aircraft]])</f>
        <v>Boeing 777-200</v>
      </c>
      <c r="G1592" t="str">
        <f>IF(ISBLANK(Table1[[#This Row],[Traveller Type]]),"Business",Table1[[#This Row],[Traveller Type]])</f>
        <v>Couple Leisure</v>
      </c>
      <c r="H1592" t="str">
        <f>IF(ISBLANK(Table1[[#This Row],[Seat Type]]),"Business Class",Table1[[#This Row],[Seat Type]])</f>
        <v>Business Class</v>
      </c>
      <c r="I1592" t="str">
        <f>IF(ISBLANK(Table1[[#This Row],[Route]]),"Not Specfied",Table1[[#This Row],[Route]])</f>
        <v>LHR to BOS</v>
      </c>
      <c r="J1592" s="7">
        <f>IF(ISBLANK(Table1[[#This Row],[Date Flown]]),"Not Available",Table1[[#This Row],[Date Flown]])</f>
        <v>42375</v>
      </c>
      <c r="K1592" s="2" t="str">
        <f>IF(ISBLANK(Table1[[#This Row],[Trip Verified]]),"Not Verified",Table1[[#This Row],[Trip Verified]])</f>
        <v>Verified</v>
      </c>
    </row>
    <row r="1593" spans="1:11" ht="21" customHeight="1" x14ac:dyDescent="0.25">
      <c r="A1593">
        <v>4</v>
      </c>
      <c r="B1593" t="str">
        <f>UPPER(LEFT(TRIM(CLEAN(Table1[[#This Row],[Header]])),1)) &amp; MID(TRIM(CLEAN(Table1[[#This Row],[Header]])),2,LEN(TRIM(CLEAN(Table1[[#This Row],[Header]])))-1)</f>
        <v>Poorest seating arrangement</v>
      </c>
      <c r="C1593" t="str">
        <f>PROPER(Table1[[#This Row],[Author]])</f>
        <v>Gerard Gartlan</v>
      </c>
      <c r="D1593" s="5">
        <v>42649</v>
      </c>
      <c r="E1593" t="s">
        <v>130</v>
      </c>
      <c r="F1593" t="str">
        <f>IF(ISBLANK(Table1[[#This Row],[Aircraft]]),"Unknown",Table1[[#This Row],[Aircraft]])</f>
        <v>Boeing 777</v>
      </c>
      <c r="G1593" t="str">
        <f>IF(ISBLANK(Table1[[#This Row],[Traveller Type]]),"Business",Table1[[#This Row],[Traveller Type]])</f>
        <v>Couple Leisure</v>
      </c>
      <c r="H1593" t="str">
        <f>IF(ISBLANK(Table1[[#This Row],[Seat Type]]),"Business Class",Table1[[#This Row],[Seat Type]])</f>
        <v>Business Class</v>
      </c>
      <c r="I1593" t="str">
        <f>IF(ISBLANK(Table1[[#This Row],[Route]]),"Not Specfied",Table1[[#This Row],[Route]])</f>
        <v>SIN to SYD</v>
      </c>
      <c r="J1593" s="7">
        <f>IF(ISBLANK(Table1[[#This Row],[Date Flown]]),"Not Available",Table1[[#This Row],[Date Flown]])</f>
        <v>42374</v>
      </c>
      <c r="K1593" s="2" t="str">
        <f>IF(ISBLANK(Table1[[#This Row],[Trip Verified]]),"Not Verified",Table1[[#This Row],[Trip Verified]])</f>
        <v>Not Verified</v>
      </c>
    </row>
    <row r="1594" spans="1:11" ht="21" customHeight="1" x14ac:dyDescent="0.25">
      <c r="A1594">
        <v>10</v>
      </c>
      <c r="B1594" t="str">
        <f>UPPER(LEFT(TRIM(CLEAN(Table1[[#This Row],[Header]])),1)) &amp; MID(TRIM(CLEAN(Table1[[#This Row],[Header]])),2,LEN(TRIM(CLEAN(Table1[[#This Row],[Header]])))-1)</f>
        <v>Crew friendly and efficient</v>
      </c>
      <c r="C1594" t="str">
        <f>PROPER(Table1[[#This Row],[Author]])</f>
        <v>A Whyte</v>
      </c>
      <c r="D1594" s="5">
        <v>42619</v>
      </c>
      <c r="E1594" t="s">
        <v>13</v>
      </c>
      <c r="F1594" t="str">
        <f>IF(ISBLANK(Table1[[#This Row],[Aircraft]]),"Unknown",Table1[[#This Row],[Aircraft]])</f>
        <v>A320</v>
      </c>
      <c r="G1594" t="str">
        <f>IF(ISBLANK(Table1[[#This Row],[Traveller Type]]),"Business",Table1[[#This Row],[Traveller Type]])</f>
        <v>Couple Leisure</v>
      </c>
      <c r="H1594" t="str">
        <f>IF(ISBLANK(Table1[[#This Row],[Seat Type]]),"Business Class",Table1[[#This Row],[Seat Type]])</f>
        <v>Business Class</v>
      </c>
      <c r="I1594" t="str">
        <f>IF(ISBLANK(Table1[[#This Row],[Route]]),"Not Specfied",Table1[[#This Row],[Route]])</f>
        <v>LGW to PFO</v>
      </c>
      <c r="J1594" s="7">
        <f>IF(ISBLANK(Table1[[#This Row],[Date Flown]]),"Not Available",Table1[[#This Row],[Date Flown]])</f>
        <v>42375</v>
      </c>
      <c r="K1594" s="2" t="str">
        <f>IF(ISBLANK(Table1[[#This Row],[Trip Verified]]),"Not Verified",Table1[[#This Row],[Trip Verified]])</f>
        <v>Not Verified</v>
      </c>
    </row>
    <row r="1595" spans="1:11" ht="21" customHeight="1" x14ac:dyDescent="0.25">
      <c r="A1595">
        <v>8</v>
      </c>
      <c r="B1595" t="str">
        <f>UPPER(LEFT(TRIM(CLEAN(Table1[[#This Row],[Header]])),1)) &amp; MID(TRIM(CLEAN(Table1[[#This Row],[Header]])),2,LEN(TRIM(CLEAN(Table1[[#This Row],[Header]])))-1)</f>
        <v>Service was fine but underwhelming</v>
      </c>
      <c r="C1595" t="str">
        <f>PROPER(Table1[[#This Row],[Author]])</f>
        <v>P Pomeranze</v>
      </c>
      <c r="D1595" s="5">
        <v>42619</v>
      </c>
      <c r="E1595" t="s">
        <v>43</v>
      </c>
      <c r="F1595" t="str">
        <f>IF(ISBLANK(Table1[[#This Row],[Aircraft]]),"Unknown",Table1[[#This Row],[Aircraft]])</f>
        <v>A320, A380</v>
      </c>
      <c r="G1595" t="str">
        <f>IF(ISBLANK(Table1[[#This Row],[Traveller Type]]),"Business",Table1[[#This Row],[Traveller Type]])</f>
        <v>Solo Leisure</v>
      </c>
      <c r="H1595" t="str">
        <f>IF(ISBLANK(Table1[[#This Row],[Seat Type]]),"Business Class",Table1[[#This Row],[Seat Type]])</f>
        <v>First Class</v>
      </c>
      <c r="I1595" t="str">
        <f>IF(ISBLANK(Table1[[#This Row],[Route]]),"Not Specfied",Table1[[#This Row],[Route]])</f>
        <v>BCN to SFO via LHR</v>
      </c>
      <c r="J1595" s="7">
        <f>IF(ISBLANK(Table1[[#This Row],[Date Flown]]),"Not Available",Table1[[#This Row],[Date Flown]])</f>
        <v>42375</v>
      </c>
      <c r="K1595" s="2" t="str">
        <f>IF(ISBLANK(Table1[[#This Row],[Trip Verified]]),"Not Verified",Table1[[#This Row],[Trip Verified]])</f>
        <v>Not Verified</v>
      </c>
    </row>
    <row r="1596" spans="1:11" ht="21" customHeight="1" x14ac:dyDescent="0.25">
      <c r="A1596">
        <v>4</v>
      </c>
      <c r="B1596" t="str">
        <f>UPPER(LEFT(TRIM(CLEAN(Table1[[#This Row],[Header]])),1)) &amp; MID(TRIM(CLEAN(Table1[[#This Row],[Header]])),2,LEN(TRIM(CLEAN(Table1[[#This Row],[Header]])))-1)</f>
        <v>A mediocre service</v>
      </c>
      <c r="C1596" t="str">
        <f>PROPER(Table1[[#This Row],[Author]])</f>
        <v>M Steger</v>
      </c>
      <c r="D1596" s="5">
        <v>42496</v>
      </c>
      <c r="E1596" t="s">
        <v>75</v>
      </c>
      <c r="F1596" t="str">
        <f>IF(ISBLANK(Table1[[#This Row],[Aircraft]]),"Unknown",Table1[[#This Row],[Aircraft]])</f>
        <v>A319</v>
      </c>
      <c r="G1596" t="str">
        <f>IF(ISBLANK(Table1[[#This Row],[Traveller Type]]),"Business",Table1[[#This Row],[Traveller Type]])</f>
        <v>Business</v>
      </c>
      <c r="H1596" t="str">
        <f>IF(ISBLANK(Table1[[#This Row],[Seat Type]]),"Business Class",Table1[[#This Row],[Seat Type]])</f>
        <v>Economy Class</v>
      </c>
      <c r="I1596" t="str">
        <f>IF(ISBLANK(Table1[[#This Row],[Route]]),"Not Specfied",Table1[[#This Row],[Route]])</f>
        <v>LHR to STR</v>
      </c>
      <c r="J1596" s="7">
        <f>IF(ISBLANK(Table1[[#This Row],[Date Flown]]),"Not Available",Table1[[#This Row],[Date Flown]])</f>
        <v>42375</v>
      </c>
      <c r="K1596" s="2" t="str">
        <f>IF(ISBLANK(Table1[[#This Row],[Trip Verified]]),"Not Verified",Table1[[#This Row],[Trip Verified]])</f>
        <v>Not Verified</v>
      </c>
    </row>
    <row r="1597" spans="1:11" ht="21" customHeight="1" x14ac:dyDescent="0.25">
      <c r="A1597">
        <v>3</v>
      </c>
      <c r="B1597" t="str">
        <f>UPPER(LEFT(TRIM(CLEAN(Table1[[#This Row],[Header]])),1)) &amp; MID(TRIM(CLEAN(Table1[[#This Row],[Header]])),2,LEN(TRIM(CLEAN(Table1[[#This Row],[Header]])))-1)</f>
        <v>Flight had been over booked</v>
      </c>
      <c r="C1597" t="str">
        <f>PROPER(Table1[[#This Row],[Author]])</f>
        <v>J Kirkpatrick</v>
      </c>
      <c r="D1597" s="5">
        <v>42435</v>
      </c>
      <c r="E1597" t="s">
        <v>13</v>
      </c>
      <c r="F1597" t="str">
        <f>IF(ISBLANK(Table1[[#This Row],[Aircraft]]),"Unknown",Table1[[#This Row],[Aircraft]])</f>
        <v>Unknown</v>
      </c>
      <c r="G1597" t="str">
        <f>IF(ISBLANK(Table1[[#This Row],[Traveller Type]]),"Business",Table1[[#This Row],[Traveller Type]])</f>
        <v>Couple Leisure</v>
      </c>
      <c r="H1597" t="str">
        <f>IF(ISBLANK(Table1[[#This Row],[Seat Type]]),"Business Class",Table1[[#This Row],[Seat Type]])</f>
        <v>Economy Class</v>
      </c>
      <c r="I1597" t="str">
        <f>IF(ISBLANK(Table1[[#This Row],[Route]]),"Not Specfied",Table1[[#This Row],[Route]])</f>
        <v>LGW to EDI</v>
      </c>
      <c r="J1597" s="7">
        <f>IF(ISBLANK(Table1[[#This Row],[Date Flown]]),"Not Available",Table1[[#This Row],[Date Flown]])</f>
        <v>42374</v>
      </c>
      <c r="K1597" s="2" t="str">
        <f>IF(ISBLANK(Table1[[#This Row],[Trip Verified]]),"Not Verified",Table1[[#This Row],[Trip Verified]])</f>
        <v>Not Verified</v>
      </c>
    </row>
    <row r="1598" spans="1:11" ht="21" customHeight="1" x14ac:dyDescent="0.25">
      <c r="A1598">
        <v>4</v>
      </c>
      <c r="B1598" t="str">
        <f>UPPER(LEFT(TRIM(CLEAN(Table1[[#This Row],[Header]])),1)) &amp; MID(TRIM(CLEAN(Table1[[#This Row],[Header]])),2,LEN(TRIM(CLEAN(Table1[[#This Row],[Header]])))-1)</f>
        <v>Have let their standards slip</v>
      </c>
      <c r="C1598" t="str">
        <f>PROPER(Table1[[#This Row],[Author]])</f>
        <v>Annika Evans</v>
      </c>
      <c r="D1598" s="5">
        <v>42435</v>
      </c>
      <c r="E1598" t="s">
        <v>13</v>
      </c>
      <c r="F1598" t="str">
        <f>IF(ISBLANK(Table1[[#This Row],[Aircraft]]),"Unknown",Table1[[#This Row],[Aircraft]])</f>
        <v>Boeing 747-400</v>
      </c>
      <c r="G1598" t="str">
        <f>IF(ISBLANK(Table1[[#This Row],[Traveller Type]]),"Business",Table1[[#This Row],[Traveller Type]])</f>
        <v>Family Leisure</v>
      </c>
      <c r="H1598" t="str">
        <f>IF(ISBLANK(Table1[[#This Row],[Seat Type]]),"Business Class",Table1[[#This Row],[Seat Type]])</f>
        <v>Economy Class</v>
      </c>
      <c r="I1598" t="str">
        <f>IF(ISBLANK(Table1[[#This Row],[Route]]),"Not Specfied",Table1[[#This Row],[Route]])</f>
        <v>LHR to MIA</v>
      </c>
      <c r="J1598" s="7">
        <f>IF(ISBLANK(Table1[[#This Row],[Date Flown]]),"Not Available",Table1[[#This Row],[Date Flown]])</f>
        <v>42374</v>
      </c>
      <c r="K1598" s="2" t="str">
        <f>IF(ISBLANK(Table1[[#This Row],[Trip Verified]]),"Not Verified",Table1[[#This Row],[Trip Verified]])</f>
        <v>Not Verified</v>
      </c>
    </row>
    <row r="1599" spans="1:11" ht="21" customHeight="1" x14ac:dyDescent="0.25">
      <c r="A1599">
        <v>5</v>
      </c>
      <c r="B1599" t="str">
        <f>UPPER(LEFT(TRIM(CLEAN(Table1[[#This Row],[Header]])),1)) &amp; MID(TRIM(CLEAN(Table1[[#This Row],[Header]])),2,LEN(TRIM(CLEAN(Table1[[#This Row],[Header]])))-1)</f>
        <v>Little advantage using BA on this route</v>
      </c>
      <c r="C1599" t="str">
        <f>PROPER(Table1[[#This Row],[Author]])</f>
        <v>S Bomford</v>
      </c>
      <c r="D1599" s="5">
        <v>42406</v>
      </c>
      <c r="E1599" t="s">
        <v>13</v>
      </c>
      <c r="F1599" t="str">
        <f>IF(ISBLANK(Table1[[#This Row],[Aircraft]]),"Unknown",Table1[[#This Row],[Aircraft]])</f>
        <v>Unknown</v>
      </c>
      <c r="G1599" t="str">
        <f>IF(ISBLANK(Table1[[#This Row],[Traveller Type]]),"Business",Table1[[#This Row],[Traveller Type]])</f>
        <v>Couple Leisure</v>
      </c>
      <c r="H1599" t="str">
        <f>IF(ISBLANK(Table1[[#This Row],[Seat Type]]),"Business Class",Table1[[#This Row],[Seat Type]])</f>
        <v>Business Class</v>
      </c>
      <c r="I1599" t="str">
        <f>IF(ISBLANK(Table1[[#This Row],[Route]]),"Not Specfied",Table1[[#This Row],[Route]])</f>
        <v>LGW to LIM</v>
      </c>
      <c r="J1599" s="7">
        <f>IF(ISBLANK(Table1[[#This Row],[Date Flown]]),"Not Available",Table1[[#This Row],[Date Flown]])</f>
        <v>42374</v>
      </c>
      <c r="K1599" s="2" t="str">
        <f>IF(ISBLANK(Table1[[#This Row],[Trip Verified]]),"Not Verified",Table1[[#This Row],[Trip Verified]])</f>
        <v>Not Verified</v>
      </c>
    </row>
    <row r="1600" spans="1:11" ht="21" customHeight="1" x14ac:dyDescent="0.25">
      <c r="A1600">
        <v>9</v>
      </c>
      <c r="B1600" t="str">
        <f>UPPER(LEFT(TRIM(CLEAN(Table1[[#This Row],[Header]])),1)) &amp; MID(TRIM(CLEAN(Table1[[#This Row],[Header]])),2,LEN(TRIM(CLEAN(Table1[[#This Row],[Header]])))-1)</f>
        <v>Attendants were very polite</v>
      </c>
      <c r="C1600" t="str">
        <f>PROPER(Table1[[#This Row],[Author]])</f>
        <v>M Stewart</v>
      </c>
      <c r="D1600" s="5">
        <v>42406</v>
      </c>
      <c r="E1600" t="s">
        <v>43</v>
      </c>
      <c r="F1600" t="str">
        <f>IF(ISBLANK(Table1[[#This Row],[Aircraft]]),"Unknown",Table1[[#This Row],[Aircraft]])</f>
        <v>Boeing 747</v>
      </c>
      <c r="G1600" t="str">
        <f>IF(ISBLANK(Table1[[#This Row],[Traveller Type]]),"Business",Table1[[#This Row],[Traveller Type]])</f>
        <v>Solo Leisure</v>
      </c>
      <c r="H1600" t="str">
        <f>IF(ISBLANK(Table1[[#This Row],[Seat Type]]),"Business Class",Table1[[#This Row],[Seat Type]])</f>
        <v>Economy Class</v>
      </c>
      <c r="I1600" t="str">
        <f>IF(ISBLANK(Table1[[#This Row],[Route]]),"Not Specfied",Table1[[#This Row],[Route]])</f>
        <v>JFK to LHR</v>
      </c>
      <c r="J1600" s="7">
        <f>IF(ISBLANK(Table1[[#This Row],[Date Flown]]),"Not Available",Table1[[#This Row],[Date Flown]])</f>
        <v>42374</v>
      </c>
      <c r="K1600" s="2" t="str">
        <f>IF(ISBLANK(Table1[[#This Row],[Trip Verified]]),"Not Verified",Table1[[#This Row],[Trip Verified]])</f>
        <v>Verified</v>
      </c>
    </row>
    <row r="1601" spans="1:11" ht="21" customHeight="1" x14ac:dyDescent="0.25">
      <c r="A1601">
        <v>3</v>
      </c>
      <c r="B1601" t="str">
        <f>UPPER(LEFT(TRIM(CLEAN(Table1[[#This Row],[Header]])),1)) &amp; MID(TRIM(CLEAN(Table1[[#This Row],[Header]])),2,LEN(TRIM(CLEAN(Table1[[#This Row],[Header]])))-1)</f>
        <v>Not better service than EasyJet</v>
      </c>
      <c r="C1601" t="str">
        <f>PROPER(Table1[[#This Row],[Author]])</f>
        <v>M Parler</v>
      </c>
      <c r="D1601" s="5" t="s">
        <v>5113</v>
      </c>
      <c r="E1601" t="s">
        <v>82</v>
      </c>
      <c r="F1601" t="str">
        <f>IF(ISBLANK(Table1[[#This Row],[Aircraft]]),"Unknown",Table1[[#This Row],[Aircraft]])</f>
        <v>Unknown</v>
      </c>
      <c r="G1601" t="str">
        <f>IF(ISBLANK(Table1[[#This Row],[Traveller Type]]),"Business",Table1[[#This Row],[Traveller Type]])</f>
        <v>Solo Leisure</v>
      </c>
      <c r="H1601" t="str">
        <f>IF(ISBLANK(Table1[[#This Row],[Seat Type]]),"Business Class",Table1[[#This Row],[Seat Type]])</f>
        <v>Economy Class</v>
      </c>
      <c r="I1601" t="str">
        <f>IF(ISBLANK(Table1[[#This Row],[Route]]),"Not Specfied",Table1[[#This Row],[Route]])</f>
        <v>GVA to INV via LHR</v>
      </c>
      <c r="J1601" s="7">
        <f>IF(ISBLANK(Table1[[#This Row],[Date Flown]]),"Not Available",Table1[[#This Row],[Date Flown]])</f>
        <v>42374</v>
      </c>
      <c r="K1601" s="2" t="str">
        <f>IF(ISBLANK(Table1[[#This Row],[Trip Verified]]),"Not Verified",Table1[[#This Row],[Trip Verified]])</f>
        <v>Verified</v>
      </c>
    </row>
    <row r="1602" spans="1:11" ht="21" customHeight="1" x14ac:dyDescent="0.25">
      <c r="A1602">
        <v>4</v>
      </c>
      <c r="B1602" t="str">
        <f>UPPER(LEFT(TRIM(CLEAN(Table1[[#This Row],[Header]])),1)) &amp; MID(TRIM(CLEAN(Table1[[#This Row],[Header]])),2,LEN(TRIM(CLEAN(Table1[[#This Row],[Header]])))-1)</f>
        <v>Very disappointing experience</v>
      </c>
      <c r="C1602" t="str">
        <f>PROPER(Table1[[#This Row],[Author]])</f>
        <v>A Trathen</v>
      </c>
      <c r="D1602" s="5" t="s">
        <v>5113</v>
      </c>
      <c r="E1602" t="s">
        <v>13</v>
      </c>
      <c r="F1602" t="str">
        <f>IF(ISBLANK(Table1[[#This Row],[Aircraft]]),"Unknown",Table1[[#This Row],[Aircraft]])</f>
        <v>Unknown</v>
      </c>
      <c r="G1602" t="str">
        <f>IF(ISBLANK(Table1[[#This Row],[Traveller Type]]),"Business",Table1[[#This Row],[Traveller Type]])</f>
        <v>Couple Leisure</v>
      </c>
      <c r="H1602" t="str">
        <f>IF(ISBLANK(Table1[[#This Row],[Seat Type]]),"Business Class",Table1[[#This Row],[Seat Type]])</f>
        <v>Economy Class</v>
      </c>
      <c r="I1602" t="str">
        <f>IF(ISBLANK(Table1[[#This Row],[Route]]),"Not Specfied",Table1[[#This Row],[Route]])</f>
        <v>DXB to LHR</v>
      </c>
      <c r="J1602" s="7">
        <f>IF(ISBLANK(Table1[[#This Row],[Date Flown]]),"Not Available",Table1[[#This Row],[Date Flown]])</f>
        <v>42374</v>
      </c>
      <c r="K1602" s="2" t="str">
        <f>IF(ISBLANK(Table1[[#This Row],[Trip Verified]]),"Not Verified",Table1[[#This Row],[Trip Verified]])</f>
        <v>Verified</v>
      </c>
    </row>
    <row r="1603" spans="1:11" ht="21" customHeight="1" x14ac:dyDescent="0.25">
      <c r="A1603">
        <v>8</v>
      </c>
      <c r="B1603" t="str">
        <f>UPPER(LEFT(TRIM(CLEAN(Table1[[#This Row],[Header]])),1)) &amp; MID(TRIM(CLEAN(Table1[[#This Row],[Header]])),2,LEN(TRIM(CLEAN(Table1[[#This Row],[Header]])))-1)</f>
        <v>BA falls down on presentation</v>
      </c>
      <c r="C1603" t="str">
        <f>PROPER(Table1[[#This Row],[Author]])</f>
        <v>C Neal</v>
      </c>
      <c r="D1603" s="5" t="s">
        <v>5119</v>
      </c>
      <c r="E1603" t="s">
        <v>13</v>
      </c>
      <c r="F1603" t="str">
        <f>IF(ISBLANK(Table1[[#This Row],[Aircraft]]),"Unknown",Table1[[#This Row],[Aircraft]])</f>
        <v>Boeing 747-400</v>
      </c>
      <c r="G1603" t="str">
        <f>IF(ISBLANK(Table1[[#This Row],[Traveller Type]]),"Business",Table1[[#This Row],[Traveller Type]])</f>
        <v>Solo Leisure</v>
      </c>
      <c r="H1603" t="str">
        <f>IF(ISBLANK(Table1[[#This Row],[Seat Type]]),"Business Class",Table1[[#This Row],[Seat Type]])</f>
        <v>Economy Class</v>
      </c>
      <c r="I1603" t="str">
        <f>IF(ISBLANK(Table1[[#This Row],[Route]]),"Not Specfied",Table1[[#This Row],[Route]])</f>
        <v>LHR to DXB</v>
      </c>
      <c r="J1603" s="7">
        <f>IF(ISBLANK(Table1[[#This Row],[Date Flown]]),"Not Available",Table1[[#This Row],[Date Flown]])</f>
        <v>42374</v>
      </c>
      <c r="K1603" s="2" t="str">
        <f>IF(ISBLANK(Table1[[#This Row],[Trip Verified]]),"Not Verified",Table1[[#This Row],[Trip Verified]])</f>
        <v>Verified</v>
      </c>
    </row>
    <row r="1604" spans="1:11" ht="21" customHeight="1" x14ac:dyDescent="0.25">
      <c r="A1604">
        <v>8</v>
      </c>
      <c r="B1604" t="str">
        <f>UPPER(LEFT(TRIM(CLEAN(Table1[[#This Row],[Header]])),1)) &amp; MID(TRIM(CLEAN(Table1[[#This Row],[Header]])),2,LEN(TRIM(CLEAN(Table1[[#This Row],[Header]])))-1)</f>
        <v>Seat was very comfortable</v>
      </c>
      <c r="C1604" t="str">
        <f>PROPER(Table1[[#This Row],[Author]])</f>
        <v>Nicholas King</v>
      </c>
      <c r="D1604" s="5" t="s">
        <v>5122</v>
      </c>
      <c r="E1604" t="s">
        <v>1419</v>
      </c>
      <c r="F1604" t="str">
        <f>IF(ISBLANK(Table1[[#This Row],[Aircraft]]),"Unknown",Table1[[#This Row],[Aircraft]])</f>
        <v>A380</v>
      </c>
      <c r="G1604" t="str">
        <f>IF(ISBLANK(Table1[[#This Row],[Traveller Type]]),"Business",Table1[[#This Row],[Traveller Type]])</f>
        <v>Solo Leisure</v>
      </c>
      <c r="H1604" t="str">
        <f>IF(ISBLANK(Table1[[#This Row],[Seat Type]]),"Business Class",Table1[[#This Row],[Seat Type]])</f>
        <v>Premium Economy</v>
      </c>
      <c r="I1604" t="str">
        <f>IF(ISBLANK(Table1[[#This Row],[Route]]),"Not Specfied",Table1[[#This Row],[Route]])</f>
        <v>LHR to SFO</v>
      </c>
      <c r="J1604" s="7">
        <f>IF(ISBLANK(Table1[[#This Row],[Date Flown]]),"Not Available",Table1[[#This Row],[Date Flown]])</f>
        <v>42374</v>
      </c>
      <c r="K1604" s="2" t="str">
        <f>IF(ISBLANK(Table1[[#This Row],[Trip Verified]]),"Not Verified",Table1[[#This Row],[Trip Verified]])</f>
        <v>Not Verified</v>
      </c>
    </row>
    <row r="1605" spans="1:11" ht="21" customHeight="1" x14ac:dyDescent="0.25">
      <c r="A1605">
        <v>5</v>
      </c>
      <c r="B1605" t="str">
        <f>UPPER(LEFT(TRIM(CLEAN(Table1[[#This Row],[Header]])),1)) &amp; MID(TRIM(CLEAN(Table1[[#This Row],[Header]])),2,LEN(TRIM(CLEAN(Table1[[#This Row],[Header]])))-1)</f>
        <v>Overall a negative experience</v>
      </c>
      <c r="C1605" t="str">
        <f>PROPER(Table1[[#This Row],[Author]])</f>
        <v>Carlo Mantovani</v>
      </c>
      <c r="D1605" s="5" t="s">
        <v>5125</v>
      </c>
      <c r="E1605" t="s">
        <v>13</v>
      </c>
      <c r="F1605" t="str">
        <f>IF(ISBLANK(Table1[[#This Row],[Aircraft]]),"Unknown",Table1[[#This Row],[Aircraft]])</f>
        <v>Boeing 777-200</v>
      </c>
      <c r="G1605" t="str">
        <f>IF(ISBLANK(Table1[[#This Row],[Traveller Type]]),"Business",Table1[[#This Row],[Traveller Type]])</f>
        <v>Couple Leisure</v>
      </c>
      <c r="H1605" t="str">
        <f>IF(ISBLANK(Table1[[#This Row],[Seat Type]]),"Business Class",Table1[[#This Row],[Seat Type]])</f>
        <v>Economy Class</v>
      </c>
      <c r="I1605" t="str">
        <f>IF(ISBLANK(Table1[[#This Row],[Route]]),"Not Specfied",Table1[[#This Row],[Route]])</f>
        <v>LGW to PUJ</v>
      </c>
      <c r="J1605" s="7">
        <f>IF(ISBLANK(Table1[[#This Row],[Date Flown]]),"Not Available",Table1[[#This Row],[Date Flown]])</f>
        <v>42374</v>
      </c>
      <c r="K1605" s="2" t="str">
        <f>IF(ISBLANK(Table1[[#This Row],[Trip Verified]]),"Not Verified",Table1[[#This Row],[Trip Verified]])</f>
        <v>Not Verified</v>
      </c>
    </row>
    <row r="1606" spans="1:11" ht="21" customHeight="1" x14ac:dyDescent="0.25">
      <c r="A1606">
        <v>2</v>
      </c>
      <c r="B1606" t="str">
        <f>UPPER(LEFT(TRIM(CLEAN(Table1[[#This Row],[Header]])),1)) &amp; MID(TRIM(CLEAN(Table1[[#This Row],[Header]])),2,LEN(TRIM(CLEAN(Table1[[#This Row],[Header]])))-1)</f>
        <v>Wish I'd never upgraded</v>
      </c>
      <c r="C1606" t="str">
        <f>PROPER(Table1[[#This Row],[Author]])</f>
        <v>Richard Poppleton</v>
      </c>
      <c r="D1606" s="5" t="s">
        <v>5127</v>
      </c>
      <c r="E1606" t="s">
        <v>13</v>
      </c>
      <c r="F1606" t="str">
        <f>IF(ISBLANK(Table1[[#This Row],[Aircraft]]),"Unknown",Table1[[#This Row],[Aircraft]])</f>
        <v>Unknown</v>
      </c>
      <c r="G1606" t="str">
        <f>IF(ISBLANK(Table1[[#This Row],[Traveller Type]]),"Business",Table1[[#This Row],[Traveller Type]])</f>
        <v>Business</v>
      </c>
      <c r="H1606" t="str">
        <f>IF(ISBLANK(Table1[[#This Row],[Seat Type]]),"Business Class",Table1[[#This Row],[Seat Type]])</f>
        <v>Business Class</v>
      </c>
      <c r="I1606" t="str">
        <f>IF(ISBLANK(Table1[[#This Row],[Route]]),"Not Specfied",Table1[[#This Row],[Route]])</f>
        <v>WAW to LHR</v>
      </c>
      <c r="J1606" s="7">
        <f>IF(ISBLANK(Table1[[#This Row],[Date Flown]]),"Not Available",Table1[[#This Row],[Date Flown]])</f>
        <v>42374</v>
      </c>
      <c r="K1606" s="2" t="str">
        <f>IF(ISBLANK(Table1[[#This Row],[Trip Verified]]),"Not Verified",Table1[[#This Row],[Trip Verified]])</f>
        <v>Not Verified</v>
      </c>
    </row>
    <row r="1607" spans="1:11" ht="21" customHeight="1" x14ac:dyDescent="0.25">
      <c r="A1607">
        <v>7</v>
      </c>
      <c r="B1607" t="str">
        <f>UPPER(LEFT(TRIM(CLEAN(Table1[[#This Row],[Header]])),1)) &amp; MID(TRIM(CLEAN(Table1[[#This Row],[Header]])),2,LEN(TRIM(CLEAN(Table1[[#This Row],[Header]])))-1)</f>
        <v>Just about adequate</v>
      </c>
      <c r="C1607" t="str">
        <f>PROPER(Table1[[#This Row],[Author]])</f>
        <v>R Bell</v>
      </c>
      <c r="D1607" s="5" t="s">
        <v>5133</v>
      </c>
      <c r="E1607" t="s">
        <v>1509</v>
      </c>
      <c r="F1607" t="str">
        <f>IF(ISBLANK(Table1[[#This Row],[Aircraft]]),"Unknown",Table1[[#This Row],[Aircraft]])</f>
        <v>Boeing 777-300</v>
      </c>
      <c r="G1607" t="str">
        <f>IF(ISBLANK(Table1[[#This Row],[Traveller Type]]),"Business",Table1[[#This Row],[Traveller Type]])</f>
        <v>Solo Leisure</v>
      </c>
      <c r="H1607" t="str">
        <f>IF(ISBLANK(Table1[[#This Row],[Seat Type]]),"Business Class",Table1[[#This Row],[Seat Type]])</f>
        <v>Economy Class</v>
      </c>
      <c r="I1607" t="str">
        <f>IF(ISBLANK(Table1[[#This Row],[Route]]),"Not Specfied",Table1[[#This Row],[Route]])</f>
        <v>BKK to LHR</v>
      </c>
      <c r="J1607" s="7">
        <f>IF(ISBLANK(Table1[[#This Row],[Date Flown]]),"Not Available",Table1[[#This Row],[Date Flown]])</f>
        <v>42374</v>
      </c>
      <c r="K1607" s="2" t="str">
        <f>IF(ISBLANK(Table1[[#This Row],[Trip Verified]]),"Not Verified",Table1[[#This Row],[Trip Verified]])</f>
        <v>Not Verified</v>
      </c>
    </row>
    <row r="1608" spans="1:11" ht="21" customHeight="1" x14ac:dyDescent="0.25">
      <c r="A1608">
        <v>2</v>
      </c>
      <c r="B1608" t="str">
        <f>UPPER(LEFT(TRIM(CLEAN(Table1[[#This Row],[Header]])),1)) &amp; MID(TRIM(CLEAN(Table1[[#This Row],[Header]])),2,LEN(TRIM(CLEAN(Table1[[#This Row],[Header]])))-1)</f>
        <v>Exception is British Airways</v>
      </c>
      <c r="C1608" t="str">
        <f>PROPER(Table1[[#This Row],[Author]])</f>
        <v>Leo Walters</v>
      </c>
      <c r="D1608" s="5" t="s">
        <v>5134</v>
      </c>
      <c r="E1608" t="s">
        <v>43</v>
      </c>
      <c r="F1608" t="str">
        <f>IF(ISBLANK(Table1[[#This Row],[Aircraft]]),"Unknown",Table1[[#This Row],[Aircraft]])</f>
        <v>A380</v>
      </c>
      <c r="G1608" t="str">
        <f>IF(ISBLANK(Table1[[#This Row],[Traveller Type]]),"Business",Table1[[#This Row],[Traveller Type]])</f>
        <v>Business</v>
      </c>
      <c r="H1608" t="str">
        <f>IF(ISBLANK(Table1[[#This Row],[Seat Type]]),"Business Class",Table1[[#This Row],[Seat Type]])</f>
        <v>Business Class</v>
      </c>
      <c r="I1608" t="str">
        <f>IF(ISBLANK(Table1[[#This Row],[Route]]),"Not Specfied",Table1[[#This Row],[Route]])</f>
        <v>SFO to LHR</v>
      </c>
      <c r="J1608" s="7">
        <f>IF(ISBLANK(Table1[[#This Row],[Date Flown]]),"Not Available",Table1[[#This Row],[Date Flown]])</f>
        <v>42374</v>
      </c>
      <c r="K1608" s="2" t="str">
        <f>IF(ISBLANK(Table1[[#This Row],[Trip Verified]]),"Not Verified",Table1[[#This Row],[Trip Verified]])</f>
        <v>Verified</v>
      </c>
    </row>
    <row r="1609" spans="1:11" ht="21" customHeight="1" x14ac:dyDescent="0.25">
      <c r="A1609">
        <v>10</v>
      </c>
      <c r="B1609" t="str">
        <f>UPPER(LEFT(TRIM(CLEAN(Table1[[#This Row],[Header]])),1)) &amp; MID(TRIM(CLEAN(Table1[[#This Row],[Header]])),2,LEN(TRIM(CLEAN(Table1[[#This Row],[Header]])))-1)</f>
        <v>Unexpectedly served breakfast</v>
      </c>
      <c r="C1609" t="str">
        <f>PROPER(Table1[[#This Row],[Author]])</f>
        <v>Jake Walker</v>
      </c>
      <c r="D1609" s="5" t="s">
        <v>5140</v>
      </c>
      <c r="E1609" t="s">
        <v>13</v>
      </c>
      <c r="F1609" t="str">
        <f>IF(ISBLANK(Table1[[#This Row],[Aircraft]]),"Unknown",Table1[[#This Row],[Aircraft]])</f>
        <v>Saab 2000</v>
      </c>
      <c r="G1609" t="str">
        <f>IF(ISBLANK(Table1[[#This Row],[Traveller Type]]),"Business",Table1[[#This Row],[Traveller Type]])</f>
        <v>Solo Leisure</v>
      </c>
      <c r="H1609" t="str">
        <f>IF(ISBLANK(Table1[[#This Row],[Seat Type]]),"Business Class",Table1[[#This Row],[Seat Type]])</f>
        <v>Economy Class</v>
      </c>
      <c r="I1609" t="str">
        <f>IF(ISBLANK(Table1[[#This Row],[Route]]),"Not Specfied",Table1[[#This Row],[Route]])</f>
        <v>LCY to IOM</v>
      </c>
      <c r="J1609" s="7">
        <f>IF(ISBLANK(Table1[[#This Row],[Date Flown]]),"Not Available",Table1[[#This Row],[Date Flown]])</f>
        <v>42374</v>
      </c>
      <c r="K1609" s="2" t="str">
        <f>IF(ISBLANK(Table1[[#This Row],[Trip Verified]]),"Not Verified",Table1[[#This Row],[Trip Verified]])</f>
        <v>Not Verified</v>
      </c>
    </row>
    <row r="1610" spans="1:11" ht="21" customHeight="1" x14ac:dyDescent="0.25">
      <c r="A1610">
        <v>8</v>
      </c>
      <c r="B1610" t="str">
        <f>UPPER(LEFT(TRIM(CLEAN(Table1[[#This Row],[Header]])),1)) &amp; MID(TRIM(CLEAN(Table1[[#This Row],[Header]])),2,LEN(TRIM(CLEAN(Table1[[#This Row],[Header]])))-1)</f>
        <v>Crew professional and friendly</v>
      </c>
      <c r="C1610" t="str">
        <f>PROPER(Table1[[#This Row],[Author]])</f>
        <v>F Kleinen Hammans</v>
      </c>
      <c r="D1610" s="5" t="s">
        <v>5144</v>
      </c>
      <c r="E1610" t="s">
        <v>552</v>
      </c>
      <c r="F1610" t="str">
        <f>IF(ISBLANK(Table1[[#This Row],[Aircraft]]),"Unknown",Table1[[#This Row],[Aircraft]])</f>
        <v>A321 / Boeing 747-400</v>
      </c>
      <c r="G1610" t="str">
        <f>IF(ISBLANK(Table1[[#This Row],[Traveller Type]]),"Business",Table1[[#This Row],[Traveller Type]])</f>
        <v>Couple Leisure</v>
      </c>
      <c r="H1610" t="str">
        <f>IF(ISBLANK(Table1[[#This Row],[Seat Type]]),"Business Class",Table1[[#This Row],[Seat Type]])</f>
        <v>Economy Class</v>
      </c>
      <c r="I1610" t="str">
        <f>IF(ISBLANK(Table1[[#This Row],[Route]]),"Not Specfied",Table1[[#This Row],[Route]])</f>
        <v>AMS to GRU via LHR</v>
      </c>
      <c r="J1610" s="7">
        <f>IF(ISBLANK(Table1[[#This Row],[Date Flown]]),"Not Available",Table1[[#This Row],[Date Flown]])</f>
        <v>42374</v>
      </c>
      <c r="K1610" s="2" t="str">
        <f>IF(ISBLANK(Table1[[#This Row],[Trip Verified]]),"Not Verified",Table1[[#This Row],[Trip Verified]])</f>
        <v>Verified</v>
      </c>
    </row>
    <row r="1611" spans="1:11" ht="21" customHeight="1" x14ac:dyDescent="0.25">
      <c r="A1611">
        <v>1</v>
      </c>
      <c r="B1611" t="str">
        <f>UPPER(LEFT(TRIM(CLEAN(Table1[[#This Row],[Header]])),1)) &amp; MID(TRIM(CLEAN(Table1[[#This Row],[Header]])),2,LEN(TRIM(CLEAN(Table1[[#This Row],[Header]])))-1)</f>
        <v>Outrageous red tape</v>
      </c>
      <c r="C1611" t="str">
        <f>PROPER(Table1[[#This Row],[Author]])</f>
        <v>T Brettel</v>
      </c>
      <c r="D1611" s="5" t="s">
        <v>5149</v>
      </c>
      <c r="E1611" t="s">
        <v>13</v>
      </c>
      <c r="F1611" t="str">
        <f>IF(ISBLANK(Table1[[#This Row],[Aircraft]]),"Unknown",Table1[[#This Row],[Aircraft]])</f>
        <v>Unknown</v>
      </c>
      <c r="G1611" t="str">
        <f>IF(ISBLANK(Table1[[#This Row],[Traveller Type]]),"Business",Table1[[#This Row],[Traveller Type]])</f>
        <v>Business</v>
      </c>
      <c r="H1611" t="str">
        <f>IF(ISBLANK(Table1[[#This Row],[Seat Type]]),"Business Class",Table1[[#This Row],[Seat Type]])</f>
        <v>Economy Class</v>
      </c>
      <c r="I1611" t="str">
        <f>IF(ISBLANK(Table1[[#This Row],[Route]]),"Not Specfied",Table1[[#This Row],[Route]])</f>
        <v>LCY to GLA</v>
      </c>
      <c r="J1611" s="7">
        <f>IF(ISBLANK(Table1[[#This Row],[Date Flown]]),"Not Available",Table1[[#This Row],[Date Flown]])</f>
        <v>42374</v>
      </c>
      <c r="K1611" s="2" t="str">
        <f>IF(ISBLANK(Table1[[#This Row],[Trip Verified]]),"Not Verified",Table1[[#This Row],[Trip Verified]])</f>
        <v>Verified</v>
      </c>
    </row>
    <row r="1612" spans="1:11" ht="21" customHeight="1" x14ac:dyDescent="0.25">
      <c r="A1612">
        <v>5</v>
      </c>
      <c r="B1612" t="str">
        <f>UPPER(LEFT(TRIM(CLEAN(Table1[[#This Row],[Header]])),1)) &amp; MID(TRIM(CLEAN(Table1[[#This Row],[Header]])),2,LEN(TRIM(CLEAN(Table1[[#This Row],[Header]])))-1)</f>
        <v>Poor customer service</v>
      </c>
      <c r="C1612" t="str">
        <f>PROPER(Table1[[#This Row],[Author]])</f>
        <v>A Golding</v>
      </c>
      <c r="D1612" s="5" t="s">
        <v>5149</v>
      </c>
      <c r="E1612" t="s">
        <v>13</v>
      </c>
      <c r="F1612" t="str">
        <f>IF(ISBLANK(Table1[[#This Row],[Aircraft]]),"Unknown",Table1[[#This Row],[Aircraft]])</f>
        <v>Unknown</v>
      </c>
      <c r="G1612" t="str">
        <f>IF(ISBLANK(Table1[[#This Row],[Traveller Type]]),"Business",Table1[[#This Row],[Traveller Type]])</f>
        <v>Couple Leisure</v>
      </c>
      <c r="H1612" t="str">
        <f>IF(ISBLANK(Table1[[#This Row],[Seat Type]]),"Business Class",Table1[[#This Row],[Seat Type]])</f>
        <v>Economy Class</v>
      </c>
      <c r="I1612" t="str">
        <f>IF(ISBLANK(Table1[[#This Row],[Route]]),"Not Specfied",Table1[[#This Row],[Route]])</f>
        <v>LHR to BOM</v>
      </c>
      <c r="J1612" s="7">
        <f>IF(ISBLANK(Table1[[#This Row],[Date Flown]]),"Not Available",Table1[[#This Row],[Date Flown]])</f>
        <v>42372</v>
      </c>
      <c r="K1612" s="2" t="str">
        <f>IF(ISBLANK(Table1[[#This Row],[Trip Verified]]),"Not Verified",Table1[[#This Row],[Trip Verified]])</f>
        <v>Verified</v>
      </c>
    </row>
    <row r="1613" spans="1:11" ht="21" customHeight="1" x14ac:dyDescent="0.25">
      <c r="A1613">
        <v>1</v>
      </c>
      <c r="B1613" t="str">
        <f>UPPER(LEFT(TRIM(CLEAN(Table1[[#This Row],[Header]])),1)) &amp; MID(TRIM(CLEAN(Table1[[#This Row],[Header]])),2,LEN(TRIM(CLEAN(Table1[[#This Row],[Header]])))-1)</f>
        <v>Rude and obnoxious</v>
      </c>
      <c r="C1613" t="str">
        <f>PROPER(Table1[[#This Row],[Author]])</f>
        <v>Kate Smyth</v>
      </c>
      <c r="D1613" s="5" t="s">
        <v>5149</v>
      </c>
      <c r="E1613" t="s">
        <v>13</v>
      </c>
      <c r="F1613" t="str">
        <f>IF(ISBLANK(Table1[[#This Row],[Aircraft]]),"Unknown",Table1[[#This Row],[Aircraft]])</f>
        <v>Unknown</v>
      </c>
      <c r="G1613" t="str">
        <f>IF(ISBLANK(Table1[[#This Row],[Traveller Type]]),"Business",Table1[[#This Row],[Traveller Type]])</f>
        <v>Couple Leisure</v>
      </c>
      <c r="H1613" t="str">
        <f>IF(ISBLANK(Table1[[#This Row],[Seat Type]]),"Business Class",Table1[[#This Row],[Seat Type]])</f>
        <v>Economy Class</v>
      </c>
      <c r="I1613" t="str">
        <f>IF(ISBLANK(Table1[[#This Row],[Route]]),"Not Specfied",Table1[[#This Row],[Route]])</f>
        <v>LGW to UVF</v>
      </c>
      <c r="J1613" s="7">
        <f>IF(ISBLANK(Table1[[#This Row],[Date Flown]]),"Not Available",Table1[[#This Row],[Date Flown]])</f>
        <v>42374</v>
      </c>
      <c r="K1613" s="2" t="str">
        <f>IF(ISBLANK(Table1[[#This Row],[Trip Verified]]),"Not Verified",Table1[[#This Row],[Trip Verified]])</f>
        <v>Not Verified</v>
      </c>
    </row>
    <row r="1614" spans="1:11" ht="21" customHeight="1" x14ac:dyDescent="0.25">
      <c r="A1614">
        <v>10</v>
      </c>
      <c r="B1614" t="str">
        <f>UPPER(LEFT(TRIM(CLEAN(Table1[[#This Row],[Header]])),1)) &amp; MID(TRIM(CLEAN(Table1[[#This Row],[Header]])),2,LEN(TRIM(CLEAN(Table1[[#This Row],[Header]])))-1)</f>
        <v>Treated incredibly well</v>
      </c>
      <c r="C1614" t="str">
        <f>PROPER(Table1[[#This Row],[Author]])</f>
        <v>Walter Mythen</v>
      </c>
      <c r="D1614" s="5" t="s">
        <v>5149</v>
      </c>
      <c r="E1614" t="s">
        <v>13</v>
      </c>
      <c r="F1614" t="str">
        <f>IF(ISBLANK(Table1[[#This Row],[Aircraft]]),"Unknown",Table1[[#This Row],[Aircraft]])</f>
        <v>Unknown</v>
      </c>
      <c r="G1614" t="str">
        <f>IF(ISBLANK(Table1[[#This Row],[Traveller Type]]),"Business",Table1[[#This Row],[Traveller Type]])</f>
        <v>Couple Leisure</v>
      </c>
      <c r="H1614" t="str">
        <f>IF(ISBLANK(Table1[[#This Row],[Seat Type]]),"Business Class",Table1[[#This Row],[Seat Type]])</f>
        <v>Economy Class</v>
      </c>
      <c r="I1614" t="str">
        <f>IF(ISBLANK(Table1[[#This Row],[Route]]),"Not Specfied",Table1[[#This Row],[Route]])</f>
        <v>LHR to MIA</v>
      </c>
      <c r="J1614" s="7">
        <f>IF(ISBLANK(Table1[[#This Row],[Date Flown]]),"Not Available",Table1[[#This Row],[Date Flown]])</f>
        <v>42374</v>
      </c>
      <c r="K1614" s="2" t="str">
        <f>IF(ISBLANK(Table1[[#This Row],[Trip Verified]]),"Not Verified",Table1[[#This Row],[Trip Verified]])</f>
        <v>Verified</v>
      </c>
    </row>
    <row r="1615" spans="1:11" ht="21" customHeight="1" x14ac:dyDescent="0.25">
      <c r="A1615">
        <v>5</v>
      </c>
      <c r="B1615" t="str">
        <f>UPPER(LEFT(TRIM(CLEAN(Table1[[#This Row],[Header]])),1)) &amp; MID(TRIM(CLEAN(Table1[[#This Row],[Header]])),2,LEN(TRIM(CLEAN(Table1[[#This Row],[Header]])))-1)</f>
        <v>Food is minimal</v>
      </c>
      <c r="C1615" t="str">
        <f>PROPER(Table1[[#This Row],[Author]])</f>
        <v>R Mortara</v>
      </c>
      <c r="D1615" s="5" t="s">
        <v>5157</v>
      </c>
      <c r="E1615" t="s">
        <v>13</v>
      </c>
      <c r="F1615" t="str">
        <f>IF(ISBLANK(Table1[[#This Row],[Aircraft]]),"Unknown",Table1[[#This Row],[Aircraft]])</f>
        <v>A320</v>
      </c>
      <c r="G1615" t="str">
        <f>IF(ISBLANK(Table1[[#This Row],[Traveller Type]]),"Business",Table1[[#This Row],[Traveller Type]])</f>
        <v>Solo Leisure</v>
      </c>
      <c r="H1615" t="str">
        <f>IF(ISBLANK(Table1[[#This Row],[Seat Type]]),"Business Class",Table1[[#This Row],[Seat Type]])</f>
        <v>Economy Class</v>
      </c>
      <c r="I1615" t="str">
        <f>IF(ISBLANK(Table1[[#This Row],[Route]]),"Not Specfied",Table1[[#This Row],[Route]])</f>
        <v>MXP to LHR</v>
      </c>
      <c r="J1615" s="7">
        <f>IF(ISBLANK(Table1[[#This Row],[Date Flown]]),"Not Available",Table1[[#This Row],[Date Flown]])</f>
        <v>42374</v>
      </c>
      <c r="K1615" s="2" t="str">
        <f>IF(ISBLANK(Table1[[#This Row],[Trip Verified]]),"Not Verified",Table1[[#This Row],[Trip Verified]])</f>
        <v>Not Verified</v>
      </c>
    </row>
    <row r="1616" spans="1:11" ht="21" customHeight="1" x14ac:dyDescent="0.25">
      <c r="A1616">
        <v>7</v>
      </c>
      <c r="B1616" t="str">
        <f>UPPER(LEFT(TRIM(CLEAN(Table1[[#This Row],[Header]])),1)) &amp; MID(TRIM(CLEAN(Table1[[#This Row],[Header]])),2,LEN(TRIM(CLEAN(Table1[[#This Row],[Header]])))-1)</f>
        <v>I would fly BA again</v>
      </c>
      <c r="C1616" t="str">
        <f>PROPER(Table1[[#This Row],[Author]])</f>
        <v>C O'Hanlon</v>
      </c>
      <c r="D1616" s="5" t="s">
        <v>5163</v>
      </c>
      <c r="E1616" t="s">
        <v>13</v>
      </c>
      <c r="F1616" t="str">
        <f>IF(ISBLANK(Table1[[#This Row],[Aircraft]]),"Unknown",Table1[[#This Row],[Aircraft]])</f>
        <v>Boeing 777</v>
      </c>
      <c r="G1616" t="str">
        <f>IF(ISBLANK(Table1[[#This Row],[Traveller Type]]),"Business",Table1[[#This Row],[Traveller Type]])</f>
        <v>Family Leisure</v>
      </c>
      <c r="H1616" t="str">
        <f>IF(ISBLANK(Table1[[#This Row],[Seat Type]]),"Business Class",Table1[[#This Row],[Seat Type]])</f>
        <v>Economy Class</v>
      </c>
      <c r="I1616" t="str">
        <f>IF(ISBLANK(Table1[[#This Row],[Route]]),"Not Specfied",Table1[[#This Row],[Route]])</f>
        <v>LGW to MCO</v>
      </c>
      <c r="J1616" s="7">
        <f>IF(ISBLANK(Table1[[#This Row],[Date Flown]]),"Not Available",Table1[[#This Row],[Date Flown]])</f>
        <v>42374</v>
      </c>
      <c r="K1616" s="2" t="str">
        <f>IF(ISBLANK(Table1[[#This Row],[Trip Verified]]),"Not Verified",Table1[[#This Row],[Trip Verified]])</f>
        <v>Not Verified</v>
      </c>
    </row>
    <row r="1617" spans="1:11" ht="21" customHeight="1" x14ac:dyDescent="0.25">
      <c r="A1617">
        <v>3</v>
      </c>
      <c r="B1617" t="str">
        <f>UPPER(LEFT(TRIM(CLEAN(Table1[[#This Row],[Header]])),1)) &amp; MID(TRIM(CLEAN(Table1[[#This Row],[Header]])),2,LEN(TRIM(CLEAN(Table1[[#This Row],[Header]])))-1)</f>
        <v>Probably the worst food experienced</v>
      </c>
      <c r="C1617" t="str">
        <f>PROPER(Table1[[#This Row],[Author]])</f>
        <v>R Klingelholler</v>
      </c>
      <c r="D1617" s="5" t="s">
        <v>5163</v>
      </c>
      <c r="E1617" t="s">
        <v>130</v>
      </c>
      <c r="F1617" t="str">
        <f>IF(ISBLANK(Table1[[#This Row],[Aircraft]]),"Unknown",Table1[[#This Row],[Aircraft]])</f>
        <v>Boeing 777-200</v>
      </c>
      <c r="G1617" t="str">
        <f>IF(ISBLANK(Table1[[#This Row],[Traveller Type]]),"Business",Table1[[#This Row],[Traveller Type]])</f>
        <v>Family Leisure</v>
      </c>
      <c r="H1617" t="str">
        <f>IF(ISBLANK(Table1[[#This Row],[Seat Type]]),"Business Class",Table1[[#This Row],[Seat Type]])</f>
        <v>Premium Economy</v>
      </c>
      <c r="I1617" t="str">
        <f>IF(ISBLANK(Table1[[#This Row],[Route]]),"Not Specfied",Table1[[#This Row],[Route]])</f>
        <v>BKK to LHR</v>
      </c>
      <c r="J1617" s="7">
        <f>IF(ISBLANK(Table1[[#This Row],[Date Flown]]),"Not Available",Table1[[#This Row],[Date Flown]])</f>
        <v>42374</v>
      </c>
      <c r="K1617" s="2" t="str">
        <f>IF(ISBLANK(Table1[[#This Row],[Trip Verified]]),"Not Verified",Table1[[#This Row],[Trip Verified]])</f>
        <v>Verified</v>
      </c>
    </row>
    <row r="1618" spans="1:11" ht="21" customHeight="1" x14ac:dyDescent="0.25">
      <c r="A1618">
        <v>9</v>
      </c>
      <c r="B1618" t="str">
        <f>UPPER(LEFT(TRIM(CLEAN(Table1[[#This Row],[Header]])),1)) &amp; MID(TRIM(CLEAN(Table1[[#This Row],[Header]])),2,LEN(TRIM(CLEAN(Table1[[#This Row],[Header]])))-1)</f>
        <v>Cabin crew friendly</v>
      </c>
      <c r="C1618" t="str">
        <f>PROPER(Table1[[#This Row],[Author]])</f>
        <v>Andrew Doherty</v>
      </c>
      <c r="D1618" s="5" t="s">
        <v>5163</v>
      </c>
      <c r="E1618" t="s">
        <v>13</v>
      </c>
      <c r="F1618" t="str">
        <f>IF(ISBLANK(Table1[[#This Row],[Aircraft]]),"Unknown",Table1[[#This Row],[Aircraft]])</f>
        <v>Boeing 777</v>
      </c>
      <c r="G1618" t="str">
        <f>IF(ISBLANK(Table1[[#This Row],[Traveller Type]]),"Business",Table1[[#This Row],[Traveller Type]])</f>
        <v>Solo Leisure</v>
      </c>
      <c r="H1618" t="str">
        <f>IF(ISBLANK(Table1[[#This Row],[Seat Type]]),"Business Class",Table1[[#This Row],[Seat Type]])</f>
        <v>Economy Class</v>
      </c>
      <c r="I1618" t="str">
        <f>IF(ISBLANK(Table1[[#This Row],[Route]]),"Not Specfied",Table1[[#This Row],[Route]])</f>
        <v>PVG to LHR</v>
      </c>
      <c r="J1618" s="7">
        <f>IF(ISBLANK(Table1[[#This Row],[Date Flown]]),"Not Available",Table1[[#This Row],[Date Flown]])</f>
        <v>42374</v>
      </c>
      <c r="K1618" s="2" t="str">
        <f>IF(ISBLANK(Table1[[#This Row],[Trip Verified]]),"Not Verified",Table1[[#This Row],[Trip Verified]])</f>
        <v>Not Verified</v>
      </c>
    </row>
    <row r="1619" spans="1:11" ht="21" customHeight="1" x14ac:dyDescent="0.25">
      <c r="A1619">
        <v>1</v>
      </c>
      <c r="B1619" t="str">
        <f>UPPER(LEFT(TRIM(CLEAN(Table1[[#This Row],[Header]])),1)) &amp; MID(TRIM(CLEAN(Table1[[#This Row],[Header]])),2,LEN(TRIM(CLEAN(Table1[[#This Row],[Header]])))-1)</f>
        <v>Not be flying BA again</v>
      </c>
      <c r="C1619" t="str">
        <f>PROPER(Table1[[#This Row],[Author]])</f>
        <v>G Seeter</v>
      </c>
      <c r="D1619" s="5" t="s">
        <v>5169</v>
      </c>
      <c r="E1619" t="s">
        <v>43</v>
      </c>
      <c r="F1619" t="str">
        <f>IF(ISBLANK(Table1[[#This Row],[Aircraft]]),"Unknown",Table1[[#This Row],[Aircraft]])</f>
        <v>Unknown</v>
      </c>
      <c r="G1619" t="str">
        <f>IF(ISBLANK(Table1[[#This Row],[Traveller Type]]),"Business",Table1[[#This Row],[Traveller Type]])</f>
        <v>Couple Leisure</v>
      </c>
      <c r="H1619" t="str">
        <f>IF(ISBLANK(Table1[[#This Row],[Seat Type]]),"Business Class",Table1[[#This Row],[Seat Type]])</f>
        <v>Economy Class</v>
      </c>
      <c r="I1619" t="str">
        <f>IF(ISBLANK(Table1[[#This Row],[Route]]),"Not Specfied",Table1[[#This Row],[Route]])</f>
        <v>LHR to EWR</v>
      </c>
      <c r="J1619" s="7">
        <f>IF(ISBLANK(Table1[[#This Row],[Date Flown]]),"Not Available",Table1[[#This Row],[Date Flown]])</f>
        <v>42374</v>
      </c>
      <c r="K1619" s="2" t="str">
        <f>IF(ISBLANK(Table1[[#This Row],[Trip Verified]]),"Not Verified",Table1[[#This Row],[Trip Verified]])</f>
        <v>Verified</v>
      </c>
    </row>
    <row r="1620" spans="1:11" ht="21" customHeight="1" x14ac:dyDescent="0.25">
      <c r="A1620">
        <v>8</v>
      </c>
      <c r="B1620" t="str">
        <f>UPPER(LEFT(TRIM(CLEAN(Table1[[#This Row],[Header]])),1)) &amp; MID(TRIM(CLEAN(Table1[[#This Row],[Header]])),2,LEN(TRIM(CLEAN(Table1[[#This Row],[Header]])))-1)</f>
        <v>Not a bad flight</v>
      </c>
      <c r="C1620" t="str">
        <f>PROPER(Table1[[#This Row],[Author]])</f>
        <v>E Bartam</v>
      </c>
      <c r="D1620" s="5" t="s">
        <v>5172</v>
      </c>
      <c r="E1620" t="s">
        <v>13</v>
      </c>
      <c r="F1620" t="str">
        <f>IF(ISBLANK(Table1[[#This Row],[Aircraft]]),"Unknown",Table1[[#This Row],[Aircraft]])</f>
        <v>Boeing 747-400</v>
      </c>
      <c r="G1620" t="str">
        <f>IF(ISBLANK(Table1[[#This Row],[Traveller Type]]),"Business",Table1[[#This Row],[Traveller Type]])</f>
        <v>Solo Leisure</v>
      </c>
      <c r="H1620" t="str">
        <f>IF(ISBLANK(Table1[[#This Row],[Seat Type]]),"Business Class",Table1[[#This Row],[Seat Type]])</f>
        <v>Premium Economy</v>
      </c>
      <c r="I1620" t="str">
        <f>IF(ISBLANK(Table1[[#This Row],[Route]]),"Not Specfied",Table1[[#This Row],[Route]])</f>
        <v>LHR to DEN</v>
      </c>
      <c r="J1620" s="7">
        <f>IF(ISBLANK(Table1[[#This Row],[Date Flown]]),"Not Available",Table1[[#This Row],[Date Flown]])</f>
        <v>42374</v>
      </c>
      <c r="K1620" s="2" t="str">
        <f>IF(ISBLANK(Table1[[#This Row],[Trip Verified]]),"Not Verified",Table1[[#This Row],[Trip Verified]])</f>
        <v>Verified</v>
      </c>
    </row>
    <row r="1621" spans="1:11" ht="21" customHeight="1" x14ac:dyDescent="0.25">
      <c r="A1621">
        <v>5</v>
      </c>
      <c r="B1621" t="str">
        <f>UPPER(LEFT(TRIM(CLEAN(Table1[[#This Row],[Header]])),1)) &amp; MID(TRIM(CLEAN(Table1[[#This Row],[Header]])),2,LEN(TRIM(CLEAN(Table1[[#This Row],[Header]])))-1)</f>
        <v>Going downhill BA</v>
      </c>
      <c r="C1621" t="str">
        <f>PROPER(Table1[[#This Row],[Author]])</f>
        <v>Anthony Price</v>
      </c>
      <c r="D1621" s="5" t="s">
        <v>5175</v>
      </c>
      <c r="E1621" t="s">
        <v>70</v>
      </c>
      <c r="F1621" t="str">
        <f>IF(ISBLANK(Table1[[#This Row],[Aircraft]]),"Unknown",Table1[[#This Row],[Aircraft]])</f>
        <v>A319</v>
      </c>
      <c r="G1621" t="str">
        <f>IF(ISBLANK(Table1[[#This Row],[Traveller Type]]),"Business",Table1[[#This Row],[Traveller Type]])</f>
        <v>Solo Leisure</v>
      </c>
      <c r="H1621" t="str">
        <f>IF(ISBLANK(Table1[[#This Row],[Seat Type]]),"Business Class",Table1[[#This Row],[Seat Type]])</f>
        <v>Premium Economy</v>
      </c>
      <c r="I1621" t="str">
        <f>IF(ISBLANK(Table1[[#This Row],[Route]]),"Not Specfied",Table1[[#This Row],[Route]])</f>
        <v>LHR to BSL</v>
      </c>
      <c r="J1621" s="7">
        <f>IF(ISBLANK(Table1[[#This Row],[Date Flown]]),"Not Available",Table1[[#This Row],[Date Flown]])</f>
        <v>42374</v>
      </c>
      <c r="K1621" s="2" t="str">
        <f>IF(ISBLANK(Table1[[#This Row],[Trip Verified]]),"Not Verified",Table1[[#This Row],[Trip Verified]])</f>
        <v>Not Verified</v>
      </c>
    </row>
    <row r="1622" spans="1:11" ht="21" customHeight="1" x14ac:dyDescent="0.25">
      <c r="A1622">
        <v>1</v>
      </c>
      <c r="B1622" t="str">
        <f>UPPER(LEFT(TRIM(CLEAN(Table1[[#This Row],[Header]])),1)) &amp; MID(TRIM(CLEAN(Table1[[#This Row],[Header]])),2,LEN(TRIM(CLEAN(Table1[[#This Row],[Header]])))-1)</f>
        <v>Journey was chaotic and stressful</v>
      </c>
      <c r="C1622" t="str">
        <f>PROPER(Table1[[#This Row],[Author]])</f>
        <v>S Williams</v>
      </c>
      <c r="D1622" s="5" t="s">
        <v>5175</v>
      </c>
      <c r="E1622" t="s">
        <v>13</v>
      </c>
      <c r="F1622" t="str">
        <f>IF(ISBLANK(Table1[[#This Row],[Aircraft]]),"Unknown",Table1[[#This Row],[Aircraft]])</f>
        <v>Unknown</v>
      </c>
      <c r="G1622" t="str">
        <f>IF(ISBLANK(Table1[[#This Row],[Traveller Type]]),"Business",Table1[[#This Row],[Traveller Type]])</f>
        <v>Couple Leisure</v>
      </c>
      <c r="H1622" t="str">
        <f>IF(ISBLANK(Table1[[#This Row],[Seat Type]]),"Business Class",Table1[[#This Row],[Seat Type]])</f>
        <v>Economy Class</v>
      </c>
      <c r="I1622" t="str">
        <f>IF(ISBLANK(Table1[[#This Row],[Route]]),"Not Specfied",Table1[[#This Row],[Route]])</f>
        <v>LYS to LHR</v>
      </c>
      <c r="J1622" s="7">
        <f>IF(ISBLANK(Table1[[#This Row],[Date Flown]]),"Not Available",Table1[[#This Row],[Date Flown]])</f>
        <v>42374</v>
      </c>
      <c r="K1622" s="2" t="str">
        <f>IF(ISBLANK(Table1[[#This Row],[Trip Verified]]),"Not Verified",Table1[[#This Row],[Trip Verified]])</f>
        <v>Verified</v>
      </c>
    </row>
    <row r="1623" spans="1:11" ht="21" customHeight="1" x14ac:dyDescent="0.25">
      <c r="A1623">
        <v>5</v>
      </c>
      <c r="B1623" t="str">
        <f>UPPER(LEFT(TRIM(CLEAN(Table1[[#This Row],[Header]])),1)) &amp; MID(TRIM(CLEAN(Table1[[#This Row],[Header]])),2,LEN(TRIM(CLEAN(Table1[[#This Row],[Header]])))-1)</f>
        <v>Operated by American Airlines</v>
      </c>
      <c r="C1623" t="str">
        <f>PROPER(Table1[[#This Row],[Author]])</f>
        <v>Matteo Tonelli</v>
      </c>
      <c r="D1623" s="5">
        <v>42709</v>
      </c>
      <c r="E1623" t="s">
        <v>43</v>
      </c>
      <c r="F1623" t="str">
        <f>IF(ISBLANK(Table1[[#This Row],[Aircraft]]),"Unknown",Table1[[#This Row],[Aircraft]])</f>
        <v>A320 / Boeing 777</v>
      </c>
      <c r="G1623" t="str">
        <f>IF(ISBLANK(Table1[[#This Row],[Traveller Type]]),"Business",Table1[[#This Row],[Traveller Type]])</f>
        <v>Solo Leisure</v>
      </c>
      <c r="H1623" t="str">
        <f>IF(ISBLANK(Table1[[#This Row],[Seat Type]]),"Business Class",Table1[[#This Row],[Seat Type]])</f>
        <v>Economy Class</v>
      </c>
      <c r="I1623" t="str">
        <f>IF(ISBLANK(Table1[[#This Row],[Route]]),"Not Specfied",Table1[[#This Row],[Route]])</f>
        <v>PSA to ORD via LHR</v>
      </c>
      <c r="J1623" s="7">
        <f>IF(ISBLANK(Table1[[#This Row],[Date Flown]]),"Not Available",Table1[[#This Row],[Date Flown]])</f>
        <v>42374</v>
      </c>
      <c r="K1623" s="2" t="str">
        <f>IF(ISBLANK(Table1[[#This Row],[Trip Verified]]),"Not Verified",Table1[[#This Row],[Trip Verified]])</f>
        <v>Not Verified</v>
      </c>
    </row>
    <row r="1624" spans="1:11" ht="21" customHeight="1" x14ac:dyDescent="0.25">
      <c r="A1624">
        <v>3</v>
      </c>
      <c r="B1624" t="str">
        <f>UPPER(LEFT(TRIM(CLEAN(Table1[[#This Row],[Header]])),1)) &amp; MID(TRIM(CLEAN(Table1[[#This Row],[Header]])),2,LEN(TRIM(CLEAN(Table1[[#This Row],[Header]])))-1)</f>
        <v>Not very accommodating</v>
      </c>
      <c r="C1624" t="str">
        <f>PROPER(Table1[[#This Row],[Author]])</f>
        <v>S Benet</v>
      </c>
      <c r="D1624" s="5">
        <v>42679</v>
      </c>
      <c r="E1624" t="s">
        <v>70</v>
      </c>
      <c r="F1624" t="str">
        <f>IF(ISBLANK(Table1[[#This Row],[Aircraft]]),"Unknown",Table1[[#This Row],[Aircraft]])</f>
        <v>Unknown</v>
      </c>
      <c r="G1624" t="str">
        <f>IF(ISBLANK(Table1[[#This Row],[Traveller Type]]),"Business",Table1[[#This Row],[Traveller Type]])</f>
        <v>Solo Leisure</v>
      </c>
      <c r="H1624" t="str">
        <f>IF(ISBLANK(Table1[[#This Row],[Seat Type]]),"Business Class",Table1[[#This Row],[Seat Type]])</f>
        <v>Premium Economy</v>
      </c>
      <c r="I1624" t="str">
        <f>IF(ISBLANK(Table1[[#This Row],[Route]]),"Not Specfied",Table1[[#This Row],[Route]])</f>
        <v>NAS to CDG via LHR</v>
      </c>
      <c r="J1624" s="7">
        <f>IF(ISBLANK(Table1[[#This Row],[Date Flown]]),"Not Available",Table1[[#This Row],[Date Flown]])</f>
        <v>42374</v>
      </c>
      <c r="K1624" s="2" t="str">
        <f>IF(ISBLANK(Table1[[#This Row],[Trip Verified]]),"Not Verified",Table1[[#This Row],[Trip Verified]])</f>
        <v>Verified</v>
      </c>
    </row>
    <row r="1625" spans="1:11" ht="21" customHeight="1" x14ac:dyDescent="0.25">
      <c r="A1625">
        <v>7</v>
      </c>
      <c r="B1625" t="str">
        <f>UPPER(LEFT(TRIM(CLEAN(Table1[[#This Row],[Header]])),1)) &amp; MID(TRIM(CLEAN(Table1[[#This Row],[Header]])),2,LEN(TRIM(CLEAN(Table1[[#This Row],[Header]])))-1)</f>
        <v>Seats badly need up-dating</v>
      </c>
      <c r="C1625" t="str">
        <f>PROPER(Table1[[#This Row],[Author]])</f>
        <v>I Stranner</v>
      </c>
      <c r="D1625" s="5">
        <v>42648</v>
      </c>
      <c r="E1625" t="s">
        <v>13</v>
      </c>
      <c r="F1625" t="str">
        <f>IF(ISBLANK(Table1[[#This Row],[Aircraft]]),"Unknown",Table1[[#This Row],[Aircraft]])</f>
        <v>Boeing 787</v>
      </c>
      <c r="G1625" t="str">
        <f>IF(ISBLANK(Table1[[#This Row],[Traveller Type]]),"Business",Table1[[#This Row],[Traveller Type]])</f>
        <v>Business</v>
      </c>
      <c r="H1625" t="str">
        <f>IF(ISBLANK(Table1[[#This Row],[Seat Type]]),"Business Class",Table1[[#This Row],[Seat Type]])</f>
        <v>Business Class</v>
      </c>
      <c r="I1625" t="str">
        <f>IF(ISBLANK(Table1[[#This Row],[Route]]),"Not Specfied",Table1[[#This Row],[Route]])</f>
        <v>LHR to Seoul</v>
      </c>
      <c r="J1625" s="7">
        <f>IF(ISBLANK(Table1[[#This Row],[Date Flown]]),"Not Available",Table1[[#This Row],[Date Flown]])</f>
        <v>42374</v>
      </c>
      <c r="K1625" s="2" t="str">
        <f>IF(ISBLANK(Table1[[#This Row],[Trip Verified]]),"Not Verified",Table1[[#This Row],[Trip Verified]])</f>
        <v>Verified</v>
      </c>
    </row>
    <row r="1626" spans="1:11" ht="21" customHeight="1" x14ac:dyDescent="0.25">
      <c r="A1626">
        <v>1</v>
      </c>
      <c r="B1626" t="str">
        <f>UPPER(LEFT(TRIM(CLEAN(Table1[[#This Row],[Header]])),1)) &amp; MID(TRIM(CLEAN(Table1[[#This Row],[Header]])),2,LEN(TRIM(CLEAN(Table1[[#This Row],[Header]])))-1)</f>
        <v>Economy seats sold as business</v>
      </c>
      <c r="C1626" t="str">
        <f>PROPER(Table1[[#This Row],[Author]])</f>
        <v>P Trevatt</v>
      </c>
      <c r="D1626" s="5">
        <v>42618</v>
      </c>
      <c r="E1626" t="s">
        <v>13</v>
      </c>
      <c r="F1626" t="str">
        <f>IF(ISBLANK(Table1[[#This Row],[Aircraft]]),"Unknown",Table1[[#This Row],[Aircraft]])</f>
        <v>A320</v>
      </c>
      <c r="G1626" t="str">
        <f>IF(ISBLANK(Table1[[#This Row],[Traveller Type]]),"Business",Table1[[#This Row],[Traveller Type]])</f>
        <v>Couple Leisure</v>
      </c>
      <c r="H1626" t="str">
        <f>IF(ISBLANK(Table1[[#This Row],[Seat Type]]),"Business Class",Table1[[#This Row],[Seat Type]])</f>
        <v>Business Class</v>
      </c>
      <c r="I1626" t="str">
        <f>IF(ISBLANK(Table1[[#This Row],[Route]]),"Not Specfied",Table1[[#This Row],[Route]])</f>
        <v>LHR to JTR</v>
      </c>
      <c r="J1626" s="7">
        <f>IF(ISBLANK(Table1[[#This Row],[Date Flown]]),"Not Available",Table1[[#This Row],[Date Flown]])</f>
        <v>42374</v>
      </c>
      <c r="K1626" s="2" t="str">
        <f>IF(ISBLANK(Table1[[#This Row],[Trip Verified]]),"Not Verified",Table1[[#This Row],[Trip Verified]])</f>
        <v>Not Verified</v>
      </c>
    </row>
    <row r="1627" spans="1:11" ht="21" customHeight="1" x14ac:dyDescent="0.25">
      <c r="A1627">
        <v>3</v>
      </c>
      <c r="B1627" t="str">
        <f>UPPER(LEFT(TRIM(CLEAN(Table1[[#This Row],[Header]])),1)) &amp; MID(TRIM(CLEAN(Table1[[#This Row],[Header]])),2,LEN(TRIM(CLEAN(Table1[[#This Row],[Header]])))-1)</f>
        <v>I will no longer fly with BA</v>
      </c>
      <c r="C1627" t="str">
        <f>PROPER(Table1[[#This Row],[Author]])</f>
        <v>O Portich</v>
      </c>
      <c r="D1627" s="5">
        <v>42618</v>
      </c>
      <c r="E1627" t="s">
        <v>75</v>
      </c>
      <c r="F1627" t="str">
        <f>IF(ISBLANK(Table1[[#This Row],[Aircraft]]),"Unknown",Table1[[#This Row],[Aircraft]])</f>
        <v>Unknown</v>
      </c>
      <c r="G1627" t="str">
        <f>IF(ISBLANK(Table1[[#This Row],[Traveller Type]]),"Business",Table1[[#This Row],[Traveller Type]])</f>
        <v>Couple Leisure</v>
      </c>
      <c r="H1627" t="str">
        <f>IF(ISBLANK(Table1[[#This Row],[Seat Type]]),"Business Class",Table1[[#This Row],[Seat Type]])</f>
        <v>Economy Class</v>
      </c>
      <c r="I1627" t="str">
        <f>IF(ISBLANK(Table1[[#This Row],[Route]]),"Not Specfied",Table1[[#This Row],[Route]])</f>
        <v>TXL to PHL via LHR</v>
      </c>
      <c r="J1627" s="7">
        <f>IF(ISBLANK(Table1[[#This Row],[Date Flown]]),"Not Available",Table1[[#This Row],[Date Flown]])</f>
        <v>42016</v>
      </c>
      <c r="K1627" s="2" t="str">
        <f>IF(ISBLANK(Table1[[#This Row],[Trip Verified]]),"Not Verified",Table1[[#This Row],[Trip Verified]])</f>
        <v>Verified</v>
      </c>
    </row>
    <row r="1628" spans="1:11" ht="21" customHeight="1" x14ac:dyDescent="0.25">
      <c r="A1628">
        <v>1</v>
      </c>
      <c r="B1628" t="str">
        <f>UPPER(LEFT(TRIM(CLEAN(Table1[[#This Row],[Header]])),1)) &amp; MID(TRIM(CLEAN(Table1[[#This Row],[Header]])),2,LEN(TRIM(CLEAN(Table1[[#This Row],[Header]])))-1)</f>
        <v>Unimpressed with British Airways</v>
      </c>
      <c r="C1628" t="str">
        <f>PROPER(Table1[[#This Row],[Author]])</f>
        <v>Eliza Bramwell</v>
      </c>
      <c r="D1628" s="5">
        <v>42618</v>
      </c>
      <c r="E1628" t="s">
        <v>130</v>
      </c>
      <c r="F1628" t="str">
        <f>IF(ISBLANK(Table1[[#This Row],[Aircraft]]),"Unknown",Table1[[#This Row],[Aircraft]])</f>
        <v>Unknown</v>
      </c>
      <c r="G1628" t="str">
        <f>IF(ISBLANK(Table1[[#This Row],[Traveller Type]]),"Business",Table1[[#This Row],[Traveller Type]])</f>
        <v>Solo Leisure</v>
      </c>
      <c r="H1628" t="str">
        <f>IF(ISBLANK(Table1[[#This Row],[Seat Type]]),"Business Class",Table1[[#This Row],[Seat Type]])</f>
        <v>Economy Class</v>
      </c>
      <c r="I1628" t="str">
        <f>IF(ISBLANK(Table1[[#This Row],[Route]]),"Not Specfied",Table1[[#This Row],[Route]])</f>
        <v>DUB to LHR</v>
      </c>
      <c r="J1628" s="7">
        <f>IF(ISBLANK(Table1[[#This Row],[Date Flown]]),"Not Available",Table1[[#This Row],[Date Flown]])</f>
        <v>42374</v>
      </c>
      <c r="K1628" s="2" t="str">
        <f>IF(ISBLANK(Table1[[#This Row],[Trip Verified]]),"Not Verified",Table1[[#This Row],[Trip Verified]])</f>
        <v>Not Verified</v>
      </c>
    </row>
    <row r="1629" spans="1:11" ht="21" customHeight="1" x14ac:dyDescent="0.25">
      <c r="A1629">
        <v>2</v>
      </c>
      <c r="B1629" t="str">
        <f>UPPER(LEFT(TRIM(CLEAN(Table1[[#This Row],[Header]])),1)) &amp; MID(TRIM(CLEAN(Table1[[#This Row],[Header]])),2,LEN(TRIM(CLEAN(Table1[[#This Row],[Header]])))-1)</f>
        <v>Avianca not part of oneworld</v>
      </c>
      <c r="C1629" t="str">
        <f>PROPER(Table1[[#This Row],[Author]])</f>
        <v>Jc Albrecht</v>
      </c>
      <c r="D1629" s="5">
        <v>42526</v>
      </c>
      <c r="E1629" t="s">
        <v>13</v>
      </c>
      <c r="F1629" t="str">
        <f>IF(ISBLANK(Table1[[#This Row],[Aircraft]]),"Unknown",Table1[[#This Row],[Aircraft]])</f>
        <v>Unknown</v>
      </c>
      <c r="G1629" t="str">
        <f>IF(ISBLANK(Table1[[#This Row],[Traveller Type]]),"Business",Table1[[#This Row],[Traveller Type]])</f>
        <v>Solo Leisure</v>
      </c>
      <c r="H1629" t="str">
        <f>IF(ISBLANK(Table1[[#This Row],[Seat Type]]),"Business Class",Table1[[#This Row],[Seat Type]])</f>
        <v>Economy Class</v>
      </c>
      <c r="I1629" t="str">
        <f>IF(ISBLANK(Table1[[#This Row],[Route]]),"Not Specfied",Table1[[#This Row],[Route]])</f>
        <v>CDG to LHR</v>
      </c>
      <c r="J1629" s="7">
        <f>IF(ISBLANK(Table1[[#This Row],[Date Flown]]),"Not Available",Table1[[#This Row],[Date Flown]])</f>
        <v>42373</v>
      </c>
      <c r="K1629" s="2" t="str">
        <f>IF(ISBLANK(Table1[[#This Row],[Trip Verified]]),"Not Verified",Table1[[#This Row],[Trip Verified]])</f>
        <v>Not Verified</v>
      </c>
    </row>
    <row r="1630" spans="1:11" ht="21" customHeight="1" x14ac:dyDescent="0.25">
      <c r="A1630">
        <v>3</v>
      </c>
      <c r="B1630" t="str">
        <f>UPPER(LEFT(TRIM(CLEAN(Table1[[#This Row],[Header]])),1)) &amp; MID(TRIM(CLEAN(Table1[[#This Row],[Header]])),2,LEN(TRIM(CLEAN(Table1[[#This Row],[Header]])))-1)</f>
        <v>Cabin crew service was lacklustre</v>
      </c>
      <c r="C1630" t="str">
        <f>PROPER(Table1[[#This Row],[Author]])</f>
        <v>S Lewis</v>
      </c>
      <c r="D1630" s="5">
        <v>42495</v>
      </c>
      <c r="E1630" t="s">
        <v>13</v>
      </c>
      <c r="F1630" t="str">
        <f>IF(ISBLANK(Table1[[#This Row],[Aircraft]]),"Unknown",Table1[[#This Row],[Aircraft]])</f>
        <v>Boeing 787</v>
      </c>
      <c r="G1630" t="str">
        <f>IF(ISBLANK(Table1[[#This Row],[Traveller Type]]),"Business",Table1[[#This Row],[Traveller Type]])</f>
        <v>Solo Leisure</v>
      </c>
      <c r="H1630" t="str">
        <f>IF(ISBLANK(Table1[[#This Row],[Seat Type]]),"Business Class",Table1[[#This Row],[Seat Type]])</f>
        <v>Economy Class</v>
      </c>
      <c r="I1630" t="str">
        <f>IF(ISBLANK(Table1[[#This Row],[Route]]),"Not Specfied",Table1[[#This Row],[Route]])</f>
        <v>KUL to LHR</v>
      </c>
      <c r="J1630" s="7">
        <f>IF(ISBLANK(Table1[[#This Row],[Date Flown]]),"Not Available",Table1[[#This Row],[Date Flown]])</f>
        <v>42374</v>
      </c>
      <c r="K1630" s="2" t="str">
        <f>IF(ISBLANK(Table1[[#This Row],[Trip Verified]]),"Not Verified",Table1[[#This Row],[Trip Verified]])</f>
        <v>Verified</v>
      </c>
    </row>
    <row r="1631" spans="1:11" ht="21" customHeight="1" x14ac:dyDescent="0.25">
      <c r="A1631">
        <v>2</v>
      </c>
      <c r="B1631" t="str">
        <f>UPPER(LEFT(TRIM(CLEAN(Table1[[#This Row],[Header]])),1)) &amp; MID(TRIM(CLEAN(Table1[[#This Row],[Header]])),2,LEN(TRIM(CLEAN(Table1[[#This Row],[Header]])))-1)</f>
        <v>Bumped off this BA flight</v>
      </c>
      <c r="C1631" t="str">
        <f>PROPER(Table1[[#This Row],[Author]])</f>
        <v>Gerard Dunne</v>
      </c>
      <c r="D1631" s="5">
        <v>42465</v>
      </c>
      <c r="E1631" t="s">
        <v>773</v>
      </c>
      <c r="F1631" t="str">
        <f>IF(ISBLANK(Table1[[#This Row],[Aircraft]]),"Unknown",Table1[[#This Row],[Aircraft]])</f>
        <v>A320</v>
      </c>
      <c r="G1631" t="str">
        <f>IF(ISBLANK(Table1[[#This Row],[Traveller Type]]),"Business",Table1[[#This Row],[Traveller Type]])</f>
        <v>Solo Leisure</v>
      </c>
      <c r="H1631" t="str">
        <f>IF(ISBLANK(Table1[[#This Row],[Seat Type]]),"Business Class",Table1[[#This Row],[Seat Type]])</f>
        <v>Economy Class</v>
      </c>
      <c r="I1631" t="str">
        <f>IF(ISBLANK(Table1[[#This Row],[Route]]),"Not Specfied",Table1[[#This Row],[Route]])</f>
        <v>LGW to AMS</v>
      </c>
      <c r="J1631" s="7">
        <f>IF(ISBLANK(Table1[[#This Row],[Date Flown]]),"Not Available",Table1[[#This Row],[Date Flown]])</f>
        <v>42015</v>
      </c>
      <c r="K1631" s="2" t="str">
        <f>IF(ISBLANK(Table1[[#This Row],[Trip Verified]]),"Not Verified",Table1[[#This Row],[Trip Verified]])</f>
        <v>Not Verified</v>
      </c>
    </row>
    <row r="1632" spans="1:11" ht="21" customHeight="1" x14ac:dyDescent="0.25">
      <c r="A1632">
        <v>3</v>
      </c>
      <c r="B1632" t="str">
        <f>UPPER(LEFT(TRIM(CLEAN(Table1[[#This Row],[Header]])),1)) &amp; MID(TRIM(CLEAN(Table1[[#This Row],[Header]])),2,LEN(TRIM(CLEAN(Table1[[#This Row],[Header]])))-1)</f>
        <v>BA has gone downhill</v>
      </c>
      <c r="C1632" t="str">
        <f>PROPER(Table1[[#This Row],[Author]])</f>
        <v>A Cook</v>
      </c>
      <c r="D1632" s="5">
        <v>42465</v>
      </c>
      <c r="E1632" t="s">
        <v>13</v>
      </c>
      <c r="F1632" t="str">
        <f>IF(ISBLANK(Table1[[#This Row],[Aircraft]]),"Unknown",Table1[[#This Row],[Aircraft]])</f>
        <v>Unknown</v>
      </c>
      <c r="G1632" t="str">
        <f>IF(ISBLANK(Table1[[#This Row],[Traveller Type]]),"Business",Table1[[#This Row],[Traveller Type]])</f>
        <v>Solo Leisure</v>
      </c>
      <c r="H1632" t="str">
        <f>IF(ISBLANK(Table1[[#This Row],[Seat Type]]),"Business Class",Table1[[#This Row],[Seat Type]])</f>
        <v>Economy Class</v>
      </c>
      <c r="I1632" t="str">
        <f>IF(ISBLANK(Table1[[#This Row],[Route]]),"Not Specfied",Table1[[#This Row],[Route]])</f>
        <v>ACC to LHR</v>
      </c>
      <c r="J1632" s="7">
        <f>IF(ISBLANK(Table1[[#This Row],[Date Flown]]),"Not Available",Table1[[#This Row],[Date Flown]])</f>
        <v>42373</v>
      </c>
      <c r="K1632" s="2" t="str">
        <f>IF(ISBLANK(Table1[[#This Row],[Trip Verified]]),"Not Verified",Table1[[#This Row],[Trip Verified]])</f>
        <v>Verified</v>
      </c>
    </row>
    <row r="1633" spans="1:11" ht="21" customHeight="1" x14ac:dyDescent="0.25">
      <c r="A1633">
        <v>5</v>
      </c>
      <c r="B1633" t="str">
        <f>UPPER(LEFT(TRIM(CLEAN(Table1[[#This Row],[Header]])),1)) &amp; MID(TRIM(CLEAN(Table1[[#This Row],[Header]])),2,LEN(TRIM(CLEAN(Table1[[#This Row],[Header]])))-1)</f>
        <v>Delay outbound and back</v>
      </c>
      <c r="C1633" t="str">
        <f>PROPER(Table1[[#This Row],[Author]])</f>
        <v>John Phillips</v>
      </c>
      <c r="D1633" s="5">
        <v>42405</v>
      </c>
      <c r="E1633" t="s">
        <v>13</v>
      </c>
      <c r="F1633" t="str">
        <f>IF(ISBLANK(Table1[[#This Row],[Aircraft]]),"Unknown",Table1[[#This Row],[Aircraft]])</f>
        <v>Boeing 747-400</v>
      </c>
      <c r="G1633" t="str">
        <f>IF(ISBLANK(Table1[[#This Row],[Traveller Type]]),"Business",Table1[[#This Row],[Traveller Type]])</f>
        <v>Couple Leisure</v>
      </c>
      <c r="H1633" t="str">
        <f>IF(ISBLANK(Table1[[#This Row],[Seat Type]]),"Business Class",Table1[[#This Row],[Seat Type]])</f>
        <v>Economy Class</v>
      </c>
      <c r="I1633" t="str">
        <f>IF(ISBLANK(Table1[[#This Row],[Route]]),"Not Specfied",Table1[[#This Row],[Route]])</f>
        <v>LHR to MIA</v>
      </c>
      <c r="J1633" s="7">
        <f>IF(ISBLANK(Table1[[#This Row],[Date Flown]]),"Not Available",Table1[[#This Row],[Date Flown]])</f>
        <v>42373</v>
      </c>
      <c r="K1633" s="2" t="str">
        <f>IF(ISBLANK(Table1[[#This Row],[Trip Verified]]),"Not Verified",Table1[[#This Row],[Trip Verified]])</f>
        <v>Not Verified</v>
      </c>
    </row>
    <row r="1634" spans="1:11" ht="21" customHeight="1" x14ac:dyDescent="0.25">
      <c r="A1634">
        <v>3</v>
      </c>
      <c r="B1634" t="str">
        <f>UPPER(LEFT(TRIM(CLEAN(Table1[[#This Row],[Header]])),1)) &amp; MID(TRIM(CLEAN(Table1[[#This Row],[Header]])),2,LEN(TRIM(CLEAN(Table1[[#This Row],[Header]])))-1)</f>
        <v>Business class is a joke</v>
      </c>
      <c r="C1634" t="str">
        <f>PROPER(Table1[[#This Row],[Author]])</f>
        <v>Ian Vortsov</v>
      </c>
      <c r="D1634" s="5">
        <v>42405</v>
      </c>
      <c r="E1634" t="s">
        <v>130</v>
      </c>
      <c r="F1634" t="str">
        <f>IF(ISBLANK(Table1[[#This Row],[Aircraft]]),"Unknown",Table1[[#This Row],[Aircraft]])</f>
        <v>A319</v>
      </c>
      <c r="G1634" t="str">
        <f>IF(ISBLANK(Table1[[#This Row],[Traveller Type]]),"Business",Table1[[#This Row],[Traveller Type]])</f>
        <v>Business</v>
      </c>
      <c r="H1634" t="str">
        <f>IF(ISBLANK(Table1[[#This Row],[Seat Type]]),"Business Class",Table1[[#This Row],[Seat Type]])</f>
        <v>Business Class</v>
      </c>
      <c r="I1634" t="str">
        <f>IF(ISBLANK(Table1[[#This Row],[Route]]),"Not Specfied",Table1[[#This Row],[Route]])</f>
        <v>OSL to LHR</v>
      </c>
      <c r="J1634" s="7">
        <f>IF(ISBLANK(Table1[[#This Row],[Date Flown]]),"Not Available",Table1[[#This Row],[Date Flown]])</f>
        <v>42373</v>
      </c>
      <c r="K1634" s="2" t="str">
        <f>IF(ISBLANK(Table1[[#This Row],[Trip Verified]]),"Not Verified",Table1[[#This Row],[Trip Verified]])</f>
        <v>Verified</v>
      </c>
    </row>
    <row r="1635" spans="1:11" ht="21" customHeight="1" x14ac:dyDescent="0.25">
      <c r="A1635">
        <v>10</v>
      </c>
      <c r="B1635" t="str">
        <f>UPPER(LEFT(TRIM(CLEAN(Table1[[#This Row],[Header]])),1)) &amp; MID(TRIM(CLEAN(Table1[[#This Row],[Header]])),2,LEN(TRIM(CLEAN(Table1[[#This Row],[Header]])))-1)</f>
        <v>Flight was excellent</v>
      </c>
      <c r="C1635" t="str">
        <f>PROPER(Table1[[#This Row],[Author]])</f>
        <v>Seb Kupers</v>
      </c>
      <c r="D1635" s="5" t="s">
        <v>5214</v>
      </c>
      <c r="E1635" t="s">
        <v>649</v>
      </c>
      <c r="F1635" t="str">
        <f>IF(ISBLANK(Table1[[#This Row],[Aircraft]]),"Unknown",Table1[[#This Row],[Aircraft]])</f>
        <v>Boeing 747-400 / A320</v>
      </c>
      <c r="G1635" t="str">
        <f>IF(ISBLANK(Table1[[#This Row],[Traveller Type]]),"Business",Table1[[#This Row],[Traveller Type]])</f>
        <v>Family Leisure</v>
      </c>
      <c r="H1635" t="str">
        <f>IF(ISBLANK(Table1[[#This Row],[Seat Type]]),"Business Class",Table1[[#This Row],[Seat Type]])</f>
        <v>Business Class</v>
      </c>
      <c r="I1635" t="str">
        <f>IF(ISBLANK(Table1[[#This Row],[Route]]),"Not Specfied",Table1[[#This Row],[Route]])</f>
        <v>ORD to AMS via LHR</v>
      </c>
      <c r="J1635" s="7">
        <f>IF(ISBLANK(Table1[[#This Row],[Date Flown]]),"Not Available",Table1[[#This Row],[Date Flown]])</f>
        <v>42373</v>
      </c>
      <c r="K1635" s="2" t="str">
        <f>IF(ISBLANK(Table1[[#This Row],[Trip Verified]]),"Not Verified",Table1[[#This Row],[Trip Verified]])</f>
        <v>Verified</v>
      </c>
    </row>
    <row r="1636" spans="1:11" ht="21" customHeight="1" x14ac:dyDescent="0.25">
      <c r="A1636">
        <v>1</v>
      </c>
      <c r="B1636" t="str">
        <f>UPPER(LEFT(TRIM(CLEAN(Table1[[#This Row],[Header]])),1)) &amp; MID(TRIM(CLEAN(Table1[[#This Row],[Header]])),2,LEN(TRIM(CLEAN(Table1[[#This Row],[Header]])))-1)</f>
        <v>Was the worst flight</v>
      </c>
      <c r="C1636" t="str">
        <f>PROPER(Table1[[#This Row],[Author]])</f>
        <v>A Hall</v>
      </c>
      <c r="D1636" s="5" t="s">
        <v>5214</v>
      </c>
      <c r="E1636" t="s">
        <v>13</v>
      </c>
      <c r="F1636" t="str">
        <f>IF(ISBLANK(Table1[[#This Row],[Aircraft]]),"Unknown",Table1[[#This Row],[Aircraft]])</f>
        <v>Unknown</v>
      </c>
      <c r="G1636" t="str">
        <f>IF(ISBLANK(Table1[[#This Row],[Traveller Type]]),"Business",Table1[[#This Row],[Traveller Type]])</f>
        <v>Solo Leisure</v>
      </c>
      <c r="H1636" t="str">
        <f>IF(ISBLANK(Table1[[#This Row],[Seat Type]]),"Business Class",Table1[[#This Row],[Seat Type]])</f>
        <v>Economy Class</v>
      </c>
      <c r="I1636" t="str">
        <f>IF(ISBLANK(Table1[[#This Row],[Route]]),"Not Specfied",Table1[[#This Row],[Route]])</f>
        <v>EDI to YYZ via LHR</v>
      </c>
      <c r="J1636" s="7">
        <f>IF(ISBLANK(Table1[[#This Row],[Date Flown]]),"Not Available",Table1[[#This Row],[Date Flown]])</f>
        <v>42373</v>
      </c>
      <c r="K1636" s="2" t="str">
        <f>IF(ISBLANK(Table1[[#This Row],[Trip Verified]]),"Not Verified",Table1[[#This Row],[Trip Verified]])</f>
        <v>Verified</v>
      </c>
    </row>
    <row r="1637" spans="1:11" ht="21" customHeight="1" x14ac:dyDescent="0.25">
      <c r="A1637">
        <v>1</v>
      </c>
      <c r="B1637" t="str">
        <f>UPPER(LEFT(TRIM(CLEAN(Table1[[#This Row],[Header]])),1)) &amp; MID(TRIM(CLEAN(Table1[[#This Row],[Header]])),2,LEN(TRIM(CLEAN(Table1[[#This Row],[Header]])))-1)</f>
        <v>Days of glory are long gone</v>
      </c>
      <c r="C1637" t="str">
        <f>PROPER(Table1[[#This Row],[Author]])</f>
        <v>E Larries</v>
      </c>
      <c r="D1637" s="5" t="s">
        <v>5221</v>
      </c>
      <c r="E1637" t="s">
        <v>13</v>
      </c>
      <c r="F1637" t="str">
        <f>IF(ISBLANK(Table1[[#This Row],[Aircraft]]),"Unknown",Table1[[#This Row],[Aircraft]])</f>
        <v>Boeing 747</v>
      </c>
      <c r="G1637" t="str">
        <f>IF(ISBLANK(Table1[[#This Row],[Traveller Type]]),"Business",Table1[[#This Row],[Traveller Type]])</f>
        <v>Family Leisure</v>
      </c>
      <c r="H1637" t="str">
        <f>IF(ISBLANK(Table1[[#This Row],[Seat Type]]),"Business Class",Table1[[#This Row],[Seat Type]])</f>
        <v>Economy Class</v>
      </c>
      <c r="I1637" t="str">
        <f>IF(ISBLANK(Table1[[#This Row],[Route]]),"Not Specfied",Table1[[#This Row],[Route]])</f>
        <v>MAN to DXB via LHR</v>
      </c>
      <c r="J1637" s="7">
        <f>IF(ISBLANK(Table1[[#This Row],[Date Flown]]),"Not Available",Table1[[#This Row],[Date Flown]])</f>
        <v>42373</v>
      </c>
      <c r="K1637" s="2" t="str">
        <f>IF(ISBLANK(Table1[[#This Row],[Trip Verified]]),"Not Verified",Table1[[#This Row],[Trip Verified]])</f>
        <v>Verified</v>
      </c>
    </row>
    <row r="1638" spans="1:11" ht="21" customHeight="1" x14ac:dyDescent="0.25">
      <c r="A1638">
        <v>1</v>
      </c>
      <c r="B1638" t="str">
        <f>UPPER(LEFT(TRIM(CLEAN(Table1[[#This Row],[Header]])),1)) &amp; MID(TRIM(CLEAN(Table1[[#This Row],[Header]])),2,LEN(TRIM(CLEAN(Table1[[#This Row],[Header]])))-1)</f>
        <v>Cares nothing for its passengers</v>
      </c>
      <c r="C1638" t="str">
        <f>PROPER(Table1[[#This Row],[Author]])</f>
        <v>Arthur Kay</v>
      </c>
      <c r="D1638" s="5" t="s">
        <v>5225</v>
      </c>
      <c r="E1638" t="s">
        <v>13</v>
      </c>
      <c r="F1638" t="str">
        <f>IF(ISBLANK(Table1[[#This Row],[Aircraft]]),"Unknown",Table1[[#This Row],[Aircraft]])</f>
        <v>Unknown</v>
      </c>
      <c r="G1638" t="str">
        <f>IF(ISBLANK(Table1[[#This Row],[Traveller Type]]),"Business",Table1[[#This Row],[Traveller Type]])</f>
        <v>Business</v>
      </c>
      <c r="H1638" t="str">
        <f>IF(ISBLANK(Table1[[#This Row],[Seat Type]]),"Business Class",Table1[[#This Row],[Seat Type]])</f>
        <v>Business Class</v>
      </c>
      <c r="I1638" t="str">
        <f>IF(ISBLANK(Table1[[#This Row],[Route]]),"Not Specfied",Table1[[#This Row],[Route]])</f>
        <v>LHR to PHL</v>
      </c>
      <c r="J1638" s="7">
        <f>IF(ISBLANK(Table1[[#This Row],[Date Flown]]),"Not Available",Table1[[#This Row],[Date Flown]])</f>
        <v>42373</v>
      </c>
      <c r="K1638" s="2" t="str">
        <f>IF(ISBLANK(Table1[[#This Row],[Trip Verified]]),"Not Verified",Table1[[#This Row],[Trip Verified]])</f>
        <v>Verified</v>
      </c>
    </row>
    <row r="1639" spans="1:11" ht="21" customHeight="1" x14ac:dyDescent="0.25">
      <c r="A1639">
        <v>9</v>
      </c>
      <c r="B1639" t="str">
        <f>UPPER(LEFT(TRIM(CLEAN(Table1[[#This Row],[Header]])),1)) &amp; MID(TRIM(CLEAN(Table1[[#This Row],[Header]])),2,LEN(TRIM(CLEAN(Table1[[#This Row],[Header]])))-1)</f>
        <v>Style and attention to detail</v>
      </c>
      <c r="C1639" t="str">
        <f>PROPER(Table1[[#This Row],[Author]])</f>
        <v>Mark Freyton</v>
      </c>
      <c r="D1639" s="5" t="s">
        <v>5228</v>
      </c>
      <c r="E1639" t="s">
        <v>13</v>
      </c>
      <c r="F1639" t="str">
        <f>IF(ISBLANK(Table1[[#This Row],[Aircraft]]),"Unknown",Table1[[#This Row],[Aircraft]])</f>
        <v>Boeing 747</v>
      </c>
      <c r="G1639" t="str">
        <f>IF(ISBLANK(Table1[[#This Row],[Traveller Type]]),"Business",Table1[[#This Row],[Traveller Type]])</f>
        <v>Couple Leisure</v>
      </c>
      <c r="H1639" t="str">
        <f>IF(ISBLANK(Table1[[#This Row],[Seat Type]]),"Business Class",Table1[[#This Row],[Seat Type]])</f>
        <v>First Class</v>
      </c>
      <c r="I1639" t="str">
        <f>IF(ISBLANK(Table1[[#This Row],[Route]]),"Not Specfied",Table1[[#This Row],[Route]])</f>
        <v>LHR to YYZ</v>
      </c>
      <c r="J1639" s="7">
        <f>IF(ISBLANK(Table1[[#This Row],[Date Flown]]),"Not Available",Table1[[#This Row],[Date Flown]])</f>
        <v>42373</v>
      </c>
      <c r="K1639" s="2" t="str">
        <f>IF(ISBLANK(Table1[[#This Row],[Trip Verified]]),"Not Verified",Table1[[#This Row],[Trip Verified]])</f>
        <v>Not Verified</v>
      </c>
    </row>
    <row r="1640" spans="1:11" ht="21" customHeight="1" x14ac:dyDescent="0.25">
      <c r="A1640">
        <v>3</v>
      </c>
      <c r="B1640" t="str">
        <f>UPPER(LEFT(TRIM(CLEAN(Table1[[#This Row],[Header]])),1)) &amp; MID(TRIM(CLEAN(Table1[[#This Row],[Header]])),2,LEN(TRIM(CLEAN(Table1[[#This Row],[Header]])))-1)</f>
        <v>Most exhausting trip</v>
      </c>
      <c r="C1640" t="str">
        <f>PROPER(Table1[[#This Row],[Author]])</f>
        <v>Sohrab Rafie</v>
      </c>
      <c r="D1640" s="5" t="s">
        <v>5231</v>
      </c>
      <c r="E1640" t="s">
        <v>649</v>
      </c>
      <c r="F1640" t="str">
        <f>IF(ISBLANK(Table1[[#This Row],[Aircraft]]),"Unknown",Table1[[#This Row],[Aircraft]])</f>
        <v>A380</v>
      </c>
      <c r="G1640" t="str">
        <f>IF(ISBLANK(Table1[[#This Row],[Traveller Type]]),"Business",Table1[[#This Row],[Traveller Type]])</f>
        <v>Business</v>
      </c>
      <c r="H1640" t="str">
        <f>IF(ISBLANK(Table1[[#This Row],[Seat Type]]),"Business Class",Table1[[#This Row],[Seat Type]])</f>
        <v>Economy Class</v>
      </c>
      <c r="I1640" t="str">
        <f>IF(ISBLANK(Table1[[#This Row],[Route]]),"Not Specfied",Table1[[#This Row],[Route]])</f>
        <v>AMS to HKG via LHR</v>
      </c>
      <c r="J1640" s="7">
        <f>IF(ISBLANK(Table1[[#This Row],[Date Flown]]),"Not Available",Table1[[#This Row],[Date Flown]])</f>
        <v>42373</v>
      </c>
      <c r="K1640" s="2" t="str">
        <f>IF(ISBLANK(Table1[[#This Row],[Trip Verified]]),"Not Verified",Table1[[#This Row],[Trip Verified]])</f>
        <v>Verified</v>
      </c>
    </row>
    <row r="1641" spans="1:11" ht="21" customHeight="1" x14ac:dyDescent="0.25">
      <c r="A1641">
        <v>10</v>
      </c>
      <c r="B1641" t="str">
        <f>UPPER(LEFT(TRIM(CLEAN(Table1[[#This Row],[Header]])),1)) &amp; MID(TRIM(CLEAN(Table1[[#This Row],[Header]])),2,LEN(TRIM(CLEAN(Table1[[#This Row],[Header]])))-1)</f>
        <v>Experience was fantastic</v>
      </c>
      <c r="C1641" t="str">
        <f>PROPER(Table1[[#This Row],[Author]])</f>
        <v>Alastair Birkett</v>
      </c>
      <c r="D1641" s="5" t="s">
        <v>5231</v>
      </c>
      <c r="E1641" t="s">
        <v>13</v>
      </c>
      <c r="F1641" t="str">
        <f>IF(ISBLANK(Table1[[#This Row],[Aircraft]]),"Unknown",Table1[[#This Row],[Aircraft]])</f>
        <v>A380</v>
      </c>
      <c r="G1641" t="str">
        <f>IF(ISBLANK(Table1[[#This Row],[Traveller Type]]),"Business",Table1[[#This Row],[Traveller Type]])</f>
        <v>Solo Leisure</v>
      </c>
      <c r="H1641" t="str">
        <f>IF(ISBLANK(Table1[[#This Row],[Seat Type]]),"Business Class",Table1[[#This Row],[Seat Type]])</f>
        <v>First Class</v>
      </c>
      <c r="I1641" t="str">
        <f>IF(ISBLANK(Table1[[#This Row],[Route]]),"Not Specfied",Table1[[#This Row],[Route]])</f>
        <v>LHR to HKG</v>
      </c>
      <c r="J1641" s="7">
        <f>IF(ISBLANK(Table1[[#This Row],[Date Flown]]),"Not Available",Table1[[#This Row],[Date Flown]])</f>
        <v>42372</v>
      </c>
      <c r="K1641" s="2" t="str">
        <f>IF(ISBLANK(Table1[[#This Row],[Trip Verified]]),"Not Verified",Table1[[#This Row],[Trip Verified]])</f>
        <v>Verified</v>
      </c>
    </row>
    <row r="1642" spans="1:11" ht="21" customHeight="1" x14ac:dyDescent="0.25">
      <c r="A1642">
        <v>10</v>
      </c>
      <c r="B1642" t="str">
        <f>UPPER(LEFT(TRIM(CLEAN(Table1[[#This Row],[Header]])),1)) &amp; MID(TRIM(CLEAN(Table1[[#This Row],[Header]])),2,LEN(TRIM(CLEAN(Table1[[#This Row],[Header]])))-1)</f>
        <v>FAs were brilliant</v>
      </c>
      <c r="C1642" t="str">
        <f>PROPER(Table1[[#This Row],[Author]])</f>
        <v>S Redfern</v>
      </c>
      <c r="D1642" s="5" t="s">
        <v>5237</v>
      </c>
      <c r="E1642" t="s">
        <v>13</v>
      </c>
      <c r="F1642" t="str">
        <f>IF(ISBLANK(Table1[[#This Row],[Aircraft]]),"Unknown",Table1[[#This Row],[Aircraft]])</f>
        <v>Boeing 747-400</v>
      </c>
      <c r="G1642" t="str">
        <f>IF(ISBLANK(Table1[[#This Row],[Traveller Type]]),"Business",Table1[[#This Row],[Traveller Type]])</f>
        <v>Couple Leisure</v>
      </c>
      <c r="H1642" t="str">
        <f>IF(ISBLANK(Table1[[#This Row],[Seat Type]]),"Business Class",Table1[[#This Row],[Seat Type]])</f>
        <v>Business Class</v>
      </c>
      <c r="I1642" t="str">
        <f>IF(ISBLANK(Table1[[#This Row],[Route]]),"Not Specfied",Table1[[#This Row],[Route]])</f>
        <v>LHR to GRU</v>
      </c>
      <c r="J1642" s="7">
        <f>IF(ISBLANK(Table1[[#This Row],[Date Flown]]),"Not Available",Table1[[#This Row],[Date Flown]])</f>
        <v>42373</v>
      </c>
      <c r="K1642" s="2" t="str">
        <f>IF(ISBLANK(Table1[[#This Row],[Trip Verified]]),"Not Verified",Table1[[#This Row],[Trip Verified]])</f>
        <v>Not Verified</v>
      </c>
    </row>
    <row r="1643" spans="1:11" ht="21" customHeight="1" x14ac:dyDescent="0.25">
      <c r="A1643">
        <v>2</v>
      </c>
      <c r="B1643" t="str">
        <f>UPPER(LEFT(TRIM(CLEAN(Table1[[#This Row],[Header]])),1)) &amp; MID(TRIM(CLEAN(Table1[[#This Row],[Header]])),2,LEN(TRIM(CLEAN(Table1[[#This Row],[Header]])))-1)</f>
        <v>A very uncomfortable flight</v>
      </c>
      <c r="C1643" t="str">
        <f>PROPER(Table1[[#This Row],[Author]])</f>
        <v>Wayne Williams</v>
      </c>
      <c r="D1643" s="5" t="s">
        <v>5237</v>
      </c>
      <c r="E1643" t="s">
        <v>100</v>
      </c>
      <c r="F1643" t="str">
        <f>IF(ISBLANK(Table1[[#This Row],[Aircraft]]),"Unknown",Table1[[#This Row],[Aircraft]])</f>
        <v>Unknown</v>
      </c>
      <c r="G1643" t="str">
        <f>IF(ISBLANK(Table1[[#This Row],[Traveller Type]]),"Business",Table1[[#This Row],[Traveller Type]])</f>
        <v>Couple Leisure</v>
      </c>
      <c r="H1643" t="str">
        <f>IF(ISBLANK(Table1[[#This Row],[Seat Type]]),"Business Class",Table1[[#This Row],[Seat Type]])</f>
        <v>Economy Class</v>
      </c>
      <c r="I1643" t="str">
        <f>IF(ISBLANK(Table1[[#This Row],[Route]]),"Not Specfied",Table1[[#This Row],[Route]])</f>
        <v>YVR to BCN via LHR</v>
      </c>
      <c r="J1643" s="7">
        <f>IF(ISBLANK(Table1[[#This Row],[Date Flown]]),"Not Available",Table1[[#This Row],[Date Flown]])</f>
        <v>42373</v>
      </c>
      <c r="K1643" s="2" t="str">
        <f>IF(ISBLANK(Table1[[#This Row],[Trip Verified]]),"Not Verified",Table1[[#This Row],[Trip Verified]])</f>
        <v>Verified</v>
      </c>
    </row>
    <row r="1644" spans="1:11" ht="21" customHeight="1" x14ac:dyDescent="0.25">
      <c r="A1644">
        <v>4</v>
      </c>
      <c r="B1644" t="str">
        <f>UPPER(LEFT(TRIM(CLEAN(Table1[[#This Row],[Header]])),1)) &amp; MID(TRIM(CLEAN(Table1[[#This Row],[Header]])),2,LEN(TRIM(CLEAN(Table1[[#This Row],[Header]])))-1)</f>
        <v>Would avoid again</v>
      </c>
      <c r="C1644" t="str">
        <f>PROPER(Table1[[#This Row],[Author]])</f>
        <v>John O Connor</v>
      </c>
      <c r="D1644" s="5" t="s">
        <v>5245</v>
      </c>
      <c r="E1644" t="s">
        <v>43</v>
      </c>
      <c r="F1644" t="str">
        <f>IF(ISBLANK(Table1[[#This Row],[Aircraft]]),"Unknown",Table1[[#This Row],[Aircraft]])</f>
        <v>Boeing 777-200</v>
      </c>
      <c r="G1644" t="str">
        <f>IF(ISBLANK(Table1[[#This Row],[Traveller Type]]),"Business",Table1[[#This Row],[Traveller Type]])</f>
        <v>Business</v>
      </c>
      <c r="H1644" t="str">
        <f>IF(ISBLANK(Table1[[#This Row],[Seat Type]]),"Business Class",Table1[[#This Row],[Seat Type]])</f>
        <v>First Class</v>
      </c>
      <c r="I1644" t="str">
        <f>IF(ISBLANK(Table1[[#This Row],[Route]]),"Not Specfied",Table1[[#This Row],[Route]])</f>
        <v>DOH to LHR via BAH</v>
      </c>
      <c r="J1644" s="7">
        <f>IF(ISBLANK(Table1[[#This Row],[Date Flown]]),"Not Available",Table1[[#This Row],[Date Flown]])</f>
        <v>42373</v>
      </c>
      <c r="K1644" s="2" t="str">
        <f>IF(ISBLANK(Table1[[#This Row],[Trip Verified]]),"Not Verified",Table1[[#This Row],[Trip Verified]])</f>
        <v>Not Verified</v>
      </c>
    </row>
    <row r="1645" spans="1:11" ht="21" customHeight="1" x14ac:dyDescent="0.25">
      <c r="A1645">
        <v>3</v>
      </c>
      <c r="B1645" t="str">
        <f>UPPER(LEFT(TRIM(CLEAN(Table1[[#This Row],[Header]])),1)) &amp; MID(TRIM(CLEAN(Table1[[#This Row],[Header]])),2,LEN(TRIM(CLEAN(Table1[[#This Row],[Header]])))-1)</f>
        <v>Better alternatives out there</v>
      </c>
      <c r="C1645" t="str">
        <f>PROPER(Table1[[#This Row],[Author]])</f>
        <v>A Davies</v>
      </c>
      <c r="D1645" s="5" t="s">
        <v>5249</v>
      </c>
      <c r="E1645" t="s">
        <v>13</v>
      </c>
      <c r="F1645" t="str">
        <f>IF(ISBLANK(Table1[[#This Row],[Aircraft]]),"Unknown",Table1[[#This Row],[Aircraft]])</f>
        <v>A380</v>
      </c>
      <c r="G1645" t="str">
        <f>IF(ISBLANK(Table1[[#This Row],[Traveller Type]]),"Business",Table1[[#This Row],[Traveller Type]])</f>
        <v>Business</v>
      </c>
      <c r="H1645" t="str">
        <f>IF(ISBLANK(Table1[[#This Row],[Seat Type]]),"Business Class",Table1[[#This Row],[Seat Type]])</f>
        <v>Business Class</v>
      </c>
      <c r="I1645" t="str">
        <f>IF(ISBLANK(Table1[[#This Row],[Route]]),"Not Specfied",Table1[[#This Row],[Route]])</f>
        <v>LHR to JNB</v>
      </c>
      <c r="J1645" s="7">
        <f>IF(ISBLANK(Table1[[#This Row],[Date Flown]]),"Not Available",Table1[[#This Row],[Date Flown]])</f>
        <v>42371</v>
      </c>
      <c r="K1645" s="2" t="str">
        <f>IF(ISBLANK(Table1[[#This Row],[Trip Verified]]),"Not Verified",Table1[[#This Row],[Trip Verified]])</f>
        <v>Not Verified</v>
      </c>
    </row>
    <row r="1646" spans="1:11" ht="21" customHeight="1" x14ac:dyDescent="0.25">
      <c r="A1646">
        <v>2</v>
      </c>
      <c r="B1646" t="str">
        <f>UPPER(LEFT(TRIM(CLEAN(Table1[[#This Row],[Header]])),1)) &amp; MID(TRIM(CLEAN(Table1[[#This Row],[Header]])),2,LEN(TRIM(CLEAN(Table1[[#This Row],[Header]])))-1)</f>
        <v>Deeply distressing flight</v>
      </c>
      <c r="C1646" t="str">
        <f>PROPER(Table1[[#This Row],[Author]])</f>
        <v>N Rawler</v>
      </c>
      <c r="D1646" s="5" t="s">
        <v>5252</v>
      </c>
      <c r="E1646" t="s">
        <v>13</v>
      </c>
      <c r="F1646" t="str">
        <f>IF(ISBLANK(Table1[[#This Row],[Aircraft]]),"Unknown",Table1[[#This Row],[Aircraft]])</f>
        <v>Unknown</v>
      </c>
      <c r="G1646" t="str">
        <f>IF(ISBLANK(Table1[[#This Row],[Traveller Type]]),"Business",Table1[[#This Row],[Traveller Type]])</f>
        <v>Solo Leisure</v>
      </c>
      <c r="H1646" t="str">
        <f>IF(ISBLANK(Table1[[#This Row],[Seat Type]]),"Business Class",Table1[[#This Row],[Seat Type]])</f>
        <v>Economy Class</v>
      </c>
      <c r="I1646" t="str">
        <f>IF(ISBLANK(Table1[[#This Row],[Route]]),"Not Specfied",Table1[[#This Row],[Route]])</f>
        <v>LHR to CPT via JNB</v>
      </c>
      <c r="J1646" s="7">
        <f>IF(ISBLANK(Table1[[#This Row],[Date Flown]]),"Not Available",Table1[[#This Row],[Date Flown]])</f>
        <v>42373</v>
      </c>
      <c r="K1646" s="2" t="str">
        <f>IF(ISBLANK(Table1[[#This Row],[Trip Verified]]),"Not Verified",Table1[[#This Row],[Trip Verified]])</f>
        <v>Verified</v>
      </c>
    </row>
    <row r="1647" spans="1:11" ht="21" customHeight="1" x14ac:dyDescent="0.25">
      <c r="A1647">
        <v>1</v>
      </c>
      <c r="B1647" t="str">
        <f>UPPER(LEFT(TRIM(CLEAN(Table1[[#This Row],[Header]])),1)) &amp; MID(TRIM(CLEAN(Table1[[#This Row],[Header]])),2,LEN(TRIM(CLEAN(Table1[[#This Row],[Header]])))-1)</f>
        <v>Customer service non existent</v>
      </c>
      <c r="C1647" t="str">
        <f>PROPER(Table1[[#This Row],[Author]])</f>
        <v>D Provan</v>
      </c>
      <c r="D1647" s="5" t="s">
        <v>5255</v>
      </c>
      <c r="E1647" t="s">
        <v>13</v>
      </c>
      <c r="F1647" t="str">
        <f>IF(ISBLANK(Table1[[#This Row],[Aircraft]]),"Unknown",Table1[[#This Row],[Aircraft]])</f>
        <v>A320 / A380</v>
      </c>
      <c r="G1647" t="str">
        <f>IF(ISBLANK(Table1[[#This Row],[Traveller Type]]),"Business",Table1[[#This Row],[Traveller Type]])</f>
        <v>Family Leisure</v>
      </c>
      <c r="H1647" t="str">
        <f>IF(ISBLANK(Table1[[#This Row],[Seat Type]]),"Business Class",Table1[[#This Row],[Seat Type]])</f>
        <v>Economy Class</v>
      </c>
      <c r="I1647" t="str">
        <f>IF(ISBLANK(Table1[[#This Row],[Route]]),"Not Specfied",Table1[[#This Row],[Route]])</f>
        <v>MAN to LAX via LHR</v>
      </c>
      <c r="J1647" s="7">
        <f>IF(ISBLANK(Table1[[#This Row],[Date Flown]]),"Not Available",Table1[[#This Row],[Date Flown]])</f>
        <v>42373</v>
      </c>
      <c r="K1647" s="2" t="str">
        <f>IF(ISBLANK(Table1[[#This Row],[Trip Verified]]),"Not Verified",Table1[[#This Row],[Trip Verified]])</f>
        <v>Not Verified</v>
      </c>
    </row>
    <row r="1648" spans="1:11" ht="21" customHeight="1" x14ac:dyDescent="0.25">
      <c r="A1648">
        <v>2</v>
      </c>
      <c r="B1648" t="str">
        <f>UPPER(LEFT(TRIM(CLEAN(Table1[[#This Row],[Header]])),1)) &amp; MID(TRIM(CLEAN(Table1[[#This Row],[Header]])),2,LEN(TRIM(CLEAN(Table1[[#This Row],[Header]])))-1)</f>
        <v>Worse than Ryanair or EasyJet</v>
      </c>
      <c r="C1648" t="str">
        <f>PROPER(Table1[[#This Row],[Author]])</f>
        <v>D Rigby</v>
      </c>
      <c r="D1648" s="5" t="s">
        <v>5259</v>
      </c>
      <c r="E1648" t="s">
        <v>13</v>
      </c>
      <c r="F1648" t="str">
        <f>IF(ISBLANK(Table1[[#This Row],[Aircraft]]),"Unknown",Table1[[#This Row],[Aircraft]])</f>
        <v>Unknown</v>
      </c>
      <c r="G1648" t="str">
        <f>IF(ISBLANK(Table1[[#This Row],[Traveller Type]]),"Business",Table1[[#This Row],[Traveller Type]])</f>
        <v>Couple Leisure</v>
      </c>
      <c r="H1648" t="str">
        <f>IF(ISBLANK(Table1[[#This Row],[Seat Type]]),"Business Class",Table1[[#This Row],[Seat Type]])</f>
        <v>Economy Class</v>
      </c>
      <c r="I1648" t="str">
        <f>IF(ISBLANK(Table1[[#This Row],[Route]]),"Not Specfied",Table1[[#This Row],[Route]])</f>
        <v>GIB to LHR</v>
      </c>
      <c r="J1648" s="7">
        <f>IF(ISBLANK(Table1[[#This Row],[Date Flown]]),"Not Available",Table1[[#This Row],[Date Flown]])</f>
        <v>42370</v>
      </c>
      <c r="K1648" s="2" t="str">
        <f>IF(ISBLANK(Table1[[#This Row],[Trip Verified]]),"Not Verified",Table1[[#This Row],[Trip Verified]])</f>
        <v>Verified</v>
      </c>
    </row>
    <row r="1649" spans="1:11" ht="21" customHeight="1" x14ac:dyDescent="0.25">
      <c r="A1649">
        <v>10</v>
      </c>
      <c r="B1649" t="str">
        <f>UPPER(LEFT(TRIM(CLEAN(Table1[[#This Row],[Header]])),1)) &amp; MID(TRIM(CLEAN(Table1[[#This Row],[Header]])),2,LEN(TRIM(CLEAN(Table1[[#This Row],[Header]])))-1)</f>
        <v>Very pleased with the experience</v>
      </c>
      <c r="C1649" t="str">
        <f>PROPER(Table1[[#This Row],[Author]])</f>
        <v>Mike Saunders</v>
      </c>
      <c r="D1649" s="5" t="s">
        <v>5263</v>
      </c>
      <c r="E1649" t="s">
        <v>13</v>
      </c>
      <c r="F1649" t="str">
        <f>IF(ISBLANK(Table1[[#This Row],[Aircraft]]),"Unknown",Table1[[#This Row],[Aircraft]])</f>
        <v>Boeing 747</v>
      </c>
      <c r="G1649" t="str">
        <f>IF(ISBLANK(Table1[[#This Row],[Traveller Type]]),"Business",Table1[[#This Row],[Traveller Type]])</f>
        <v>Couple Leisure</v>
      </c>
      <c r="H1649" t="str">
        <f>IF(ISBLANK(Table1[[#This Row],[Seat Type]]),"Business Class",Table1[[#This Row],[Seat Type]])</f>
        <v>Economy Class</v>
      </c>
      <c r="I1649" t="str">
        <f>IF(ISBLANK(Table1[[#This Row],[Route]]),"Not Specfied",Table1[[#This Row],[Route]])</f>
        <v>LHR to JFK</v>
      </c>
      <c r="J1649" s="7">
        <f>IF(ISBLANK(Table1[[#This Row],[Date Flown]]),"Not Available",Table1[[#This Row],[Date Flown]])</f>
        <v>42373</v>
      </c>
      <c r="K1649" s="2" t="str">
        <f>IF(ISBLANK(Table1[[#This Row],[Trip Verified]]),"Not Verified",Table1[[#This Row],[Trip Verified]])</f>
        <v>Not Verified</v>
      </c>
    </row>
    <row r="1650" spans="1:11" ht="21" customHeight="1" x14ac:dyDescent="0.25">
      <c r="A1650">
        <v>8</v>
      </c>
      <c r="B1650" t="str">
        <f>UPPER(LEFT(TRIM(CLEAN(Table1[[#This Row],[Header]])),1)) &amp; MID(TRIM(CLEAN(Table1[[#This Row],[Header]])),2,LEN(TRIM(CLEAN(Table1[[#This Row],[Header]])))-1)</f>
        <v>Food was above average</v>
      </c>
      <c r="C1650" t="str">
        <f>PROPER(Table1[[#This Row],[Author]])</f>
        <v>S Davis</v>
      </c>
      <c r="D1650" s="5" t="s">
        <v>5264</v>
      </c>
      <c r="E1650" t="s">
        <v>100</v>
      </c>
      <c r="F1650" t="str">
        <f>IF(ISBLANK(Table1[[#This Row],[Aircraft]]),"Unknown",Table1[[#This Row],[Aircraft]])</f>
        <v>Boeing 747</v>
      </c>
      <c r="G1650" t="str">
        <f>IF(ISBLANK(Table1[[#This Row],[Traveller Type]]),"Business",Table1[[#This Row],[Traveller Type]])</f>
        <v>Solo Leisure</v>
      </c>
      <c r="H1650" t="str">
        <f>IF(ISBLANK(Table1[[#This Row],[Seat Type]]),"Business Class",Table1[[#This Row],[Seat Type]])</f>
        <v>Economy Class</v>
      </c>
      <c r="I1650" t="str">
        <f>IF(ISBLANK(Table1[[#This Row],[Route]]),"Not Specfied",Table1[[#This Row],[Route]])</f>
        <v>YVR to CDG via LHR</v>
      </c>
      <c r="J1650" s="7">
        <f>IF(ISBLANK(Table1[[#This Row],[Date Flown]]),"Not Available",Table1[[#This Row],[Date Flown]])</f>
        <v>42373</v>
      </c>
      <c r="K1650" s="2" t="str">
        <f>IF(ISBLANK(Table1[[#This Row],[Trip Verified]]),"Not Verified",Table1[[#This Row],[Trip Verified]])</f>
        <v>Verified</v>
      </c>
    </row>
    <row r="1651" spans="1:11" ht="21" customHeight="1" x14ac:dyDescent="0.25">
      <c r="A1651">
        <v>4</v>
      </c>
      <c r="B1651" t="str">
        <f>UPPER(LEFT(TRIM(CLEAN(Table1[[#This Row],[Header]])),1)) &amp; MID(TRIM(CLEAN(Table1[[#This Row],[Header]])),2,LEN(TRIM(CLEAN(Table1[[#This Row],[Header]])))-1)</f>
        <v>Made me check in the trolley</v>
      </c>
      <c r="C1651" t="str">
        <f>PROPER(Table1[[#This Row],[Author]])</f>
        <v>Raphael Goossens</v>
      </c>
      <c r="D1651" s="5">
        <v>42586</v>
      </c>
      <c r="E1651" t="s">
        <v>649</v>
      </c>
      <c r="F1651" t="str">
        <f>IF(ISBLANK(Table1[[#This Row],[Aircraft]]),"Unknown",Table1[[#This Row],[Aircraft]])</f>
        <v>Boeing 747</v>
      </c>
      <c r="G1651" t="str">
        <f>IF(ISBLANK(Table1[[#This Row],[Traveller Type]]),"Business",Table1[[#This Row],[Traveller Type]])</f>
        <v>Business</v>
      </c>
      <c r="H1651" t="str">
        <f>IF(ISBLANK(Table1[[#This Row],[Seat Type]]),"Business Class",Table1[[#This Row],[Seat Type]])</f>
        <v>Business Class</v>
      </c>
      <c r="I1651" t="str">
        <f>IF(ISBLANK(Table1[[#This Row],[Route]]),"Not Specfied",Table1[[#This Row],[Route]])</f>
        <v>RUH to DUS via LHR</v>
      </c>
      <c r="J1651" s="7">
        <f>IF(ISBLANK(Table1[[#This Row],[Date Flown]]),"Not Available",Table1[[#This Row],[Date Flown]])</f>
        <v>42373</v>
      </c>
      <c r="K1651" s="2" t="str">
        <f>IF(ISBLANK(Table1[[#This Row],[Trip Verified]]),"Not Verified",Table1[[#This Row],[Trip Verified]])</f>
        <v>Verified</v>
      </c>
    </row>
    <row r="1652" spans="1:11" ht="21" customHeight="1" x14ac:dyDescent="0.25">
      <c r="A1652">
        <v>5</v>
      </c>
      <c r="B1652" t="str">
        <f>UPPER(LEFT(TRIM(CLEAN(Table1[[#This Row],[Header]])),1)) &amp; MID(TRIM(CLEAN(Table1[[#This Row],[Header]])),2,LEN(TRIM(CLEAN(Table1[[#This Row],[Header]])))-1)</f>
        <v>Used to be better than this</v>
      </c>
      <c r="C1652" t="str">
        <f>PROPER(Table1[[#This Row],[Author]])</f>
        <v>Mark Mccullough</v>
      </c>
      <c r="D1652" s="5">
        <v>42555</v>
      </c>
      <c r="E1652" t="s">
        <v>13</v>
      </c>
      <c r="F1652" t="str">
        <f>IF(ISBLANK(Table1[[#This Row],[Aircraft]]),"Unknown",Table1[[#This Row],[Aircraft]])</f>
        <v>A320</v>
      </c>
      <c r="G1652" t="str">
        <f>IF(ISBLANK(Table1[[#This Row],[Traveller Type]]),"Business",Table1[[#This Row],[Traveller Type]])</f>
        <v>Solo Leisure</v>
      </c>
      <c r="H1652" t="str">
        <f>IF(ISBLANK(Table1[[#This Row],[Seat Type]]),"Business Class",Table1[[#This Row],[Seat Type]])</f>
        <v>Business Class</v>
      </c>
      <c r="I1652" t="str">
        <f>IF(ISBLANK(Table1[[#This Row],[Route]]),"Not Specfied",Table1[[#This Row],[Route]])</f>
        <v>AMS to LGW</v>
      </c>
      <c r="J1652" s="7">
        <f>IF(ISBLANK(Table1[[#This Row],[Date Flown]]),"Not Available",Table1[[#This Row],[Date Flown]])</f>
        <v>42373</v>
      </c>
      <c r="K1652" s="2" t="str">
        <f>IF(ISBLANK(Table1[[#This Row],[Trip Verified]]),"Not Verified",Table1[[#This Row],[Trip Verified]])</f>
        <v>Verified</v>
      </c>
    </row>
    <row r="1653" spans="1:11" ht="21" customHeight="1" x14ac:dyDescent="0.25">
      <c r="A1653">
        <v>2</v>
      </c>
      <c r="B1653" t="str">
        <f>UPPER(LEFT(TRIM(CLEAN(Table1[[#This Row],[Header]])),1)) &amp; MID(TRIM(CLEAN(Table1[[#This Row],[Header]])),2,LEN(TRIM(CLEAN(Table1[[#This Row],[Header]])))-1)</f>
        <v>Not what you call a happy customer</v>
      </c>
      <c r="C1653" t="str">
        <f>PROPER(Table1[[#This Row],[Author]])</f>
        <v>Myriam Mansouri</v>
      </c>
      <c r="D1653" s="5">
        <v>42494</v>
      </c>
      <c r="E1653" t="s">
        <v>100</v>
      </c>
      <c r="F1653" t="str">
        <f>IF(ISBLANK(Table1[[#This Row],[Aircraft]]),"Unknown",Table1[[#This Row],[Aircraft]])</f>
        <v>Unknown</v>
      </c>
      <c r="G1653" t="str">
        <f>IF(ISBLANK(Table1[[#This Row],[Traveller Type]]),"Business",Table1[[#This Row],[Traveller Type]])</f>
        <v>Solo Leisure</v>
      </c>
      <c r="H1653" t="str">
        <f>IF(ISBLANK(Table1[[#This Row],[Seat Type]]),"Business Class",Table1[[#This Row],[Seat Type]])</f>
        <v>Economy Class</v>
      </c>
      <c r="I1653" t="str">
        <f>IF(ISBLANK(Table1[[#This Row],[Route]]),"Not Specfied",Table1[[#This Row],[Route]])</f>
        <v>MRS to YUL via LHR</v>
      </c>
      <c r="J1653" s="7">
        <f>IF(ISBLANK(Table1[[#This Row],[Date Flown]]),"Not Available",Table1[[#This Row],[Date Flown]])</f>
        <v>42373</v>
      </c>
      <c r="K1653" s="2" t="str">
        <f>IF(ISBLANK(Table1[[#This Row],[Trip Verified]]),"Not Verified",Table1[[#This Row],[Trip Verified]])</f>
        <v>Not Verified</v>
      </c>
    </row>
    <row r="1654" spans="1:11" ht="21" customHeight="1" x14ac:dyDescent="0.25">
      <c r="A1654">
        <v>10</v>
      </c>
      <c r="B1654" t="str">
        <f>UPPER(LEFT(TRIM(CLEAN(Table1[[#This Row],[Header]])),1)) &amp; MID(TRIM(CLEAN(Table1[[#This Row],[Header]])),2,LEN(TRIM(CLEAN(Table1[[#This Row],[Header]])))-1)</f>
        <v>BA got us all home</v>
      </c>
      <c r="C1654" t="str">
        <f>PROPER(Table1[[#This Row],[Author]])</f>
        <v>Kenny Alexander</v>
      </c>
      <c r="D1654" s="5">
        <v>42464</v>
      </c>
      <c r="E1654" t="s">
        <v>13</v>
      </c>
      <c r="F1654" t="str">
        <f>IF(ISBLANK(Table1[[#This Row],[Aircraft]]),"Unknown",Table1[[#This Row],[Aircraft]])</f>
        <v>SAAB 2000</v>
      </c>
      <c r="G1654" t="str">
        <f>IF(ISBLANK(Table1[[#This Row],[Traveller Type]]),"Business",Table1[[#This Row],[Traveller Type]])</f>
        <v>Couple Leisure</v>
      </c>
      <c r="H1654" t="str">
        <f>IF(ISBLANK(Table1[[#This Row],[Seat Type]]),"Business Class",Table1[[#This Row],[Seat Type]])</f>
        <v>Economy Class</v>
      </c>
      <c r="I1654" t="str">
        <f>IF(ISBLANK(Table1[[#This Row],[Route]]),"Not Specfied",Table1[[#This Row],[Route]])</f>
        <v>LCY to IOM</v>
      </c>
      <c r="J1654" s="7">
        <f>IF(ISBLANK(Table1[[#This Row],[Date Flown]]),"Not Available",Table1[[#This Row],[Date Flown]])</f>
        <v>42373</v>
      </c>
      <c r="K1654" s="2" t="str">
        <f>IF(ISBLANK(Table1[[#This Row],[Trip Verified]]),"Not Verified",Table1[[#This Row],[Trip Verified]])</f>
        <v>Verified</v>
      </c>
    </row>
    <row r="1655" spans="1:11" ht="21" customHeight="1" x14ac:dyDescent="0.25">
      <c r="A1655">
        <v>7</v>
      </c>
      <c r="B1655" t="str">
        <f>UPPER(LEFT(TRIM(CLEAN(Table1[[#This Row],[Header]])),1)) &amp; MID(TRIM(CLEAN(Table1[[#This Row],[Header]])),2,LEN(TRIM(CLEAN(Table1[[#This Row],[Header]])))-1)</f>
        <v>Absurd cost-cutting measure</v>
      </c>
      <c r="C1655" t="str">
        <f>PROPER(Table1[[#This Row],[Author]])</f>
        <v>B Wijesinghe</v>
      </c>
      <c r="D1655" s="5">
        <v>42373</v>
      </c>
      <c r="E1655" t="s">
        <v>43</v>
      </c>
      <c r="F1655" t="str">
        <f>IF(ISBLANK(Table1[[#This Row],[Aircraft]]),"Unknown",Table1[[#This Row],[Aircraft]])</f>
        <v>A380 / Boeing 747-400</v>
      </c>
      <c r="G1655" t="str">
        <f>IF(ISBLANK(Table1[[#This Row],[Traveller Type]]),"Business",Table1[[#This Row],[Traveller Type]])</f>
        <v>Business</v>
      </c>
      <c r="H1655" t="str">
        <f>IF(ISBLANK(Table1[[#This Row],[Seat Type]]),"Business Class",Table1[[#This Row],[Seat Type]])</f>
        <v>Business Class</v>
      </c>
      <c r="I1655" t="str">
        <f>IF(ISBLANK(Table1[[#This Row],[Route]]),"Not Specfied",Table1[[#This Row],[Route]])</f>
        <v>IAD to DXB via LHR</v>
      </c>
      <c r="J1655" s="7">
        <f>IF(ISBLANK(Table1[[#This Row],[Date Flown]]),"Not Available",Table1[[#This Row],[Date Flown]])</f>
        <v>42372</v>
      </c>
      <c r="K1655" s="2" t="str">
        <f>IF(ISBLANK(Table1[[#This Row],[Trip Verified]]),"Not Verified",Table1[[#This Row],[Trip Verified]])</f>
        <v>Verified</v>
      </c>
    </row>
    <row r="1656" spans="1:11" ht="21" customHeight="1" x14ac:dyDescent="0.25">
      <c r="A1656">
        <v>3</v>
      </c>
      <c r="B1656" t="str">
        <f>UPPER(LEFT(TRIM(CLEAN(Table1[[#This Row],[Header]])),1)) &amp; MID(TRIM(CLEAN(Table1[[#This Row],[Header]])),2,LEN(TRIM(CLEAN(Table1[[#This Row],[Header]])))-1)</f>
        <v>Aircraft was very old and dated</v>
      </c>
      <c r="C1656" t="str">
        <f>PROPER(Table1[[#This Row],[Author]])</f>
        <v>R Carter</v>
      </c>
      <c r="D1656" s="5" t="s">
        <v>5287</v>
      </c>
      <c r="E1656" t="s">
        <v>13</v>
      </c>
      <c r="F1656" t="str">
        <f>IF(ISBLANK(Table1[[#This Row],[Aircraft]]),"Unknown",Table1[[#This Row],[Aircraft]])</f>
        <v>Boeing 747-400</v>
      </c>
      <c r="G1656" t="str">
        <f>IF(ISBLANK(Table1[[#This Row],[Traveller Type]]),"Business",Table1[[#This Row],[Traveller Type]])</f>
        <v>Solo Leisure</v>
      </c>
      <c r="H1656" t="str">
        <f>IF(ISBLANK(Table1[[#This Row],[Seat Type]]),"Business Class",Table1[[#This Row],[Seat Type]])</f>
        <v>Economy Class</v>
      </c>
      <c r="I1656" t="str">
        <f>IF(ISBLANK(Table1[[#This Row],[Route]]),"Not Specfied",Table1[[#This Row],[Route]])</f>
        <v>MIA to MAN via LHR</v>
      </c>
      <c r="J1656" s="7">
        <f>IF(ISBLANK(Table1[[#This Row],[Date Flown]]),"Not Available",Table1[[#This Row],[Date Flown]])</f>
        <v>42372</v>
      </c>
      <c r="K1656" s="2" t="str">
        <f>IF(ISBLANK(Table1[[#This Row],[Trip Verified]]),"Not Verified",Table1[[#This Row],[Trip Verified]])</f>
        <v>Not Verified</v>
      </c>
    </row>
    <row r="1657" spans="1:11" ht="21" customHeight="1" x14ac:dyDescent="0.25">
      <c r="A1657">
        <v>4</v>
      </c>
      <c r="B1657" t="str">
        <f>UPPER(LEFT(TRIM(CLEAN(Table1[[#This Row],[Header]])),1)) &amp; MID(TRIM(CLEAN(Table1[[#This Row],[Header]])),2,LEN(TRIM(CLEAN(Table1[[#This Row],[Header]])))-1)</f>
        <v>Worst flight for some time</v>
      </c>
      <c r="C1657" t="str">
        <f>PROPER(Table1[[#This Row],[Author]])</f>
        <v>Tim Francis</v>
      </c>
      <c r="D1657" s="5" t="s">
        <v>5287</v>
      </c>
      <c r="E1657" t="s">
        <v>13</v>
      </c>
      <c r="F1657" t="str">
        <f>IF(ISBLANK(Table1[[#This Row],[Aircraft]]),"Unknown",Table1[[#This Row],[Aircraft]])</f>
        <v>Boeing 777</v>
      </c>
      <c r="G1657" t="str">
        <f>IF(ISBLANK(Table1[[#This Row],[Traveller Type]]),"Business",Table1[[#This Row],[Traveller Type]])</f>
        <v>Couple Leisure</v>
      </c>
      <c r="H1657" t="str">
        <f>IF(ISBLANK(Table1[[#This Row],[Seat Type]]),"Business Class",Table1[[#This Row],[Seat Type]])</f>
        <v>Premium Economy</v>
      </c>
      <c r="I1657" t="str">
        <f>IF(ISBLANK(Table1[[#This Row],[Route]]),"Not Specfied",Table1[[#This Row],[Route]])</f>
        <v>UVF to LGW</v>
      </c>
      <c r="J1657" s="7">
        <f>IF(ISBLANK(Table1[[#This Row],[Date Flown]]),"Not Available",Table1[[#This Row],[Date Flown]])</f>
        <v>42372</v>
      </c>
      <c r="K1657" s="2" t="str">
        <f>IF(ISBLANK(Table1[[#This Row],[Trip Verified]]),"Not Verified",Table1[[#This Row],[Trip Verified]])</f>
        <v>Not Verified</v>
      </c>
    </row>
    <row r="1658" spans="1:11" ht="21" customHeight="1" x14ac:dyDescent="0.25">
      <c r="A1658">
        <v>7</v>
      </c>
      <c r="B1658" t="str">
        <f>UPPER(LEFT(TRIM(CLEAN(Table1[[#This Row],[Header]])),1)) &amp; MID(TRIM(CLEAN(Table1[[#This Row],[Header]])),2,LEN(TRIM(CLEAN(Table1[[#This Row],[Header]])))-1)</f>
        <v>Better than most shorthaul</v>
      </c>
      <c r="C1658" t="str">
        <f>PROPER(Table1[[#This Row],[Author]])</f>
        <v>John Rolfe</v>
      </c>
      <c r="D1658" s="5" t="s">
        <v>5292</v>
      </c>
      <c r="E1658" t="s">
        <v>13</v>
      </c>
      <c r="F1658" t="str">
        <f>IF(ISBLANK(Table1[[#This Row],[Aircraft]]),"Unknown",Table1[[#This Row],[Aircraft]])</f>
        <v>A319</v>
      </c>
      <c r="G1658" t="str">
        <f>IF(ISBLANK(Table1[[#This Row],[Traveller Type]]),"Business",Table1[[#This Row],[Traveller Type]])</f>
        <v>Family Leisure</v>
      </c>
      <c r="H1658" t="str">
        <f>IF(ISBLANK(Table1[[#This Row],[Seat Type]]),"Business Class",Table1[[#This Row],[Seat Type]])</f>
        <v>Economy Class</v>
      </c>
      <c r="I1658" t="str">
        <f>IF(ISBLANK(Table1[[#This Row],[Route]]),"Not Specfied",Table1[[#This Row],[Route]])</f>
        <v>LGW to SVQ</v>
      </c>
      <c r="J1658" s="7">
        <f>IF(ISBLANK(Table1[[#This Row],[Date Flown]]),"Not Available",Table1[[#This Row],[Date Flown]])</f>
        <v>42372</v>
      </c>
      <c r="K1658" s="2" t="str">
        <f>IF(ISBLANK(Table1[[#This Row],[Trip Verified]]),"Not Verified",Table1[[#This Row],[Trip Verified]])</f>
        <v>Verified</v>
      </c>
    </row>
    <row r="1659" spans="1:11" ht="21" customHeight="1" x14ac:dyDescent="0.25">
      <c r="A1659">
        <v>8</v>
      </c>
      <c r="B1659" t="str">
        <f>UPPER(LEFT(TRIM(CLEAN(Table1[[#This Row],[Header]])),1)) &amp; MID(TRIM(CLEAN(Table1[[#This Row],[Header]])),2,LEN(TRIM(CLEAN(Table1[[#This Row],[Header]])))-1)</f>
        <v>Seat let down very good flight</v>
      </c>
      <c r="C1659" t="str">
        <f>PROPER(Table1[[#This Row],[Author]])</f>
        <v>Gregory Martinez</v>
      </c>
      <c r="D1659" s="5" t="s">
        <v>5297</v>
      </c>
      <c r="E1659" t="s">
        <v>13</v>
      </c>
      <c r="F1659" t="str">
        <f>IF(ISBLANK(Table1[[#This Row],[Aircraft]]),"Unknown",Table1[[#This Row],[Aircraft]])</f>
        <v>Boeing 787</v>
      </c>
      <c r="G1659" t="str">
        <f>IF(ISBLANK(Table1[[#This Row],[Traveller Type]]),"Business",Table1[[#This Row],[Traveller Type]])</f>
        <v>Solo Leisure</v>
      </c>
      <c r="H1659" t="str">
        <f>IF(ISBLANK(Table1[[#This Row],[Seat Type]]),"Business Class",Table1[[#This Row],[Seat Type]])</f>
        <v>Economy Class</v>
      </c>
      <c r="I1659" t="str">
        <f>IF(ISBLANK(Table1[[#This Row],[Route]]),"Not Specfied",Table1[[#This Row],[Route]])</f>
        <v>BCN to SEL via LHR</v>
      </c>
      <c r="J1659" s="7">
        <f>IF(ISBLANK(Table1[[#This Row],[Date Flown]]),"Not Available",Table1[[#This Row],[Date Flown]])</f>
        <v>42372</v>
      </c>
      <c r="K1659" s="2" t="str">
        <f>IF(ISBLANK(Table1[[#This Row],[Trip Verified]]),"Not Verified",Table1[[#This Row],[Trip Verified]])</f>
        <v>Verified</v>
      </c>
    </row>
    <row r="1660" spans="1:11" ht="21" customHeight="1" x14ac:dyDescent="0.25">
      <c r="A1660">
        <v>3</v>
      </c>
      <c r="B1660" t="str">
        <f>UPPER(LEFT(TRIM(CLEAN(Table1[[#This Row],[Header]])),1)) &amp; MID(TRIM(CLEAN(Table1[[#This Row],[Header]])),2,LEN(TRIM(CLEAN(Table1[[#This Row],[Header]])))-1)</f>
        <v>Same leg room as in Economy</v>
      </c>
      <c r="C1660" t="str">
        <f>PROPER(Table1[[#This Row],[Author]])</f>
        <v>J Dand</v>
      </c>
      <c r="D1660" s="5" t="s">
        <v>5297</v>
      </c>
      <c r="E1660" t="s">
        <v>13</v>
      </c>
      <c r="F1660" t="str">
        <f>IF(ISBLANK(Table1[[#This Row],[Aircraft]]),"Unknown",Table1[[#This Row],[Aircraft]])</f>
        <v>Unknown</v>
      </c>
      <c r="G1660" t="str">
        <f>IF(ISBLANK(Table1[[#This Row],[Traveller Type]]),"Business",Table1[[#This Row],[Traveller Type]])</f>
        <v>Couple Leisure</v>
      </c>
      <c r="H1660" t="str">
        <f>IF(ISBLANK(Table1[[#This Row],[Seat Type]]),"Business Class",Table1[[#This Row],[Seat Type]])</f>
        <v>Business Class</v>
      </c>
      <c r="I1660" t="str">
        <f>IF(ISBLANK(Table1[[#This Row],[Route]]),"Not Specfied",Table1[[#This Row],[Route]])</f>
        <v>IST to LHR</v>
      </c>
      <c r="J1660" s="7">
        <f>IF(ISBLANK(Table1[[#This Row],[Date Flown]]),"Not Available",Table1[[#This Row],[Date Flown]])</f>
        <v>42372</v>
      </c>
      <c r="K1660" s="2" t="str">
        <f>IF(ISBLANK(Table1[[#This Row],[Trip Verified]]),"Not Verified",Table1[[#This Row],[Trip Verified]])</f>
        <v>Verified</v>
      </c>
    </row>
    <row r="1661" spans="1:11" ht="21" customHeight="1" x14ac:dyDescent="0.25">
      <c r="A1661">
        <v>8</v>
      </c>
      <c r="B1661" t="str">
        <f>UPPER(LEFT(TRIM(CLEAN(Table1[[#This Row],[Header]])),1)) &amp; MID(TRIM(CLEAN(Table1[[#This Row],[Header]])),2,LEN(TRIM(CLEAN(Table1[[#This Row],[Header]])))-1)</f>
        <v>Friendly and efficient service</v>
      </c>
      <c r="C1661" t="str">
        <f>PROPER(Table1[[#This Row],[Author]])</f>
        <v>Philip Djaferis</v>
      </c>
      <c r="D1661" s="5" t="s">
        <v>5303</v>
      </c>
      <c r="E1661" t="s">
        <v>82</v>
      </c>
      <c r="F1661" t="str">
        <f>IF(ISBLANK(Table1[[#This Row],[Aircraft]]),"Unknown",Table1[[#This Row],[Aircraft]])</f>
        <v>Boeing 777-200</v>
      </c>
      <c r="G1661" t="str">
        <f>IF(ISBLANK(Table1[[#This Row],[Traveller Type]]),"Business",Table1[[#This Row],[Traveller Type]])</f>
        <v>Couple Leisure</v>
      </c>
      <c r="H1661" t="str">
        <f>IF(ISBLANK(Table1[[#This Row],[Seat Type]]),"Business Class",Table1[[#This Row],[Seat Type]])</f>
        <v>Economy Class</v>
      </c>
      <c r="I1661" t="str">
        <f>IF(ISBLANK(Table1[[#This Row],[Route]]),"Not Specfied",Table1[[#This Row],[Route]])</f>
        <v>LHR to IAH</v>
      </c>
      <c r="J1661" s="7">
        <f>IF(ISBLANK(Table1[[#This Row],[Date Flown]]),"Not Available",Table1[[#This Row],[Date Flown]])</f>
        <v>42372</v>
      </c>
      <c r="K1661" s="2" t="str">
        <f>IF(ISBLANK(Table1[[#This Row],[Trip Verified]]),"Not Verified",Table1[[#This Row],[Trip Verified]])</f>
        <v>Verified</v>
      </c>
    </row>
    <row r="1662" spans="1:11" ht="21" customHeight="1" x14ac:dyDescent="0.25">
      <c r="A1662">
        <v>1</v>
      </c>
      <c r="B1662" t="str">
        <f>UPPER(LEFT(TRIM(CLEAN(Table1[[#This Row],[Header]])),1)) &amp; MID(TRIM(CLEAN(Table1[[#This Row],[Header]])),2,LEN(TRIM(CLEAN(Table1[[#This Row],[Header]])))-1)</f>
        <v>BA.com been truly appalling</v>
      </c>
      <c r="C1662" t="str">
        <f>PROPER(Table1[[#This Row],[Author]])</f>
        <v>Joanne Le Bon</v>
      </c>
      <c r="D1662" s="5" t="s">
        <v>5306</v>
      </c>
      <c r="E1662" t="s">
        <v>13</v>
      </c>
      <c r="F1662" t="str">
        <f>IF(ISBLANK(Table1[[#This Row],[Aircraft]]),"Unknown",Table1[[#This Row],[Aircraft]])</f>
        <v>Boeing 747-400</v>
      </c>
      <c r="G1662" t="str">
        <f>IF(ISBLANK(Table1[[#This Row],[Traveller Type]]),"Business",Table1[[#This Row],[Traveller Type]])</f>
        <v>Couple Leisure</v>
      </c>
      <c r="H1662" t="str">
        <f>IF(ISBLANK(Table1[[#This Row],[Seat Type]]),"Business Class",Table1[[#This Row],[Seat Type]])</f>
        <v>First Class</v>
      </c>
      <c r="I1662" t="str">
        <f>IF(ISBLANK(Table1[[#This Row],[Route]]),"Not Specfied",Table1[[#This Row],[Route]])</f>
        <v>LHR to DEN</v>
      </c>
      <c r="J1662" s="7">
        <f>IF(ISBLANK(Table1[[#This Row],[Date Flown]]),"Not Available",Table1[[#This Row],[Date Flown]])</f>
        <v>42372</v>
      </c>
      <c r="K1662" s="2" t="str">
        <f>IF(ISBLANK(Table1[[#This Row],[Trip Verified]]),"Not Verified",Table1[[#This Row],[Trip Verified]])</f>
        <v>Verified</v>
      </c>
    </row>
    <row r="1663" spans="1:11" ht="21" customHeight="1" x14ac:dyDescent="0.25">
      <c r="A1663">
        <v>7</v>
      </c>
      <c r="B1663" t="str">
        <f>UPPER(LEFT(TRIM(CLEAN(Table1[[#This Row],[Header]])),1)) &amp; MID(TRIM(CLEAN(Table1[[#This Row],[Header]])),2,LEN(TRIM(CLEAN(Table1[[#This Row],[Header]])))-1)</f>
        <v>Overall experience was pleasant</v>
      </c>
      <c r="C1663" t="str">
        <f>PROPER(Table1[[#This Row],[Author]])</f>
        <v>J Lawrence</v>
      </c>
      <c r="D1663" s="5" t="s">
        <v>5309</v>
      </c>
      <c r="E1663" t="s">
        <v>95</v>
      </c>
      <c r="F1663" t="str">
        <f>IF(ISBLANK(Table1[[#This Row],[Aircraft]]),"Unknown",Table1[[#This Row],[Aircraft]])</f>
        <v>Boeing 747-400 /A380</v>
      </c>
      <c r="G1663" t="str">
        <f>IF(ISBLANK(Table1[[#This Row],[Traveller Type]]),"Business",Table1[[#This Row],[Traveller Type]])</f>
        <v>Solo Leisure</v>
      </c>
      <c r="H1663" t="str">
        <f>IF(ISBLANK(Table1[[#This Row],[Seat Type]]),"Business Class",Table1[[#This Row],[Seat Type]])</f>
        <v>Economy Class</v>
      </c>
      <c r="I1663" t="str">
        <f>IF(ISBLANK(Table1[[#This Row],[Route]]),"Not Specfied",Table1[[#This Row],[Route]])</f>
        <v>SEA to JNB via LHR</v>
      </c>
      <c r="J1663" s="7">
        <f>IF(ISBLANK(Table1[[#This Row],[Date Flown]]),"Not Available",Table1[[#This Row],[Date Flown]])</f>
        <v>42372</v>
      </c>
      <c r="K1663" s="2" t="str">
        <f>IF(ISBLANK(Table1[[#This Row],[Trip Verified]]),"Not Verified",Table1[[#This Row],[Trip Verified]])</f>
        <v>Verified</v>
      </c>
    </row>
    <row r="1664" spans="1:11" ht="21" customHeight="1" x14ac:dyDescent="0.25">
      <c r="A1664">
        <v>7</v>
      </c>
      <c r="B1664" t="str">
        <f>UPPER(LEFT(TRIM(CLEAN(Table1[[#This Row],[Header]])),1)) &amp; MID(TRIM(CLEAN(Table1[[#This Row],[Header]])),2,LEN(TRIM(CLEAN(Table1[[#This Row],[Header]])))-1)</f>
        <v>Food served has declined</v>
      </c>
      <c r="C1664" t="str">
        <f>PROPER(Table1[[#This Row],[Author]])</f>
        <v>Terry Stevens</v>
      </c>
      <c r="D1664" s="5" t="s">
        <v>5309</v>
      </c>
      <c r="E1664" t="s">
        <v>13</v>
      </c>
      <c r="F1664" t="str">
        <f>IF(ISBLANK(Table1[[#This Row],[Aircraft]]),"Unknown",Table1[[#This Row],[Aircraft]])</f>
        <v>Boeing 787</v>
      </c>
      <c r="G1664" t="str">
        <f>IF(ISBLANK(Table1[[#This Row],[Traveller Type]]),"Business",Table1[[#This Row],[Traveller Type]])</f>
        <v>Solo Leisure</v>
      </c>
      <c r="H1664" t="str">
        <f>IF(ISBLANK(Table1[[#This Row],[Seat Type]]),"Business Class",Table1[[#This Row],[Seat Type]])</f>
        <v>Economy Class</v>
      </c>
      <c r="I1664" t="str">
        <f>IF(ISBLANK(Table1[[#This Row],[Route]]),"Not Specfied",Table1[[#This Row],[Route]])</f>
        <v>AUH to LHR</v>
      </c>
      <c r="J1664" s="7">
        <f>IF(ISBLANK(Table1[[#This Row],[Date Flown]]),"Not Available",Table1[[#This Row],[Date Flown]])</f>
        <v>42372</v>
      </c>
      <c r="K1664" s="2" t="str">
        <f>IF(ISBLANK(Table1[[#This Row],[Trip Verified]]),"Not Verified",Table1[[#This Row],[Trip Verified]])</f>
        <v>Not Verified</v>
      </c>
    </row>
    <row r="1665" spans="1:11" ht="21" customHeight="1" x14ac:dyDescent="0.25">
      <c r="A1665">
        <v>5</v>
      </c>
      <c r="B1665" t="str">
        <f>UPPER(LEFT(TRIM(CLEAN(Table1[[#This Row],[Header]])),1)) &amp; MID(TRIM(CLEAN(Table1[[#This Row],[Header]])),2,LEN(TRIM(CLEAN(Table1[[#This Row],[Header]])))-1)</f>
        <v>The most uncomfortable flight</v>
      </c>
      <c r="C1665" t="str">
        <f>PROPER(Table1[[#This Row],[Author]])</f>
        <v>K Ong</v>
      </c>
      <c r="D1665" s="5" t="s">
        <v>5309</v>
      </c>
      <c r="E1665" t="s">
        <v>811</v>
      </c>
      <c r="F1665" t="str">
        <f>IF(ISBLANK(Table1[[#This Row],[Aircraft]]),"Unknown",Table1[[#This Row],[Aircraft]])</f>
        <v>A320</v>
      </c>
      <c r="G1665" t="str">
        <f>IF(ISBLANK(Table1[[#This Row],[Traveller Type]]),"Business",Table1[[#This Row],[Traveller Type]])</f>
        <v>Solo Leisure</v>
      </c>
      <c r="H1665" t="str">
        <f>IF(ISBLANK(Table1[[#This Row],[Seat Type]]),"Business Class",Table1[[#This Row],[Seat Type]])</f>
        <v>Business Class</v>
      </c>
      <c r="I1665" t="str">
        <f>IF(ISBLANK(Table1[[#This Row],[Route]]),"Not Specfied",Table1[[#This Row],[Route]])</f>
        <v>LGW to AMS</v>
      </c>
      <c r="J1665" s="7">
        <f>IF(ISBLANK(Table1[[#This Row],[Date Flown]]),"Not Available",Table1[[#This Row],[Date Flown]])</f>
        <v>42372</v>
      </c>
      <c r="K1665" s="2" t="str">
        <f>IF(ISBLANK(Table1[[#This Row],[Trip Verified]]),"Not Verified",Table1[[#This Row],[Trip Verified]])</f>
        <v>Verified</v>
      </c>
    </row>
    <row r="1666" spans="1:11" ht="21" customHeight="1" x14ac:dyDescent="0.25">
      <c r="A1666">
        <v>3</v>
      </c>
      <c r="B1666" t="str">
        <f>UPPER(LEFT(TRIM(CLEAN(Table1[[#This Row],[Header]])),1)) &amp; MID(TRIM(CLEAN(Table1[[#This Row],[Header]])),2,LEN(TRIM(CLEAN(Table1[[#This Row],[Header]])))-1)</f>
        <v>Degraded its economy product</v>
      </c>
      <c r="C1666" t="str">
        <f>PROPER(Table1[[#This Row],[Author]])</f>
        <v>A Asprakis</v>
      </c>
      <c r="D1666" s="5" t="s">
        <v>5316</v>
      </c>
      <c r="E1666" t="s">
        <v>43</v>
      </c>
      <c r="F1666" t="str">
        <f>IF(ISBLANK(Table1[[#This Row],[Aircraft]]),"Unknown",Table1[[#This Row],[Aircraft]])</f>
        <v>Boeing 777</v>
      </c>
      <c r="G1666" t="str">
        <f>IF(ISBLANK(Table1[[#This Row],[Traveller Type]]),"Business",Table1[[#This Row],[Traveller Type]])</f>
        <v>Couple Leisure</v>
      </c>
      <c r="H1666" t="str">
        <f>IF(ISBLANK(Table1[[#This Row],[Seat Type]]),"Business Class",Table1[[#This Row],[Seat Type]])</f>
        <v>Economy Class</v>
      </c>
      <c r="I1666" t="str">
        <f>IF(ISBLANK(Table1[[#This Row],[Route]]),"Not Specfied",Table1[[#This Row],[Route]])</f>
        <v>PHL to LHR</v>
      </c>
      <c r="J1666" s="7">
        <f>IF(ISBLANK(Table1[[#This Row],[Date Flown]]),"Not Available",Table1[[#This Row],[Date Flown]])</f>
        <v>42372</v>
      </c>
      <c r="K1666" s="2" t="str">
        <f>IF(ISBLANK(Table1[[#This Row],[Trip Verified]]),"Not Verified",Table1[[#This Row],[Trip Verified]])</f>
        <v>Not Verified</v>
      </c>
    </row>
    <row r="1667" spans="1:11" ht="21" customHeight="1" x14ac:dyDescent="0.25">
      <c r="A1667">
        <v>1</v>
      </c>
      <c r="B1667" t="str">
        <f>UPPER(LEFT(TRIM(CLEAN(Table1[[#This Row],[Header]])),1)) &amp; MID(TRIM(CLEAN(Table1[[#This Row],[Header]])),2,LEN(TRIM(CLEAN(Table1[[#This Row],[Header]])))-1)</f>
        <v>Seat was truly dreadful</v>
      </c>
      <c r="C1667" t="str">
        <f>PROPER(Table1[[#This Row],[Author]])</f>
        <v>Martine Sullivan</v>
      </c>
      <c r="D1667" s="5" t="s">
        <v>5321</v>
      </c>
      <c r="E1667" t="s">
        <v>13</v>
      </c>
      <c r="F1667" t="str">
        <f>IF(ISBLANK(Table1[[#This Row],[Aircraft]]),"Unknown",Table1[[#This Row],[Aircraft]])</f>
        <v>Boeing 777-300</v>
      </c>
      <c r="G1667" t="str">
        <f>IF(ISBLANK(Table1[[#This Row],[Traveller Type]]),"Business",Table1[[#This Row],[Traveller Type]])</f>
        <v>Solo Leisure</v>
      </c>
      <c r="H1667" t="str">
        <f>IF(ISBLANK(Table1[[#This Row],[Seat Type]]),"Business Class",Table1[[#This Row],[Seat Type]])</f>
        <v>Premium Economy</v>
      </c>
      <c r="I1667" t="str">
        <f>IF(ISBLANK(Table1[[#This Row],[Route]]),"Not Specfied",Table1[[#This Row],[Route]])</f>
        <v>SIN to LHR</v>
      </c>
      <c r="J1667" s="7">
        <f>IF(ISBLANK(Table1[[#This Row],[Date Flown]]),"Not Available",Table1[[#This Row],[Date Flown]])</f>
        <v>42370</v>
      </c>
      <c r="K1667" s="2" t="str">
        <f>IF(ISBLANK(Table1[[#This Row],[Trip Verified]]),"Not Verified",Table1[[#This Row],[Trip Verified]])</f>
        <v>Not Verified</v>
      </c>
    </row>
    <row r="1668" spans="1:11" ht="21" customHeight="1" x14ac:dyDescent="0.25">
      <c r="A1668">
        <v>9</v>
      </c>
      <c r="B1668" t="str">
        <f>UPPER(LEFT(TRIM(CLEAN(Table1[[#This Row],[Header]])),1)) &amp; MID(TRIM(CLEAN(Table1[[#This Row],[Header]])),2,LEN(TRIM(CLEAN(Table1[[#This Row],[Header]])))-1)</f>
        <v>In my case worth the money</v>
      </c>
      <c r="C1668" t="str">
        <f>PROPER(Table1[[#This Row],[Author]])</f>
        <v>Chris Harper</v>
      </c>
      <c r="D1668" s="5" t="s">
        <v>5324</v>
      </c>
      <c r="E1668" t="s">
        <v>13</v>
      </c>
      <c r="F1668" t="str">
        <f>IF(ISBLANK(Table1[[#This Row],[Aircraft]]),"Unknown",Table1[[#This Row],[Aircraft]])</f>
        <v>Boeing 777</v>
      </c>
      <c r="G1668" t="str">
        <f>IF(ISBLANK(Table1[[#This Row],[Traveller Type]]),"Business",Table1[[#This Row],[Traveller Type]])</f>
        <v>Couple Leisure</v>
      </c>
      <c r="H1668" t="str">
        <f>IF(ISBLANK(Table1[[#This Row],[Seat Type]]),"Business Class",Table1[[#This Row],[Seat Type]])</f>
        <v>Premium Economy</v>
      </c>
      <c r="I1668" t="str">
        <f>IF(ISBLANK(Table1[[#This Row],[Route]]),"Not Specfied",Table1[[#This Row],[Route]])</f>
        <v>LHR to NBO</v>
      </c>
      <c r="J1668" s="7">
        <f>IF(ISBLANK(Table1[[#This Row],[Date Flown]]),"Not Available",Table1[[#This Row],[Date Flown]])</f>
        <v>42372</v>
      </c>
      <c r="K1668" s="2" t="str">
        <f>IF(ISBLANK(Table1[[#This Row],[Trip Verified]]),"Not Verified",Table1[[#This Row],[Trip Verified]])</f>
        <v>Not Verified</v>
      </c>
    </row>
    <row r="1669" spans="1:11" ht="21" customHeight="1" x14ac:dyDescent="0.25">
      <c r="A1669">
        <v>7</v>
      </c>
      <c r="B1669" t="str">
        <f>UPPER(LEFT(TRIM(CLEAN(Table1[[#This Row],[Header]])),1)) &amp; MID(TRIM(CLEAN(Table1[[#This Row],[Header]])),2,LEN(TRIM(CLEAN(Table1[[#This Row],[Header]])))-1)</f>
        <v>Seats feel very cramped</v>
      </c>
      <c r="C1669" t="str">
        <f>PROPER(Table1[[#This Row],[Author]])</f>
        <v>A Douas</v>
      </c>
      <c r="D1669" s="5" t="s">
        <v>5327</v>
      </c>
      <c r="E1669" t="s">
        <v>290</v>
      </c>
      <c r="F1669" t="str">
        <f>IF(ISBLANK(Table1[[#This Row],[Aircraft]]),"Unknown",Table1[[#This Row],[Aircraft]])</f>
        <v>A320, A380</v>
      </c>
      <c r="G1669" t="str">
        <f>IF(ISBLANK(Table1[[#This Row],[Traveller Type]]),"Business",Table1[[#This Row],[Traveller Type]])</f>
        <v>Solo Leisure</v>
      </c>
      <c r="H1669" t="str">
        <f>IF(ISBLANK(Table1[[#This Row],[Seat Type]]),"Business Class",Table1[[#This Row],[Seat Type]])</f>
        <v>Economy Class</v>
      </c>
      <c r="I1669" t="str">
        <f>IF(ISBLANK(Table1[[#This Row],[Route]]),"Not Specfied",Table1[[#This Row],[Route]])</f>
        <v>ATH to LAX via LHR</v>
      </c>
      <c r="J1669" s="7">
        <f>IF(ISBLANK(Table1[[#This Row],[Date Flown]]),"Not Available",Table1[[#This Row],[Date Flown]])</f>
        <v>42370</v>
      </c>
      <c r="K1669" s="2" t="str">
        <f>IF(ISBLANK(Table1[[#This Row],[Trip Verified]]),"Not Verified",Table1[[#This Row],[Trip Verified]])</f>
        <v>Not Verified</v>
      </c>
    </row>
    <row r="1670" spans="1:11" ht="21" customHeight="1" x14ac:dyDescent="0.25">
      <c r="A1670">
        <v>1</v>
      </c>
      <c r="B1670" t="str">
        <f>UPPER(LEFT(TRIM(CLEAN(Table1[[#This Row],[Header]])),1)) &amp; MID(TRIM(CLEAN(Table1[[#This Row],[Header]])),2,LEN(TRIM(CLEAN(Table1[[#This Row],[Header]])))-1)</f>
        <v>Turf you into cattle class</v>
      </c>
      <c r="C1670" t="str">
        <f>PROPER(Table1[[#This Row],[Author]])</f>
        <v>Meg Ferguson</v>
      </c>
      <c r="D1670" s="5" t="s">
        <v>5331</v>
      </c>
      <c r="E1670" t="s">
        <v>13</v>
      </c>
      <c r="F1670" t="str">
        <f>IF(ISBLANK(Table1[[#This Row],[Aircraft]]),"Unknown",Table1[[#This Row],[Aircraft]])</f>
        <v>Unknown</v>
      </c>
      <c r="G1670" t="str">
        <f>IF(ISBLANK(Table1[[#This Row],[Traveller Type]]),"Business",Table1[[#This Row],[Traveller Type]])</f>
        <v>Couple Leisure</v>
      </c>
      <c r="H1670" t="str">
        <f>IF(ISBLANK(Table1[[#This Row],[Seat Type]]),"Business Class",Table1[[#This Row],[Seat Type]])</f>
        <v>Economy Class</v>
      </c>
      <c r="I1670" t="str">
        <f>IF(ISBLANK(Table1[[#This Row],[Route]]),"Not Specfied",Table1[[#This Row],[Route]])</f>
        <v>AUS to LHR</v>
      </c>
      <c r="J1670" s="7">
        <f>IF(ISBLANK(Table1[[#This Row],[Date Flown]]),"Not Available",Table1[[#This Row],[Date Flown]])</f>
        <v>42372</v>
      </c>
      <c r="K1670" s="2" t="str">
        <f>IF(ISBLANK(Table1[[#This Row],[Trip Verified]]),"Not Verified",Table1[[#This Row],[Trip Verified]])</f>
        <v>Not Verified</v>
      </c>
    </row>
    <row r="1671" spans="1:11" ht="21" customHeight="1" x14ac:dyDescent="0.25">
      <c r="A1671">
        <v>10</v>
      </c>
      <c r="B1671" t="str">
        <f>UPPER(LEFT(TRIM(CLEAN(Table1[[#This Row],[Header]])),1)) &amp; MID(TRIM(CLEAN(Table1[[#This Row],[Header]])),2,LEN(TRIM(CLEAN(Table1[[#This Row],[Header]])))-1)</f>
        <v>Staff energetic and motivated</v>
      </c>
      <c r="C1671" t="str">
        <f>PROPER(Table1[[#This Row],[Author]])</f>
        <v>Tapani Utunen</v>
      </c>
      <c r="D1671" s="5" t="s">
        <v>5335</v>
      </c>
      <c r="E1671" t="s">
        <v>5336</v>
      </c>
      <c r="F1671" t="str">
        <f>IF(ISBLANK(Table1[[#This Row],[Aircraft]]),"Unknown",Table1[[#This Row],[Aircraft]])</f>
        <v>A320, Boeing 777</v>
      </c>
      <c r="G1671" t="str">
        <f>IF(ISBLANK(Table1[[#This Row],[Traveller Type]]),"Business",Table1[[#This Row],[Traveller Type]])</f>
        <v>Couple Leisure</v>
      </c>
      <c r="H1671" t="str">
        <f>IF(ISBLANK(Table1[[#This Row],[Seat Type]]),"Business Class",Table1[[#This Row],[Seat Type]])</f>
        <v>Economy Class</v>
      </c>
      <c r="I1671" t="str">
        <f>IF(ISBLANK(Table1[[#This Row],[Route]]),"Not Specfied",Table1[[#This Row],[Route]])</f>
        <v>HEL to BOM via LHR</v>
      </c>
      <c r="J1671" s="7">
        <f>IF(ISBLANK(Table1[[#This Row],[Date Flown]]),"Not Available",Table1[[#This Row],[Date Flown]])</f>
        <v>42372</v>
      </c>
      <c r="K1671" s="2" t="str">
        <f>IF(ISBLANK(Table1[[#This Row],[Trip Verified]]),"Not Verified",Table1[[#This Row],[Trip Verified]])</f>
        <v>Not Verified</v>
      </c>
    </row>
    <row r="1672" spans="1:11" ht="21" customHeight="1" x14ac:dyDescent="0.25">
      <c r="A1672">
        <v>1</v>
      </c>
      <c r="B1672" t="str">
        <f>UPPER(LEFT(TRIM(CLEAN(Table1[[#This Row],[Header]])),1)) &amp; MID(TRIM(CLEAN(Table1[[#This Row],[Header]])),2,LEN(TRIM(CLEAN(Table1[[#This Row],[Header]])))-1)</f>
        <v>Terrible customer service</v>
      </c>
      <c r="C1672" t="str">
        <f>PROPER(Table1[[#This Row],[Author]])</f>
        <v>Sarah Hopkins</v>
      </c>
      <c r="D1672" s="5">
        <v>42707</v>
      </c>
      <c r="E1672" t="s">
        <v>43</v>
      </c>
      <c r="F1672" t="str">
        <f>IF(ISBLANK(Table1[[#This Row],[Aircraft]]),"Unknown",Table1[[#This Row],[Aircraft]])</f>
        <v>Unknown</v>
      </c>
      <c r="G1672" t="str">
        <f>IF(ISBLANK(Table1[[#This Row],[Traveller Type]]),"Business",Table1[[#This Row],[Traveller Type]])</f>
        <v>Business</v>
      </c>
      <c r="H1672" t="str">
        <f>IF(ISBLANK(Table1[[#This Row],[Seat Type]]),"Business Class",Table1[[#This Row],[Seat Type]])</f>
        <v>Economy Class</v>
      </c>
      <c r="I1672" t="str">
        <f>IF(ISBLANK(Table1[[#This Row],[Route]]),"Not Specfied",Table1[[#This Row],[Route]])</f>
        <v>AMS to LHR</v>
      </c>
      <c r="J1672" s="7">
        <f>IF(ISBLANK(Table1[[#This Row],[Date Flown]]),"Not Available",Table1[[#This Row],[Date Flown]])</f>
        <v>42372</v>
      </c>
      <c r="K1672" s="2" t="str">
        <f>IF(ISBLANK(Table1[[#This Row],[Trip Verified]]),"Not Verified",Table1[[#This Row],[Trip Verified]])</f>
        <v>Not Verified</v>
      </c>
    </row>
    <row r="1673" spans="1:11" ht="21" customHeight="1" x14ac:dyDescent="0.25">
      <c r="A1673">
        <v>4</v>
      </c>
      <c r="B1673" t="str">
        <f>UPPER(LEFT(TRIM(CLEAN(Table1[[#This Row],[Header]])),1)) &amp; MID(TRIM(CLEAN(Table1[[#This Row],[Header]])),2,LEN(TRIM(CLEAN(Table1[[#This Row],[Header]])))-1)</f>
        <v>Not overly happy with experience</v>
      </c>
      <c r="C1673" t="str">
        <f>PROPER(Table1[[#This Row],[Author]])</f>
        <v>M Haugh</v>
      </c>
      <c r="D1673" s="5">
        <v>42707</v>
      </c>
      <c r="E1673" t="s">
        <v>13</v>
      </c>
      <c r="F1673" t="str">
        <f>IF(ISBLANK(Table1[[#This Row],[Aircraft]]),"Unknown",Table1[[#This Row],[Aircraft]])</f>
        <v>A380</v>
      </c>
      <c r="G1673" t="str">
        <f>IF(ISBLANK(Table1[[#This Row],[Traveller Type]]),"Business",Table1[[#This Row],[Traveller Type]])</f>
        <v>Couple Leisure</v>
      </c>
      <c r="H1673" t="str">
        <f>IF(ISBLANK(Table1[[#This Row],[Seat Type]]),"Business Class",Table1[[#This Row],[Seat Type]])</f>
        <v>Premium Economy</v>
      </c>
      <c r="I1673" t="str">
        <f>IF(ISBLANK(Table1[[#This Row],[Route]]),"Not Specfied",Table1[[#This Row],[Route]])</f>
        <v>MIA to LHR</v>
      </c>
      <c r="J1673" s="7">
        <f>IF(ISBLANK(Table1[[#This Row],[Date Flown]]),"Not Available",Table1[[#This Row],[Date Flown]])</f>
        <v>42015</v>
      </c>
      <c r="K1673" s="2" t="str">
        <f>IF(ISBLANK(Table1[[#This Row],[Trip Verified]]),"Not Verified",Table1[[#This Row],[Trip Verified]])</f>
        <v>Not Verified</v>
      </c>
    </row>
    <row r="1674" spans="1:11" ht="21" customHeight="1" x14ac:dyDescent="0.25">
      <c r="A1674">
        <v>2</v>
      </c>
      <c r="B1674" t="str">
        <f>UPPER(LEFT(TRIM(CLEAN(Table1[[#This Row],[Header]])),1)) &amp; MID(TRIM(CLEAN(Table1[[#This Row],[Header]])),2,LEN(TRIM(CLEAN(Table1[[#This Row],[Header]])))-1)</f>
        <v>What a mistake</v>
      </c>
      <c r="C1674" t="str">
        <f>PROPER(Table1[[#This Row],[Author]])</f>
        <v>D Finlay</v>
      </c>
      <c r="D1674" s="5">
        <v>42677</v>
      </c>
      <c r="E1674" t="s">
        <v>13</v>
      </c>
      <c r="F1674" t="str">
        <f>IF(ISBLANK(Table1[[#This Row],[Aircraft]]),"Unknown",Table1[[#This Row],[Aircraft]])</f>
        <v>Boeing 777</v>
      </c>
      <c r="G1674" t="str">
        <f>IF(ISBLANK(Table1[[#This Row],[Traveller Type]]),"Business",Table1[[#This Row],[Traveller Type]])</f>
        <v>Business</v>
      </c>
      <c r="H1674" t="str">
        <f>IF(ISBLANK(Table1[[#This Row],[Seat Type]]),"Business Class",Table1[[#This Row],[Seat Type]])</f>
        <v>Premium Economy</v>
      </c>
      <c r="I1674" t="str">
        <f>IF(ISBLANK(Table1[[#This Row],[Route]]),"Not Specfied",Table1[[#This Row],[Route]])</f>
        <v>HKG to LHR</v>
      </c>
      <c r="J1674" s="7">
        <f>IF(ISBLANK(Table1[[#This Row],[Date Flown]]),"Not Available",Table1[[#This Row],[Date Flown]])</f>
        <v>42372</v>
      </c>
      <c r="K1674" s="2" t="str">
        <f>IF(ISBLANK(Table1[[#This Row],[Trip Verified]]),"Not Verified",Table1[[#This Row],[Trip Verified]])</f>
        <v>Not Verified</v>
      </c>
    </row>
    <row r="1675" spans="1:11" ht="21" customHeight="1" x14ac:dyDescent="0.25">
      <c r="A1675">
        <v>10</v>
      </c>
      <c r="B1675" t="str">
        <f>UPPER(LEFT(TRIM(CLEAN(Table1[[#This Row],[Header]])),1)) &amp; MID(TRIM(CLEAN(Table1[[#This Row],[Header]])),2,LEN(TRIM(CLEAN(Table1[[#This Row],[Header]])))-1)</f>
        <v>Polite and professional</v>
      </c>
      <c r="C1675" t="str">
        <f>PROPER(Table1[[#This Row],[Author]])</f>
        <v>Alison Poole</v>
      </c>
      <c r="D1675" s="5">
        <v>42646</v>
      </c>
      <c r="E1675" t="s">
        <v>13</v>
      </c>
      <c r="F1675" t="str">
        <f>IF(ISBLANK(Table1[[#This Row],[Aircraft]]),"Unknown",Table1[[#This Row],[Aircraft]])</f>
        <v>A319</v>
      </c>
      <c r="G1675" t="str">
        <f>IF(ISBLANK(Table1[[#This Row],[Traveller Type]]),"Business",Table1[[#This Row],[Traveller Type]])</f>
        <v>Solo Leisure</v>
      </c>
      <c r="H1675" t="str">
        <f>IF(ISBLANK(Table1[[#This Row],[Seat Type]]),"Business Class",Table1[[#This Row],[Seat Type]])</f>
        <v>Economy Class</v>
      </c>
      <c r="I1675" t="str">
        <f>IF(ISBLANK(Table1[[#This Row],[Route]]),"Not Specfied",Table1[[#This Row],[Route]])</f>
        <v>LHR to EDI</v>
      </c>
      <c r="J1675" s="7">
        <f>IF(ISBLANK(Table1[[#This Row],[Date Flown]]),"Not Available",Table1[[#This Row],[Date Flown]])</f>
        <v>42372</v>
      </c>
      <c r="K1675" s="2" t="str">
        <f>IF(ISBLANK(Table1[[#This Row],[Trip Verified]]),"Not Verified",Table1[[#This Row],[Trip Verified]])</f>
        <v>Not Verified</v>
      </c>
    </row>
    <row r="1676" spans="1:11" ht="21" customHeight="1" x14ac:dyDescent="0.25">
      <c r="A1676">
        <v>3</v>
      </c>
      <c r="B1676" t="str">
        <f>UPPER(LEFT(TRIM(CLEAN(Table1[[#This Row],[Header]])),1)) &amp; MID(TRIM(CLEAN(Table1[[#This Row],[Header]])),2,LEN(TRIM(CLEAN(Table1[[#This Row],[Header]])))-1)</f>
        <v>Never to be repeated by us</v>
      </c>
      <c r="C1676" t="str">
        <f>PROPER(Table1[[#This Row],[Author]])</f>
        <v>Erica Quarterman</v>
      </c>
      <c r="D1676" s="5">
        <v>42646</v>
      </c>
      <c r="E1676" t="s">
        <v>13</v>
      </c>
      <c r="F1676" t="str">
        <f>IF(ISBLANK(Table1[[#This Row],[Aircraft]]),"Unknown",Table1[[#This Row],[Aircraft]])</f>
        <v xml:space="preserve">Boeing 777 </v>
      </c>
      <c r="G1676" t="str">
        <f>IF(ISBLANK(Table1[[#This Row],[Traveller Type]]),"Business",Table1[[#This Row],[Traveller Type]])</f>
        <v>Couple Leisure</v>
      </c>
      <c r="H1676" t="str">
        <f>IF(ISBLANK(Table1[[#This Row],[Seat Type]]),"Business Class",Table1[[#This Row],[Seat Type]])</f>
        <v>Business Class</v>
      </c>
      <c r="I1676" t="str">
        <f>IF(ISBLANK(Table1[[#This Row],[Route]]),"Not Specfied",Table1[[#This Row],[Route]])</f>
        <v>SYD to LHR via SIN</v>
      </c>
      <c r="J1676" s="7">
        <f>IF(ISBLANK(Table1[[#This Row],[Date Flown]]),"Not Available",Table1[[#This Row],[Date Flown]])</f>
        <v>42371</v>
      </c>
      <c r="K1676" s="2" t="str">
        <f>IF(ISBLANK(Table1[[#This Row],[Trip Verified]]),"Not Verified",Table1[[#This Row],[Trip Verified]])</f>
        <v>Not Verified</v>
      </c>
    </row>
    <row r="1677" spans="1:11" ht="21" customHeight="1" x14ac:dyDescent="0.25">
      <c r="A1677">
        <v>9</v>
      </c>
      <c r="B1677" t="str">
        <f>UPPER(LEFT(TRIM(CLEAN(Table1[[#This Row],[Header]])),1)) &amp; MID(TRIM(CLEAN(Table1[[#This Row],[Header]])),2,LEN(TRIM(CLEAN(Table1[[#This Row],[Header]])))-1)</f>
        <v>Premium Economy recommended</v>
      </c>
      <c r="C1677" t="str">
        <f>PROPER(Table1[[#This Row],[Author]])</f>
        <v>Steven Carrie</v>
      </c>
      <c r="D1677" s="5">
        <v>42646</v>
      </c>
      <c r="E1677" t="s">
        <v>13</v>
      </c>
      <c r="F1677" t="str">
        <f>IF(ISBLANK(Table1[[#This Row],[Aircraft]]),"Unknown",Table1[[#This Row],[Aircraft]])</f>
        <v>A380</v>
      </c>
      <c r="G1677" t="str">
        <f>IF(ISBLANK(Table1[[#This Row],[Traveller Type]]),"Business",Table1[[#This Row],[Traveller Type]])</f>
        <v>Couple Leisure</v>
      </c>
      <c r="H1677" t="str">
        <f>IF(ISBLANK(Table1[[#This Row],[Seat Type]]),"Business Class",Table1[[#This Row],[Seat Type]])</f>
        <v>Premium Economy</v>
      </c>
      <c r="I1677" t="str">
        <f>IF(ISBLANK(Table1[[#This Row],[Route]]),"Not Specfied",Table1[[#This Row],[Route]])</f>
        <v>EDI to SFO via LHR</v>
      </c>
      <c r="J1677" s="7">
        <f>IF(ISBLANK(Table1[[#This Row],[Date Flown]]),"Not Available",Table1[[#This Row],[Date Flown]])</f>
        <v>42013</v>
      </c>
      <c r="K1677" s="2" t="str">
        <f>IF(ISBLANK(Table1[[#This Row],[Trip Verified]]),"Not Verified",Table1[[#This Row],[Trip Verified]])</f>
        <v>Not Verified</v>
      </c>
    </row>
    <row r="1678" spans="1:11" ht="21" customHeight="1" x14ac:dyDescent="0.25">
      <c r="A1678">
        <v>8</v>
      </c>
      <c r="B1678" t="str">
        <f>UPPER(LEFT(TRIM(CLEAN(Table1[[#This Row],[Header]])),1)) &amp; MID(TRIM(CLEAN(Table1[[#This Row],[Header]])),2,LEN(TRIM(CLEAN(Table1[[#This Row],[Header]])))-1)</f>
        <v>Cabin was comfortable</v>
      </c>
      <c r="C1678" t="str">
        <f>PROPER(Table1[[#This Row],[Author]])</f>
        <v>F Raveney</v>
      </c>
      <c r="D1678" s="5">
        <v>42616</v>
      </c>
      <c r="E1678" t="s">
        <v>13</v>
      </c>
      <c r="F1678" t="str">
        <f>IF(ISBLANK(Table1[[#This Row],[Aircraft]]),"Unknown",Table1[[#This Row],[Aircraft]])</f>
        <v>Boeing 777</v>
      </c>
      <c r="G1678" t="str">
        <f>IF(ISBLANK(Table1[[#This Row],[Traveller Type]]),"Business",Table1[[#This Row],[Traveller Type]])</f>
        <v>Couple Leisure</v>
      </c>
      <c r="H1678" t="str">
        <f>IF(ISBLANK(Table1[[#This Row],[Seat Type]]),"Business Class",Table1[[#This Row],[Seat Type]])</f>
        <v>First Class</v>
      </c>
      <c r="I1678" t="str">
        <f>IF(ISBLANK(Table1[[#This Row],[Route]]),"Not Specfied",Table1[[#This Row],[Route]])</f>
        <v>LHR to SIN</v>
      </c>
      <c r="J1678" s="7">
        <f>IF(ISBLANK(Table1[[#This Row],[Date Flown]]),"Not Available",Table1[[#This Row],[Date Flown]])</f>
        <v>42372</v>
      </c>
      <c r="K1678" s="2" t="str">
        <f>IF(ISBLANK(Table1[[#This Row],[Trip Verified]]),"Not Verified",Table1[[#This Row],[Trip Verified]])</f>
        <v>Not Verified</v>
      </c>
    </row>
    <row r="1679" spans="1:11" ht="21" customHeight="1" x14ac:dyDescent="0.25">
      <c r="A1679">
        <v>1</v>
      </c>
      <c r="B1679" t="str">
        <f>UPPER(LEFT(TRIM(CLEAN(Table1[[#This Row],[Header]])),1)) &amp; MID(TRIM(CLEAN(Table1[[#This Row],[Header]])),2,LEN(TRIM(CLEAN(Table1[[#This Row],[Header]])))-1)</f>
        <v>Lounge closed for some time</v>
      </c>
      <c r="C1679" t="str">
        <f>PROPER(Table1[[#This Row],[Author]])</f>
        <v>N Cumbers</v>
      </c>
      <c r="D1679" s="5">
        <v>42616</v>
      </c>
      <c r="E1679" t="s">
        <v>13</v>
      </c>
      <c r="F1679" t="str">
        <f>IF(ISBLANK(Table1[[#This Row],[Aircraft]]),"Unknown",Table1[[#This Row],[Aircraft]])</f>
        <v>Unknown</v>
      </c>
      <c r="G1679" t="str">
        <f>IF(ISBLANK(Table1[[#This Row],[Traveller Type]]),"Business",Table1[[#This Row],[Traveller Type]])</f>
        <v>Business</v>
      </c>
      <c r="H1679" t="str">
        <f>IF(ISBLANK(Table1[[#This Row],[Seat Type]]),"Business Class",Table1[[#This Row],[Seat Type]])</f>
        <v>Business Class</v>
      </c>
      <c r="I1679" t="str">
        <f>IF(ISBLANK(Table1[[#This Row],[Route]]),"Not Specfied",Table1[[#This Row],[Route]])</f>
        <v>LGW to RAK</v>
      </c>
      <c r="J1679" s="7">
        <f>IF(ISBLANK(Table1[[#This Row],[Date Flown]]),"Not Available",Table1[[#This Row],[Date Flown]])</f>
        <v>42371</v>
      </c>
      <c r="K1679" s="2" t="str">
        <f>IF(ISBLANK(Table1[[#This Row],[Trip Verified]]),"Not Verified",Table1[[#This Row],[Trip Verified]])</f>
        <v>Not Verified</v>
      </c>
    </row>
    <row r="1680" spans="1:11" ht="21" customHeight="1" x14ac:dyDescent="0.25">
      <c r="A1680">
        <v>2</v>
      </c>
      <c r="B1680" t="str">
        <f>UPPER(LEFT(TRIM(CLEAN(Table1[[#This Row],[Header]])),1)) &amp; MID(TRIM(CLEAN(Table1[[#This Row],[Header]])),2,LEN(TRIM(CLEAN(Table1[[#This Row],[Header]])))-1)</f>
        <v>End-to-end experience poor</v>
      </c>
      <c r="C1680" t="str">
        <f>PROPER(Table1[[#This Row],[Author]])</f>
        <v>D Day</v>
      </c>
      <c r="D1680" s="5">
        <v>42585</v>
      </c>
      <c r="E1680" t="s">
        <v>13</v>
      </c>
      <c r="F1680" t="str">
        <f>IF(ISBLANK(Table1[[#This Row],[Aircraft]]),"Unknown",Table1[[#This Row],[Aircraft]])</f>
        <v>Boeing 747-400 / A380</v>
      </c>
      <c r="G1680" t="str">
        <f>IF(ISBLANK(Table1[[#This Row],[Traveller Type]]),"Business",Table1[[#This Row],[Traveller Type]])</f>
        <v>Business</v>
      </c>
      <c r="H1680" t="str">
        <f>IF(ISBLANK(Table1[[#This Row],[Seat Type]]),"Business Class",Table1[[#This Row],[Seat Type]])</f>
        <v>First Class</v>
      </c>
      <c r="I1680" t="str">
        <f>IF(ISBLANK(Table1[[#This Row],[Route]]),"Not Specfied",Table1[[#This Row],[Route]])</f>
        <v>LHR to ORD</v>
      </c>
      <c r="J1680" s="7">
        <f>IF(ISBLANK(Table1[[#This Row],[Date Flown]]),"Not Available",Table1[[#This Row],[Date Flown]])</f>
        <v>42371</v>
      </c>
      <c r="K1680" s="2" t="str">
        <f>IF(ISBLANK(Table1[[#This Row],[Trip Verified]]),"Not Verified",Table1[[#This Row],[Trip Verified]])</f>
        <v>Not Verified</v>
      </c>
    </row>
    <row r="1681" spans="1:11" ht="21" customHeight="1" x14ac:dyDescent="0.25">
      <c r="A1681">
        <v>9</v>
      </c>
      <c r="B1681" t="str">
        <f>UPPER(LEFT(TRIM(CLEAN(Table1[[#This Row],[Header]])),1)) &amp; MID(TRIM(CLEAN(Table1[[#This Row],[Header]])),2,LEN(TRIM(CLEAN(Table1[[#This Row],[Header]])))-1)</f>
        <v>Product can be so variable</v>
      </c>
      <c r="C1681" t="str">
        <f>PROPER(Table1[[#This Row],[Author]])</f>
        <v>Jeff Evans</v>
      </c>
      <c r="D1681" s="5">
        <v>42585</v>
      </c>
      <c r="E1681" t="s">
        <v>13</v>
      </c>
      <c r="F1681" t="str">
        <f>IF(ISBLANK(Table1[[#This Row],[Aircraft]]),"Unknown",Table1[[#This Row],[Aircraft]])</f>
        <v>Boeing 767</v>
      </c>
      <c r="G1681" t="str">
        <f>IF(ISBLANK(Table1[[#This Row],[Traveller Type]]),"Business",Table1[[#This Row],[Traveller Type]])</f>
        <v>Solo Leisure</v>
      </c>
      <c r="H1681" t="str">
        <f>IF(ISBLANK(Table1[[#This Row],[Seat Type]]),"Business Class",Table1[[#This Row],[Seat Type]])</f>
        <v>Economy Class</v>
      </c>
      <c r="I1681" t="str">
        <f>IF(ISBLANK(Table1[[#This Row],[Route]]),"Not Specfied",Table1[[#This Row],[Route]])</f>
        <v>LHR to ATH</v>
      </c>
      <c r="J1681" s="7">
        <f>IF(ISBLANK(Table1[[#This Row],[Date Flown]]),"Not Available",Table1[[#This Row],[Date Flown]])</f>
        <v>42372</v>
      </c>
      <c r="K1681" s="2" t="str">
        <f>IF(ISBLANK(Table1[[#This Row],[Trip Verified]]),"Not Verified",Table1[[#This Row],[Trip Verified]])</f>
        <v>Not Verified</v>
      </c>
    </row>
    <row r="1682" spans="1:11" ht="21" customHeight="1" x14ac:dyDescent="0.25">
      <c r="A1682">
        <v>8</v>
      </c>
      <c r="B1682" t="str">
        <f>UPPER(LEFT(TRIM(CLEAN(Table1[[#This Row],[Header]])),1)) &amp; MID(TRIM(CLEAN(Table1[[#This Row],[Header]])),2,LEN(TRIM(CLEAN(Table1[[#This Row],[Header]])))-1)</f>
        <v>A good experience flying BA</v>
      </c>
      <c r="C1682" t="str">
        <f>PROPER(Table1[[#This Row],[Author]])</f>
        <v>Klaus Malling Olsen</v>
      </c>
      <c r="D1682" s="5">
        <v>42554</v>
      </c>
      <c r="E1682" t="s">
        <v>175</v>
      </c>
      <c r="F1682" t="str">
        <f>IF(ISBLANK(Table1[[#This Row],[Aircraft]]),"Unknown",Table1[[#This Row],[Aircraft]])</f>
        <v>Boeing 747-400</v>
      </c>
      <c r="G1682" t="str">
        <f>IF(ISBLANK(Table1[[#This Row],[Traveller Type]]),"Business",Table1[[#This Row],[Traveller Type]])</f>
        <v>Business</v>
      </c>
      <c r="H1682" t="str">
        <f>IF(ISBLANK(Table1[[#This Row],[Seat Type]]),"Business Class",Table1[[#This Row],[Seat Type]])</f>
        <v>Economy Class</v>
      </c>
      <c r="I1682" t="str">
        <f>IF(ISBLANK(Table1[[#This Row],[Route]]),"Not Specfied",Table1[[#This Row],[Route]])</f>
        <v>CPH to ACC via LHR</v>
      </c>
      <c r="J1682" s="7">
        <f>IF(ISBLANK(Table1[[#This Row],[Date Flown]]),"Not Available",Table1[[#This Row],[Date Flown]])</f>
        <v>42371</v>
      </c>
      <c r="K1682" s="2" t="str">
        <f>IF(ISBLANK(Table1[[#This Row],[Trip Verified]]),"Not Verified",Table1[[#This Row],[Trip Verified]])</f>
        <v>Not Verified</v>
      </c>
    </row>
    <row r="1683" spans="1:11" ht="21" customHeight="1" x14ac:dyDescent="0.25">
      <c r="A1683">
        <v>9</v>
      </c>
      <c r="B1683" t="str">
        <f>UPPER(LEFT(TRIM(CLEAN(Table1[[#This Row],[Header]])),1)) &amp; MID(TRIM(CLEAN(Table1[[#This Row],[Header]])),2,LEN(TRIM(CLEAN(Table1[[#This Row],[Header]])))-1)</f>
        <v>Friendly staff</v>
      </c>
      <c r="C1683" t="str">
        <f>PROPER(Table1[[#This Row],[Author]])</f>
        <v>Rob Ward</v>
      </c>
      <c r="D1683" s="5">
        <v>42524</v>
      </c>
      <c r="E1683" t="s">
        <v>13</v>
      </c>
      <c r="F1683" t="str">
        <f>IF(ISBLANK(Table1[[#This Row],[Aircraft]]),"Unknown",Table1[[#This Row],[Aircraft]])</f>
        <v>A320</v>
      </c>
      <c r="G1683" t="str">
        <f>IF(ISBLANK(Table1[[#This Row],[Traveller Type]]),"Business",Table1[[#This Row],[Traveller Type]])</f>
        <v>Solo Leisure</v>
      </c>
      <c r="H1683" t="str">
        <f>IF(ISBLANK(Table1[[#This Row],[Seat Type]]),"Business Class",Table1[[#This Row],[Seat Type]])</f>
        <v>Economy Class</v>
      </c>
      <c r="I1683" t="str">
        <f>IF(ISBLANK(Table1[[#This Row],[Route]]),"Not Specfied",Table1[[#This Row],[Route]])</f>
        <v>VCE to LGW</v>
      </c>
      <c r="J1683" s="7">
        <f>IF(ISBLANK(Table1[[#This Row],[Date Flown]]),"Not Available",Table1[[#This Row],[Date Flown]])</f>
        <v>42372</v>
      </c>
      <c r="K1683" s="2" t="str">
        <f>IF(ISBLANK(Table1[[#This Row],[Trip Verified]]),"Not Verified",Table1[[#This Row],[Trip Verified]])</f>
        <v>Not Verified</v>
      </c>
    </row>
    <row r="1684" spans="1:11" ht="21" customHeight="1" x14ac:dyDescent="0.25">
      <c r="A1684">
        <v>9</v>
      </c>
      <c r="B1684" t="str">
        <f>UPPER(LEFT(TRIM(CLEAN(Table1[[#This Row],[Header]])),1)) &amp; MID(TRIM(CLEAN(Table1[[#This Row],[Header]])),2,LEN(TRIM(CLEAN(Table1[[#This Row],[Header]])))-1)</f>
        <v>Seat was comfortable</v>
      </c>
      <c r="C1684" t="str">
        <f>PROPER(Table1[[#This Row],[Author]])</f>
        <v>Ken Lim</v>
      </c>
      <c r="D1684" s="5">
        <v>42524</v>
      </c>
      <c r="E1684" t="s">
        <v>13</v>
      </c>
      <c r="F1684" t="str">
        <f>IF(ISBLANK(Table1[[#This Row],[Aircraft]]),"Unknown",Table1[[#This Row],[Aircraft]])</f>
        <v>Boeing 787</v>
      </c>
      <c r="G1684" t="str">
        <f>IF(ISBLANK(Table1[[#This Row],[Traveller Type]]),"Business",Table1[[#This Row],[Traveller Type]])</f>
        <v>Business</v>
      </c>
      <c r="H1684" t="str">
        <f>IF(ISBLANK(Table1[[#This Row],[Seat Type]]),"Business Class",Table1[[#This Row],[Seat Type]])</f>
        <v>Business Class</v>
      </c>
      <c r="I1684" t="str">
        <f>IF(ISBLANK(Table1[[#This Row],[Route]]),"Not Specfied",Table1[[#This Row],[Route]])</f>
        <v>LHR to MAA</v>
      </c>
      <c r="J1684" s="7">
        <f>IF(ISBLANK(Table1[[#This Row],[Date Flown]]),"Not Available",Table1[[#This Row],[Date Flown]])</f>
        <v>42371</v>
      </c>
      <c r="K1684" s="2" t="str">
        <f>IF(ISBLANK(Table1[[#This Row],[Trip Verified]]),"Not Verified",Table1[[#This Row],[Trip Verified]])</f>
        <v>Not Verified</v>
      </c>
    </row>
    <row r="1685" spans="1:11" ht="21" customHeight="1" x14ac:dyDescent="0.25">
      <c r="A1685">
        <v>8</v>
      </c>
      <c r="B1685" t="str">
        <f>UPPER(LEFT(TRIM(CLEAN(Table1[[#This Row],[Header]])),1)) &amp; MID(TRIM(CLEAN(Table1[[#This Row],[Header]])),2,LEN(TRIM(CLEAN(Table1[[#This Row],[Header]])))-1)</f>
        <v>Decided to upgrade</v>
      </c>
      <c r="C1685" t="str">
        <f>PROPER(Table1[[#This Row],[Author]])</f>
        <v>J Garin</v>
      </c>
      <c r="D1685" s="5">
        <v>42493</v>
      </c>
      <c r="E1685" t="s">
        <v>13</v>
      </c>
      <c r="F1685" t="str">
        <f>IF(ISBLANK(Table1[[#This Row],[Aircraft]]),"Unknown",Table1[[#This Row],[Aircraft]])</f>
        <v>Boeing 777-200</v>
      </c>
      <c r="G1685" t="str">
        <f>IF(ISBLANK(Table1[[#This Row],[Traveller Type]]),"Business",Table1[[#This Row],[Traveller Type]])</f>
        <v>Solo Leisure</v>
      </c>
      <c r="H1685" t="str">
        <f>IF(ISBLANK(Table1[[#This Row],[Seat Type]]),"Business Class",Table1[[#This Row],[Seat Type]])</f>
        <v>Business Class</v>
      </c>
      <c r="I1685" t="str">
        <f>IF(ISBLANK(Table1[[#This Row],[Route]]),"Not Specfied",Table1[[#This Row],[Route]])</f>
        <v>JFK to LHR</v>
      </c>
      <c r="J1685" s="7">
        <f>IF(ISBLANK(Table1[[#This Row],[Date Flown]]),"Not Available",Table1[[#This Row],[Date Flown]])</f>
        <v>42372</v>
      </c>
      <c r="K1685" s="2" t="str">
        <f>IF(ISBLANK(Table1[[#This Row],[Trip Verified]]),"Not Verified",Table1[[#This Row],[Trip Verified]])</f>
        <v>Not Verified</v>
      </c>
    </row>
    <row r="1686" spans="1:11" ht="21" customHeight="1" x14ac:dyDescent="0.25">
      <c r="A1686">
        <v>4</v>
      </c>
      <c r="B1686" t="str">
        <f>UPPER(LEFT(TRIM(CLEAN(Table1[[#This Row],[Header]])),1)) &amp; MID(TRIM(CLEAN(Table1[[#This Row],[Header]])),2,LEN(TRIM(CLEAN(Table1[[#This Row],[Header]])))-1)</f>
        <v>Seats were uncomfortable</v>
      </c>
      <c r="C1686" t="str">
        <f>PROPER(Table1[[#This Row],[Author]])</f>
        <v>J Sarson</v>
      </c>
      <c r="D1686" s="5">
        <v>42463</v>
      </c>
      <c r="E1686" t="s">
        <v>13</v>
      </c>
      <c r="F1686" t="str">
        <f>IF(ISBLANK(Table1[[#This Row],[Aircraft]]),"Unknown",Table1[[#This Row],[Aircraft]])</f>
        <v>Boeing 777</v>
      </c>
      <c r="G1686" t="str">
        <f>IF(ISBLANK(Table1[[#This Row],[Traveller Type]]),"Business",Table1[[#This Row],[Traveller Type]])</f>
        <v>Solo Leisure</v>
      </c>
      <c r="H1686" t="str">
        <f>IF(ISBLANK(Table1[[#This Row],[Seat Type]]),"Business Class",Table1[[#This Row],[Seat Type]])</f>
        <v>Economy Class</v>
      </c>
      <c r="I1686" t="str">
        <f>IF(ISBLANK(Table1[[#This Row],[Route]]),"Not Specfied",Table1[[#This Row],[Route]])</f>
        <v>JFK to LHR</v>
      </c>
      <c r="J1686" s="7">
        <f>IF(ISBLANK(Table1[[#This Row],[Date Flown]]),"Not Available",Table1[[#This Row],[Date Flown]])</f>
        <v>42372</v>
      </c>
      <c r="K1686" s="2" t="str">
        <f>IF(ISBLANK(Table1[[#This Row],[Trip Verified]]),"Not Verified",Table1[[#This Row],[Trip Verified]])</f>
        <v>Not Verified</v>
      </c>
    </row>
    <row r="1687" spans="1:11" ht="21" customHeight="1" x14ac:dyDescent="0.25">
      <c r="A1687">
        <v>8</v>
      </c>
      <c r="B1687" t="str">
        <f>UPPER(LEFT(TRIM(CLEAN(Table1[[#This Row],[Header]])),1)) &amp; MID(TRIM(CLEAN(Table1[[#This Row],[Header]])),2,LEN(TRIM(CLEAN(Table1[[#This Row],[Header]])))-1)</f>
        <v>Cabin looks a bit shabby</v>
      </c>
      <c r="C1687" t="str">
        <f>PROPER(Table1[[#This Row],[Author]])</f>
        <v>P Weber</v>
      </c>
      <c r="D1687" s="5">
        <v>42403</v>
      </c>
      <c r="E1687" t="s">
        <v>82</v>
      </c>
      <c r="F1687" t="str">
        <f>IF(ISBLANK(Table1[[#This Row],[Aircraft]]),"Unknown",Table1[[#This Row],[Aircraft]])</f>
        <v>Boeing 747-400</v>
      </c>
      <c r="G1687" t="str">
        <f>IF(ISBLANK(Table1[[#This Row],[Traveller Type]]),"Business",Table1[[#This Row],[Traveller Type]])</f>
        <v>Couple Leisure</v>
      </c>
      <c r="H1687" t="str">
        <f>IF(ISBLANK(Table1[[#This Row],[Seat Type]]),"Business Class",Table1[[#This Row],[Seat Type]])</f>
        <v>Economy Class</v>
      </c>
      <c r="I1687" t="str">
        <f>IF(ISBLANK(Table1[[#This Row],[Route]]),"Not Specfied",Table1[[#This Row],[Route]])</f>
        <v>ACC to ZRH via LHR</v>
      </c>
      <c r="J1687" s="7">
        <f>IF(ISBLANK(Table1[[#This Row],[Date Flown]]),"Not Available",Table1[[#This Row],[Date Flown]])</f>
        <v>42371</v>
      </c>
      <c r="K1687" s="2" t="str">
        <f>IF(ISBLANK(Table1[[#This Row],[Trip Verified]]),"Not Verified",Table1[[#This Row],[Trip Verified]])</f>
        <v>Not Verified</v>
      </c>
    </row>
    <row r="1688" spans="1:11" ht="21" customHeight="1" x14ac:dyDescent="0.25">
      <c r="A1688">
        <v>9</v>
      </c>
      <c r="B1688" t="str">
        <f>UPPER(LEFT(TRIM(CLEAN(Table1[[#This Row],[Header]])),1)) &amp; MID(TRIM(CLEAN(Table1[[#This Row],[Header]])),2,LEN(TRIM(CLEAN(Table1[[#This Row],[Header]])))-1)</f>
        <v>Do what they say they will do</v>
      </c>
      <c r="C1688" t="str">
        <f>PROPER(Table1[[#This Row],[Author]])</f>
        <v>S Lammi</v>
      </c>
      <c r="D1688" s="5">
        <v>42372</v>
      </c>
      <c r="E1688" t="s">
        <v>13</v>
      </c>
      <c r="F1688" t="str">
        <f>IF(ISBLANK(Table1[[#This Row],[Aircraft]]),"Unknown",Table1[[#This Row],[Aircraft]])</f>
        <v>A320</v>
      </c>
      <c r="G1688" t="str">
        <f>IF(ISBLANK(Table1[[#This Row],[Traveller Type]]),"Business",Table1[[#This Row],[Traveller Type]])</f>
        <v>Solo Leisure</v>
      </c>
      <c r="H1688" t="str">
        <f>IF(ISBLANK(Table1[[#This Row],[Seat Type]]),"Business Class",Table1[[#This Row],[Seat Type]])</f>
        <v>Economy Class</v>
      </c>
      <c r="I1688" t="str">
        <f>IF(ISBLANK(Table1[[#This Row],[Route]]),"Not Specfied",Table1[[#This Row],[Route]])</f>
        <v>OUL to LHR via HEL</v>
      </c>
      <c r="J1688" s="7">
        <f>IF(ISBLANK(Table1[[#This Row],[Date Flown]]),"Not Available",Table1[[#This Row],[Date Flown]])</f>
        <v>42371</v>
      </c>
      <c r="K1688" s="2" t="str">
        <f>IF(ISBLANK(Table1[[#This Row],[Trip Verified]]),"Not Verified",Table1[[#This Row],[Trip Verified]])</f>
        <v>Not Verified</v>
      </c>
    </row>
    <row r="1689" spans="1:11" ht="21" customHeight="1" x14ac:dyDescent="0.25">
      <c r="A1689">
        <v>1</v>
      </c>
      <c r="B1689" t="str">
        <f>UPPER(LEFT(TRIM(CLEAN(Table1[[#This Row],[Header]])),1)) &amp; MID(TRIM(CLEAN(Table1[[#This Row],[Header]])),2,LEN(TRIM(CLEAN(Table1[[#This Row],[Header]])))-1)</f>
        <v>They have lost my business</v>
      </c>
      <c r="C1689" t="str">
        <f>PROPER(Table1[[#This Row],[Author]])</f>
        <v>J Joseph</v>
      </c>
      <c r="D1689" s="5" t="s">
        <v>5381</v>
      </c>
      <c r="E1689" t="s">
        <v>552</v>
      </c>
      <c r="F1689" t="str">
        <f>IF(ISBLANK(Table1[[#This Row],[Aircraft]]),"Unknown",Table1[[#This Row],[Aircraft]])</f>
        <v>A319</v>
      </c>
      <c r="G1689" t="str">
        <f>IF(ISBLANK(Table1[[#This Row],[Traveller Type]]),"Business",Table1[[#This Row],[Traveller Type]])</f>
        <v>Business</v>
      </c>
      <c r="H1689" t="str">
        <f>IF(ISBLANK(Table1[[#This Row],[Seat Type]]),"Business Class",Table1[[#This Row],[Seat Type]])</f>
        <v>Business Class</v>
      </c>
      <c r="I1689" t="str">
        <f>IF(ISBLANK(Table1[[#This Row],[Route]]),"Not Specfied",Table1[[#This Row],[Route]])</f>
        <v>LHR to AMS</v>
      </c>
      <c r="J1689" s="7">
        <f>IF(ISBLANK(Table1[[#This Row],[Date Flown]]),"Not Available",Table1[[#This Row],[Date Flown]])</f>
        <v>42371</v>
      </c>
      <c r="K1689" s="2" t="str">
        <f>IF(ISBLANK(Table1[[#This Row],[Trip Verified]]),"Not Verified",Table1[[#This Row],[Trip Verified]])</f>
        <v>Not Verified</v>
      </c>
    </row>
    <row r="1690" spans="1:11" ht="21" customHeight="1" x14ac:dyDescent="0.25">
      <c r="A1690">
        <v>3</v>
      </c>
      <c r="B1690" t="str">
        <f>UPPER(LEFT(TRIM(CLEAN(Table1[[#This Row],[Header]])),1)) &amp; MID(TRIM(CLEAN(Table1[[#This Row],[Header]])),2,LEN(TRIM(CLEAN(Table1[[#This Row],[Header]])))-1)</f>
        <v>Shocking lack of legroom</v>
      </c>
      <c r="C1690" t="str">
        <f>PROPER(Table1[[#This Row],[Author]])</f>
        <v>Charles Stevenson</v>
      </c>
      <c r="D1690" s="5" t="s">
        <v>5381</v>
      </c>
      <c r="E1690" t="s">
        <v>360</v>
      </c>
      <c r="F1690" t="str">
        <f>IF(ISBLANK(Table1[[#This Row],[Aircraft]]),"Unknown",Table1[[#This Row],[Aircraft]])</f>
        <v>A320</v>
      </c>
      <c r="G1690" t="str">
        <f>IF(ISBLANK(Table1[[#This Row],[Traveller Type]]),"Business",Table1[[#This Row],[Traveller Type]])</f>
        <v>Solo Leisure</v>
      </c>
      <c r="H1690" t="str">
        <f>IF(ISBLANK(Table1[[#This Row],[Seat Type]]),"Business Class",Table1[[#This Row],[Seat Type]])</f>
        <v>Business Class</v>
      </c>
      <c r="I1690" t="str">
        <f>IF(ISBLANK(Table1[[#This Row],[Route]]),"Not Specfied",Table1[[#This Row],[Route]])</f>
        <v>OTP to LHR</v>
      </c>
      <c r="J1690" s="7">
        <f>IF(ISBLANK(Table1[[#This Row],[Date Flown]]),"Not Available",Table1[[#This Row],[Date Flown]])</f>
        <v>42371</v>
      </c>
      <c r="K1690" s="2" t="str">
        <f>IF(ISBLANK(Table1[[#This Row],[Trip Verified]]),"Not Verified",Table1[[#This Row],[Trip Verified]])</f>
        <v>Not Verified</v>
      </c>
    </row>
    <row r="1691" spans="1:11" ht="21" customHeight="1" x14ac:dyDescent="0.25">
      <c r="A1691">
        <v>7</v>
      </c>
      <c r="B1691" t="str">
        <f>UPPER(LEFT(TRIM(CLEAN(Table1[[#This Row],[Header]])),1)) &amp; MID(TRIM(CLEAN(Table1[[#This Row],[Header]])),2,LEN(TRIM(CLEAN(Table1[[#This Row],[Header]])))-1)</f>
        <v>Flight was amazing</v>
      </c>
      <c r="C1691" t="str">
        <f>PROPER(Table1[[#This Row],[Author]])</f>
        <v>Mark Kamensek</v>
      </c>
      <c r="D1691" s="5" t="s">
        <v>5387</v>
      </c>
      <c r="E1691" t="s">
        <v>43</v>
      </c>
      <c r="F1691" t="str">
        <f>IF(ISBLANK(Table1[[#This Row],[Aircraft]]),"Unknown",Table1[[#This Row],[Aircraft]])</f>
        <v>A380</v>
      </c>
      <c r="G1691" t="str">
        <f>IF(ISBLANK(Table1[[#This Row],[Traveller Type]]),"Business",Table1[[#This Row],[Traveller Type]])</f>
        <v>Business</v>
      </c>
      <c r="H1691" t="str">
        <f>IF(ISBLANK(Table1[[#This Row],[Seat Type]]),"Business Class",Table1[[#This Row],[Seat Type]])</f>
        <v>Economy Class</v>
      </c>
      <c r="I1691" t="str">
        <f>IF(ISBLANK(Table1[[#This Row],[Route]]),"Not Specfied",Table1[[#This Row],[Route]])</f>
        <v>IAD to LHR</v>
      </c>
      <c r="J1691" s="7">
        <f>IF(ISBLANK(Table1[[#This Row],[Date Flown]]),"Not Available",Table1[[#This Row],[Date Flown]])</f>
        <v>42371</v>
      </c>
      <c r="K1691" s="2" t="str">
        <f>IF(ISBLANK(Table1[[#This Row],[Trip Verified]]),"Not Verified",Table1[[#This Row],[Trip Verified]])</f>
        <v>Not Verified</v>
      </c>
    </row>
    <row r="1692" spans="1:11" ht="21" customHeight="1" x14ac:dyDescent="0.25">
      <c r="A1692">
        <v>2</v>
      </c>
      <c r="B1692" t="str">
        <f>UPPER(LEFT(TRIM(CLEAN(Table1[[#This Row],[Header]])),1)) &amp; MID(TRIM(CLEAN(Table1[[#This Row],[Header]])),2,LEN(TRIM(CLEAN(Table1[[#This Row],[Header]])))-1)</f>
        <v>No entertainment</v>
      </c>
      <c r="C1692" t="str">
        <f>PROPER(Table1[[#This Row],[Author]])</f>
        <v>Barry Dennis</v>
      </c>
      <c r="D1692" s="5" t="s">
        <v>5390</v>
      </c>
      <c r="E1692" t="s">
        <v>13</v>
      </c>
      <c r="F1692" t="str">
        <f>IF(ISBLANK(Table1[[#This Row],[Aircraft]]),"Unknown",Table1[[#This Row],[Aircraft]])</f>
        <v>Boeing 747</v>
      </c>
      <c r="G1692" t="str">
        <f>IF(ISBLANK(Table1[[#This Row],[Traveller Type]]),"Business",Table1[[#This Row],[Traveller Type]])</f>
        <v>Couple Leisure</v>
      </c>
      <c r="H1692" t="str">
        <f>IF(ISBLANK(Table1[[#This Row],[Seat Type]]),"Business Class",Table1[[#This Row],[Seat Type]])</f>
        <v>Premium Economy</v>
      </c>
      <c r="I1692" t="str">
        <f>IF(ISBLANK(Table1[[#This Row],[Route]]),"Not Specfied",Table1[[#This Row],[Route]])</f>
        <v>LHR to CPT</v>
      </c>
      <c r="J1692" s="7">
        <f>IF(ISBLANK(Table1[[#This Row],[Date Flown]]),"Not Available",Table1[[#This Row],[Date Flown]])</f>
        <v>42371</v>
      </c>
      <c r="K1692" s="2" t="str">
        <f>IF(ISBLANK(Table1[[#This Row],[Trip Verified]]),"Not Verified",Table1[[#This Row],[Trip Verified]])</f>
        <v>Not Verified</v>
      </c>
    </row>
    <row r="1693" spans="1:11" ht="21" customHeight="1" x14ac:dyDescent="0.25">
      <c r="A1693">
        <v>3</v>
      </c>
      <c r="B1693" t="str">
        <f>UPPER(LEFT(TRIM(CLEAN(Table1[[#This Row],[Header]])),1)) &amp; MID(TRIM(CLEAN(Table1[[#This Row],[Header]])),2,LEN(TRIM(CLEAN(Table1[[#This Row],[Header]])))-1)</f>
        <v>BA has become so complacent</v>
      </c>
      <c r="C1693" t="str">
        <f>PROPER(Table1[[#This Row],[Author]])</f>
        <v>Gordon Hulme</v>
      </c>
      <c r="D1693" s="5" t="s">
        <v>5390</v>
      </c>
      <c r="E1693" t="s">
        <v>13</v>
      </c>
      <c r="F1693" t="str">
        <f>IF(ISBLANK(Table1[[#This Row],[Aircraft]]),"Unknown",Table1[[#This Row],[Aircraft]])</f>
        <v>Boeing 777</v>
      </c>
      <c r="G1693" t="str">
        <f>IF(ISBLANK(Table1[[#This Row],[Traveller Type]]),"Business",Table1[[#This Row],[Traveller Type]])</f>
        <v>Couple Leisure</v>
      </c>
      <c r="H1693" t="str">
        <f>IF(ISBLANK(Table1[[#This Row],[Seat Type]]),"Business Class",Table1[[#This Row],[Seat Type]])</f>
        <v>First Class</v>
      </c>
      <c r="I1693" t="str">
        <f>IF(ISBLANK(Table1[[#This Row],[Route]]),"Not Specfied",Table1[[#This Row],[Route]])</f>
        <v>MAN to GIG via LHR</v>
      </c>
      <c r="J1693" s="7">
        <f>IF(ISBLANK(Table1[[#This Row],[Date Flown]]),"Not Available",Table1[[#This Row],[Date Flown]])</f>
        <v>42370</v>
      </c>
      <c r="K1693" s="2" t="str">
        <f>IF(ISBLANK(Table1[[#This Row],[Trip Verified]]),"Not Verified",Table1[[#This Row],[Trip Verified]])</f>
        <v>Not Verified</v>
      </c>
    </row>
    <row r="1694" spans="1:11" ht="21" customHeight="1" x14ac:dyDescent="0.25">
      <c r="A1694">
        <v>1</v>
      </c>
      <c r="B1694" t="str">
        <f>UPPER(LEFT(TRIM(CLEAN(Table1[[#This Row],[Header]])),1)) &amp; MID(TRIM(CLEAN(Table1[[#This Row],[Header]])),2,LEN(TRIM(CLEAN(Table1[[#This Row],[Header]])))-1)</f>
        <v>Customer service is abysmal</v>
      </c>
      <c r="C1694" t="str">
        <f>PROPER(Table1[[#This Row],[Author]])</f>
        <v>Debra Alexander</v>
      </c>
      <c r="D1694" s="5" t="s">
        <v>5390</v>
      </c>
      <c r="E1694" t="s">
        <v>43</v>
      </c>
      <c r="F1694" t="str">
        <f>IF(ISBLANK(Table1[[#This Row],[Aircraft]]),"Unknown",Table1[[#This Row],[Aircraft]])</f>
        <v>Unknown</v>
      </c>
      <c r="G1694" t="str">
        <f>IF(ISBLANK(Table1[[#This Row],[Traveller Type]]),"Business",Table1[[#This Row],[Traveller Type]])</f>
        <v>Family Leisure</v>
      </c>
      <c r="H1694" t="str">
        <f>IF(ISBLANK(Table1[[#This Row],[Seat Type]]),"Business Class",Table1[[#This Row],[Seat Type]])</f>
        <v>Premium Economy</v>
      </c>
      <c r="I1694" t="str">
        <f>IF(ISBLANK(Table1[[#This Row],[Route]]),"Not Specfied",Table1[[#This Row],[Route]])</f>
        <v>Amsterdam to Orlando</v>
      </c>
      <c r="J1694" s="7">
        <f>IF(ISBLANK(Table1[[#This Row],[Date Flown]]),"Not Available",Table1[[#This Row],[Date Flown]])</f>
        <v>42012</v>
      </c>
      <c r="K1694" s="2" t="str">
        <f>IF(ISBLANK(Table1[[#This Row],[Trip Verified]]),"Not Verified",Table1[[#This Row],[Trip Verified]])</f>
        <v>Not Verified</v>
      </c>
    </row>
    <row r="1695" spans="1:11" ht="21" customHeight="1" x14ac:dyDescent="0.25">
      <c r="A1695">
        <v>8</v>
      </c>
      <c r="B1695" t="str">
        <f>UPPER(LEFT(TRIM(CLEAN(Table1[[#This Row],[Header]])),1)) &amp; MID(TRIM(CLEAN(Table1[[#This Row],[Header]])),2,LEN(TRIM(CLEAN(Table1[[#This Row],[Header]])))-1)</f>
        <v>Service top notch</v>
      </c>
      <c r="C1695" t="str">
        <f>PROPER(Table1[[#This Row],[Author]])</f>
        <v>Ray Santos</v>
      </c>
      <c r="D1695" s="5" t="s">
        <v>5399</v>
      </c>
      <c r="E1695" t="s">
        <v>43</v>
      </c>
      <c r="F1695" t="str">
        <f>IF(ISBLANK(Table1[[#This Row],[Aircraft]]),"Unknown",Table1[[#This Row],[Aircraft]])</f>
        <v>Boeing 777, A320, A380</v>
      </c>
      <c r="G1695" t="str">
        <f>IF(ISBLANK(Table1[[#This Row],[Traveller Type]]),"Business",Table1[[#This Row],[Traveller Type]])</f>
        <v>Couple Leisure</v>
      </c>
      <c r="H1695" t="str">
        <f>IF(ISBLANK(Table1[[#This Row],[Seat Type]]),"Business Class",Table1[[#This Row],[Seat Type]])</f>
        <v>Business Class</v>
      </c>
      <c r="I1695" t="str">
        <f>IF(ISBLANK(Table1[[#This Row],[Route]]),"Not Specfied",Table1[[#This Row],[Route]])</f>
        <v>LAX to AMS via LHR</v>
      </c>
      <c r="J1695" s="7">
        <f>IF(ISBLANK(Table1[[#This Row],[Date Flown]]),"Not Available",Table1[[#This Row],[Date Flown]])</f>
        <v>42371</v>
      </c>
      <c r="K1695" s="2" t="str">
        <f>IF(ISBLANK(Table1[[#This Row],[Trip Verified]]),"Not Verified",Table1[[#This Row],[Trip Verified]])</f>
        <v>Not Verified</v>
      </c>
    </row>
    <row r="1696" spans="1:11" ht="21" customHeight="1" x14ac:dyDescent="0.25">
      <c r="A1696">
        <v>3</v>
      </c>
      <c r="B1696" t="str">
        <f>UPPER(LEFT(TRIM(CLEAN(Table1[[#This Row],[Header]])),1)) &amp; MID(TRIM(CLEAN(Table1[[#This Row],[Header]])),2,LEN(TRIM(CLEAN(Table1[[#This Row],[Header]])))-1)</f>
        <v>Dingy and tired looking</v>
      </c>
      <c r="C1696" t="str">
        <f>PROPER(Table1[[#This Row],[Author]])</f>
        <v>S Bryan</v>
      </c>
      <c r="D1696" s="5" t="s">
        <v>5404</v>
      </c>
      <c r="E1696" t="s">
        <v>13</v>
      </c>
      <c r="F1696" t="str">
        <f>IF(ISBLANK(Table1[[#This Row],[Aircraft]]),"Unknown",Table1[[#This Row],[Aircraft]])</f>
        <v>Boeing 777</v>
      </c>
      <c r="G1696" t="str">
        <f>IF(ISBLANK(Table1[[#This Row],[Traveller Type]]),"Business",Table1[[#This Row],[Traveller Type]])</f>
        <v>Solo Leisure</v>
      </c>
      <c r="H1696" t="str">
        <f>IF(ISBLANK(Table1[[#This Row],[Seat Type]]),"Business Class",Table1[[#This Row],[Seat Type]])</f>
        <v>Premium Economy</v>
      </c>
      <c r="I1696" t="str">
        <f>IF(ISBLANK(Table1[[#This Row],[Route]]),"Not Specfied",Table1[[#This Row],[Route]])</f>
        <v>LGW to CUN</v>
      </c>
      <c r="J1696" s="7">
        <f>IF(ISBLANK(Table1[[#This Row],[Date Flown]]),"Not Available",Table1[[#This Row],[Date Flown]])</f>
        <v>42371</v>
      </c>
      <c r="K1696" s="2" t="str">
        <f>IF(ISBLANK(Table1[[#This Row],[Trip Verified]]),"Not Verified",Table1[[#This Row],[Trip Verified]])</f>
        <v>Not Verified</v>
      </c>
    </row>
    <row r="1697" spans="1:11" ht="21" customHeight="1" x14ac:dyDescent="0.25">
      <c r="A1697">
        <v>1</v>
      </c>
      <c r="B1697" t="str">
        <f>UPPER(LEFT(TRIM(CLEAN(Table1[[#This Row],[Header]])),1)) &amp; MID(TRIM(CLEAN(Table1[[#This Row],[Header]])),2,LEN(TRIM(CLEAN(Table1[[#This Row],[Header]])))-1)</f>
        <v>Flight just about adequate</v>
      </c>
      <c r="C1697" t="str">
        <f>PROPER(Table1[[#This Row],[Author]])</f>
        <v>J Gwizdala</v>
      </c>
      <c r="D1697" s="5" t="s">
        <v>5407</v>
      </c>
      <c r="E1697" t="s">
        <v>13</v>
      </c>
      <c r="F1697" t="str">
        <f>IF(ISBLANK(Table1[[#This Row],[Aircraft]]),"Unknown",Table1[[#This Row],[Aircraft]])</f>
        <v>Boeing 747</v>
      </c>
      <c r="G1697" t="str">
        <f>IF(ISBLANK(Table1[[#This Row],[Traveller Type]]),"Business",Table1[[#This Row],[Traveller Type]])</f>
        <v>Family Leisure</v>
      </c>
      <c r="H1697" t="str">
        <f>IF(ISBLANK(Table1[[#This Row],[Seat Type]]),"Business Class",Table1[[#This Row],[Seat Type]])</f>
        <v>Economy Class</v>
      </c>
      <c r="I1697" t="str">
        <f>IF(ISBLANK(Table1[[#This Row],[Route]]),"Not Specfied",Table1[[#This Row],[Route]])</f>
        <v>LHR to YVR</v>
      </c>
      <c r="J1697" s="7">
        <f>IF(ISBLANK(Table1[[#This Row],[Date Flown]]),"Not Available",Table1[[#This Row],[Date Flown]])</f>
        <v>42371</v>
      </c>
      <c r="K1697" s="2" t="str">
        <f>IF(ISBLANK(Table1[[#This Row],[Trip Verified]]),"Not Verified",Table1[[#This Row],[Trip Verified]])</f>
        <v>Not Verified</v>
      </c>
    </row>
    <row r="1698" spans="1:11" ht="21" customHeight="1" x14ac:dyDescent="0.25">
      <c r="A1698">
        <v>2</v>
      </c>
      <c r="B1698" t="str">
        <f>UPPER(LEFT(TRIM(CLEAN(Table1[[#This Row],[Header]])),1)) &amp; MID(TRIM(CLEAN(Table1[[#This Row],[Header]])),2,LEN(TRIM(CLEAN(Table1[[#This Row],[Header]])))-1)</f>
        <v>Unlikely I will fly BA again</v>
      </c>
      <c r="C1698" t="str">
        <f>PROPER(Table1[[#This Row],[Author]])</f>
        <v>Blair Dubois</v>
      </c>
      <c r="D1698" s="5" t="s">
        <v>5407</v>
      </c>
      <c r="E1698" t="s">
        <v>43</v>
      </c>
      <c r="F1698" t="str">
        <f>IF(ISBLANK(Table1[[#This Row],[Aircraft]]),"Unknown",Table1[[#This Row],[Aircraft]])</f>
        <v>Boeing 787 / 777</v>
      </c>
      <c r="G1698" t="str">
        <f>IF(ISBLANK(Table1[[#This Row],[Traveller Type]]),"Business",Table1[[#This Row],[Traveller Type]])</f>
        <v>Business</v>
      </c>
      <c r="H1698" t="str">
        <f>IF(ISBLANK(Table1[[#This Row],[Seat Type]]),"Business Class",Table1[[#This Row],[Seat Type]])</f>
        <v>Business Class</v>
      </c>
      <c r="I1698" t="str">
        <f>IF(ISBLANK(Table1[[#This Row],[Route]]),"Not Specfied",Table1[[#This Row],[Route]])</f>
        <v>SEA to TLV via LHR</v>
      </c>
      <c r="J1698" s="7">
        <f>IF(ISBLANK(Table1[[#This Row],[Date Flown]]),"Not Available",Table1[[#This Row],[Date Flown]])</f>
        <v>42371</v>
      </c>
      <c r="K1698" s="2" t="str">
        <f>IF(ISBLANK(Table1[[#This Row],[Trip Verified]]),"Not Verified",Table1[[#This Row],[Trip Verified]])</f>
        <v>Not Verified</v>
      </c>
    </row>
    <row r="1699" spans="1:11" ht="21" customHeight="1" x14ac:dyDescent="0.25">
      <c r="A1699">
        <v>8</v>
      </c>
      <c r="B1699" t="str">
        <f>UPPER(LEFT(TRIM(CLEAN(Table1[[#This Row],[Header]])),1)) &amp; MID(TRIM(CLEAN(Table1[[#This Row],[Header]])),2,LEN(TRIM(CLEAN(Table1[[#This Row],[Header]])))-1)</f>
        <v>Service was satisfactory</v>
      </c>
      <c r="C1699" t="str">
        <f>PROPER(Table1[[#This Row],[Author]])</f>
        <v>Casey Frasi</v>
      </c>
      <c r="D1699" s="5" t="s">
        <v>5414</v>
      </c>
      <c r="E1699" t="s">
        <v>13</v>
      </c>
      <c r="F1699" t="str">
        <f>IF(ISBLANK(Table1[[#This Row],[Aircraft]]),"Unknown",Table1[[#This Row],[Aircraft]])</f>
        <v>A319</v>
      </c>
      <c r="G1699" t="str">
        <f>IF(ISBLANK(Table1[[#This Row],[Traveller Type]]),"Business",Table1[[#This Row],[Traveller Type]])</f>
        <v>Solo Leisure</v>
      </c>
      <c r="H1699" t="str">
        <f>IF(ISBLANK(Table1[[#This Row],[Seat Type]]),"Business Class",Table1[[#This Row],[Seat Type]])</f>
        <v>Economy Class</v>
      </c>
      <c r="I1699" t="str">
        <f>IF(ISBLANK(Table1[[#This Row],[Route]]),"Not Specfied",Table1[[#This Row],[Route]])</f>
        <v>LHR to DUB</v>
      </c>
      <c r="J1699" s="7">
        <f>IF(ISBLANK(Table1[[#This Row],[Date Flown]]),"Not Available",Table1[[#This Row],[Date Flown]])</f>
        <v>42371</v>
      </c>
      <c r="K1699" s="2" t="str">
        <f>IF(ISBLANK(Table1[[#This Row],[Trip Verified]]),"Not Verified",Table1[[#This Row],[Trip Verified]])</f>
        <v>Not Verified</v>
      </c>
    </row>
    <row r="1700" spans="1:11" ht="21" customHeight="1" x14ac:dyDescent="0.25">
      <c r="A1700">
        <v>1</v>
      </c>
      <c r="B1700" t="str">
        <f>UPPER(LEFT(TRIM(CLEAN(Table1[[#This Row],[Header]])),1)) &amp; MID(TRIM(CLEAN(Table1[[#This Row],[Header]])),2,LEN(TRIM(CLEAN(Table1[[#This Row],[Header]])))-1)</f>
        <v>Never travel with BA again</v>
      </c>
      <c r="C1700" t="str">
        <f>PROPER(Table1[[#This Row],[Author]])</f>
        <v>Tom Lewis</v>
      </c>
      <c r="D1700" s="5" t="s">
        <v>5414</v>
      </c>
      <c r="E1700" t="s">
        <v>13</v>
      </c>
      <c r="F1700" t="str">
        <f>IF(ISBLANK(Table1[[#This Row],[Aircraft]]),"Unknown",Table1[[#This Row],[Aircraft]])</f>
        <v>Boeing 777</v>
      </c>
      <c r="G1700" t="str">
        <f>IF(ISBLANK(Table1[[#This Row],[Traveller Type]]),"Business",Table1[[#This Row],[Traveller Type]])</f>
        <v>Solo Leisure</v>
      </c>
      <c r="H1700" t="str">
        <f>IF(ISBLANK(Table1[[#This Row],[Seat Type]]),"Business Class",Table1[[#This Row],[Seat Type]])</f>
        <v>Business Class</v>
      </c>
      <c r="I1700" t="str">
        <f>IF(ISBLANK(Table1[[#This Row],[Route]]),"Not Specfied",Table1[[#This Row],[Route]])</f>
        <v>LHR to YYZ</v>
      </c>
      <c r="J1700" s="7">
        <f>IF(ISBLANK(Table1[[#This Row],[Date Flown]]),"Not Available",Table1[[#This Row],[Date Flown]])</f>
        <v>42371</v>
      </c>
      <c r="K1700" s="2" t="str">
        <f>IF(ISBLANK(Table1[[#This Row],[Trip Verified]]),"Not Verified",Table1[[#This Row],[Trip Verified]])</f>
        <v>Not Verified</v>
      </c>
    </row>
    <row r="1701" spans="1:11" ht="21" customHeight="1" x14ac:dyDescent="0.25">
      <c r="A1701">
        <v>1</v>
      </c>
      <c r="B1701" t="str">
        <f>UPPER(LEFT(TRIM(CLEAN(Table1[[#This Row],[Header]])),1)) &amp; MID(TRIM(CLEAN(Table1[[#This Row],[Header]])),2,LEN(TRIM(CLEAN(Table1[[#This Row],[Header]])))-1)</f>
        <v>Not responsible for luggage</v>
      </c>
      <c r="C1701" t="str">
        <f>PROPER(Table1[[#This Row],[Author]])</f>
        <v>Manny Ferreira</v>
      </c>
      <c r="D1701" s="5" t="s">
        <v>5419</v>
      </c>
      <c r="E1701" t="s">
        <v>100</v>
      </c>
      <c r="F1701" t="str">
        <f>IF(ISBLANK(Table1[[#This Row],[Aircraft]]),"Unknown",Table1[[#This Row],[Aircraft]])</f>
        <v>Boeing 747</v>
      </c>
      <c r="G1701" t="str">
        <f>IF(ISBLANK(Table1[[#This Row],[Traveller Type]]),"Business",Table1[[#This Row],[Traveller Type]])</f>
        <v>Family Leisure</v>
      </c>
      <c r="H1701" t="str">
        <f>IF(ISBLANK(Table1[[#This Row],[Seat Type]]),"Business Class",Table1[[#This Row],[Seat Type]])</f>
        <v>Economy Class</v>
      </c>
      <c r="I1701" t="str">
        <f>IF(ISBLANK(Table1[[#This Row],[Route]]),"Not Specfied",Table1[[#This Row],[Route]])</f>
        <v>YVR to LIS via LHR</v>
      </c>
      <c r="J1701" s="7">
        <f>IF(ISBLANK(Table1[[#This Row],[Date Flown]]),"Not Available",Table1[[#This Row],[Date Flown]])</f>
        <v>42370</v>
      </c>
      <c r="K1701" s="2" t="str">
        <f>IF(ISBLANK(Table1[[#This Row],[Trip Verified]]),"Not Verified",Table1[[#This Row],[Trip Verified]])</f>
        <v>Not Verified</v>
      </c>
    </row>
    <row r="1702" spans="1:11" ht="21" customHeight="1" x14ac:dyDescent="0.25">
      <c r="A1702">
        <v>9</v>
      </c>
      <c r="B1702" t="str">
        <f>UPPER(LEFT(TRIM(CLEAN(Table1[[#This Row],[Header]])),1)) &amp; MID(TRIM(CLEAN(Table1[[#This Row],[Header]])),2,LEN(TRIM(CLEAN(Table1[[#This Row],[Header]])))-1)</f>
        <v>Food was outstanding</v>
      </c>
      <c r="C1702" t="str">
        <f>PROPER(Table1[[#This Row],[Author]])</f>
        <v>Mark Williams</v>
      </c>
      <c r="D1702" s="5" t="s">
        <v>5423</v>
      </c>
      <c r="E1702" t="s">
        <v>13</v>
      </c>
      <c r="F1702" t="str">
        <f>IF(ISBLANK(Table1[[#This Row],[Aircraft]]),"Unknown",Table1[[#This Row],[Aircraft]])</f>
        <v>A380</v>
      </c>
      <c r="G1702" t="str">
        <f>IF(ISBLANK(Table1[[#This Row],[Traveller Type]]),"Business",Table1[[#This Row],[Traveller Type]])</f>
        <v>Couple Leisure</v>
      </c>
      <c r="H1702" t="str">
        <f>IF(ISBLANK(Table1[[#This Row],[Seat Type]]),"Business Class",Table1[[#This Row],[Seat Type]])</f>
        <v>First Class</v>
      </c>
      <c r="I1702" t="str">
        <f>IF(ISBLANK(Table1[[#This Row],[Route]]),"Not Specfied",Table1[[#This Row],[Route]])</f>
        <v>LHR to MIa</v>
      </c>
      <c r="J1702" s="7">
        <f>IF(ISBLANK(Table1[[#This Row],[Date Flown]]),"Not Available",Table1[[#This Row],[Date Flown]])</f>
        <v>42016</v>
      </c>
      <c r="K1702" s="2" t="str">
        <f>IF(ISBLANK(Table1[[#This Row],[Trip Verified]]),"Not Verified",Table1[[#This Row],[Trip Verified]])</f>
        <v>Not Verified</v>
      </c>
    </row>
    <row r="1703" spans="1:11" ht="21" customHeight="1" x14ac:dyDescent="0.25">
      <c r="A1703">
        <v>7</v>
      </c>
      <c r="B1703" t="str">
        <f>UPPER(LEFT(TRIM(CLEAN(Table1[[#This Row],[Header]])),1)) &amp; MID(TRIM(CLEAN(Table1[[#This Row],[Header]])),2,LEN(TRIM(CLEAN(Table1[[#This Row],[Header]])))-1)</f>
        <v>Seating configuration is odd</v>
      </c>
      <c r="C1703" t="str">
        <f>PROPER(Table1[[#This Row],[Author]])</f>
        <v>P Cartwright</v>
      </c>
      <c r="D1703" s="5" t="s">
        <v>5423</v>
      </c>
      <c r="E1703" t="s">
        <v>13</v>
      </c>
      <c r="F1703" t="str">
        <f>IF(ISBLANK(Table1[[#This Row],[Aircraft]]),"Unknown",Table1[[#This Row],[Aircraft]])</f>
        <v>Boeing 747 400</v>
      </c>
      <c r="G1703" t="str">
        <f>IF(ISBLANK(Table1[[#This Row],[Traveller Type]]),"Business",Table1[[#This Row],[Traveller Type]])</f>
        <v>Family Leisure</v>
      </c>
      <c r="H1703" t="str">
        <f>IF(ISBLANK(Table1[[#This Row],[Seat Type]]),"Business Class",Table1[[#This Row],[Seat Type]])</f>
        <v>Business Class</v>
      </c>
      <c r="I1703" t="str">
        <f>IF(ISBLANK(Table1[[#This Row],[Route]]),"Not Specfied",Table1[[#This Row],[Route]])</f>
        <v>EDI to LAS via LHR</v>
      </c>
      <c r="J1703" s="7">
        <f>IF(ISBLANK(Table1[[#This Row],[Date Flown]]),"Not Available",Table1[[#This Row],[Date Flown]])</f>
        <v>42371</v>
      </c>
      <c r="K1703" s="2" t="str">
        <f>IF(ISBLANK(Table1[[#This Row],[Trip Verified]]),"Not Verified",Table1[[#This Row],[Trip Verified]])</f>
        <v>Not Verified</v>
      </c>
    </row>
    <row r="1704" spans="1:11" ht="21" customHeight="1" x14ac:dyDescent="0.25">
      <c r="A1704">
        <v>8</v>
      </c>
      <c r="B1704" t="str">
        <f>UPPER(LEFT(TRIM(CLEAN(Table1[[#This Row],[Header]])),1)) &amp; MID(TRIM(CLEAN(Table1[[#This Row],[Header]])),2,LEN(TRIM(CLEAN(Table1[[#This Row],[Header]])))-1)</f>
        <v>Clean new leather seats</v>
      </c>
      <c r="C1704" t="str">
        <f>PROPER(Table1[[#This Row],[Author]])</f>
        <v>R Brown</v>
      </c>
      <c r="D1704" s="5">
        <v>42706</v>
      </c>
      <c r="E1704" t="s">
        <v>38</v>
      </c>
      <c r="F1704" t="str">
        <f>IF(ISBLANK(Table1[[#This Row],[Aircraft]]),"Unknown",Table1[[#This Row],[Aircraft]])</f>
        <v>A320</v>
      </c>
      <c r="G1704" t="str">
        <f>IF(ISBLANK(Table1[[#This Row],[Traveller Type]]),"Business",Table1[[#This Row],[Traveller Type]])</f>
        <v>Solo Leisure</v>
      </c>
      <c r="H1704" t="str">
        <f>IF(ISBLANK(Table1[[#This Row],[Seat Type]]),"Business Class",Table1[[#This Row],[Seat Type]])</f>
        <v>Economy Class</v>
      </c>
      <c r="I1704" t="str">
        <f>IF(ISBLANK(Table1[[#This Row],[Route]]),"Not Specfied",Table1[[#This Row],[Route]])</f>
        <v>MXP to LHR</v>
      </c>
      <c r="J1704" s="7">
        <f>IF(ISBLANK(Table1[[#This Row],[Date Flown]]),"Not Available",Table1[[#This Row],[Date Flown]])</f>
        <v>42016</v>
      </c>
      <c r="K1704" s="2" t="str">
        <f>IF(ISBLANK(Table1[[#This Row],[Trip Verified]]),"Not Verified",Table1[[#This Row],[Trip Verified]])</f>
        <v>Not Verified</v>
      </c>
    </row>
    <row r="1705" spans="1:11" ht="21" customHeight="1" x14ac:dyDescent="0.25">
      <c r="A1705">
        <v>8</v>
      </c>
      <c r="B1705" t="str">
        <f>UPPER(LEFT(TRIM(CLEAN(Table1[[#This Row],[Header]])),1)) &amp; MID(TRIM(CLEAN(Table1[[#This Row],[Header]])),2,LEN(TRIM(CLEAN(Table1[[#This Row],[Header]])))-1)</f>
        <v>Definitely fly them again</v>
      </c>
      <c r="C1705" t="str">
        <f>PROPER(Table1[[#This Row],[Author]])</f>
        <v>A D Storey</v>
      </c>
      <c r="D1705" s="5">
        <v>42615</v>
      </c>
      <c r="E1705" t="s">
        <v>43</v>
      </c>
      <c r="F1705" t="str">
        <f>IF(ISBLANK(Table1[[#This Row],[Aircraft]]),"Unknown",Table1[[#This Row],[Aircraft]])</f>
        <v>Boeing 747-400</v>
      </c>
      <c r="G1705" t="str">
        <f>IF(ISBLANK(Table1[[#This Row],[Traveller Type]]),"Business",Table1[[#This Row],[Traveller Type]])</f>
        <v>Business</v>
      </c>
      <c r="H1705" t="str">
        <f>IF(ISBLANK(Table1[[#This Row],[Seat Type]]),"Business Class",Table1[[#This Row],[Seat Type]])</f>
        <v>Business Class</v>
      </c>
      <c r="I1705" t="str">
        <f>IF(ISBLANK(Table1[[#This Row],[Route]]),"Not Specfied",Table1[[#This Row],[Route]])</f>
        <v>LHR to BOM</v>
      </c>
      <c r="J1705" s="7">
        <f>IF(ISBLANK(Table1[[#This Row],[Date Flown]]),"Not Available",Table1[[#This Row],[Date Flown]])</f>
        <v>42371</v>
      </c>
      <c r="K1705" s="2" t="str">
        <f>IF(ISBLANK(Table1[[#This Row],[Trip Verified]]),"Not Verified",Table1[[#This Row],[Trip Verified]])</f>
        <v>Not Verified</v>
      </c>
    </row>
    <row r="1706" spans="1:11" ht="21" customHeight="1" x14ac:dyDescent="0.25">
      <c r="A1706">
        <v>2</v>
      </c>
      <c r="B1706" t="str">
        <f>UPPER(LEFT(TRIM(CLEAN(Table1[[#This Row],[Header]])),1)) &amp; MID(TRIM(CLEAN(Table1[[#This Row],[Header]])),2,LEN(TRIM(CLEAN(Table1[[#This Row],[Header]])))-1)</f>
        <v>Incompetent staff at check in</v>
      </c>
      <c r="C1706" t="str">
        <f>PROPER(Table1[[#This Row],[Author]])</f>
        <v>David Singh</v>
      </c>
      <c r="D1706" s="5">
        <v>42584</v>
      </c>
      <c r="E1706" t="s">
        <v>13</v>
      </c>
      <c r="F1706" t="str">
        <f>IF(ISBLANK(Table1[[#This Row],[Aircraft]]),"Unknown",Table1[[#This Row],[Aircraft]])</f>
        <v>Unknown</v>
      </c>
      <c r="G1706" t="str">
        <f>IF(ISBLANK(Table1[[#This Row],[Traveller Type]]),"Business",Table1[[#This Row],[Traveller Type]])</f>
        <v>Family Leisure</v>
      </c>
      <c r="H1706" t="str">
        <f>IF(ISBLANK(Table1[[#This Row],[Seat Type]]),"Business Class",Table1[[#This Row],[Seat Type]])</f>
        <v>Economy Class</v>
      </c>
      <c r="I1706" t="str">
        <f>IF(ISBLANK(Table1[[#This Row],[Route]]),"Not Specfied",Table1[[#This Row],[Route]])</f>
        <v>ZRH to LCY</v>
      </c>
      <c r="J1706" s="7">
        <f>IF(ISBLANK(Table1[[#This Row],[Date Flown]]),"Not Available",Table1[[#This Row],[Date Flown]])</f>
        <v>42371</v>
      </c>
      <c r="K1706" s="2" t="str">
        <f>IF(ISBLANK(Table1[[#This Row],[Trip Verified]]),"Not Verified",Table1[[#This Row],[Trip Verified]])</f>
        <v>Not Verified</v>
      </c>
    </row>
    <row r="1707" spans="1:11" ht="21" customHeight="1" x14ac:dyDescent="0.25">
      <c r="A1707">
        <v>4</v>
      </c>
      <c r="B1707" t="str">
        <f>UPPER(LEFT(TRIM(CLEAN(Table1[[#This Row],[Header]])),1)) &amp; MID(TRIM(CLEAN(Table1[[#This Row],[Header]])),2,LEN(TRIM(CLEAN(Table1[[#This Row],[Header]])))-1)</f>
        <v>In need of urgent update</v>
      </c>
      <c r="C1707" t="str">
        <f>PROPER(Table1[[#This Row],[Author]])</f>
        <v>F Camara</v>
      </c>
      <c r="D1707" s="5">
        <v>42553</v>
      </c>
      <c r="E1707" t="s">
        <v>1085</v>
      </c>
      <c r="F1707" t="str">
        <f>IF(ISBLANK(Table1[[#This Row],[Aircraft]]),"Unknown",Table1[[#This Row],[Aircraft]])</f>
        <v>Boeing 747-400</v>
      </c>
      <c r="G1707" t="str">
        <f>IF(ISBLANK(Table1[[#This Row],[Traveller Type]]),"Business",Table1[[#This Row],[Traveller Type]])</f>
        <v>Business</v>
      </c>
      <c r="H1707" t="str">
        <f>IF(ISBLANK(Table1[[#This Row],[Seat Type]]),"Business Class",Table1[[#This Row],[Seat Type]])</f>
        <v>Business Class</v>
      </c>
      <c r="I1707" t="str">
        <f>IF(ISBLANK(Table1[[#This Row],[Route]]),"Not Specfied",Table1[[#This Row],[Route]])</f>
        <v>LHR to GRU</v>
      </c>
      <c r="J1707" s="7">
        <f>IF(ISBLANK(Table1[[#This Row],[Date Flown]]),"Not Available",Table1[[#This Row],[Date Flown]])</f>
        <v>42370</v>
      </c>
      <c r="K1707" s="2" t="str">
        <f>IF(ISBLANK(Table1[[#This Row],[Trip Verified]]),"Not Verified",Table1[[#This Row],[Trip Verified]])</f>
        <v>Not Verified</v>
      </c>
    </row>
    <row r="1708" spans="1:11" ht="21" customHeight="1" x14ac:dyDescent="0.25">
      <c r="A1708">
        <v>8</v>
      </c>
      <c r="B1708" t="str">
        <f>UPPER(LEFT(TRIM(CLEAN(Table1[[#This Row],[Header]])),1)) &amp; MID(TRIM(CLEAN(Table1[[#This Row],[Header]])),2,LEN(TRIM(CLEAN(Table1[[#This Row],[Header]])))-1)</f>
        <v>Good hand baggage only deal</v>
      </c>
      <c r="C1708" t="str">
        <f>PROPER(Table1[[#This Row],[Author]])</f>
        <v>D Bourne</v>
      </c>
      <c r="D1708" s="5">
        <v>42553</v>
      </c>
      <c r="E1708" t="s">
        <v>13</v>
      </c>
      <c r="F1708" t="str">
        <f>IF(ISBLANK(Table1[[#This Row],[Aircraft]]),"Unknown",Table1[[#This Row],[Aircraft]])</f>
        <v>A320</v>
      </c>
      <c r="G1708" t="str">
        <f>IF(ISBLANK(Table1[[#This Row],[Traveller Type]]),"Business",Table1[[#This Row],[Traveller Type]])</f>
        <v>Solo Leisure</v>
      </c>
      <c r="H1708" t="str">
        <f>IF(ISBLANK(Table1[[#This Row],[Seat Type]]),"Business Class",Table1[[#This Row],[Seat Type]])</f>
        <v>Economy Class</v>
      </c>
      <c r="I1708" t="str">
        <f>IF(ISBLANK(Table1[[#This Row],[Route]]),"Not Specfied",Table1[[#This Row],[Route]])</f>
        <v>KBP to LHR</v>
      </c>
      <c r="J1708" s="7">
        <f>IF(ISBLANK(Table1[[#This Row],[Date Flown]]),"Not Available",Table1[[#This Row],[Date Flown]])</f>
        <v>42371</v>
      </c>
      <c r="K1708" s="2" t="str">
        <f>IF(ISBLANK(Table1[[#This Row],[Trip Verified]]),"Not Verified",Table1[[#This Row],[Trip Verified]])</f>
        <v>Not Verified</v>
      </c>
    </row>
    <row r="1709" spans="1:11" ht="21" customHeight="1" x14ac:dyDescent="0.25">
      <c r="A1709">
        <v>3</v>
      </c>
      <c r="B1709" t="str">
        <f>UPPER(LEFT(TRIM(CLEAN(Table1[[#This Row],[Header]])),1)) &amp; MID(TRIM(CLEAN(Table1[[#This Row],[Header]])),2,LEN(TRIM(CLEAN(Table1[[#This Row],[Header]])))-1)</f>
        <v>First and last time</v>
      </c>
      <c r="C1709" t="str">
        <f>PROPER(Table1[[#This Row],[Author]])</f>
        <v>Matt Reed</v>
      </c>
      <c r="D1709" s="5">
        <v>42553</v>
      </c>
      <c r="E1709" t="s">
        <v>13</v>
      </c>
      <c r="F1709" t="str">
        <f>IF(ISBLANK(Table1[[#This Row],[Aircraft]]),"Unknown",Table1[[#This Row],[Aircraft]])</f>
        <v>Boeing 747-400</v>
      </c>
      <c r="G1709" t="str">
        <f>IF(ISBLANK(Table1[[#This Row],[Traveller Type]]),"Business",Table1[[#This Row],[Traveller Type]])</f>
        <v>Family Leisure</v>
      </c>
      <c r="H1709" t="str">
        <f>IF(ISBLANK(Table1[[#This Row],[Seat Type]]),"Business Class",Table1[[#This Row],[Seat Type]])</f>
        <v>Economy Class</v>
      </c>
      <c r="I1709" t="str">
        <f>IF(ISBLANK(Table1[[#This Row],[Route]]),"Not Specfied",Table1[[#This Row],[Route]])</f>
        <v>YVR to LHR</v>
      </c>
      <c r="J1709" s="7">
        <f>IF(ISBLANK(Table1[[#This Row],[Date Flown]]),"Not Available",Table1[[#This Row],[Date Flown]])</f>
        <v>42371</v>
      </c>
      <c r="K1709" s="2" t="str">
        <f>IF(ISBLANK(Table1[[#This Row],[Trip Verified]]),"Not Verified",Table1[[#This Row],[Trip Verified]])</f>
        <v>Not Verified</v>
      </c>
    </row>
    <row r="1710" spans="1:11" ht="21" customHeight="1" x14ac:dyDescent="0.25">
      <c r="A1710">
        <v>8</v>
      </c>
      <c r="B1710" t="str">
        <f>UPPER(LEFT(TRIM(CLEAN(Table1[[#This Row],[Header]])),1)) &amp; MID(TRIM(CLEAN(Table1[[#This Row],[Header]])),2,LEN(TRIM(CLEAN(Table1[[#This Row],[Header]])))-1)</f>
        <v>Service was excellent</v>
      </c>
      <c r="C1710" t="str">
        <f>PROPER(Table1[[#This Row],[Author]])</f>
        <v>Derek Salter</v>
      </c>
      <c r="D1710" s="5">
        <v>42462</v>
      </c>
      <c r="E1710" t="s">
        <v>95</v>
      </c>
      <c r="F1710" t="str">
        <f>IF(ISBLANK(Table1[[#This Row],[Aircraft]]),"Unknown",Table1[[#This Row],[Aircraft]])</f>
        <v>A380, Boeing 747 and Boeing 777</v>
      </c>
      <c r="G1710" t="str">
        <f>IF(ISBLANK(Table1[[#This Row],[Traveller Type]]),"Business",Table1[[#This Row],[Traveller Type]])</f>
        <v>Solo Leisure</v>
      </c>
      <c r="H1710" t="str">
        <f>IF(ISBLANK(Table1[[#This Row],[Seat Type]]),"Business Class",Table1[[#This Row],[Seat Type]])</f>
        <v>Economy Class</v>
      </c>
      <c r="I1710" t="str">
        <f>IF(ISBLANK(Table1[[#This Row],[Route]]),"Not Specfied",Table1[[#This Row],[Route]])</f>
        <v>JNB to JFK via LHR</v>
      </c>
      <c r="J1710" s="7">
        <f>IF(ISBLANK(Table1[[#This Row],[Date Flown]]),"Not Available",Table1[[#This Row],[Date Flown]])</f>
        <v>42370</v>
      </c>
      <c r="K1710" s="2" t="str">
        <f>IF(ISBLANK(Table1[[#This Row],[Trip Verified]]),"Not Verified",Table1[[#This Row],[Trip Verified]])</f>
        <v>Not Verified</v>
      </c>
    </row>
    <row r="1711" spans="1:11" ht="21" customHeight="1" x14ac:dyDescent="0.25">
      <c r="A1711">
        <v>1</v>
      </c>
      <c r="B1711" t="str">
        <f>UPPER(LEFT(TRIM(CLEAN(Table1[[#This Row],[Header]])),1)) &amp; MID(TRIM(CLEAN(Table1[[#This Row],[Header]])),2,LEN(TRIM(CLEAN(Table1[[#This Row],[Header]])))-1)</f>
        <v>Shockingly poor</v>
      </c>
      <c r="C1711" t="str">
        <f>PROPER(Table1[[#This Row],[Author]])</f>
        <v>Michael Traynor</v>
      </c>
      <c r="D1711" s="5">
        <v>42402</v>
      </c>
      <c r="E1711" t="s">
        <v>13</v>
      </c>
      <c r="F1711" t="str">
        <f>IF(ISBLANK(Table1[[#This Row],[Aircraft]]),"Unknown",Table1[[#This Row],[Aircraft]])</f>
        <v>Unknown</v>
      </c>
      <c r="G1711" t="str">
        <f>IF(ISBLANK(Table1[[#This Row],[Traveller Type]]),"Business",Table1[[#This Row],[Traveller Type]])</f>
        <v>Couple Leisure</v>
      </c>
      <c r="H1711" t="str">
        <f>IF(ISBLANK(Table1[[#This Row],[Seat Type]]),"Business Class",Table1[[#This Row],[Seat Type]])</f>
        <v>Premium Economy</v>
      </c>
      <c r="I1711" t="str">
        <f>IF(ISBLANK(Table1[[#This Row],[Route]]),"Not Specfied",Table1[[#This Row],[Route]])</f>
        <v>LHR to YYC</v>
      </c>
      <c r="J1711" s="7">
        <f>IF(ISBLANK(Table1[[#This Row],[Date Flown]]),"Not Available",Table1[[#This Row],[Date Flown]])</f>
        <v>42371</v>
      </c>
      <c r="K1711" s="2" t="str">
        <f>IF(ISBLANK(Table1[[#This Row],[Trip Verified]]),"Not Verified",Table1[[#This Row],[Trip Verified]])</f>
        <v>Not Verified</v>
      </c>
    </row>
    <row r="1712" spans="1:11" ht="21" customHeight="1" x14ac:dyDescent="0.25">
      <c r="A1712">
        <v>7</v>
      </c>
      <c r="B1712" t="str">
        <f>UPPER(LEFT(TRIM(CLEAN(Table1[[#This Row],[Header]])),1)) &amp; MID(TRIM(CLEAN(Table1[[#This Row],[Header]])),2,LEN(TRIM(CLEAN(Table1[[#This Row],[Header]])))-1)</f>
        <v>Crew were fine but nothing special</v>
      </c>
      <c r="C1712" t="str">
        <f>PROPER(Table1[[#This Row],[Author]])</f>
        <v>Glenn Standish</v>
      </c>
      <c r="D1712" s="5" t="s">
        <v>5450</v>
      </c>
      <c r="E1712" t="s">
        <v>201</v>
      </c>
      <c r="F1712" t="str">
        <f>IF(ISBLANK(Table1[[#This Row],[Aircraft]]),"Unknown",Table1[[#This Row],[Aircraft]])</f>
        <v>A320, A380, Boeing 777-300</v>
      </c>
      <c r="G1712" t="str">
        <f>IF(ISBLANK(Table1[[#This Row],[Traveller Type]]),"Business",Table1[[#This Row],[Traveller Type]])</f>
        <v>Couple Leisure</v>
      </c>
      <c r="H1712" t="str">
        <f>IF(ISBLANK(Table1[[#This Row],[Seat Type]]),"Business Class",Table1[[#This Row],[Seat Type]])</f>
        <v>Economy Class</v>
      </c>
      <c r="I1712" t="str">
        <f>IF(ISBLANK(Table1[[#This Row],[Route]]),"Not Specfied",Table1[[#This Row],[Route]])</f>
        <v>WAW to HKG via LHR</v>
      </c>
      <c r="J1712" s="7">
        <f>IF(ISBLANK(Table1[[#This Row],[Date Flown]]),"Not Available",Table1[[#This Row],[Date Flown]])</f>
        <v>42370</v>
      </c>
      <c r="K1712" s="2" t="str">
        <f>IF(ISBLANK(Table1[[#This Row],[Trip Verified]]),"Not Verified",Table1[[#This Row],[Trip Verified]])</f>
        <v>Not Verified</v>
      </c>
    </row>
    <row r="1713" spans="1:11" ht="21" customHeight="1" x14ac:dyDescent="0.25">
      <c r="A1713">
        <v>10</v>
      </c>
      <c r="B1713" t="str">
        <f>UPPER(LEFT(TRIM(CLEAN(Table1[[#This Row],[Header]])),1)) &amp; MID(TRIM(CLEAN(Table1[[#This Row],[Header]])),2,LEN(TRIM(CLEAN(Table1[[#This Row],[Header]])))-1)</f>
        <v>British Airways customer review</v>
      </c>
      <c r="C1713" t="str">
        <f>PROPER(Table1[[#This Row],[Author]])</f>
        <v>Nick Berry</v>
      </c>
      <c r="D1713" s="5" t="s">
        <v>5454</v>
      </c>
      <c r="E1713" t="s">
        <v>13</v>
      </c>
      <c r="F1713" t="str">
        <f>IF(ISBLANK(Table1[[#This Row],[Aircraft]]),"Unknown",Table1[[#This Row],[Aircraft]])</f>
        <v>Boeing 777</v>
      </c>
      <c r="G1713" t="str">
        <f>IF(ISBLANK(Table1[[#This Row],[Traveller Type]]),"Business",Table1[[#This Row],[Traveller Type]])</f>
        <v>Business</v>
      </c>
      <c r="H1713" t="str">
        <f>IF(ISBLANK(Table1[[#This Row],[Seat Type]]),"Business Class",Table1[[#This Row],[Seat Type]])</f>
        <v>First Class</v>
      </c>
      <c r="I1713" t="str">
        <f>IF(ISBLANK(Table1[[#This Row],[Route]]),"Not Specfied",Table1[[#This Row],[Route]])</f>
        <v>LHR to EWR</v>
      </c>
      <c r="J1713" s="7">
        <f>IF(ISBLANK(Table1[[#This Row],[Date Flown]]),"Not Available",Table1[[#This Row],[Date Flown]])</f>
        <v>42370</v>
      </c>
      <c r="K1713" s="2" t="str">
        <f>IF(ISBLANK(Table1[[#This Row],[Trip Verified]]),"Not Verified",Table1[[#This Row],[Trip Verified]])</f>
        <v>Not Verified</v>
      </c>
    </row>
    <row r="1714" spans="1:11" ht="21" customHeight="1" x14ac:dyDescent="0.25">
      <c r="A1714">
        <v>1</v>
      </c>
      <c r="B1714" t="str">
        <f>UPPER(LEFT(TRIM(CLEAN(Table1[[#This Row],[Header]])),1)) &amp; MID(TRIM(CLEAN(Table1[[#This Row],[Header]])),2,LEN(TRIM(CLEAN(Table1[[#This Row],[Header]])))-1)</f>
        <v>Staff were loud and abrupt</v>
      </c>
      <c r="C1714" t="str">
        <f>PROPER(Table1[[#This Row],[Author]])</f>
        <v>M Stanger</v>
      </c>
      <c r="D1714" s="5" t="s">
        <v>5457</v>
      </c>
      <c r="E1714" t="s">
        <v>43</v>
      </c>
      <c r="F1714" t="str">
        <f>IF(ISBLANK(Table1[[#This Row],[Aircraft]]),"Unknown",Table1[[#This Row],[Aircraft]])</f>
        <v>Boeing 777-200</v>
      </c>
      <c r="G1714" t="str">
        <f>IF(ISBLANK(Table1[[#This Row],[Traveller Type]]),"Business",Table1[[#This Row],[Traveller Type]])</f>
        <v>Solo Leisure</v>
      </c>
      <c r="H1714" t="str">
        <f>IF(ISBLANK(Table1[[#This Row],[Seat Type]]),"Business Class",Table1[[#This Row],[Seat Type]])</f>
        <v>Economy Class</v>
      </c>
      <c r="I1714" t="str">
        <f>IF(ISBLANK(Table1[[#This Row],[Route]]),"Not Specfied",Table1[[#This Row],[Route]])</f>
        <v>LHR to BOS</v>
      </c>
      <c r="J1714" s="7">
        <f>IF(ISBLANK(Table1[[#This Row],[Date Flown]]),"Not Available",Table1[[#This Row],[Date Flown]])</f>
        <v>42370</v>
      </c>
      <c r="K1714" s="2" t="str">
        <f>IF(ISBLANK(Table1[[#This Row],[Trip Verified]]),"Not Verified",Table1[[#This Row],[Trip Verified]])</f>
        <v>Not Verified</v>
      </c>
    </row>
    <row r="1715" spans="1:11" ht="21" customHeight="1" x14ac:dyDescent="0.25">
      <c r="A1715">
        <v>2</v>
      </c>
      <c r="B1715" t="str">
        <f>UPPER(LEFT(TRIM(CLEAN(Table1[[#This Row],[Header]])),1)) &amp; MID(TRIM(CLEAN(Table1[[#This Row],[Header]])),2,LEN(TRIM(CLEAN(Table1[[#This Row],[Header]])))-1)</f>
        <v>Another dreadful experience</v>
      </c>
      <c r="C1715" t="str">
        <f>PROPER(Table1[[#This Row],[Author]])</f>
        <v>Juliane Okot Bitek</v>
      </c>
      <c r="D1715" s="5" t="s">
        <v>5460</v>
      </c>
      <c r="E1715" t="s">
        <v>100</v>
      </c>
      <c r="F1715" t="str">
        <f>IF(ISBLANK(Table1[[#This Row],[Aircraft]]),"Unknown",Table1[[#This Row],[Aircraft]])</f>
        <v>Unknown</v>
      </c>
      <c r="G1715" t="str">
        <f>IF(ISBLANK(Table1[[#This Row],[Traveller Type]]),"Business",Table1[[#This Row],[Traveller Type]])</f>
        <v>Solo Leisure</v>
      </c>
      <c r="H1715" t="str">
        <f>IF(ISBLANK(Table1[[#This Row],[Seat Type]]),"Business Class",Table1[[#This Row],[Seat Type]])</f>
        <v>Economy Class</v>
      </c>
      <c r="I1715" t="str">
        <f>IF(ISBLANK(Table1[[#This Row],[Route]]),"Not Specfied",Table1[[#This Row],[Route]])</f>
        <v>YVR to NBO via LHR</v>
      </c>
      <c r="J1715" s="7">
        <f>IF(ISBLANK(Table1[[#This Row],[Date Flown]]),"Not Available",Table1[[#This Row],[Date Flown]])</f>
        <v>42016</v>
      </c>
      <c r="K1715" s="2" t="str">
        <f>IF(ISBLANK(Table1[[#This Row],[Trip Verified]]),"Not Verified",Table1[[#This Row],[Trip Verified]])</f>
        <v>Not Verified</v>
      </c>
    </row>
    <row r="1716" spans="1:11" ht="21" customHeight="1" x14ac:dyDescent="0.25">
      <c r="A1716">
        <v>3</v>
      </c>
      <c r="B1716" t="str">
        <f>UPPER(LEFT(TRIM(CLEAN(Table1[[#This Row],[Header]])),1)) &amp; MID(TRIM(CLEAN(Table1[[#This Row],[Header]])),2,LEN(TRIM(CLEAN(Table1[[#This Row],[Header]])))-1)</f>
        <v>Extremely moody check in</v>
      </c>
      <c r="C1716" t="str">
        <f>PROPER(Table1[[#This Row],[Author]])</f>
        <v>F George</v>
      </c>
      <c r="D1716" s="5" t="s">
        <v>5464</v>
      </c>
      <c r="E1716" t="s">
        <v>13</v>
      </c>
      <c r="F1716" t="str">
        <f>IF(ISBLANK(Table1[[#This Row],[Aircraft]]),"Unknown",Table1[[#This Row],[Aircraft]])</f>
        <v>Unknown</v>
      </c>
      <c r="G1716" t="str">
        <f>IF(ISBLANK(Table1[[#This Row],[Traveller Type]]),"Business",Table1[[#This Row],[Traveller Type]])</f>
        <v>Couple Leisure</v>
      </c>
      <c r="H1716" t="str">
        <f>IF(ISBLANK(Table1[[#This Row],[Seat Type]]),"Business Class",Table1[[#This Row],[Seat Type]])</f>
        <v>Economy Class</v>
      </c>
      <c r="I1716" t="str">
        <f>IF(ISBLANK(Table1[[#This Row],[Route]]),"Not Specfied",Table1[[#This Row],[Route]])</f>
        <v>EDI to LGW</v>
      </c>
      <c r="J1716" s="7">
        <f>IF(ISBLANK(Table1[[#This Row],[Date Flown]]),"Not Available",Table1[[#This Row],[Date Flown]])</f>
        <v>42370</v>
      </c>
      <c r="K1716" s="2" t="str">
        <f>IF(ISBLANK(Table1[[#This Row],[Trip Verified]]),"Not Verified",Table1[[#This Row],[Trip Verified]])</f>
        <v>Not Verified</v>
      </c>
    </row>
    <row r="1717" spans="1:11" ht="21" customHeight="1" x14ac:dyDescent="0.25">
      <c r="A1717">
        <v>1</v>
      </c>
      <c r="B1717" t="str">
        <f>UPPER(LEFT(TRIM(CLEAN(Table1[[#This Row],[Header]])),1)) &amp; MID(TRIM(CLEAN(Table1[[#This Row],[Header]])),2,LEN(TRIM(CLEAN(Table1[[#This Row],[Header]])))-1)</f>
        <v>Last time with BA ever</v>
      </c>
      <c r="C1717" t="str">
        <f>PROPER(Table1[[#This Row],[Author]])</f>
        <v>Ann Habens</v>
      </c>
      <c r="D1717" s="5" t="s">
        <v>5467</v>
      </c>
      <c r="E1717" t="s">
        <v>13</v>
      </c>
      <c r="F1717" t="str">
        <f>IF(ISBLANK(Table1[[#This Row],[Aircraft]]),"Unknown",Table1[[#This Row],[Aircraft]])</f>
        <v>Boeing 777</v>
      </c>
      <c r="G1717" t="str">
        <f>IF(ISBLANK(Table1[[#This Row],[Traveller Type]]),"Business",Table1[[#This Row],[Traveller Type]])</f>
        <v>Couple Leisure</v>
      </c>
      <c r="H1717" t="str">
        <f>IF(ISBLANK(Table1[[#This Row],[Seat Type]]),"Business Class",Table1[[#This Row],[Seat Type]])</f>
        <v>Business Class</v>
      </c>
      <c r="I1717" t="str">
        <f>IF(ISBLANK(Table1[[#This Row],[Route]]),"Not Specfied",Table1[[#This Row],[Route]])</f>
        <v>LGW to MLE</v>
      </c>
      <c r="J1717" s="7">
        <f>IF(ISBLANK(Table1[[#This Row],[Date Flown]]),"Not Available",Table1[[#This Row],[Date Flown]])</f>
        <v>42370</v>
      </c>
      <c r="K1717" s="2" t="str">
        <f>IF(ISBLANK(Table1[[#This Row],[Trip Verified]]),"Not Verified",Table1[[#This Row],[Trip Verified]])</f>
        <v>Not Verified</v>
      </c>
    </row>
    <row r="1718" spans="1:11" ht="21" customHeight="1" x14ac:dyDescent="0.25">
      <c r="A1718">
        <v>7</v>
      </c>
      <c r="B1718" t="str">
        <f>UPPER(LEFT(TRIM(CLEAN(Table1[[#This Row],[Header]])),1)) &amp; MID(TRIM(CLEAN(Table1[[#This Row],[Header]])),2,LEN(TRIM(CLEAN(Table1[[#This Row],[Header]])))-1)</f>
        <v>Great at helping us</v>
      </c>
      <c r="C1718" t="str">
        <f>PROPER(Table1[[#This Row],[Author]])</f>
        <v>Julie Johnston</v>
      </c>
      <c r="D1718" s="5" t="s">
        <v>5467</v>
      </c>
      <c r="E1718" t="s">
        <v>13</v>
      </c>
      <c r="F1718" t="str">
        <f>IF(ISBLANK(Table1[[#This Row],[Aircraft]]),"Unknown",Table1[[#This Row],[Aircraft]])</f>
        <v>Unknown</v>
      </c>
      <c r="G1718" t="str">
        <f>IF(ISBLANK(Table1[[#This Row],[Traveller Type]]),"Business",Table1[[#This Row],[Traveller Type]])</f>
        <v>Family Leisure</v>
      </c>
      <c r="H1718" t="str">
        <f>IF(ISBLANK(Table1[[#This Row],[Seat Type]]),"Business Class",Table1[[#This Row],[Seat Type]])</f>
        <v>Economy Class</v>
      </c>
      <c r="I1718" t="str">
        <f>IF(ISBLANK(Table1[[#This Row],[Route]]),"Not Specfied",Table1[[#This Row],[Route]])</f>
        <v>GLA to CDG via LHR</v>
      </c>
      <c r="J1718" s="7">
        <f>IF(ISBLANK(Table1[[#This Row],[Date Flown]]),"Not Available",Table1[[#This Row],[Date Flown]])</f>
        <v>42370</v>
      </c>
      <c r="K1718" s="2" t="str">
        <f>IF(ISBLANK(Table1[[#This Row],[Trip Verified]]),"Not Verified",Table1[[#This Row],[Trip Verified]])</f>
        <v>Not Verified</v>
      </c>
    </row>
    <row r="1719" spans="1:11" ht="21" customHeight="1" x14ac:dyDescent="0.25">
      <c r="A1719">
        <v>4</v>
      </c>
      <c r="B1719" t="str">
        <f>UPPER(LEFT(TRIM(CLEAN(Table1[[#This Row],[Header]])),1)) &amp; MID(TRIM(CLEAN(Table1[[#This Row],[Header]])),2,LEN(TRIM(CLEAN(Table1[[#This Row],[Header]])))-1)</f>
        <v>Think twice about booking</v>
      </c>
      <c r="C1719" t="str">
        <f>PROPER(Table1[[#This Row],[Author]])</f>
        <v>T Carr</v>
      </c>
      <c r="D1719" s="5" t="s">
        <v>5474</v>
      </c>
      <c r="E1719" t="s">
        <v>13</v>
      </c>
      <c r="F1719" t="str">
        <f>IF(ISBLANK(Table1[[#This Row],[Aircraft]]),"Unknown",Table1[[#This Row],[Aircraft]])</f>
        <v>Unknown</v>
      </c>
      <c r="G1719" t="str">
        <f>IF(ISBLANK(Table1[[#This Row],[Traveller Type]]),"Business",Table1[[#This Row],[Traveller Type]])</f>
        <v>Couple Leisure</v>
      </c>
      <c r="H1719" t="str">
        <f>IF(ISBLANK(Table1[[#This Row],[Seat Type]]),"Business Class",Table1[[#This Row],[Seat Type]])</f>
        <v>Economy Class</v>
      </c>
      <c r="I1719" t="str">
        <f>IF(ISBLANK(Table1[[#This Row],[Route]]),"Not Specfied",Table1[[#This Row],[Route]])</f>
        <v>LHR to CPT</v>
      </c>
      <c r="J1719" s="7">
        <f>IF(ISBLANK(Table1[[#This Row],[Date Flown]]),"Not Available",Table1[[#This Row],[Date Flown]])</f>
        <v>42370</v>
      </c>
      <c r="K1719" s="2" t="str">
        <f>IF(ISBLANK(Table1[[#This Row],[Trip Verified]]),"Not Verified",Table1[[#This Row],[Trip Verified]])</f>
        <v>Not Verified</v>
      </c>
    </row>
    <row r="1720" spans="1:11" ht="21" customHeight="1" x14ac:dyDescent="0.25">
      <c r="A1720">
        <v>3</v>
      </c>
      <c r="B1720" t="str">
        <f>UPPER(LEFT(TRIM(CLEAN(Table1[[#This Row],[Header]])),1)) &amp; MID(TRIM(CLEAN(Table1[[#This Row],[Header]])),2,LEN(TRIM(CLEAN(Table1[[#This Row],[Header]])))-1)</f>
        <v>Zero customer service skills</v>
      </c>
      <c r="C1720" t="str">
        <f>PROPER(Table1[[#This Row],[Author]])</f>
        <v>J Goulding</v>
      </c>
      <c r="D1720" s="5" t="s">
        <v>5477</v>
      </c>
      <c r="E1720" t="s">
        <v>13</v>
      </c>
      <c r="F1720" t="str">
        <f>IF(ISBLANK(Table1[[#This Row],[Aircraft]]),"Unknown",Table1[[#This Row],[Aircraft]])</f>
        <v>A380</v>
      </c>
      <c r="G1720" t="str">
        <f>IF(ISBLANK(Table1[[#This Row],[Traveller Type]]),"Business",Table1[[#This Row],[Traveller Type]])</f>
        <v>Couple Leisure</v>
      </c>
      <c r="H1720" t="str">
        <f>IF(ISBLANK(Table1[[#This Row],[Seat Type]]),"Business Class",Table1[[#This Row],[Seat Type]])</f>
        <v>Business Class</v>
      </c>
      <c r="I1720" t="str">
        <f>IF(ISBLANK(Table1[[#This Row],[Route]]),"Not Specfied",Table1[[#This Row],[Route]])</f>
        <v>JNB to LHR</v>
      </c>
      <c r="J1720" s="7">
        <f>IF(ISBLANK(Table1[[#This Row],[Date Flown]]),"Not Available",Table1[[#This Row],[Date Flown]])</f>
        <v>42370</v>
      </c>
      <c r="K1720" s="2" t="str">
        <f>IF(ISBLANK(Table1[[#This Row],[Trip Verified]]),"Not Verified",Table1[[#This Row],[Trip Verified]])</f>
        <v>Not Verified</v>
      </c>
    </row>
    <row r="1721" spans="1:11" ht="21" customHeight="1" x14ac:dyDescent="0.25">
      <c r="A1721">
        <v>10</v>
      </c>
      <c r="B1721" t="str">
        <f>UPPER(LEFT(TRIM(CLEAN(Table1[[#This Row],[Header]])),1)) &amp; MID(TRIM(CLEAN(Table1[[#This Row],[Header]])),2,LEN(TRIM(CLEAN(Table1[[#This Row],[Header]])))-1)</f>
        <v>Very pleasant flights</v>
      </c>
      <c r="C1721" t="str">
        <f>PROPER(Table1[[#This Row],[Author]])</f>
        <v>David Bollaert</v>
      </c>
      <c r="D1721" s="5" t="s">
        <v>5480</v>
      </c>
      <c r="E1721" t="s">
        <v>13</v>
      </c>
      <c r="F1721" t="str">
        <f>IF(ISBLANK(Table1[[#This Row],[Aircraft]]),"Unknown",Table1[[#This Row],[Aircraft]])</f>
        <v>Boeing 747-400</v>
      </c>
      <c r="G1721" t="str">
        <f>IF(ISBLANK(Table1[[#This Row],[Traveller Type]]),"Business",Table1[[#This Row],[Traveller Type]])</f>
        <v>Couple Leisure</v>
      </c>
      <c r="H1721" t="str">
        <f>IF(ISBLANK(Table1[[#This Row],[Seat Type]]),"Business Class",Table1[[#This Row],[Seat Type]])</f>
        <v>Economy Class</v>
      </c>
      <c r="I1721" t="str">
        <f>IF(ISBLANK(Table1[[#This Row],[Route]]),"Not Specfied",Table1[[#This Row],[Route]])</f>
        <v>GLA to JFK via LHR</v>
      </c>
      <c r="J1721" s="7">
        <f>IF(ISBLANK(Table1[[#This Row],[Date Flown]]),"Not Available",Table1[[#This Row],[Date Flown]])</f>
        <v>42016</v>
      </c>
      <c r="K1721" s="2" t="str">
        <f>IF(ISBLANK(Table1[[#This Row],[Trip Verified]]),"Not Verified",Table1[[#This Row],[Trip Verified]])</f>
        <v>Not Verified</v>
      </c>
    </row>
    <row r="1722" spans="1:11" ht="21" customHeight="1" x14ac:dyDescent="0.25">
      <c r="A1722">
        <v>6</v>
      </c>
      <c r="B1722" t="str">
        <f>UPPER(LEFT(TRIM(CLEAN(Table1[[#This Row],[Header]])),1)) &amp; MID(TRIM(CLEAN(Table1[[#This Row],[Header]])),2,LEN(TRIM(CLEAN(Table1[[#This Row],[Header]])))-1)</f>
        <v>Extra fare not justified</v>
      </c>
      <c r="C1722" t="str">
        <f>PROPER(Table1[[#This Row],[Author]])</f>
        <v>Christopher Duffey</v>
      </c>
      <c r="D1722" s="5" t="s">
        <v>5482</v>
      </c>
      <c r="E1722" t="s">
        <v>13</v>
      </c>
      <c r="F1722" t="str">
        <f>IF(ISBLANK(Table1[[#This Row],[Aircraft]]),"Unknown",Table1[[#This Row],[Aircraft]])</f>
        <v>Boeing 747-400</v>
      </c>
      <c r="G1722" t="str">
        <f>IF(ISBLANK(Table1[[#This Row],[Traveller Type]]),"Business",Table1[[#This Row],[Traveller Type]])</f>
        <v>Solo Leisure</v>
      </c>
      <c r="H1722" t="str">
        <f>IF(ISBLANK(Table1[[#This Row],[Seat Type]]),"Business Class",Table1[[#This Row],[Seat Type]])</f>
        <v>Premium Economy</v>
      </c>
      <c r="I1722" t="str">
        <f>IF(ISBLANK(Table1[[#This Row],[Route]]),"Not Specfied",Table1[[#This Row],[Route]])</f>
        <v>YVR to LHR</v>
      </c>
      <c r="J1722" s="7">
        <f>IF(ISBLANK(Table1[[#This Row],[Date Flown]]),"Not Available",Table1[[#This Row],[Date Flown]])</f>
        <v>42370</v>
      </c>
      <c r="K1722" s="2" t="str">
        <f>IF(ISBLANK(Table1[[#This Row],[Trip Verified]]),"Not Verified",Table1[[#This Row],[Trip Verified]])</f>
        <v>Not Verified</v>
      </c>
    </row>
    <row r="1723" spans="1:11" ht="21" customHeight="1" x14ac:dyDescent="0.25">
      <c r="A1723">
        <v>1</v>
      </c>
      <c r="B1723" t="str">
        <f>UPPER(LEFT(TRIM(CLEAN(Table1[[#This Row],[Header]])),1)) &amp; MID(TRIM(CLEAN(Table1[[#This Row],[Header]])),2,LEN(TRIM(CLEAN(Table1[[#This Row],[Header]])))-1)</f>
        <v>My bags haven't arrived</v>
      </c>
      <c r="C1723" t="str">
        <f>PROPER(Table1[[#This Row],[Author]])</f>
        <v>J Donaldson</v>
      </c>
      <c r="D1723" s="5" t="s">
        <v>5482</v>
      </c>
      <c r="E1723" t="s">
        <v>13</v>
      </c>
      <c r="F1723" t="str">
        <f>IF(ISBLANK(Table1[[#This Row],[Aircraft]]),"Unknown",Table1[[#This Row],[Aircraft]])</f>
        <v>A380</v>
      </c>
      <c r="G1723" t="str">
        <f>IF(ISBLANK(Table1[[#This Row],[Traveller Type]]),"Business",Table1[[#This Row],[Traveller Type]])</f>
        <v>Solo Leisure</v>
      </c>
      <c r="H1723" t="str">
        <f>IF(ISBLANK(Table1[[#This Row],[Seat Type]]),"Business Class",Table1[[#This Row],[Seat Type]])</f>
        <v>Premium Economy</v>
      </c>
      <c r="I1723" t="str">
        <f>IF(ISBLANK(Table1[[#This Row],[Route]]),"Not Specfied",Table1[[#This Row],[Route]])</f>
        <v>LHR to SFO via EDI</v>
      </c>
      <c r="J1723" s="7">
        <f>IF(ISBLANK(Table1[[#This Row],[Date Flown]]),"Not Available",Table1[[#This Row],[Date Flown]])</f>
        <v>42370</v>
      </c>
      <c r="K1723" s="2" t="str">
        <f>IF(ISBLANK(Table1[[#This Row],[Trip Verified]]),"Not Verified",Table1[[#This Row],[Trip Verified]])</f>
        <v>Not Verified</v>
      </c>
    </row>
    <row r="1724" spans="1:11" ht="21" customHeight="1" x14ac:dyDescent="0.25">
      <c r="A1724">
        <v>1</v>
      </c>
      <c r="B1724" t="str">
        <f>UPPER(LEFT(TRIM(CLEAN(Table1[[#This Row],[Header]])),1)) &amp; MID(TRIM(CLEAN(Table1[[#This Row],[Header]])),2,LEN(TRIM(CLEAN(Table1[[#This Row],[Header]])))-1)</f>
        <v>The lack of service</v>
      </c>
      <c r="C1724" t="str">
        <f>PROPER(Table1[[#This Row],[Author]])</f>
        <v>Susan Walker</v>
      </c>
      <c r="D1724" s="5" t="s">
        <v>5490</v>
      </c>
      <c r="E1724" t="s">
        <v>13</v>
      </c>
      <c r="F1724" t="str">
        <f>IF(ISBLANK(Table1[[#This Row],[Aircraft]]),"Unknown",Table1[[#This Row],[Aircraft]])</f>
        <v>A380</v>
      </c>
      <c r="G1724" t="str">
        <f>IF(ISBLANK(Table1[[#This Row],[Traveller Type]]),"Business",Table1[[#This Row],[Traveller Type]])</f>
        <v>Family Leisure</v>
      </c>
      <c r="H1724" t="str">
        <f>IF(ISBLANK(Table1[[#This Row],[Seat Type]]),"Business Class",Table1[[#This Row],[Seat Type]])</f>
        <v>Premium Economy</v>
      </c>
      <c r="I1724" t="str">
        <f>IF(ISBLANK(Table1[[#This Row],[Route]]),"Not Specfied",Table1[[#This Row],[Route]])</f>
        <v>MIA to MAN via LHR</v>
      </c>
      <c r="J1724" s="7">
        <f>IF(ISBLANK(Table1[[#This Row],[Date Flown]]),"Not Available",Table1[[#This Row],[Date Flown]])</f>
        <v>42370</v>
      </c>
      <c r="K1724" s="2" t="str">
        <f>IF(ISBLANK(Table1[[#This Row],[Trip Verified]]),"Not Verified",Table1[[#This Row],[Trip Verified]])</f>
        <v>Not Verified</v>
      </c>
    </row>
    <row r="1725" spans="1:11" ht="21" customHeight="1" x14ac:dyDescent="0.25">
      <c r="A1725">
        <v>4</v>
      </c>
      <c r="B1725" t="str">
        <f>UPPER(LEFT(TRIM(CLEAN(Table1[[#This Row],[Header]])),1)) &amp; MID(TRIM(CLEAN(Table1[[#This Row],[Header]])),2,LEN(TRIM(CLEAN(Table1[[#This Row],[Header]])))-1)</f>
        <v>Won't be using BA again</v>
      </c>
      <c r="C1725" t="str">
        <f>PROPER(Table1[[#This Row],[Author]])</f>
        <v>James Deverick</v>
      </c>
      <c r="D1725" s="5" t="s">
        <v>5490</v>
      </c>
      <c r="E1725" t="s">
        <v>1509</v>
      </c>
      <c r="F1725" t="str">
        <f>IF(ISBLANK(Table1[[#This Row],[Aircraft]]),"Unknown",Table1[[#This Row],[Aircraft]])</f>
        <v>Boeing 777</v>
      </c>
      <c r="G1725" t="str">
        <f>IF(ISBLANK(Table1[[#This Row],[Traveller Type]]),"Business",Table1[[#This Row],[Traveller Type]])</f>
        <v>Couple Leisure</v>
      </c>
      <c r="H1725" t="str">
        <f>IF(ISBLANK(Table1[[#This Row],[Seat Type]]),"Business Class",Table1[[#This Row],[Seat Type]])</f>
        <v>Economy Class</v>
      </c>
      <c r="I1725" t="str">
        <f>IF(ISBLANK(Table1[[#This Row],[Route]]),"Not Specfied",Table1[[#This Row],[Route]])</f>
        <v>BKK to LHR</v>
      </c>
      <c r="J1725" s="7">
        <f>IF(ISBLANK(Table1[[#This Row],[Date Flown]]),"Not Available",Table1[[#This Row],[Date Flown]])</f>
        <v>42016</v>
      </c>
      <c r="K1725" s="2" t="str">
        <f>IF(ISBLANK(Table1[[#This Row],[Trip Verified]]),"Not Verified",Table1[[#This Row],[Trip Verified]])</f>
        <v>Not Verified</v>
      </c>
    </row>
    <row r="1726" spans="1:11" ht="21" customHeight="1" x14ac:dyDescent="0.25">
      <c r="A1726">
        <v>2</v>
      </c>
      <c r="B1726" t="str">
        <f>UPPER(LEFT(TRIM(CLEAN(Table1[[#This Row],[Header]])),1)) &amp; MID(TRIM(CLEAN(Table1[[#This Row],[Header]])),2,LEN(TRIM(CLEAN(Table1[[#This Row],[Header]])))-1)</f>
        <v>Needs to up its game</v>
      </c>
      <c r="C1726" t="str">
        <f>PROPER(Table1[[#This Row],[Author]])</f>
        <v>Tim Brear</v>
      </c>
      <c r="D1726" s="5" t="s">
        <v>5495</v>
      </c>
      <c r="E1726" t="s">
        <v>13</v>
      </c>
      <c r="F1726" t="str">
        <f>IF(ISBLANK(Table1[[#This Row],[Aircraft]]),"Unknown",Table1[[#This Row],[Aircraft]])</f>
        <v>Unknown</v>
      </c>
      <c r="G1726" t="str">
        <f>IF(ISBLANK(Table1[[#This Row],[Traveller Type]]),"Business",Table1[[#This Row],[Traveller Type]])</f>
        <v>Business</v>
      </c>
      <c r="H1726" t="str">
        <f>IF(ISBLANK(Table1[[#This Row],[Seat Type]]),"Business Class",Table1[[#This Row],[Seat Type]])</f>
        <v>Economy Class</v>
      </c>
      <c r="I1726" t="str">
        <f>IF(ISBLANK(Table1[[#This Row],[Route]]),"Not Specfied",Table1[[#This Row],[Route]])</f>
        <v>LBA to LHR</v>
      </c>
      <c r="J1726" s="7">
        <f>IF(ISBLANK(Table1[[#This Row],[Date Flown]]),"Not Available",Table1[[#This Row],[Date Flown]])</f>
        <v>42370</v>
      </c>
      <c r="K1726" s="2" t="str">
        <f>IF(ISBLANK(Table1[[#This Row],[Trip Verified]]),"Not Verified",Table1[[#This Row],[Trip Verified]])</f>
        <v>Not Verified</v>
      </c>
    </row>
    <row r="1727" spans="1:11" ht="21" customHeight="1" x14ac:dyDescent="0.25">
      <c r="A1727">
        <v>8</v>
      </c>
      <c r="B1727" t="str">
        <f>UPPER(LEFT(TRIM(CLEAN(Table1[[#This Row],[Header]])),1)) &amp; MID(TRIM(CLEAN(Table1[[#This Row],[Header]])),2,LEN(TRIM(CLEAN(Table1[[#This Row],[Header]])))-1)</f>
        <v>Old but comfortable Boeing 767</v>
      </c>
      <c r="C1727" t="str">
        <f>PROPER(Table1[[#This Row],[Author]])</f>
        <v>N Brandts</v>
      </c>
      <c r="D1727" s="5" t="s">
        <v>5498</v>
      </c>
      <c r="E1727" t="s">
        <v>552</v>
      </c>
      <c r="F1727" t="str">
        <f>IF(ISBLANK(Table1[[#This Row],[Aircraft]]),"Unknown",Table1[[#This Row],[Aircraft]])</f>
        <v>Boeing 767</v>
      </c>
      <c r="G1727" t="str">
        <f>IF(ISBLANK(Table1[[#This Row],[Traveller Type]]),"Business",Table1[[#This Row],[Traveller Type]])</f>
        <v>Solo Leisure</v>
      </c>
      <c r="H1727" t="str">
        <f>IF(ISBLANK(Table1[[#This Row],[Seat Type]]),"Business Class",Table1[[#This Row],[Seat Type]])</f>
        <v>Economy Class</v>
      </c>
      <c r="I1727" t="str">
        <f>IF(ISBLANK(Table1[[#This Row],[Route]]),"Not Specfied",Table1[[#This Row],[Route]])</f>
        <v>AMS to LHR</v>
      </c>
      <c r="J1727" s="7">
        <f>IF(ISBLANK(Table1[[#This Row],[Date Flown]]),"Not Available",Table1[[#This Row],[Date Flown]])</f>
        <v>42370</v>
      </c>
      <c r="K1727" s="2" t="str">
        <f>IF(ISBLANK(Table1[[#This Row],[Trip Verified]]),"Not Verified",Table1[[#This Row],[Trip Verified]])</f>
        <v>Not Verified</v>
      </c>
    </row>
    <row r="1728" spans="1:11" ht="21" customHeight="1" x14ac:dyDescent="0.25">
      <c r="A1728">
        <v>4</v>
      </c>
      <c r="B1728" t="str">
        <f>UPPER(LEFT(TRIM(CLEAN(Table1[[#This Row],[Header]])),1)) &amp; MID(TRIM(CLEAN(Table1[[#This Row],[Header]])),2,LEN(TRIM(CLEAN(Table1[[#This Row],[Header]])))-1)</f>
        <v>Champagne almost as warm as cup of tea</v>
      </c>
      <c r="C1728" t="str">
        <f>PROPER(Table1[[#This Row],[Author]])</f>
        <v>Hans Roloff</v>
      </c>
      <c r="D1728" s="5">
        <v>42705</v>
      </c>
      <c r="E1728" t="s">
        <v>75</v>
      </c>
      <c r="F1728" t="str">
        <f>IF(ISBLANK(Table1[[#This Row],[Aircraft]]),"Unknown",Table1[[#This Row],[Aircraft]])</f>
        <v>Boeing 777-300ER</v>
      </c>
      <c r="G1728" t="str">
        <f>IF(ISBLANK(Table1[[#This Row],[Traveller Type]]),"Business",Table1[[#This Row],[Traveller Type]])</f>
        <v>Solo Leisure</v>
      </c>
      <c r="H1728" t="str">
        <f>IF(ISBLANK(Table1[[#This Row],[Seat Type]]),"Business Class",Table1[[#This Row],[Seat Type]])</f>
        <v>First Class</v>
      </c>
      <c r="I1728" t="str">
        <f>IF(ISBLANK(Table1[[#This Row],[Route]]),"Not Specfied",Table1[[#This Row],[Route]])</f>
        <v>HKG to LHR</v>
      </c>
      <c r="J1728" s="7">
        <f>IF(ISBLANK(Table1[[#This Row],[Date Flown]]),"Not Available",Table1[[#This Row],[Date Flown]])</f>
        <v>42016</v>
      </c>
      <c r="K1728" s="2" t="str">
        <f>IF(ISBLANK(Table1[[#This Row],[Trip Verified]]),"Not Verified",Table1[[#This Row],[Trip Verified]])</f>
        <v>Not Verified</v>
      </c>
    </row>
    <row r="1729" spans="1:11" ht="21" customHeight="1" x14ac:dyDescent="0.25">
      <c r="A1729">
        <v>8</v>
      </c>
      <c r="B1729" t="str">
        <f>UPPER(LEFT(TRIM(CLEAN(Table1[[#This Row],[Header]])),1)) &amp; MID(TRIM(CLEAN(Table1[[#This Row],[Header]])),2,LEN(TRIM(CLEAN(Table1[[#This Row],[Header]])))-1)</f>
        <v>Time to upgrade the cabin</v>
      </c>
      <c r="C1729" t="str">
        <f>PROPER(Table1[[#This Row],[Author]])</f>
        <v>J Vanrooyen</v>
      </c>
      <c r="D1729" s="5">
        <v>42705</v>
      </c>
      <c r="E1729" t="s">
        <v>100</v>
      </c>
      <c r="F1729" t="str">
        <f>IF(ISBLANK(Table1[[#This Row],[Aircraft]]),"Unknown",Table1[[#This Row],[Aircraft]])</f>
        <v>Boeing 747</v>
      </c>
      <c r="G1729" t="str">
        <f>IF(ISBLANK(Table1[[#This Row],[Traveller Type]]),"Business",Table1[[#This Row],[Traveller Type]])</f>
        <v>Solo Leisure</v>
      </c>
      <c r="H1729" t="str">
        <f>IF(ISBLANK(Table1[[#This Row],[Seat Type]]),"Business Class",Table1[[#This Row],[Seat Type]])</f>
        <v>Business Class</v>
      </c>
      <c r="I1729" t="str">
        <f>IF(ISBLANK(Table1[[#This Row],[Route]]),"Not Specfied",Table1[[#This Row],[Route]])</f>
        <v>CPT to LHR</v>
      </c>
      <c r="J1729" s="7">
        <f>IF(ISBLANK(Table1[[#This Row],[Date Flown]]),"Not Available",Table1[[#This Row],[Date Flown]])</f>
        <v>42006</v>
      </c>
      <c r="K1729" s="2" t="str">
        <f>IF(ISBLANK(Table1[[#This Row],[Trip Verified]]),"Not Verified",Table1[[#This Row],[Trip Verified]])</f>
        <v>Not Verified</v>
      </c>
    </row>
    <row r="1730" spans="1:11" ht="21" customHeight="1" x14ac:dyDescent="0.25">
      <c r="A1730">
        <v>2</v>
      </c>
      <c r="B1730" t="str">
        <f>UPPER(LEFT(TRIM(CLEAN(Table1[[#This Row],[Header]])),1)) &amp; MID(TRIM(CLEAN(Table1[[#This Row],[Header]])),2,LEN(TRIM(CLEAN(Table1[[#This Row],[Header]])))-1)</f>
        <v>They really do not care</v>
      </c>
      <c r="C1730" t="str">
        <f>PROPER(Table1[[#This Row],[Author]])</f>
        <v>P Wood</v>
      </c>
      <c r="D1730" s="5">
        <v>42705</v>
      </c>
      <c r="E1730" t="s">
        <v>13</v>
      </c>
      <c r="F1730" t="str">
        <f>IF(ISBLANK(Table1[[#This Row],[Aircraft]]),"Unknown",Table1[[#This Row],[Aircraft]])</f>
        <v>Unknown</v>
      </c>
      <c r="G1730" t="str">
        <f>IF(ISBLANK(Table1[[#This Row],[Traveller Type]]),"Business",Table1[[#This Row],[Traveller Type]])</f>
        <v>Family Leisure</v>
      </c>
      <c r="H1730" t="str">
        <f>IF(ISBLANK(Table1[[#This Row],[Seat Type]]),"Business Class",Table1[[#This Row],[Seat Type]])</f>
        <v>Economy Class</v>
      </c>
      <c r="I1730" t="str">
        <f>IF(ISBLANK(Table1[[#This Row],[Route]]),"Not Specfied",Table1[[#This Row],[Route]])</f>
        <v>MCO to LHR via MIA</v>
      </c>
      <c r="J1730" s="7">
        <f>IF(ISBLANK(Table1[[#This Row],[Date Flown]]),"Not Available",Table1[[#This Row],[Date Flown]])</f>
        <v>42370</v>
      </c>
      <c r="K1730" s="2" t="str">
        <f>IF(ISBLANK(Table1[[#This Row],[Trip Verified]]),"Not Verified",Table1[[#This Row],[Trip Verified]])</f>
        <v>Not Verified</v>
      </c>
    </row>
    <row r="1731" spans="1:11" ht="21" customHeight="1" x14ac:dyDescent="0.25">
      <c r="A1731">
        <v>2</v>
      </c>
      <c r="B1731" t="str">
        <f>UPPER(LEFT(TRIM(CLEAN(Table1[[#This Row],[Header]])),1)) &amp; MID(TRIM(CLEAN(Table1[[#This Row],[Header]])),2,LEN(TRIM(CLEAN(Table1[[#This Row],[Header]])))-1)</f>
        <v>Where have standards gone?</v>
      </c>
      <c r="C1731" t="str">
        <f>PROPER(Table1[[#This Row],[Author]])</f>
        <v>Ian Taylor</v>
      </c>
      <c r="D1731" s="5">
        <v>42644</v>
      </c>
      <c r="E1731" t="s">
        <v>13</v>
      </c>
      <c r="F1731" t="str">
        <f>IF(ISBLANK(Table1[[#This Row],[Aircraft]]),"Unknown",Table1[[#This Row],[Aircraft]])</f>
        <v>Unknown</v>
      </c>
      <c r="G1731" t="str">
        <f>IF(ISBLANK(Table1[[#This Row],[Traveller Type]]),"Business",Table1[[#This Row],[Traveller Type]])</f>
        <v>Business</v>
      </c>
      <c r="H1731" t="str">
        <f>IF(ISBLANK(Table1[[#This Row],[Seat Type]]),"Business Class",Table1[[#This Row],[Seat Type]])</f>
        <v>Economy Class</v>
      </c>
      <c r="I1731" t="str">
        <f>IF(ISBLANK(Table1[[#This Row],[Route]]),"Not Specfied",Table1[[#This Row],[Route]])</f>
        <v>CPH to LHR</v>
      </c>
      <c r="J1731" s="7">
        <f>IF(ISBLANK(Table1[[#This Row],[Date Flown]]),"Not Available",Table1[[#This Row],[Date Flown]])</f>
        <v>42016</v>
      </c>
      <c r="K1731" s="2" t="str">
        <f>IF(ISBLANK(Table1[[#This Row],[Trip Verified]]),"Not Verified",Table1[[#This Row],[Trip Verified]])</f>
        <v>Not Verified</v>
      </c>
    </row>
    <row r="1732" spans="1:11" ht="21" customHeight="1" x14ac:dyDescent="0.25">
      <c r="A1732">
        <v>3</v>
      </c>
      <c r="B1732" t="str">
        <f>UPPER(LEFT(TRIM(CLEAN(Table1[[#This Row],[Header]])),1)) &amp; MID(TRIM(CLEAN(Table1[[#This Row],[Header]])),2,LEN(TRIM(CLEAN(Table1[[#This Row],[Header]])))-1)</f>
        <v>Not sure I'd fly British Airways</v>
      </c>
      <c r="C1732" t="str">
        <f>PROPER(Table1[[#This Row],[Author]])</f>
        <v>Pat Malcolm</v>
      </c>
      <c r="D1732" s="5">
        <v>42644</v>
      </c>
      <c r="E1732" t="s">
        <v>13</v>
      </c>
      <c r="F1732" t="str">
        <f>IF(ISBLANK(Table1[[#This Row],[Aircraft]]),"Unknown",Table1[[#This Row],[Aircraft]])</f>
        <v>Unknown</v>
      </c>
      <c r="G1732" t="str">
        <f>IF(ISBLANK(Table1[[#This Row],[Traveller Type]]),"Business",Table1[[#This Row],[Traveller Type]])</f>
        <v>Couple Leisure</v>
      </c>
      <c r="H1732" t="str">
        <f>IF(ISBLANK(Table1[[#This Row],[Seat Type]]),"Business Class",Table1[[#This Row],[Seat Type]])</f>
        <v>Economy Class</v>
      </c>
      <c r="I1732" t="str">
        <f>IF(ISBLANK(Table1[[#This Row],[Route]]),"Not Specfied",Table1[[#This Row],[Route]])</f>
        <v>LHR to LAS</v>
      </c>
      <c r="J1732" s="7">
        <f>IF(ISBLANK(Table1[[#This Row],[Date Flown]]),"Not Available",Table1[[#This Row],[Date Flown]])</f>
        <v>42013</v>
      </c>
      <c r="K1732" s="2" t="str">
        <f>IF(ISBLANK(Table1[[#This Row],[Trip Verified]]),"Not Verified",Table1[[#This Row],[Trip Verified]])</f>
        <v>Not Verified</v>
      </c>
    </row>
    <row r="1733" spans="1:11" ht="21" customHeight="1" x14ac:dyDescent="0.25">
      <c r="A1733">
        <v>7</v>
      </c>
      <c r="B1733" t="str">
        <f>UPPER(LEFT(TRIM(CLEAN(Table1[[#This Row],[Header]])),1)) &amp; MID(TRIM(CLEAN(Table1[[#This Row],[Header]])),2,LEN(TRIM(CLEAN(Table1[[#This Row],[Header]])))-1)</f>
        <v>Really slipping down</v>
      </c>
      <c r="C1733" t="str">
        <f>PROPER(Table1[[#This Row],[Author]])</f>
        <v>Michael Ingram</v>
      </c>
      <c r="D1733" s="5">
        <v>42644</v>
      </c>
      <c r="E1733" t="s">
        <v>13</v>
      </c>
      <c r="F1733" t="str">
        <f>IF(ISBLANK(Table1[[#This Row],[Aircraft]]),"Unknown",Table1[[#This Row],[Aircraft]])</f>
        <v>Boeing 777</v>
      </c>
      <c r="G1733" t="str">
        <f>IF(ISBLANK(Table1[[#This Row],[Traveller Type]]),"Business",Table1[[#This Row],[Traveller Type]])</f>
        <v>Couple Leisure</v>
      </c>
      <c r="H1733" t="str">
        <f>IF(ISBLANK(Table1[[#This Row],[Seat Type]]),"Business Class",Table1[[#This Row],[Seat Type]])</f>
        <v>Business Class</v>
      </c>
      <c r="I1733" t="str">
        <f>IF(ISBLANK(Table1[[#This Row],[Route]]),"Not Specfied",Table1[[#This Row],[Route]])</f>
        <v>BKK to LHR</v>
      </c>
      <c r="J1733" s="7">
        <f>IF(ISBLANK(Table1[[#This Row],[Date Flown]]),"Not Available",Table1[[#This Row],[Date Flown]])</f>
        <v>42370</v>
      </c>
      <c r="K1733" s="2" t="str">
        <f>IF(ISBLANK(Table1[[#This Row],[Trip Verified]]),"Not Verified",Table1[[#This Row],[Trip Verified]])</f>
        <v>Not Verified</v>
      </c>
    </row>
    <row r="1734" spans="1:11" ht="21" customHeight="1" x14ac:dyDescent="0.25">
      <c r="A1734">
        <v>1</v>
      </c>
      <c r="B1734" t="str">
        <f>UPPER(LEFT(TRIM(CLEAN(Table1[[#This Row],[Header]])),1)) &amp; MID(TRIM(CLEAN(Table1[[#This Row],[Header]])),2,LEN(TRIM(CLEAN(Table1[[#This Row],[Header]])))-1)</f>
        <v>Standards are slipping</v>
      </c>
      <c r="C1734" t="str">
        <f>PROPER(Table1[[#This Row],[Author]])</f>
        <v>Andrew Blakesley</v>
      </c>
      <c r="D1734" s="5">
        <v>42614</v>
      </c>
      <c r="E1734" t="s">
        <v>13</v>
      </c>
      <c r="F1734" t="str">
        <f>IF(ISBLANK(Table1[[#This Row],[Aircraft]]),"Unknown",Table1[[#This Row],[Aircraft]])</f>
        <v>A320</v>
      </c>
      <c r="G1734" t="str">
        <f>IF(ISBLANK(Table1[[#This Row],[Traveller Type]]),"Business",Table1[[#This Row],[Traveller Type]])</f>
        <v>Couple Leisure</v>
      </c>
      <c r="H1734" t="str">
        <f>IF(ISBLANK(Table1[[#This Row],[Seat Type]]),"Business Class",Table1[[#This Row],[Seat Type]])</f>
        <v>Business Class</v>
      </c>
      <c r="I1734" t="str">
        <f>IF(ISBLANK(Table1[[#This Row],[Route]]),"Not Specfied",Table1[[#This Row],[Route]])</f>
        <v>FNC to LGW</v>
      </c>
      <c r="J1734" s="7">
        <f>IF(ISBLANK(Table1[[#This Row],[Date Flown]]),"Not Available",Table1[[#This Row],[Date Flown]])</f>
        <v>42016</v>
      </c>
      <c r="K1734" s="2" t="str">
        <f>IF(ISBLANK(Table1[[#This Row],[Trip Verified]]),"Not Verified",Table1[[#This Row],[Trip Verified]])</f>
        <v>Not Verified</v>
      </c>
    </row>
    <row r="1735" spans="1:11" ht="21" customHeight="1" x14ac:dyDescent="0.25">
      <c r="A1735">
        <v>3</v>
      </c>
      <c r="B1735" t="str">
        <f>UPPER(LEFT(TRIM(CLEAN(Table1[[#This Row],[Header]])),1)) &amp; MID(TRIM(CLEAN(Table1[[#This Row],[Header]])),2,LEN(TRIM(CLEAN(Table1[[#This Row],[Header]])))-1)</f>
        <v>Abyssal customer service</v>
      </c>
      <c r="C1735" t="str">
        <f>PROPER(Table1[[#This Row],[Author]])</f>
        <v>Leigh Moore</v>
      </c>
      <c r="D1735" s="5">
        <v>42583</v>
      </c>
      <c r="E1735" t="s">
        <v>13</v>
      </c>
      <c r="F1735" t="str">
        <f>IF(ISBLANK(Table1[[#This Row],[Aircraft]]),"Unknown",Table1[[#This Row],[Aircraft]])</f>
        <v>Unknown</v>
      </c>
      <c r="G1735" t="str">
        <f>IF(ISBLANK(Table1[[#This Row],[Traveller Type]]),"Business",Table1[[#This Row],[Traveller Type]])</f>
        <v>Business</v>
      </c>
      <c r="H1735" t="str">
        <f>IF(ISBLANK(Table1[[#This Row],[Seat Type]]),"Business Class",Table1[[#This Row],[Seat Type]])</f>
        <v>Business Class</v>
      </c>
      <c r="I1735" t="str">
        <f>IF(ISBLANK(Table1[[#This Row],[Route]]),"Not Specfied",Table1[[#This Row],[Route]])</f>
        <v>LHR to JFK</v>
      </c>
      <c r="J1735" s="7">
        <f>IF(ISBLANK(Table1[[#This Row],[Date Flown]]),"Not Available",Table1[[#This Row],[Date Flown]])</f>
        <v>42014</v>
      </c>
      <c r="K1735" s="2" t="str">
        <f>IF(ISBLANK(Table1[[#This Row],[Trip Verified]]),"Not Verified",Table1[[#This Row],[Trip Verified]])</f>
        <v>Not Verified</v>
      </c>
    </row>
    <row r="1736" spans="1:11" ht="21" customHeight="1" x14ac:dyDescent="0.25">
      <c r="A1736">
        <v>6</v>
      </c>
      <c r="B1736" t="str">
        <f>UPPER(LEFT(TRIM(CLEAN(Table1[[#This Row],[Header]])),1)) &amp; MID(TRIM(CLEAN(Table1[[#This Row],[Header]])),2,LEN(TRIM(CLEAN(Table1[[#This Row],[Header]])))-1)</f>
        <v>It's disappointing</v>
      </c>
      <c r="C1736" t="str">
        <f>PROPER(Table1[[#This Row],[Author]])</f>
        <v>S Bird</v>
      </c>
      <c r="D1736" s="5">
        <v>42583</v>
      </c>
      <c r="E1736" t="s">
        <v>13</v>
      </c>
      <c r="F1736" t="str">
        <f>IF(ISBLANK(Table1[[#This Row],[Aircraft]]),"Unknown",Table1[[#This Row],[Aircraft]])</f>
        <v>Boeing 777-200</v>
      </c>
      <c r="G1736" t="str">
        <f>IF(ISBLANK(Table1[[#This Row],[Traveller Type]]),"Business",Table1[[#This Row],[Traveller Type]])</f>
        <v>Family Leisure</v>
      </c>
      <c r="H1736" t="str">
        <f>IF(ISBLANK(Table1[[#This Row],[Seat Type]]),"Business Class",Table1[[#This Row],[Seat Type]])</f>
        <v>Premium Economy</v>
      </c>
      <c r="I1736" t="str">
        <f>IF(ISBLANK(Table1[[#This Row],[Route]]),"Not Specfied",Table1[[#This Row],[Route]])</f>
        <v>iAH to LHR</v>
      </c>
      <c r="J1736" s="7">
        <f>IF(ISBLANK(Table1[[#This Row],[Date Flown]]),"Not Available",Table1[[#This Row],[Date Flown]])</f>
        <v>42016</v>
      </c>
      <c r="K1736" s="2" t="str">
        <f>IF(ISBLANK(Table1[[#This Row],[Trip Verified]]),"Not Verified",Table1[[#This Row],[Trip Verified]])</f>
        <v>Not Verified</v>
      </c>
    </row>
    <row r="1737" spans="1:11" ht="21" customHeight="1" x14ac:dyDescent="0.25">
      <c r="A1737">
        <v>8</v>
      </c>
      <c r="B1737" t="str">
        <f>UPPER(LEFT(TRIM(CLEAN(Table1[[#This Row],[Header]])),1)) &amp; MID(TRIM(CLEAN(Table1[[#This Row],[Header]])),2,LEN(TRIM(CLEAN(Table1[[#This Row],[Header]])))-1)</f>
        <v>Service was good</v>
      </c>
      <c r="C1737" t="str">
        <f>PROPER(Table1[[#This Row],[Author]])</f>
        <v>Claudiu Savulescu</v>
      </c>
      <c r="D1737" s="5">
        <v>42552</v>
      </c>
      <c r="E1737" t="s">
        <v>360</v>
      </c>
      <c r="F1737" t="str">
        <f>IF(ISBLANK(Table1[[#This Row],[Aircraft]]),"Unknown",Table1[[#This Row],[Aircraft]])</f>
        <v>A320/A321</v>
      </c>
      <c r="G1737" t="str">
        <f>IF(ISBLANK(Table1[[#This Row],[Traveller Type]]),"Business",Table1[[#This Row],[Traveller Type]])</f>
        <v>Family Leisure</v>
      </c>
      <c r="H1737" t="str">
        <f>IF(ISBLANK(Table1[[#This Row],[Seat Type]]),"Business Class",Table1[[#This Row],[Seat Type]])</f>
        <v>Economy Class</v>
      </c>
      <c r="I1737" t="str">
        <f>IF(ISBLANK(Table1[[#This Row],[Route]]),"Not Specfied",Table1[[#This Row],[Route]])</f>
        <v>OTP to LHR</v>
      </c>
      <c r="J1737" s="7">
        <f>IF(ISBLANK(Table1[[#This Row],[Date Flown]]),"Not Available",Table1[[#This Row],[Date Flown]])</f>
        <v>42016</v>
      </c>
      <c r="K1737" s="2" t="str">
        <f>IF(ISBLANK(Table1[[#This Row],[Trip Verified]]),"Not Verified",Table1[[#This Row],[Trip Verified]])</f>
        <v>Not Verified</v>
      </c>
    </row>
    <row r="1738" spans="1:11" ht="21" customHeight="1" x14ac:dyDescent="0.25">
      <c r="A1738">
        <v>1</v>
      </c>
      <c r="B1738" t="str">
        <f>UPPER(LEFT(TRIM(CLEAN(Table1[[#This Row],[Header]])),1)) &amp; MID(TRIM(CLEAN(Table1[[#This Row],[Header]])),2,LEN(TRIM(CLEAN(Table1[[#This Row],[Header]])))-1)</f>
        <v>They are old planes</v>
      </c>
      <c r="C1738" t="str">
        <f>PROPER(Table1[[#This Row],[Author]])</f>
        <v>E Eyre</v>
      </c>
      <c r="D1738" s="5">
        <v>42552</v>
      </c>
      <c r="E1738" t="s">
        <v>13</v>
      </c>
      <c r="F1738" t="str">
        <f>IF(ISBLANK(Table1[[#This Row],[Aircraft]]),"Unknown",Table1[[#This Row],[Aircraft]])</f>
        <v>Unknown</v>
      </c>
      <c r="G1738" t="str">
        <f>IF(ISBLANK(Table1[[#This Row],[Traveller Type]]),"Business",Table1[[#This Row],[Traveller Type]])</f>
        <v>Family Leisure</v>
      </c>
      <c r="H1738" t="str">
        <f>IF(ISBLANK(Table1[[#This Row],[Seat Type]]),"Business Class",Table1[[#This Row],[Seat Type]])</f>
        <v>First Class</v>
      </c>
      <c r="I1738" t="str">
        <f>IF(ISBLANK(Table1[[#This Row],[Route]]),"Not Specfied",Table1[[#This Row],[Route]])</f>
        <v>LAS to LHR</v>
      </c>
      <c r="J1738" s="7">
        <f>IF(ISBLANK(Table1[[#This Row],[Date Flown]]),"Not Available",Table1[[#This Row],[Date Flown]])</f>
        <v>42016</v>
      </c>
      <c r="K1738" s="2" t="str">
        <f>IF(ISBLANK(Table1[[#This Row],[Trip Verified]]),"Not Verified",Table1[[#This Row],[Trip Verified]])</f>
        <v>Not Verified</v>
      </c>
    </row>
    <row r="1739" spans="1:11" ht="21" customHeight="1" x14ac:dyDescent="0.25">
      <c r="A1739">
        <v>6</v>
      </c>
      <c r="B1739" t="str">
        <f>UPPER(LEFT(TRIM(CLEAN(Table1[[#This Row],[Header]])),1)) &amp; MID(TRIM(CLEAN(Table1[[#This Row],[Header]])),2,LEN(TRIM(CLEAN(Table1[[#This Row],[Header]])))-1)</f>
        <v>Seat was comfortable</v>
      </c>
      <c r="C1739" t="str">
        <f>PROPER(Table1[[#This Row],[Author]])</f>
        <v>Paul Budd</v>
      </c>
      <c r="D1739" s="5">
        <v>42552</v>
      </c>
      <c r="E1739" t="s">
        <v>75</v>
      </c>
      <c r="F1739" t="str">
        <f>IF(ISBLANK(Table1[[#This Row],[Aircraft]]),"Unknown",Table1[[#This Row],[Aircraft]])</f>
        <v>Boeing 777</v>
      </c>
      <c r="G1739" t="str">
        <f>IF(ISBLANK(Table1[[#This Row],[Traveller Type]]),"Business",Table1[[#This Row],[Traveller Type]])</f>
        <v>Couple Leisure</v>
      </c>
      <c r="H1739" t="str">
        <f>IF(ISBLANK(Table1[[#This Row],[Seat Type]]),"Business Class",Table1[[#This Row],[Seat Type]])</f>
        <v>Premium Economy</v>
      </c>
      <c r="I1739" t="str">
        <f>IF(ISBLANK(Table1[[#This Row],[Route]]),"Not Specfied",Table1[[#This Row],[Route]])</f>
        <v>MUC to JFK via LHR</v>
      </c>
      <c r="J1739" s="7">
        <f>IF(ISBLANK(Table1[[#This Row],[Date Flown]]),"Not Available",Table1[[#This Row],[Date Flown]])</f>
        <v>42370</v>
      </c>
      <c r="K1739" s="2" t="str">
        <f>IF(ISBLANK(Table1[[#This Row],[Trip Verified]]),"Not Verified",Table1[[#This Row],[Trip Verified]])</f>
        <v>Not Verified</v>
      </c>
    </row>
    <row r="1740" spans="1:11" ht="21" customHeight="1" x14ac:dyDescent="0.25">
      <c r="A1740">
        <v>1</v>
      </c>
      <c r="B1740" t="str">
        <f>UPPER(LEFT(TRIM(CLEAN(Table1[[#This Row],[Header]])),1)) &amp; MID(TRIM(CLEAN(Table1[[#This Row],[Header]])),2,LEN(TRIM(CLEAN(Table1[[#This Row],[Header]])))-1)</f>
        <v>BA should have done more</v>
      </c>
      <c r="C1740" t="str">
        <f>PROPER(Table1[[#This Row],[Author]])</f>
        <v>Alan O'Brien</v>
      </c>
      <c r="D1740" s="5">
        <v>42522</v>
      </c>
      <c r="E1740" t="s">
        <v>13</v>
      </c>
      <c r="F1740" t="str">
        <f>IF(ISBLANK(Table1[[#This Row],[Aircraft]]),"Unknown",Table1[[#This Row],[Aircraft]])</f>
        <v>A320</v>
      </c>
      <c r="G1740" t="str">
        <f>IF(ISBLANK(Table1[[#This Row],[Traveller Type]]),"Business",Table1[[#This Row],[Traveller Type]])</f>
        <v>Couple Leisure</v>
      </c>
      <c r="H1740" t="str">
        <f>IF(ISBLANK(Table1[[#This Row],[Seat Type]]),"Business Class",Table1[[#This Row],[Seat Type]])</f>
        <v>Economy Class</v>
      </c>
      <c r="I1740" t="str">
        <f>IF(ISBLANK(Table1[[#This Row],[Route]]),"Not Specfied",Table1[[#This Row],[Route]])</f>
        <v>LHR to PSA</v>
      </c>
      <c r="J1740" s="7">
        <f>IF(ISBLANK(Table1[[#This Row],[Date Flown]]),"Not Available",Table1[[#This Row],[Date Flown]])</f>
        <v>42016</v>
      </c>
      <c r="K1740" s="2" t="str">
        <f>IF(ISBLANK(Table1[[#This Row],[Trip Verified]]),"Not Verified",Table1[[#This Row],[Trip Verified]])</f>
        <v>Not Verified</v>
      </c>
    </row>
    <row r="1741" spans="1:11" ht="21" customHeight="1" x14ac:dyDescent="0.25">
      <c r="A1741">
        <v>3</v>
      </c>
      <c r="B1741" t="str">
        <f>UPPER(LEFT(TRIM(CLEAN(Table1[[#This Row],[Header]])),1)) &amp; MID(TRIM(CLEAN(Table1[[#This Row],[Header]])),2,LEN(TRIM(CLEAN(Table1[[#This Row],[Header]])))-1)</f>
        <v>Another shabby experience</v>
      </c>
      <c r="C1741" t="str">
        <f>PROPER(Table1[[#This Row],[Author]])</f>
        <v>E Thomson</v>
      </c>
      <c r="D1741" s="5">
        <v>42522</v>
      </c>
      <c r="E1741" t="s">
        <v>13</v>
      </c>
      <c r="F1741" t="str">
        <f>IF(ISBLANK(Table1[[#This Row],[Aircraft]]),"Unknown",Table1[[#This Row],[Aircraft]])</f>
        <v>Boeing 767</v>
      </c>
      <c r="G1741" t="str">
        <f>IF(ISBLANK(Table1[[#This Row],[Traveller Type]]),"Business",Table1[[#This Row],[Traveller Type]])</f>
        <v>Couple Leisure</v>
      </c>
      <c r="H1741" t="str">
        <f>IF(ISBLANK(Table1[[#This Row],[Seat Type]]),"Business Class",Table1[[#This Row],[Seat Type]])</f>
        <v>Economy Class</v>
      </c>
      <c r="I1741" t="str">
        <f>IF(ISBLANK(Table1[[#This Row],[Route]]),"Not Specfied",Table1[[#This Row],[Route]])</f>
        <v>LHR to GLA</v>
      </c>
      <c r="J1741" s="7">
        <f>IF(ISBLANK(Table1[[#This Row],[Date Flown]]),"Not Available",Table1[[#This Row],[Date Flown]])</f>
        <v>42370</v>
      </c>
      <c r="K1741" s="2" t="str">
        <f>IF(ISBLANK(Table1[[#This Row],[Trip Verified]]),"Not Verified",Table1[[#This Row],[Trip Verified]])</f>
        <v>Not Verified</v>
      </c>
    </row>
    <row r="1742" spans="1:11" ht="21" customHeight="1" x14ac:dyDescent="0.25">
      <c r="A1742">
        <v>8</v>
      </c>
      <c r="B1742" t="str">
        <f>UPPER(LEFT(TRIM(CLEAN(Table1[[#This Row],[Header]])),1)) &amp; MID(TRIM(CLEAN(Table1[[#This Row],[Header]])),2,LEN(TRIM(CLEAN(Table1[[#This Row],[Header]])))-1)</f>
        <v>Seats quite comfortable</v>
      </c>
      <c r="C1742" t="str">
        <f>PROPER(Table1[[#This Row],[Author]])</f>
        <v>Sebastian O'Connor</v>
      </c>
      <c r="D1742" s="5">
        <v>42491</v>
      </c>
      <c r="E1742" t="s">
        <v>13</v>
      </c>
      <c r="F1742" t="str">
        <f>IF(ISBLANK(Table1[[#This Row],[Aircraft]]),"Unknown",Table1[[#This Row],[Aircraft]])</f>
        <v>A320</v>
      </c>
      <c r="G1742" t="str">
        <f>IF(ISBLANK(Table1[[#This Row],[Traveller Type]]),"Business",Table1[[#This Row],[Traveller Type]])</f>
        <v>Couple Leisure</v>
      </c>
      <c r="H1742" t="str">
        <f>IF(ISBLANK(Table1[[#This Row],[Seat Type]]),"Business Class",Table1[[#This Row],[Seat Type]])</f>
        <v>Economy Class</v>
      </c>
      <c r="I1742" t="str">
        <f>IF(ISBLANK(Table1[[#This Row],[Route]]),"Not Specfied",Table1[[#This Row],[Route]])</f>
        <v>MLA to LGW</v>
      </c>
      <c r="J1742" s="7">
        <f>IF(ISBLANK(Table1[[#This Row],[Date Flown]]),"Not Available",Table1[[#This Row],[Date Flown]])</f>
        <v>42370</v>
      </c>
      <c r="K1742" s="2" t="str">
        <f>IF(ISBLANK(Table1[[#This Row],[Trip Verified]]),"Not Verified",Table1[[#This Row],[Trip Verified]])</f>
        <v>Not Verified</v>
      </c>
    </row>
    <row r="1743" spans="1:11" ht="21" customHeight="1" x14ac:dyDescent="0.25">
      <c r="A1743">
        <v>2</v>
      </c>
      <c r="B1743" t="str">
        <f>UPPER(LEFT(TRIM(CLEAN(Table1[[#This Row],[Header]])),1)) &amp; MID(TRIM(CLEAN(Table1[[#This Row],[Header]])),2,LEN(TRIM(CLEAN(Table1[[#This Row],[Header]])))-1)</f>
        <v>Service was terrible</v>
      </c>
      <c r="C1743" t="str">
        <f>PROPER(Table1[[#This Row],[Author]])</f>
        <v>Gayle Lee</v>
      </c>
      <c r="D1743" s="5">
        <v>42491</v>
      </c>
      <c r="E1743" t="s">
        <v>13</v>
      </c>
      <c r="F1743" t="str">
        <f>IF(ISBLANK(Table1[[#This Row],[Aircraft]]),"Unknown",Table1[[#This Row],[Aircraft]])</f>
        <v>A380</v>
      </c>
      <c r="G1743" t="str">
        <f>IF(ISBLANK(Table1[[#This Row],[Traveller Type]]),"Business",Table1[[#This Row],[Traveller Type]])</f>
        <v>Couple Leisure</v>
      </c>
      <c r="H1743" t="str">
        <f>IF(ISBLANK(Table1[[#This Row],[Seat Type]]),"Business Class",Table1[[#This Row],[Seat Type]])</f>
        <v>Economy Class</v>
      </c>
      <c r="I1743" t="str">
        <f>IF(ISBLANK(Table1[[#This Row],[Route]]),"Not Specfied",Table1[[#This Row],[Route]])</f>
        <v>JNB to DUB via LHR</v>
      </c>
      <c r="J1743" s="7">
        <f>IF(ISBLANK(Table1[[#This Row],[Date Flown]]),"Not Available",Table1[[#This Row],[Date Flown]])</f>
        <v>42016</v>
      </c>
      <c r="K1743" s="2" t="str">
        <f>IF(ISBLANK(Table1[[#This Row],[Trip Verified]]),"Not Verified",Table1[[#This Row],[Trip Verified]])</f>
        <v>Not Verified</v>
      </c>
    </row>
    <row r="1744" spans="1:11" ht="21" customHeight="1" x14ac:dyDescent="0.25">
      <c r="A1744">
        <v>7</v>
      </c>
      <c r="B1744" t="str">
        <f>UPPER(LEFT(TRIM(CLEAN(Table1[[#This Row],[Header]])),1)) &amp; MID(TRIM(CLEAN(Table1[[#This Row],[Header]])),2,LEN(TRIM(CLEAN(Table1[[#This Row],[Header]])))-1)</f>
        <v>Food was pretty good</v>
      </c>
      <c r="C1744" t="str">
        <f>PROPER(Table1[[#This Row],[Author]])</f>
        <v>J Brett</v>
      </c>
      <c r="D1744" s="5">
        <v>42491</v>
      </c>
      <c r="E1744" t="s">
        <v>43</v>
      </c>
      <c r="F1744" t="str">
        <f>IF(ISBLANK(Table1[[#This Row],[Aircraft]]),"Unknown",Table1[[#This Row],[Aircraft]])</f>
        <v>A320 / Boeing 787</v>
      </c>
      <c r="G1744" t="str">
        <f>IF(ISBLANK(Table1[[#This Row],[Traveller Type]]),"Business",Table1[[#This Row],[Traveller Type]])</f>
        <v>Solo Leisure</v>
      </c>
      <c r="H1744" t="str">
        <f>IF(ISBLANK(Table1[[#This Row],[Seat Type]]),"Business Class",Table1[[#This Row],[Seat Type]])</f>
        <v>Economy Class</v>
      </c>
      <c r="I1744" t="str">
        <f>IF(ISBLANK(Table1[[#This Row],[Route]]),"Not Specfied",Table1[[#This Row],[Route]])</f>
        <v>TLV to PHL via LHR</v>
      </c>
      <c r="J1744" s="7">
        <f>IF(ISBLANK(Table1[[#This Row],[Date Flown]]),"Not Available",Table1[[#This Row],[Date Flown]])</f>
        <v>42015</v>
      </c>
      <c r="K1744" s="2" t="str">
        <f>IF(ISBLANK(Table1[[#This Row],[Trip Verified]]),"Not Verified",Table1[[#This Row],[Trip Verified]])</f>
        <v>Not Verified</v>
      </c>
    </row>
    <row r="1745" spans="1:11" ht="21" customHeight="1" x14ac:dyDescent="0.25">
      <c r="A1745">
        <v>9</v>
      </c>
      <c r="B1745" t="str">
        <f>UPPER(LEFT(TRIM(CLEAN(Table1[[#This Row],[Header]])),1)) &amp; MID(TRIM(CLEAN(Table1[[#This Row],[Header]])),2,LEN(TRIM(CLEAN(Table1[[#This Row],[Header]])))-1)</f>
        <v>Staff was very helpful</v>
      </c>
      <c r="C1745" t="str">
        <f>PROPER(Table1[[#This Row],[Author]])</f>
        <v>Daniel Oliva</v>
      </c>
      <c r="D1745" s="5">
        <v>42491</v>
      </c>
      <c r="E1745" t="s">
        <v>100</v>
      </c>
      <c r="F1745" t="str">
        <f>IF(ISBLANK(Table1[[#This Row],[Aircraft]]),"Unknown",Table1[[#This Row],[Aircraft]])</f>
        <v>Boeing 787</v>
      </c>
      <c r="G1745" t="str">
        <f>IF(ISBLANK(Table1[[#This Row],[Traveller Type]]),"Business",Table1[[#This Row],[Traveller Type]])</f>
        <v>Family Leisure</v>
      </c>
      <c r="H1745" t="str">
        <f>IF(ISBLANK(Table1[[#This Row],[Seat Type]]),"Business Class",Table1[[#This Row],[Seat Type]])</f>
        <v>Economy Class</v>
      </c>
      <c r="I1745" t="str">
        <f>IF(ISBLANK(Table1[[#This Row],[Route]]),"Not Specfied",Table1[[#This Row],[Route]])</f>
        <v>NCE to YUL via LHR</v>
      </c>
      <c r="J1745" s="7">
        <f>IF(ISBLANK(Table1[[#This Row],[Date Flown]]),"Not Available",Table1[[#This Row],[Date Flown]])</f>
        <v>42370</v>
      </c>
      <c r="K1745" s="2" t="str">
        <f>IF(ISBLANK(Table1[[#This Row],[Trip Verified]]),"Not Verified",Table1[[#This Row],[Trip Verified]])</f>
        <v>Not Verified</v>
      </c>
    </row>
    <row r="1746" spans="1:11" ht="21" customHeight="1" x14ac:dyDescent="0.25">
      <c r="A1746">
        <v>1</v>
      </c>
      <c r="B1746" t="str">
        <f>UPPER(LEFT(TRIM(CLEAN(Table1[[#This Row],[Header]])),1)) &amp; MID(TRIM(CLEAN(Table1[[#This Row],[Header]])),2,LEN(TRIM(CLEAN(Table1[[#This Row],[Header]])))-1)</f>
        <v>Gave their friends first class champagne</v>
      </c>
      <c r="C1746" t="str">
        <f>PROPER(Table1[[#This Row],[Author]])</f>
        <v>Paige Marshall</v>
      </c>
      <c r="D1746" s="5">
        <v>42461</v>
      </c>
      <c r="E1746" t="s">
        <v>13</v>
      </c>
      <c r="F1746" t="str">
        <f>IF(ISBLANK(Table1[[#This Row],[Aircraft]]),"Unknown",Table1[[#This Row],[Aircraft]])</f>
        <v>Unknown</v>
      </c>
      <c r="G1746" t="str">
        <f>IF(ISBLANK(Table1[[#This Row],[Traveller Type]]),"Business",Table1[[#This Row],[Traveller Type]])</f>
        <v>Couple Leisure</v>
      </c>
      <c r="H1746" t="str">
        <f>IF(ISBLANK(Table1[[#This Row],[Seat Type]]),"Business Class",Table1[[#This Row],[Seat Type]])</f>
        <v>Premium Economy</v>
      </c>
      <c r="I1746" t="str">
        <f>IF(ISBLANK(Table1[[#This Row],[Route]]),"Not Specfied",Table1[[#This Row],[Route]])</f>
        <v>LGW to PUJ</v>
      </c>
      <c r="J1746" s="7">
        <f>IF(ISBLANK(Table1[[#This Row],[Date Flown]]),"Not Available",Table1[[#This Row],[Date Flown]])</f>
        <v>42016</v>
      </c>
      <c r="K1746" s="2" t="str">
        <f>IF(ISBLANK(Table1[[#This Row],[Trip Verified]]),"Not Verified",Table1[[#This Row],[Trip Verified]])</f>
        <v>Not Verified</v>
      </c>
    </row>
    <row r="1747" spans="1:11" ht="21" customHeight="1" x14ac:dyDescent="0.25">
      <c r="A1747">
        <v>2</v>
      </c>
      <c r="B1747" t="str">
        <f>UPPER(LEFT(TRIM(CLEAN(Table1[[#This Row],[Header]])),1)) &amp; MID(TRIM(CLEAN(Table1[[#This Row],[Header]])),2,LEN(TRIM(CLEAN(Table1[[#This Row],[Header]])))-1)</f>
        <v>A very poor experience</v>
      </c>
      <c r="C1747" t="str">
        <f>PROPER(Table1[[#This Row],[Author]])</f>
        <v>John Davey</v>
      </c>
      <c r="D1747" s="5">
        <v>42401</v>
      </c>
      <c r="E1747" t="s">
        <v>13</v>
      </c>
      <c r="F1747" t="str">
        <f>IF(ISBLANK(Table1[[#This Row],[Aircraft]]),"Unknown",Table1[[#This Row],[Aircraft]])</f>
        <v>Unknown</v>
      </c>
      <c r="G1747" t="str">
        <f>IF(ISBLANK(Table1[[#This Row],[Traveller Type]]),"Business",Table1[[#This Row],[Traveller Type]])</f>
        <v>Family Leisure</v>
      </c>
      <c r="H1747" t="str">
        <f>IF(ISBLANK(Table1[[#This Row],[Seat Type]]),"Business Class",Table1[[#This Row],[Seat Type]])</f>
        <v>Economy Class</v>
      </c>
      <c r="I1747" t="str">
        <f>IF(ISBLANK(Table1[[#This Row],[Route]]),"Not Specfied",Table1[[#This Row],[Route]])</f>
        <v>LHR to JNB</v>
      </c>
      <c r="J1747" s="7">
        <f>IF(ISBLANK(Table1[[#This Row],[Date Flown]]),"Not Available",Table1[[#This Row],[Date Flown]])</f>
        <v>42016</v>
      </c>
      <c r="K1747" s="2" t="str">
        <f>IF(ISBLANK(Table1[[#This Row],[Trip Verified]]),"Not Verified",Table1[[#This Row],[Trip Verified]])</f>
        <v>Not Verified</v>
      </c>
    </row>
    <row r="1748" spans="1:11" ht="21" customHeight="1" x14ac:dyDescent="0.25">
      <c r="A1748">
        <v>9</v>
      </c>
      <c r="B1748" t="str">
        <f>UPPER(LEFT(TRIM(CLEAN(Table1[[#This Row],[Header]])),1)) &amp; MID(TRIM(CLEAN(Table1[[#This Row],[Header]])),2,LEN(TRIM(CLEAN(Table1[[#This Row],[Header]])))-1)</f>
        <v>Professional attentive cabin crew</v>
      </c>
      <c r="C1748" t="str">
        <f>PROPER(Table1[[#This Row],[Author]])</f>
        <v>Nicholas Benito</v>
      </c>
      <c r="D1748" s="5">
        <v>42401</v>
      </c>
      <c r="E1748" t="s">
        <v>231</v>
      </c>
      <c r="F1748" t="str">
        <f>IF(ISBLANK(Table1[[#This Row],[Aircraft]]),"Unknown",Table1[[#This Row],[Aircraft]])</f>
        <v>B767 / A380</v>
      </c>
      <c r="G1748" t="str">
        <f>IF(ISBLANK(Table1[[#This Row],[Traveller Type]]),"Business",Table1[[#This Row],[Traveller Type]])</f>
        <v>Business</v>
      </c>
      <c r="H1748" t="str">
        <f>IF(ISBLANK(Table1[[#This Row],[Seat Type]]),"Business Class",Table1[[#This Row],[Seat Type]])</f>
        <v>Business Class</v>
      </c>
      <c r="I1748" t="str">
        <f>IF(ISBLANK(Table1[[#This Row],[Route]]),"Not Specfied",Table1[[#This Row],[Route]])</f>
        <v>MAD to LAX via LHR</v>
      </c>
      <c r="J1748" s="7">
        <f>IF(ISBLANK(Table1[[#This Row],[Date Flown]]),"Not Available",Table1[[#This Row],[Date Flown]])</f>
        <v>42015</v>
      </c>
      <c r="K1748" s="2" t="str">
        <f>IF(ISBLANK(Table1[[#This Row],[Trip Verified]]),"Not Verified",Table1[[#This Row],[Trip Verified]])</f>
        <v>Not Verified</v>
      </c>
    </row>
    <row r="1749" spans="1:11" ht="21" customHeight="1" x14ac:dyDescent="0.25">
      <c r="A1749">
        <v>1</v>
      </c>
      <c r="B1749" t="str">
        <f>UPPER(LEFT(TRIM(CLEAN(Table1[[#This Row],[Header]])),1)) &amp; MID(TRIM(CLEAN(Table1[[#This Row],[Header]])),2,LEN(TRIM(CLEAN(Table1[[#This Row],[Header]])))-1)</f>
        <v>The worst business class</v>
      </c>
      <c r="C1749" t="str">
        <f>PROPER(Table1[[#This Row],[Author]])</f>
        <v>C Walker</v>
      </c>
      <c r="D1749" s="5">
        <v>42370</v>
      </c>
      <c r="E1749" t="s">
        <v>13</v>
      </c>
      <c r="F1749" t="str">
        <f>IF(ISBLANK(Table1[[#This Row],[Aircraft]]),"Unknown",Table1[[#This Row],[Aircraft]])</f>
        <v>Boeing 777</v>
      </c>
      <c r="G1749" t="str">
        <f>IF(ISBLANK(Table1[[#This Row],[Traveller Type]]),"Business",Table1[[#This Row],[Traveller Type]])</f>
        <v>Couple Leisure</v>
      </c>
      <c r="H1749" t="str">
        <f>IF(ISBLANK(Table1[[#This Row],[Seat Type]]),"Business Class",Table1[[#This Row],[Seat Type]])</f>
        <v>Business Class</v>
      </c>
      <c r="I1749" t="str">
        <f>IF(ISBLANK(Table1[[#This Row],[Route]]),"Not Specfied",Table1[[#This Row],[Route]])</f>
        <v>CPH to ORD via LHR</v>
      </c>
      <c r="J1749" s="7">
        <f>IF(ISBLANK(Table1[[#This Row],[Date Flown]]),"Not Available",Table1[[#This Row],[Date Flown]])</f>
        <v>42016</v>
      </c>
      <c r="K1749" s="2" t="str">
        <f>IF(ISBLANK(Table1[[#This Row],[Trip Verified]]),"Not Verified",Table1[[#This Row],[Trip Verified]])</f>
        <v>Not Verified</v>
      </c>
    </row>
    <row r="1750" spans="1:11" ht="21" customHeight="1" x14ac:dyDescent="0.25">
      <c r="A1750">
        <v>7</v>
      </c>
      <c r="B1750" t="str">
        <f>UPPER(LEFT(TRIM(CLEAN(Table1[[#This Row],[Header]])),1)) &amp; MID(TRIM(CLEAN(Table1[[#This Row],[Header]])),2,LEN(TRIM(CLEAN(Table1[[#This Row],[Header]])))-1)</f>
        <v>Cost no more than Ryanair</v>
      </c>
      <c r="C1750" t="str">
        <f>PROPER(Table1[[#This Row],[Author]])</f>
        <v>J Fairclough</v>
      </c>
      <c r="D1750" s="5" t="s">
        <v>5554</v>
      </c>
      <c r="E1750" t="s">
        <v>70</v>
      </c>
      <c r="F1750" t="str">
        <f>IF(ISBLANK(Table1[[#This Row],[Aircraft]]),"Unknown",Table1[[#This Row],[Aircraft]])</f>
        <v>A320</v>
      </c>
      <c r="G1750" t="str">
        <f>IF(ISBLANK(Table1[[#This Row],[Traveller Type]]),"Business",Table1[[#This Row],[Traveller Type]])</f>
        <v>Solo Leisure</v>
      </c>
      <c r="H1750" t="str">
        <f>IF(ISBLANK(Table1[[#This Row],[Seat Type]]),"Business Class",Table1[[#This Row],[Seat Type]])</f>
        <v>Economy Class</v>
      </c>
      <c r="I1750" t="str">
        <f>IF(ISBLANK(Table1[[#This Row],[Route]]),"Not Specfied",Table1[[#This Row],[Route]])</f>
        <v>LHR to BCN</v>
      </c>
      <c r="J1750" s="7">
        <f>IF(ISBLANK(Table1[[#This Row],[Date Flown]]),"Not Available",Table1[[#This Row],[Date Flown]])</f>
        <v>42016</v>
      </c>
      <c r="K1750" s="2" t="str">
        <f>IF(ISBLANK(Table1[[#This Row],[Trip Verified]]),"Not Verified",Table1[[#This Row],[Trip Verified]])</f>
        <v>Not Verified</v>
      </c>
    </row>
    <row r="1751" spans="1:11" ht="21" customHeight="1" x14ac:dyDescent="0.25">
      <c r="A1751">
        <v>4</v>
      </c>
      <c r="B1751" t="str">
        <f>UPPER(LEFT(TRIM(CLEAN(Table1[[#This Row],[Header]])),1)) &amp; MID(TRIM(CLEAN(Table1[[#This Row],[Header]])),2,LEN(TRIM(CLEAN(Table1[[#This Row],[Header]])))-1)</f>
        <v>Sad to see the same old planes</v>
      </c>
      <c r="C1751" t="str">
        <f>PROPER(Table1[[#This Row],[Author]])</f>
        <v>Rob Jacobs</v>
      </c>
      <c r="D1751" s="5" t="s">
        <v>5559</v>
      </c>
      <c r="E1751" t="s">
        <v>13</v>
      </c>
      <c r="F1751" t="str">
        <f>IF(ISBLANK(Table1[[#This Row],[Aircraft]]),"Unknown",Table1[[#This Row],[Aircraft]])</f>
        <v>A319</v>
      </c>
      <c r="G1751" t="str">
        <f>IF(ISBLANK(Table1[[#This Row],[Traveller Type]]),"Business",Table1[[#This Row],[Traveller Type]])</f>
        <v>Solo Leisure</v>
      </c>
      <c r="H1751" t="str">
        <f>IF(ISBLANK(Table1[[#This Row],[Seat Type]]),"Business Class",Table1[[#This Row],[Seat Type]])</f>
        <v>Economy Class</v>
      </c>
      <c r="I1751" t="str">
        <f>IF(ISBLANK(Table1[[#This Row],[Route]]),"Not Specfied",Table1[[#This Row],[Route]])</f>
        <v>LHR to NCL</v>
      </c>
      <c r="J1751" s="7">
        <f>IF(ISBLANK(Table1[[#This Row],[Date Flown]]),"Not Available",Table1[[#This Row],[Date Flown]])</f>
        <v>42016</v>
      </c>
      <c r="K1751" s="2" t="str">
        <f>IF(ISBLANK(Table1[[#This Row],[Trip Verified]]),"Not Verified",Table1[[#This Row],[Trip Verified]])</f>
        <v>Not Verified</v>
      </c>
    </row>
    <row r="1752" spans="1:11" ht="21" customHeight="1" x14ac:dyDescent="0.25">
      <c r="A1752">
        <v>3</v>
      </c>
      <c r="B1752" t="str">
        <f>UPPER(LEFT(TRIM(CLEAN(Table1[[#This Row],[Header]])),1)) &amp; MID(TRIM(CLEAN(Table1[[#This Row],[Header]])),2,LEN(TRIM(CLEAN(Table1[[#This Row],[Header]])))-1)</f>
        <v>Service onboard was dreadful</v>
      </c>
      <c r="C1752" t="str">
        <f>PROPER(Table1[[#This Row],[Author]])</f>
        <v>A Saraiva</v>
      </c>
      <c r="D1752" s="5" t="s">
        <v>5563</v>
      </c>
      <c r="E1752" t="s">
        <v>13</v>
      </c>
      <c r="F1752" t="str">
        <f>IF(ISBLANK(Table1[[#This Row],[Aircraft]]),"Unknown",Table1[[#This Row],[Aircraft]])</f>
        <v>A320</v>
      </c>
      <c r="G1752" t="str">
        <f>IF(ISBLANK(Table1[[#This Row],[Traveller Type]]),"Business",Table1[[#This Row],[Traveller Type]])</f>
        <v>Couple Leisure</v>
      </c>
      <c r="H1752" t="str">
        <f>IF(ISBLANK(Table1[[#This Row],[Seat Type]]),"Business Class",Table1[[#This Row],[Seat Type]])</f>
        <v>Economy Class</v>
      </c>
      <c r="I1752" t="str">
        <f>IF(ISBLANK(Table1[[#This Row],[Route]]),"Not Specfied",Table1[[#This Row],[Route]])</f>
        <v>LIS to LHR</v>
      </c>
      <c r="J1752" s="7">
        <f>IF(ISBLANK(Table1[[#This Row],[Date Flown]]),"Not Available",Table1[[#This Row],[Date Flown]])</f>
        <v>42016</v>
      </c>
      <c r="K1752" s="2" t="str">
        <f>IF(ISBLANK(Table1[[#This Row],[Trip Verified]]),"Not Verified",Table1[[#This Row],[Trip Verified]])</f>
        <v>Not Verified</v>
      </c>
    </row>
    <row r="1753" spans="1:11" ht="21" customHeight="1" x14ac:dyDescent="0.25">
      <c r="A1753">
        <v>1</v>
      </c>
      <c r="B1753" t="str">
        <f>UPPER(LEFT(TRIM(CLEAN(Table1[[#This Row],[Header]])),1)) &amp; MID(TRIM(CLEAN(Table1[[#This Row],[Header]])),2,LEN(TRIM(CLEAN(Table1[[#This Row],[Header]])))-1)</f>
        <v>Entirely unsympathetic</v>
      </c>
      <c r="C1753" t="str">
        <f>PROPER(Table1[[#This Row],[Author]])</f>
        <v>James Cohen</v>
      </c>
      <c r="D1753" s="5" t="s">
        <v>5566</v>
      </c>
      <c r="E1753" t="s">
        <v>43</v>
      </c>
      <c r="F1753" t="str">
        <f>IF(ISBLANK(Table1[[#This Row],[Aircraft]]),"Unknown",Table1[[#This Row],[Aircraft]])</f>
        <v>Unknown</v>
      </c>
      <c r="G1753" t="str">
        <f>IF(ISBLANK(Table1[[#This Row],[Traveller Type]]),"Business",Table1[[#This Row],[Traveller Type]])</f>
        <v>Business</v>
      </c>
      <c r="H1753" t="str">
        <f>IF(ISBLANK(Table1[[#This Row],[Seat Type]]),"Business Class",Table1[[#This Row],[Seat Type]])</f>
        <v>Economy Class</v>
      </c>
      <c r="I1753" t="str">
        <f>IF(ISBLANK(Table1[[#This Row],[Route]]),"Not Specfied",Table1[[#This Row],[Route]])</f>
        <v>New York to London</v>
      </c>
      <c r="J1753" s="7">
        <f>IF(ISBLANK(Table1[[#This Row],[Date Flown]]),"Not Available",Table1[[#This Row],[Date Flown]])</f>
        <v>42016</v>
      </c>
      <c r="K1753" s="2" t="str">
        <f>IF(ISBLANK(Table1[[#This Row],[Trip Verified]]),"Not Verified",Table1[[#This Row],[Trip Verified]])</f>
        <v>Not Verified</v>
      </c>
    </row>
    <row r="1754" spans="1:11" ht="21" customHeight="1" x14ac:dyDescent="0.25">
      <c r="A1754">
        <v>5</v>
      </c>
      <c r="B1754" t="str">
        <f>UPPER(LEFT(TRIM(CLEAN(Table1[[#This Row],[Header]])),1)) &amp; MID(TRIM(CLEAN(Table1[[#This Row],[Header]])),2,LEN(TRIM(CLEAN(Table1[[#This Row],[Header]])))-1)</f>
        <v>Air Canada next time</v>
      </c>
      <c r="C1754" t="str">
        <f>PROPER(Table1[[#This Row],[Author]])</f>
        <v>Rowan Michaels</v>
      </c>
      <c r="D1754" s="5" t="s">
        <v>5566</v>
      </c>
      <c r="E1754" t="s">
        <v>100</v>
      </c>
      <c r="F1754" t="str">
        <f>IF(ISBLANK(Table1[[#This Row],[Aircraft]]),"Unknown",Table1[[#This Row],[Aircraft]])</f>
        <v>Boeing 747-400</v>
      </c>
      <c r="G1754" t="str">
        <f>IF(ISBLANK(Table1[[#This Row],[Traveller Type]]),"Business",Table1[[#This Row],[Traveller Type]])</f>
        <v>Solo Leisure</v>
      </c>
      <c r="H1754" t="str">
        <f>IF(ISBLANK(Table1[[#This Row],[Seat Type]]),"Business Class",Table1[[#This Row],[Seat Type]])</f>
        <v>Business Class</v>
      </c>
      <c r="I1754" t="str">
        <f>IF(ISBLANK(Table1[[#This Row],[Route]]),"Not Specfied",Table1[[#This Row],[Route]])</f>
        <v>LHR to YVR</v>
      </c>
      <c r="J1754" s="7">
        <f>IF(ISBLANK(Table1[[#This Row],[Date Flown]]),"Not Available",Table1[[#This Row],[Date Flown]])</f>
        <v>42016</v>
      </c>
      <c r="K1754" s="2" t="str">
        <f>IF(ISBLANK(Table1[[#This Row],[Trip Verified]]),"Not Verified",Table1[[#This Row],[Trip Verified]])</f>
        <v>Not Verified</v>
      </c>
    </row>
    <row r="1755" spans="1:11" ht="21" customHeight="1" x14ac:dyDescent="0.25">
      <c r="A1755">
        <v>4</v>
      </c>
      <c r="B1755" t="str">
        <f>UPPER(LEFT(TRIM(CLEAN(Table1[[#This Row],[Header]])),1)) &amp; MID(TRIM(CLEAN(Table1[[#This Row],[Header]])),2,LEN(TRIM(CLEAN(Table1[[#This Row],[Header]])))-1)</f>
        <v>Last time I will fly British Airways</v>
      </c>
      <c r="C1755" t="str">
        <f>PROPER(Table1[[#This Row],[Author]])</f>
        <v>Robert Overbury</v>
      </c>
      <c r="D1755" s="5" t="s">
        <v>5566</v>
      </c>
      <c r="E1755" t="s">
        <v>13</v>
      </c>
      <c r="F1755" t="str">
        <f>IF(ISBLANK(Table1[[#This Row],[Aircraft]]),"Unknown",Table1[[#This Row],[Aircraft]])</f>
        <v>Unknown</v>
      </c>
      <c r="G1755" t="str">
        <f>IF(ISBLANK(Table1[[#This Row],[Traveller Type]]),"Business",Table1[[#This Row],[Traveller Type]])</f>
        <v>Couple Leisure</v>
      </c>
      <c r="H1755" t="str">
        <f>IF(ISBLANK(Table1[[#This Row],[Seat Type]]),"Business Class",Table1[[#This Row],[Seat Type]])</f>
        <v>Premium Economy</v>
      </c>
      <c r="I1755" t="str">
        <f>IF(ISBLANK(Table1[[#This Row],[Route]]),"Not Specfied",Table1[[#This Row],[Route]])</f>
        <v>Gatwick to Las Vegas</v>
      </c>
      <c r="J1755" s="7">
        <f>IF(ISBLANK(Table1[[#This Row],[Date Flown]]),"Not Available",Table1[[#This Row],[Date Flown]])</f>
        <v>42014</v>
      </c>
      <c r="K1755" s="2" t="str">
        <f>IF(ISBLANK(Table1[[#This Row],[Trip Verified]]),"Not Verified",Table1[[#This Row],[Trip Verified]])</f>
        <v>Not Verified</v>
      </c>
    </row>
    <row r="1756" spans="1:11" ht="21" customHeight="1" x14ac:dyDescent="0.25">
      <c r="A1756">
        <v>2</v>
      </c>
      <c r="B1756" t="str">
        <f>UPPER(LEFT(TRIM(CLEAN(Table1[[#This Row],[Header]])),1)) &amp; MID(TRIM(CLEAN(Table1[[#This Row],[Header]])),2,LEN(TRIM(CLEAN(Table1[[#This Row],[Header]])))-1)</f>
        <v>I was disappointed</v>
      </c>
      <c r="C1756" t="str">
        <f>PROPER(Table1[[#This Row],[Author]])</f>
        <v>Siobhan Steinhagen</v>
      </c>
      <c r="D1756" s="5" t="s">
        <v>5571</v>
      </c>
      <c r="E1756" t="s">
        <v>95</v>
      </c>
      <c r="F1756" t="str">
        <f>IF(ISBLANK(Table1[[#This Row],[Aircraft]]),"Unknown",Table1[[#This Row],[Aircraft]])</f>
        <v>Unknown</v>
      </c>
      <c r="G1756" t="str">
        <f>IF(ISBLANK(Table1[[#This Row],[Traveller Type]]),"Business",Table1[[#This Row],[Traveller Type]])</f>
        <v>Family Leisure</v>
      </c>
      <c r="H1756" t="str">
        <f>IF(ISBLANK(Table1[[#This Row],[Seat Type]]),"Business Class",Table1[[#This Row],[Seat Type]])</f>
        <v>Premium Economy</v>
      </c>
      <c r="I1756" t="str">
        <f>IF(ISBLANK(Table1[[#This Row],[Route]]),"Not Specfied",Table1[[#This Row],[Route]])</f>
        <v>CPT to GVA via LHR</v>
      </c>
      <c r="J1756" s="7">
        <f>IF(ISBLANK(Table1[[#This Row],[Date Flown]]),"Not Available",Table1[[#This Row],[Date Flown]])</f>
        <v>42016</v>
      </c>
      <c r="K1756" s="2" t="str">
        <f>IF(ISBLANK(Table1[[#This Row],[Trip Verified]]),"Not Verified",Table1[[#This Row],[Trip Verified]])</f>
        <v>Not Verified</v>
      </c>
    </row>
    <row r="1757" spans="1:11" ht="21" customHeight="1" x14ac:dyDescent="0.25">
      <c r="A1757">
        <v>3</v>
      </c>
      <c r="B1757" t="str">
        <f>UPPER(LEFT(TRIM(CLEAN(Table1[[#This Row],[Header]])),1)) &amp; MID(TRIM(CLEAN(Table1[[#This Row],[Header]])),2,LEN(TRIM(CLEAN(Table1[[#This Row],[Header]])))-1)</f>
        <v>I am left disappointed</v>
      </c>
      <c r="C1757" t="str">
        <f>PROPER(Table1[[#This Row],[Author]])</f>
        <v>M Spielbichler</v>
      </c>
      <c r="D1757" s="5" t="s">
        <v>5575</v>
      </c>
      <c r="E1757" t="s">
        <v>13</v>
      </c>
      <c r="F1757" t="str">
        <f>IF(ISBLANK(Table1[[#This Row],[Aircraft]]),"Unknown",Table1[[#This Row],[Aircraft]])</f>
        <v>Boeing 747-400</v>
      </c>
      <c r="G1757" t="str">
        <f>IF(ISBLANK(Table1[[#This Row],[Traveller Type]]),"Business",Table1[[#This Row],[Traveller Type]])</f>
        <v>Business</v>
      </c>
      <c r="H1757" t="str">
        <f>IF(ISBLANK(Table1[[#This Row],[Seat Type]]),"Business Class",Table1[[#This Row],[Seat Type]])</f>
        <v>Economy Class</v>
      </c>
      <c r="I1757" t="str">
        <f>IF(ISBLANK(Table1[[#This Row],[Route]]),"Not Specfied",Table1[[#This Row],[Route]])</f>
        <v>London to Vancouver</v>
      </c>
      <c r="J1757" s="7">
        <f>IF(ISBLANK(Table1[[#This Row],[Date Flown]]),"Not Available",Table1[[#This Row],[Date Flown]])</f>
        <v>42016</v>
      </c>
      <c r="K1757" s="2" t="str">
        <f>IF(ISBLANK(Table1[[#This Row],[Trip Verified]]),"Not Verified",Table1[[#This Row],[Trip Verified]])</f>
        <v>Not Verified</v>
      </c>
    </row>
    <row r="1758" spans="1:11" ht="21" customHeight="1" x14ac:dyDescent="0.25">
      <c r="A1758">
        <v>1</v>
      </c>
      <c r="B1758" t="str">
        <f>UPPER(LEFT(TRIM(CLEAN(Table1[[#This Row],[Header]])),1)) &amp; MID(TRIM(CLEAN(Table1[[#This Row],[Header]])),2,LEN(TRIM(CLEAN(Table1[[#This Row],[Header]])))-1)</f>
        <v>Tired and jaded aircraft</v>
      </c>
      <c r="C1758" t="str">
        <f>PROPER(Table1[[#This Row],[Author]])</f>
        <v>Sayantan Biswas</v>
      </c>
      <c r="D1758" s="5" t="s">
        <v>5575</v>
      </c>
      <c r="E1758" t="s">
        <v>13</v>
      </c>
      <c r="F1758" t="str">
        <f>IF(ISBLANK(Table1[[#This Row],[Aircraft]]),"Unknown",Table1[[#This Row],[Aircraft]])</f>
        <v>Boeing 747-400</v>
      </c>
      <c r="G1758" t="str">
        <f>IF(ISBLANK(Table1[[#This Row],[Traveller Type]]),"Business",Table1[[#This Row],[Traveller Type]])</f>
        <v>Family Leisure</v>
      </c>
      <c r="H1758" t="str">
        <f>IF(ISBLANK(Table1[[#This Row],[Seat Type]]),"Business Class",Table1[[#This Row],[Seat Type]])</f>
        <v>Economy Class</v>
      </c>
      <c r="I1758" t="str">
        <f>IF(ISBLANK(Table1[[#This Row],[Route]]),"Not Specfied",Table1[[#This Row],[Route]])</f>
        <v>LHR to BOM</v>
      </c>
      <c r="J1758" s="7">
        <f>IF(ISBLANK(Table1[[#This Row],[Date Flown]]),"Not Available",Table1[[#This Row],[Date Flown]])</f>
        <v>42016</v>
      </c>
      <c r="K1758" s="2" t="str">
        <f>IF(ISBLANK(Table1[[#This Row],[Trip Verified]]),"Not Verified",Table1[[#This Row],[Trip Verified]])</f>
        <v>Not Verified</v>
      </c>
    </row>
    <row r="1759" spans="1:11" ht="21" customHeight="1" x14ac:dyDescent="0.25">
      <c r="A1759">
        <v>9</v>
      </c>
      <c r="B1759" t="str">
        <f>UPPER(LEFT(TRIM(CLEAN(Table1[[#This Row],[Header]])),1)) &amp; MID(TRIM(CLEAN(Table1[[#This Row],[Header]])),2,LEN(TRIM(CLEAN(Table1[[#This Row],[Header]])))-1)</f>
        <v>Upped their game with food</v>
      </c>
      <c r="C1759" t="str">
        <f>PROPER(Table1[[#This Row],[Author]])</f>
        <v>Mark Dawes</v>
      </c>
      <c r="D1759" s="5" t="s">
        <v>5580</v>
      </c>
      <c r="E1759" t="s">
        <v>13</v>
      </c>
      <c r="F1759" t="str">
        <f>IF(ISBLANK(Table1[[#This Row],[Aircraft]]),"Unknown",Table1[[#This Row],[Aircraft]])</f>
        <v>Boeing 777-200</v>
      </c>
      <c r="G1759" t="str">
        <f>IF(ISBLANK(Table1[[#This Row],[Traveller Type]]),"Business",Table1[[#This Row],[Traveller Type]])</f>
        <v>Couple Leisure</v>
      </c>
      <c r="H1759" t="str">
        <f>IF(ISBLANK(Table1[[#This Row],[Seat Type]]),"Business Class",Table1[[#This Row],[Seat Type]])</f>
        <v>Business Class</v>
      </c>
      <c r="I1759" t="str">
        <f>IF(ISBLANK(Table1[[#This Row],[Route]]),"Not Specfied",Table1[[#This Row],[Route]])</f>
        <v>LGW to MCO</v>
      </c>
      <c r="J1759" s="7">
        <f>IF(ISBLANK(Table1[[#This Row],[Date Flown]]),"Not Available",Table1[[#This Row],[Date Flown]])</f>
        <v>42016</v>
      </c>
      <c r="K1759" s="2" t="str">
        <f>IF(ISBLANK(Table1[[#This Row],[Trip Verified]]),"Not Verified",Table1[[#This Row],[Trip Verified]])</f>
        <v>Not Verified</v>
      </c>
    </row>
    <row r="1760" spans="1:11" ht="21" customHeight="1" x14ac:dyDescent="0.25">
      <c r="A1760">
        <v>9</v>
      </c>
      <c r="B1760" t="str">
        <f>UPPER(LEFT(TRIM(CLEAN(Table1[[#This Row],[Header]])),1)) &amp; MID(TRIM(CLEAN(Table1[[#This Row],[Header]])),2,LEN(TRIM(CLEAN(Table1[[#This Row],[Header]])))-1)</f>
        <v>Excellent flights</v>
      </c>
      <c r="C1760" t="str">
        <f>PROPER(Table1[[#This Row],[Author]])</f>
        <v>Shirley Scott</v>
      </c>
      <c r="D1760" s="5" t="s">
        <v>5580</v>
      </c>
      <c r="E1760" t="s">
        <v>13</v>
      </c>
      <c r="F1760" t="str">
        <f>IF(ISBLANK(Table1[[#This Row],[Aircraft]]),"Unknown",Table1[[#This Row],[Aircraft]])</f>
        <v>Unknown</v>
      </c>
      <c r="G1760" t="str">
        <f>IF(ISBLANK(Table1[[#This Row],[Traveller Type]]),"Business",Table1[[#This Row],[Traveller Type]])</f>
        <v>Couple Leisure</v>
      </c>
      <c r="H1760" t="str">
        <f>IF(ISBLANK(Table1[[#This Row],[Seat Type]]),"Business Class",Table1[[#This Row],[Seat Type]])</f>
        <v>Economy Class</v>
      </c>
      <c r="I1760" t="str">
        <f>IF(ISBLANK(Table1[[#This Row],[Route]]),"Not Specfied",Table1[[#This Row],[Route]])</f>
        <v>GLA to MUC via LHR</v>
      </c>
      <c r="J1760" s="7">
        <f>IF(ISBLANK(Table1[[#This Row],[Date Flown]]),"Not Available",Table1[[#This Row],[Date Flown]])</f>
        <v>42016</v>
      </c>
      <c r="K1760" s="2" t="str">
        <f>IF(ISBLANK(Table1[[#This Row],[Trip Verified]]),"Not Verified",Table1[[#This Row],[Trip Verified]])</f>
        <v>Not Verified</v>
      </c>
    </row>
    <row r="1761" spans="1:11" ht="21" customHeight="1" x14ac:dyDescent="0.25">
      <c r="A1761">
        <v>1</v>
      </c>
      <c r="B1761" t="str">
        <f>UPPER(LEFT(TRIM(CLEAN(Table1[[#This Row],[Header]])),1)) &amp; MID(TRIM(CLEAN(Table1[[#This Row],[Header]])),2,LEN(TRIM(CLEAN(Table1[[#This Row],[Header]])))-1)</f>
        <v>Tired, overpriced airline</v>
      </c>
      <c r="C1761" t="str">
        <f>PROPER(Table1[[#This Row],[Author]])</f>
        <v>G Black</v>
      </c>
      <c r="D1761" s="5" t="s">
        <v>5586</v>
      </c>
      <c r="E1761" t="s">
        <v>1509</v>
      </c>
      <c r="F1761" t="str">
        <f>IF(ISBLANK(Table1[[#This Row],[Aircraft]]),"Unknown",Table1[[#This Row],[Aircraft]])</f>
        <v>Unknown</v>
      </c>
      <c r="G1761" t="str">
        <f>IF(ISBLANK(Table1[[#This Row],[Traveller Type]]),"Business",Table1[[#This Row],[Traveller Type]])</f>
        <v>Couple Leisure</v>
      </c>
      <c r="H1761" t="str">
        <f>IF(ISBLANK(Table1[[#This Row],[Seat Type]]),"Business Class",Table1[[#This Row],[Seat Type]])</f>
        <v>Economy Class</v>
      </c>
      <c r="I1761" t="str">
        <f>IF(ISBLANK(Table1[[#This Row],[Route]]),"Not Specfied",Table1[[#This Row],[Route]])</f>
        <v>LHR to BKK</v>
      </c>
      <c r="J1761" s="7">
        <f>IF(ISBLANK(Table1[[#This Row],[Date Flown]]),"Not Available",Table1[[#This Row],[Date Flown]])</f>
        <v>42013</v>
      </c>
      <c r="K1761" s="2" t="str">
        <f>IF(ISBLANK(Table1[[#This Row],[Trip Verified]]),"Not Verified",Table1[[#This Row],[Trip Verified]])</f>
        <v>Not Verified</v>
      </c>
    </row>
    <row r="1762" spans="1:11" ht="21" customHeight="1" x14ac:dyDescent="0.25">
      <c r="A1762">
        <v>1</v>
      </c>
      <c r="B1762" t="str">
        <f>UPPER(LEFT(TRIM(CLEAN(Table1[[#This Row],[Header]])),1)) &amp; MID(TRIM(CLEAN(Table1[[#This Row],[Header]])),2,LEN(TRIM(CLEAN(Table1[[#This Row],[Header]])))-1)</f>
        <v>Don't bother with British Airways</v>
      </c>
      <c r="C1762" t="str">
        <f>PROPER(Table1[[#This Row],[Author]])</f>
        <v>Alex Sawle</v>
      </c>
      <c r="D1762" s="5" t="s">
        <v>5586</v>
      </c>
      <c r="E1762" t="s">
        <v>13</v>
      </c>
      <c r="F1762" t="str">
        <f>IF(ISBLANK(Table1[[#This Row],[Aircraft]]),"Unknown",Table1[[#This Row],[Aircraft]])</f>
        <v>Unknown</v>
      </c>
      <c r="G1762" t="str">
        <f>IF(ISBLANK(Table1[[#This Row],[Traveller Type]]),"Business",Table1[[#This Row],[Traveller Type]])</f>
        <v>Couple Leisure</v>
      </c>
      <c r="H1762" t="str">
        <f>IF(ISBLANK(Table1[[#This Row],[Seat Type]]),"Business Class",Table1[[#This Row],[Seat Type]])</f>
        <v>Economy Class</v>
      </c>
      <c r="I1762" t="str">
        <f>IF(ISBLANK(Table1[[#This Row],[Route]]),"Not Specfied",Table1[[#This Row],[Route]])</f>
        <v>LGW to SSH</v>
      </c>
      <c r="J1762" s="7">
        <f>IF(ISBLANK(Table1[[#This Row],[Date Flown]]),"Not Available",Table1[[#This Row],[Date Flown]])</f>
        <v>42016</v>
      </c>
      <c r="K1762" s="2" t="str">
        <f>IF(ISBLANK(Table1[[#This Row],[Trip Verified]]),"Not Verified",Table1[[#This Row],[Trip Verified]])</f>
        <v>Not Verified</v>
      </c>
    </row>
    <row r="1763" spans="1:11" ht="21" customHeight="1" x14ac:dyDescent="0.25">
      <c r="A1763">
        <v>5</v>
      </c>
      <c r="B1763" t="str">
        <f>UPPER(LEFT(TRIM(CLEAN(Table1[[#This Row],[Header]])),1)) &amp; MID(TRIM(CLEAN(Table1[[#This Row],[Header]])),2,LEN(TRIM(CLEAN(Table1[[#This Row],[Header]])))-1)</f>
        <v>We are disappointed</v>
      </c>
      <c r="C1763" t="str">
        <f>PROPER(Table1[[#This Row],[Author]])</f>
        <v>A Bhatia</v>
      </c>
      <c r="D1763" s="5" t="s">
        <v>5592</v>
      </c>
      <c r="E1763" t="s">
        <v>43</v>
      </c>
      <c r="F1763" t="str">
        <f>IF(ISBLANK(Table1[[#This Row],[Aircraft]]),"Unknown",Table1[[#This Row],[Aircraft]])</f>
        <v>Unknown</v>
      </c>
      <c r="G1763" t="str">
        <f>IF(ISBLANK(Table1[[#This Row],[Traveller Type]]),"Business",Table1[[#This Row],[Traveller Type]])</f>
        <v>Couple Leisure</v>
      </c>
      <c r="H1763" t="str">
        <f>IF(ISBLANK(Table1[[#This Row],[Seat Type]]),"Business Class",Table1[[#This Row],[Seat Type]])</f>
        <v>First Class</v>
      </c>
      <c r="I1763" t="str">
        <f>IF(ISBLANK(Table1[[#This Row],[Route]]),"Not Specfied",Table1[[#This Row],[Route]])</f>
        <v>PHX to LHR</v>
      </c>
      <c r="J1763" s="7">
        <f>IF(ISBLANK(Table1[[#This Row],[Date Flown]]),"Not Available",Table1[[#This Row],[Date Flown]])</f>
        <v>42016</v>
      </c>
      <c r="K1763" s="2" t="str">
        <f>IF(ISBLANK(Table1[[#This Row],[Trip Verified]]),"Not Verified",Table1[[#This Row],[Trip Verified]])</f>
        <v>Not Verified</v>
      </c>
    </row>
    <row r="1764" spans="1:11" ht="21" customHeight="1" x14ac:dyDescent="0.25">
      <c r="A1764">
        <v>9</v>
      </c>
      <c r="B1764" t="str">
        <f>UPPER(LEFT(TRIM(CLEAN(Table1[[#This Row],[Header]])),1)) &amp; MID(TRIM(CLEAN(Table1[[#This Row],[Header]])),2,LEN(TRIM(CLEAN(Table1[[#This Row],[Header]])))-1)</f>
        <v>Satisfactory and recommended</v>
      </c>
      <c r="C1764" t="str">
        <f>PROPER(Table1[[#This Row],[Author]])</f>
        <v>S Siauw</v>
      </c>
      <c r="D1764" s="5" t="s">
        <v>5592</v>
      </c>
      <c r="E1764" t="s">
        <v>1974</v>
      </c>
      <c r="F1764" t="str">
        <f>IF(ISBLANK(Table1[[#This Row],[Aircraft]]),"Unknown",Table1[[#This Row],[Aircraft]])</f>
        <v>Embraer170</v>
      </c>
      <c r="G1764" t="str">
        <f>IF(ISBLANK(Table1[[#This Row],[Traveller Type]]),"Business",Table1[[#This Row],[Traveller Type]])</f>
        <v>Family Leisure</v>
      </c>
      <c r="H1764" t="str">
        <f>IF(ISBLANK(Table1[[#This Row],[Seat Type]]),"Business Class",Table1[[#This Row],[Seat Type]])</f>
        <v>Economy Class</v>
      </c>
      <c r="I1764" t="str">
        <f>IF(ISBLANK(Table1[[#This Row],[Route]]),"Not Specfied",Table1[[#This Row],[Route]])</f>
        <v>LCY to GVA</v>
      </c>
      <c r="J1764" s="7">
        <f>IF(ISBLANK(Table1[[#This Row],[Date Flown]]),"Not Available",Table1[[#This Row],[Date Flown]])</f>
        <v>42016</v>
      </c>
      <c r="K1764" s="2" t="str">
        <f>IF(ISBLANK(Table1[[#This Row],[Trip Verified]]),"Not Verified",Table1[[#This Row],[Trip Verified]])</f>
        <v>Not Verified</v>
      </c>
    </row>
    <row r="1765" spans="1:11" ht="21" customHeight="1" x14ac:dyDescent="0.25">
      <c r="A1765">
        <v>9</v>
      </c>
      <c r="B1765" t="str">
        <f>UPPER(LEFT(TRIM(CLEAN(Table1[[#This Row],[Header]])),1)) &amp; MID(TRIM(CLEAN(Table1[[#This Row],[Header]])),2,LEN(TRIM(CLEAN(Table1[[#This Row],[Header]])))-1)</f>
        <v>Seat very comfortable</v>
      </c>
      <c r="C1765" t="str">
        <f>PROPER(Table1[[#This Row],[Author]])</f>
        <v>D Goodman-Anders</v>
      </c>
      <c r="D1765" s="5" t="s">
        <v>5598</v>
      </c>
      <c r="E1765" t="s">
        <v>13</v>
      </c>
      <c r="F1765" t="str">
        <f>IF(ISBLANK(Table1[[#This Row],[Aircraft]]),"Unknown",Table1[[#This Row],[Aircraft]])</f>
        <v>Boeing 747-400</v>
      </c>
      <c r="G1765" t="str">
        <f>IF(ISBLANK(Table1[[#This Row],[Traveller Type]]),"Business",Table1[[#This Row],[Traveller Type]])</f>
        <v>Couple Leisure</v>
      </c>
      <c r="H1765" t="str">
        <f>IF(ISBLANK(Table1[[#This Row],[Seat Type]]),"Business Class",Table1[[#This Row],[Seat Type]])</f>
        <v>Business Class</v>
      </c>
      <c r="I1765" t="str">
        <f>IF(ISBLANK(Table1[[#This Row],[Route]]),"Not Specfied",Table1[[#This Row],[Route]])</f>
        <v>GRU to LHR</v>
      </c>
      <c r="J1765" s="7">
        <f>IF(ISBLANK(Table1[[#This Row],[Date Flown]]),"Not Available",Table1[[#This Row],[Date Flown]])</f>
        <v>42016</v>
      </c>
      <c r="K1765" s="2" t="str">
        <f>IF(ISBLANK(Table1[[#This Row],[Trip Verified]]),"Not Verified",Table1[[#This Row],[Trip Verified]])</f>
        <v>Not Verified</v>
      </c>
    </row>
    <row r="1766" spans="1:11" ht="21" customHeight="1" x14ac:dyDescent="0.25">
      <c r="A1766">
        <v>7</v>
      </c>
      <c r="B1766" t="str">
        <f>UPPER(LEFT(TRIM(CLEAN(Table1[[#This Row],[Header]])),1)) &amp; MID(TRIM(CLEAN(Table1[[#This Row],[Header]])),2,LEN(TRIM(CLEAN(Table1[[#This Row],[Header]])))-1)</f>
        <v>Good experience for the price</v>
      </c>
      <c r="C1766" t="str">
        <f>PROPER(Table1[[#This Row],[Author]])</f>
        <v>D Giertlova</v>
      </c>
      <c r="D1766" s="5" t="s">
        <v>5598</v>
      </c>
      <c r="E1766" t="s">
        <v>2092</v>
      </c>
      <c r="F1766" t="str">
        <f>IF(ISBLANK(Table1[[#This Row],[Aircraft]]),"Unknown",Table1[[#This Row],[Aircraft]])</f>
        <v>Unknown</v>
      </c>
      <c r="G1766" t="str">
        <f>IF(ISBLANK(Table1[[#This Row],[Traveller Type]]),"Business",Table1[[#This Row],[Traveller Type]])</f>
        <v>Family Leisure</v>
      </c>
      <c r="H1766" t="str">
        <f>IF(ISBLANK(Table1[[#This Row],[Seat Type]]),"Business Class",Table1[[#This Row],[Seat Type]])</f>
        <v>Economy Class</v>
      </c>
      <c r="I1766" t="str">
        <f>IF(ISBLANK(Table1[[#This Row],[Route]]),"Not Specfied",Table1[[#This Row],[Route]])</f>
        <v>Prague to New York via London</v>
      </c>
      <c r="J1766" s="7">
        <f>IF(ISBLANK(Table1[[#This Row],[Date Flown]]),"Not Available",Table1[[#This Row],[Date Flown]])</f>
        <v>42016</v>
      </c>
      <c r="K1766" s="2" t="str">
        <f>IF(ISBLANK(Table1[[#This Row],[Trip Verified]]),"Not Verified",Table1[[#This Row],[Trip Verified]])</f>
        <v>Not Verified</v>
      </c>
    </row>
    <row r="1767" spans="1:11" ht="21" customHeight="1" x14ac:dyDescent="0.25">
      <c r="A1767">
        <v>5</v>
      </c>
      <c r="B1767" t="str">
        <f>UPPER(LEFT(TRIM(CLEAN(Table1[[#This Row],[Header]])),1)) &amp; MID(TRIM(CLEAN(Table1[[#This Row],[Header]])),2,LEN(TRIM(CLEAN(Table1[[#This Row],[Header]])))-1)</f>
        <v>Service very good and friendly</v>
      </c>
      <c r="C1767" t="str">
        <f>PROPER(Table1[[#This Row],[Author]])</f>
        <v>Brian Park</v>
      </c>
      <c r="D1767" s="5" t="s">
        <v>5598</v>
      </c>
      <c r="E1767" t="s">
        <v>13</v>
      </c>
      <c r="F1767" t="str">
        <f>IF(ISBLANK(Table1[[#This Row],[Aircraft]]),"Unknown",Table1[[#This Row],[Aircraft]])</f>
        <v>A380</v>
      </c>
      <c r="G1767" t="str">
        <f>IF(ISBLANK(Table1[[#This Row],[Traveller Type]]),"Business",Table1[[#This Row],[Traveller Type]])</f>
        <v>Couple Leisure</v>
      </c>
      <c r="H1767" t="str">
        <f>IF(ISBLANK(Table1[[#This Row],[Seat Type]]),"Business Class",Table1[[#This Row],[Seat Type]])</f>
        <v>Business Class</v>
      </c>
      <c r="I1767" t="str">
        <f>IF(ISBLANK(Table1[[#This Row],[Route]]),"Not Specfied",Table1[[#This Row],[Route]])</f>
        <v>Heathrow to Johannesburg</v>
      </c>
      <c r="J1767" s="7">
        <f>IF(ISBLANK(Table1[[#This Row],[Date Flown]]),"Not Available",Table1[[#This Row],[Date Flown]])</f>
        <v>42014</v>
      </c>
      <c r="K1767" s="2" t="str">
        <f>IF(ISBLANK(Table1[[#This Row],[Trip Verified]]),"Not Verified",Table1[[#This Row],[Trip Verified]])</f>
        <v>Not Verified</v>
      </c>
    </row>
    <row r="1768" spans="1:11" ht="21" customHeight="1" x14ac:dyDescent="0.25">
      <c r="A1768">
        <v>1</v>
      </c>
      <c r="B1768" t="str">
        <f>UPPER(LEFT(TRIM(CLEAN(Table1[[#This Row],[Header]])),1)) &amp; MID(TRIM(CLEAN(Table1[[#This Row],[Header]])),2,LEN(TRIM(CLEAN(Table1[[#This Row],[Header]])))-1)</f>
        <v>Definitely to be avoided</v>
      </c>
      <c r="C1768" t="str">
        <f>PROPER(Table1[[#This Row],[Author]])</f>
        <v>Graham Turner</v>
      </c>
      <c r="D1768" s="5" t="s">
        <v>5604</v>
      </c>
      <c r="E1768" t="s">
        <v>13</v>
      </c>
      <c r="F1768" t="str">
        <f>IF(ISBLANK(Table1[[#This Row],[Aircraft]]),"Unknown",Table1[[#This Row],[Aircraft]])</f>
        <v>Boeing 777</v>
      </c>
      <c r="G1768" t="str">
        <f>IF(ISBLANK(Table1[[#This Row],[Traveller Type]]),"Business",Table1[[#This Row],[Traveller Type]])</f>
        <v>Couple Leisure</v>
      </c>
      <c r="H1768" t="str">
        <f>IF(ISBLANK(Table1[[#This Row],[Seat Type]]),"Business Class",Table1[[#This Row],[Seat Type]])</f>
        <v>Premium Economy</v>
      </c>
      <c r="I1768" t="str">
        <f>IF(ISBLANK(Table1[[#This Row],[Route]]),"Not Specfied",Table1[[#This Row],[Route]])</f>
        <v>GIG to LHR</v>
      </c>
      <c r="J1768" s="7">
        <f>IF(ISBLANK(Table1[[#This Row],[Date Flown]]),"Not Available",Table1[[#This Row],[Date Flown]])</f>
        <v>42015</v>
      </c>
      <c r="K1768" s="2" t="str">
        <f>IF(ISBLANK(Table1[[#This Row],[Trip Verified]]),"Not Verified",Table1[[#This Row],[Trip Verified]])</f>
        <v>Not Verified</v>
      </c>
    </row>
    <row r="1769" spans="1:11" ht="21" customHeight="1" x14ac:dyDescent="0.25">
      <c r="A1769">
        <v>10</v>
      </c>
      <c r="B1769" t="str">
        <f>UPPER(LEFT(TRIM(CLEAN(Table1[[#This Row],[Header]])),1)) &amp; MID(TRIM(CLEAN(Table1[[#This Row],[Header]])),2,LEN(TRIM(CLEAN(Table1[[#This Row],[Header]])))-1)</f>
        <v>British Airways customer review</v>
      </c>
      <c r="C1769" t="str">
        <f>PROPER(Table1[[#This Row],[Author]])</f>
        <v>Linda Sharp</v>
      </c>
      <c r="D1769" s="5" t="s">
        <v>5604</v>
      </c>
      <c r="E1769" t="s">
        <v>13</v>
      </c>
      <c r="F1769" t="str">
        <f>IF(ISBLANK(Table1[[#This Row],[Aircraft]]),"Unknown",Table1[[#This Row],[Aircraft]])</f>
        <v>Boeing 747</v>
      </c>
      <c r="G1769" t="str">
        <f>IF(ISBLANK(Table1[[#This Row],[Traveller Type]]),"Business",Table1[[#This Row],[Traveller Type]])</f>
        <v>Couple Leisure</v>
      </c>
      <c r="H1769" t="str">
        <f>IF(ISBLANK(Table1[[#This Row],[Seat Type]]),"Business Class",Table1[[#This Row],[Seat Type]])</f>
        <v>Business Class</v>
      </c>
      <c r="I1769" t="str">
        <f>IF(ISBLANK(Table1[[#This Row],[Route]]),"Not Specfied",Table1[[#This Row],[Route]])</f>
        <v>LHR to YVR</v>
      </c>
      <c r="J1769" s="7">
        <f>IF(ISBLANK(Table1[[#This Row],[Date Flown]]),"Not Available",Table1[[#This Row],[Date Flown]])</f>
        <v>42016</v>
      </c>
      <c r="K1769" s="2" t="str">
        <f>IF(ISBLANK(Table1[[#This Row],[Trip Verified]]),"Not Verified",Table1[[#This Row],[Trip Verified]])</f>
        <v>Not Verified</v>
      </c>
    </row>
    <row r="1770" spans="1:11" ht="21" customHeight="1" x14ac:dyDescent="0.25">
      <c r="A1770">
        <v>10</v>
      </c>
      <c r="B1770" t="str">
        <f>UPPER(LEFT(TRIM(CLEAN(Table1[[#This Row],[Header]])),1)) &amp; MID(TRIM(CLEAN(Table1[[#This Row],[Header]])),2,LEN(TRIM(CLEAN(Table1[[#This Row],[Header]])))-1)</f>
        <v>Adequate inflight service</v>
      </c>
      <c r="C1770" t="str">
        <f>PROPER(Table1[[#This Row],[Author]])</f>
        <v>A Bailey</v>
      </c>
      <c r="D1770" s="5" t="s">
        <v>5610</v>
      </c>
      <c r="E1770" t="s">
        <v>13</v>
      </c>
      <c r="F1770" t="str">
        <f>IF(ISBLANK(Table1[[#This Row],[Aircraft]]),"Unknown",Table1[[#This Row],[Aircraft]])</f>
        <v>A319</v>
      </c>
      <c r="G1770" t="str">
        <f>IF(ISBLANK(Table1[[#This Row],[Traveller Type]]),"Business",Table1[[#This Row],[Traveller Type]])</f>
        <v>Business</v>
      </c>
      <c r="H1770" t="str">
        <f>IF(ISBLANK(Table1[[#This Row],[Seat Type]]),"Business Class",Table1[[#This Row],[Seat Type]])</f>
        <v>Economy Class</v>
      </c>
      <c r="I1770" t="str">
        <f>IF(ISBLANK(Table1[[#This Row],[Route]]),"Not Specfied",Table1[[#This Row],[Route]])</f>
        <v>Newcastle to Heathrow</v>
      </c>
      <c r="J1770" s="7">
        <f>IF(ISBLANK(Table1[[#This Row],[Date Flown]]),"Not Available",Table1[[#This Row],[Date Flown]])</f>
        <v>42016</v>
      </c>
      <c r="K1770" s="2" t="str">
        <f>IF(ISBLANK(Table1[[#This Row],[Trip Verified]]),"Not Verified",Table1[[#This Row],[Trip Verified]])</f>
        <v>Not Verified</v>
      </c>
    </row>
    <row r="1771" spans="1:11" ht="21" customHeight="1" x14ac:dyDescent="0.25">
      <c r="A1771">
        <v>9</v>
      </c>
      <c r="B1771" t="str">
        <f>UPPER(LEFT(TRIM(CLEAN(Table1[[#This Row],[Header]])),1)) &amp; MID(TRIM(CLEAN(Table1[[#This Row],[Header]])),2,LEN(TRIM(CLEAN(Table1[[#This Row],[Header]])))-1)</f>
        <v>Thoroughly enjoyed the food</v>
      </c>
      <c r="C1771" t="str">
        <f>PROPER(Table1[[#This Row],[Author]])</f>
        <v>Cameron Smith</v>
      </c>
      <c r="D1771" s="5">
        <v>42350</v>
      </c>
      <c r="E1771" t="s">
        <v>13</v>
      </c>
      <c r="F1771" t="str">
        <f>IF(ISBLANK(Table1[[#This Row],[Aircraft]]),"Unknown",Table1[[#This Row],[Aircraft]])</f>
        <v>Boeing 777-200</v>
      </c>
      <c r="G1771" t="str">
        <f>IF(ISBLANK(Table1[[#This Row],[Traveller Type]]),"Business",Table1[[#This Row],[Traveller Type]])</f>
        <v>Couple Leisure</v>
      </c>
      <c r="H1771" t="str">
        <f>IF(ISBLANK(Table1[[#This Row],[Seat Type]]),"Business Class",Table1[[#This Row],[Seat Type]])</f>
        <v>Business Class</v>
      </c>
      <c r="I1771" t="str">
        <f>IF(ISBLANK(Table1[[#This Row],[Route]]),"Not Specfied",Table1[[#This Row],[Route]])</f>
        <v>MAN to JFK via LHR</v>
      </c>
      <c r="J1771" s="7">
        <f>IF(ISBLANK(Table1[[#This Row],[Date Flown]]),"Not Available",Table1[[#This Row],[Date Flown]])</f>
        <v>42016</v>
      </c>
      <c r="K1771" s="2" t="str">
        <f>IF(ISBLANK(Table1[[#This Row],[Trip Verified]]),"Not Verified",Table1[[#This Row],[Trip Verified]])</f>
        <v>Not Verified</v>
      </c>
    </row>
    <row r="1772" spans="1:11" ht="21" customHeight="1" x14ac:dyDescent="0.25">
      <c r="A1772">
        <v>7</v>
      </c>
      <c r="B1772" t="str">
        <f>UPPER(LEFT(TRIM(CLEAN(Table1[[#This Row],[Header]])),1)) &amp; MID(TRIM(CLEAN(Table1[[#This Row],[Header]])),2,LEN(TRIM(CLEAN(Table1[[#This Row],[Header]])))-1)</f>
        <v>Layout of seating poor</v>
      </c>
      <c r="C1772" t="str">
        <f>PROPER(Table1[[#This Row],[Author]])</f>
        <v>James Snow</v>
      </c>
      <c r="D1772" s="5">
        <v>42350</v>
      </c>
      <c r="E1772" t="s">
        <v>13</v>
      </c>
      <c r="F1772" t="str">
        <f>IF(ISBLANK(Table1[[#This Row],[Aircraft]]),"Unknown",Table1[[#This Row],[Aircraft]])</f>
        <v>Unknown</v>
      </c>
      <c r="G1772" t="str">
        <f>IF(ISBLANK(Table1[[#This Row],[Traveller Type]]),"Business",Table1[[#This Row],[Traveller Type]])</f>
        <v>Business</v>
      </c>
      <c r="H1772" t="str">
        <f>IF(ISBLANK(Table1[[#This Row],[Seat Type]]),"Business Class",Table1[[#This Row],[Seat Type]])</f>
        <v>Business Class</v>
      </c>
      <c r="I1772" t="str">
        <f>IF(ISBLANK(Table1[[#This Row],[Route]]),"Not Specfied",Table1[[#This Row],[Route]])</f>
        <v>BKK to LHR</v>
      </c>
      <c r="J1772" s="7">
        <f>IF(ISBLANK(Table1[[#This Row],[Date Flown]]),"Not Available",Table1[[#This Row],[Date Flown]])</f>
        <v>42012</v>
      </c>
      <c r="K1772" s="2" t="str">
        <f>IF(ISBLANK(Table1[[#This Row],[Trip Verified]]),"Not Verified",Table1[[#This Row],[Trip Verified]])</f>
        <v>Not Verified</v>
      </c>
    </row>
    <row r="1773" spans="1:11" ht="21" customHeight="1" x14ac:dyDescent="0.25">
      <c r="A1773">
        <v>10</v>
      </c>
      <c r="B1773" t="str">
        <f>UPPER(LEFT(TRIM(CLEAN(Table1[[#This Row],[Header]])),1)) &amp; MID(TRIM(CLEAN(Table1[[#This Row],[Header]])),2,LEN(TRIM(CLEAN(Table1[[#This Row],[Header]])))-1)</f>
        <v>Enough legroom for a tall man</v>
      </c>
      <c r="C1773" t="str">
        <f>PROPER(Table1[[#This Row],[Author]])</f>
        <v>Andrew Hopkin</v>
      </c>
      <c r="D1773" s="5">
        <v>42320</v>
      </c>
      <c r="E1773" t="s">
        <v>13</v>
      </c>
      <c r="F1773" t="str">
        <f>IF(ISBLANK(Table1[[#This Row],[Aircraft]]),"Unknown",Table1[[#This Row],[Aircraft]])</f>
        <v>Unknown</v>
      </c>
      <c r="G1773" t="str">
        <f>IF(ISBLANK(Table1[[#This Row],[Traveller Type]]),"Business",Table1[[#This Row],[Traveller Type]])</f>
        <v>Family Leisure</v>
      </c>
      <c r="H1773" t="str">
        <f>IF(ISBLANK(Table1[[#This Row],[Seat Type]]),"Business Class",Table1[[#This Row],[Seat Type]])</f>
        <v>Economy Class</v>
      </c>
      <c r="I1773" t="str">
        <f>IF(ISBLANK(Table1[[#This Row],[Route]]),"Not Specfied",Table1[[#This Row],[Route]])</f>
        <v>GIG to LHR</v>
      </c>
      <c r="J1773" s="7">
        <f>IF(ISBLANK(Table1[[#This Row],[Date Flown]]),"Not Available",Table1[[#This Row],[Date Flown]])</f>
        <v>42016</v>
      </c>
      <c r="K1773" s="2" t="str">
        <f>IF(ISBLANK(Table1[[#This Row],[Trip Verified]]),"Not Verified",Table1[[#This Row],[Trip Verified]])</f>
        <v>Not Verified</v>
      </c>
    </row>
    <row r="1774" spans="1:11" ht="21" customHeight="1" x14ac:dyDescent="0.25">
      <c r="A1774">
        <v>1</v>
      </c>
      <c r="B1774" t="str">
        <f>UPPER(LEFT(TRIM(CLEAN(Table1[[#This Row],[Header]])),1)) &amp; MID(TRIM(CLEAN(Table1[[#This Row],[Header]])),2,LEN(TRIM(CLEAN(Table1[[#This Row],[Header]])))-1)</f>
        <v>Consistent erosion in quality</v>
      </c>
      <c r="C1774" t="str">
        <f>PROPER(Table1[[#This Row],[Author]])</f>
        <v>Andrew Thomas</v>
      </c>
      <c r="D1774" s="5">
        <v>42320</v>
      </c>
      <c r="E1774" t="s">
        <v>13</v>
      </c>
      <c r="F1774" t="str">
        <f>IF(ISBLANK(Table1[[#This Row],[Aircraft]]),"Unknown",Table1[[#This Row],[Aircraft]])</f>
        <v>Boeing 777</v>
      </c>
      <c r="G1774" t="str">
        <f>IF(ISBLANK(Table1[[#This Row],[Traveller Type]]),"Business",Table1[[#This Row],[Traveller Type]])</f>
        <v>Business</v>
      </c>
      <c r="H1774" t="str">
        <f>IF(ISBLANK(Table1[[#This Row],[Seat Type]]),"Business Class",Table1[[#This Row],[Seat Type]])</f>
        <v>Premium Economy</v>
      </c>
      <c r="I1774" t="str">
        <f>IF(ISBLANK(Table1[[#This Row],[Route]]),"Not Specfied",Table1[[#This Row],[Route]])</f>
        <v>LHR to AUS</v>
      </c>
      <c r="J1774" s="7">
        <f>IF(ISBLANK(Table1[[#This Row],[Date Flown]]),"Not Available",Table1[[#This Row],[Date Flown]])</f>
        <v>42015</v>
      </c>
      <c r="K1774" s="2" t="str">
        <f>IF(ISBLANK(Table1[[#This Row],[Trip Verified]]),"Not Verified",Table1[[#This Row],[Trip Verified]])</f>
        <v>Not Verified</v>
      </c>
    </row>
    <row r="1775" spans="1:11" ht="21" customHeight="1" x14ac:dyDescent="0.25">
      <c r="A1775">
        <v>10</v>
      </c>
      <c r="B1775" t="str">
        <f>UPPER(LEFT(TRIM(CLEAN(Table1[[#This Row],[Header]])),1)) &amp; MID(TRIM(CLEAN(Table1[[#This Row],[Header]])),2,LEN(TRIM(CLEAN(Table1[[#This Row],[Header]])))-1)</f>
        <v>Continues to set high standards</v>
      </c>
      <c r="C1775" t="str">
        <f>PROPER(Table1[[#This Row],[Author]])</f>
        <v>Neil Turner</v>
      </c>
      <c r="D1775" s="5">
        <v>42320</v>
      </c>
      <c r="E1775" t="s">
        <v>13</v>
      </c>
      <c r="F1775" t="str">
        <f>IF(ISBLANK(Table1[[#This Row],[Aircraft]]),"Unknown",Table1[[#This Row],[Aircraft]])</f>
        <v>Boeing 777-300</v>
      </c>
      <c r="G1775" t="str">
        <f>IF(ISBLANK(Table1[[#This Row],[Traveller Type]]),"Business",Table1[[#This Row],[Traveller Type]])</f>
        <v>Couple Leisure</v>
      </c>
      <c r="H1775" t="str">
        <f>IF(ISBLANK(Table1[[#This Row],[Seat Type]]),"Business Class",Table1[[#This Row],[Seat Type]])</f>
        <v>Economy Class</v>
      </c>
      <c r="I1775" t="str">
        <f>IF(ISBLANK(Table1[[#This Row],[Route]]),"Not Specfied",Table1[[#This Row],[Route]])</f>
        <v>LHR to SIN</v>
      </c>
      <c r="J1775" s="7">
        <f>IF(ISBLANK(Table1[[#This Row],[Date Flown]]),"Not Available",Table1[[#This Row],[Date Flown]])</f>
        <v>42016</v>
      </c>
      <c r="K1775" s="2" t="str">
        <f>IF(ISBLANK(Table1[[#This Row],[Trip Verified]]),"Not Verified",Table1[[#This Row],[Trip Verified]])</f>
        <v>Not Verified</v>
      </c>
    </row>
    <row r="1776" spans="1:11" ht="21" customHeight="1" x14ac:dyDescent="0.25">
      <c r="A1776">
        <v>10</v>
      </c>
      <c r="B1776" t="str">
        <f>UPPER(LEFT(TRIM(CLEAN(Table1[[#This Row],[Header]])),1)) &amp; MID(TRIM(CLEAN(Table1[[#This Row],[Header]])),2,LEN(TRIM(CLEAN(Table1[[#This Row],[Header]])))-1)</f>
        <v>Impressive all round</v>
      </c>
      <c r="C1776" t="str">
        <f>PROPER(Table1[[#This Row],[Author]])</f>
        <v>B Crockford</v>
      </c>
      <c r="D1776" s="5">
        <v>42320</v>
      </c>
      <c r="E1776" t="s">
        <v>43</v>
      </c>
      <c r="F1776" t="str">
        <f>IF(ISBLANK(Table1[[#This Row],[Aircraft]]),"Unknown",Table1[[#This Row],[Aircraft]])</f>
        <v>Unknown</v>
      </c>
      <c r="G1776" t="str">
        <f>IF(ISBLANK(Table1[[#This Row],[Traveller Type]]),"Business",Table1[[#This Row],[Traveller Type]])</f>
        <v>Solo Leisure</v>
      </c>
      <c r="H1776" t="str">
        <f>IF(ISBLANK(Table1[[#This Row],[Seat Type]]),"Business Class",Table1[[#This Row],[Seat Type]])</f>
        <v>Economy Class</v>
      </c>
      <c r="I1776" t="str">
        <f>IF(ISBLANK(Table1[[#This Row],[Route]]),"Not Specfied",Table1[[#This Row],[Route]])</f>
        <v>LHR to MAN</v>
      </c>
      <c r="J1776" s="7">
        <f>IF(ISBLANK(Table1[[#This Row],[Date Flown]]),"Not Available",Table1[[#This Row],[Date Flown]])</f>
        <v>42016</v>
      </c>
      <c r="K1776" s="2" t="str">
        <f>IF(ISBLANK(Table1[[#This Row],[Trip Verified]]),"Not Verified",Table1[[#This Row],[Trip Verified]])</f>
        <v>Not Verified</v>
      </c>
    </row>
    <row r="1777" spans="1:11" ht="21" customHeight="1" x14ac:dyDescent="0.25">
      <c r="A1777">
        <v>9</v>
      </c>
      <c r="B1777" t="str">
        <f>UPPER(LEFT(TRIM(CLEAN(Table1[[#This Row],[Header]])),1)) &amp; MID(TRIM(CLEAN(Table1[[#This Row],[Header]])),2,LEN(TRIM(CLEAN(Table1[[#This Row],[Header]])))-1)</f>
        <v>A very enjoyable flight</v>
      </c>
      <c r="C1777" t="str">
        <f>PROPER(Table1[[#This Row],[Author]])</f>
        <v>Patrick Beet</v>
      </c>
      <c r="D1777" s="5">
        <v>42289</v>
      </c>
      <c r="E1777" t="s">
        <v>13</v>
      </c>
      <c r="F1777" t="str">
        <f>IF(ISBLANK(Table1[[#This Row],[Aircraft]]),"Unknown",Table1[[#This Row],[Aircraft]])</f>
        <v>Boeing 777</v>
      </c>
      <c r="G1777" t="str">
        <f>IF(ISBLANK(Table1[[#This Row],[Traveller Type]]),"Business",Table1[[#This Row],[Traveller Type]])</f>
        <v>Couple Leisure</v>
      </c>
      <c r="H1777" t="str">
        <f>IF(ISBLANK(Table1[[#This Row],[Seat Type]]),"Business Class",Table1[[#This Row],[Seat Type]])</f>
        <v>Business Class</v>
      </c>
      <c r="I1777" t="str">
        <f>IF(ISBLANK(Table1[[#This Row],[Route]]),"Not Specfied",Table1[[#This Row],[Route]])</f>
        <v>BKK to LHR</v>
      </c>
      <c r="J1777" s="7">
        <f>IF(ISBLANK(Table1[[#This Row],[Date Flown]]),"Not Available",Table1[[#This Row],[Date Flown]])</f>
        <v>42016</v>
      </c>
      <c r="K1777" s="2" t="str">
        <f>IF(ISBLANK(Table1[[#This Row],[Trip Verified]]),"Not Verified",Table1[[#This Row],[Trip Verified]])</f>
        <v>Not Verified</v>
      </c>
    </row>
    <row r="1778" spans="1:11" ht="21" customHeight="1" x14ac:dyDescent="0.25">
      <c r="A1778">
        <v>9</v>
      </c>
      <c r="B1778" t="str">
        <f>UPPER(LEFT(TRIM(CLEAN(Table1[[#This Row],[Header]])),1)) &amp; MID(TRIM(CLEAN(Table1[[#This Row],[Header]])),2,LEN(TRIM(CLEAN(Table1[[#This Row],[Header]])))-1)</f>
        <v>Definitely fly again</v>
      </c>
      <c r="C1778" t="str">
        <f>PROPER(Table1[[#This Row],[Author]])</f>
        <v>A Zanier</v>
      </c>
      <c r="D1778" s="5">
        <v>42289</v>
      </c>
      <c r="E1778" t="s">
        <v>75</v>
      </c>
      <c r="F1778" t="str">
        <f>IF(ISBLANK(Table1[[#This Row],[Aircraft]]),"Unknown",Table1[[#This Row],[Aircraft]])</f>
        <v>A320</v>
      </c>
      <c r="G1778" t="str">
        <f>IF(ISBLANK(Table1[[#This Row],[Traveller Type]]),"Business",Table1[[#This Row],[Traveller Type]])</f>
        <v>Solo Leisure</v>
      </c>
      <c r="H1778" t="str">
        <f>IF(ISBLANK(Table1[[#This Row],[Seat Type]]),"Business Class",Table1[[#This Row],[Seat Type]])</f>
        <v>Business Class</v>
      </c>
      <c r="I1778" t="str">
        <f>IF(ISBLANK(Table1[[#This Row],[Route]]),"Not Specfied",Table1[[#This Row],[Route]])</f>
        <v>TXL to LHR</v>
      </c>
      <c r="J1778" s="7">
        <f>IF(ISBLANK(Table1[[#This Row],[Date Flown]]),"Not Available",Table1[[#This Row],[Date Flown]])</f>
        <v>42016</v>
      </c>
      <c r="K1778" s="2" t="str">
        <f>IF(ISBLANK(Table1[[#This Row],[Trip Verified]]),"Not Verified",Table1[[#This Row],[Trip Verified]])</f>
        <v>Not Verified</v>
      </c>
    </row>
    <row r="1779" spans="1:11" ht="21" customHeight="1" x14ac:dyDescent="0.25">
      <c r="A1779">
        <v>3</v>
      </c>
      <c r="B1779" t="str">
        <f>UPPER(LEFT(TRIM(CLEAN(Table1[[#This Row],[Header]])),1)) &amp; MID(TRIM(CLEAN(Table1[[#This Row],[Header]])),2,LEN(TRIM(CLEAN(Table1[[#This Row],[Header]])))-1)</f>
        <v>BA really did not care</v>
      </c>
      <c r="C1779" t="str">
        <f>PROPER(Table1[[#This Row],[Author]])</f>
        <v>E Davis-Bennett</v>
      </c>
      <c r="D1779" s="5">
        <v>42289</v>
      </c>
      <c r="E1779" t="s">
        <v>43</v>
      </c>
      <c r="F1779" t="str">
        <f>IF(ISBLANK(Table1[[#This Row],[Aircraft]]),"Unknown",Table1[[#This Row],[Aircraft]])</f>
        <v>Unknown</v>
      </c>
      <c r="G1779" t="str">
        <f>IF(ISBLANK(Table1[[#This Row],[Traveller Type]]),"Business",Table1[[#This Row],[Traveller Type]])</f>
        <v>Solo Leisure</v>
      </c>
      <c r="H1779" t="str">
        <f>IF(ISBLANK(Table1[[#This Row],[Seat Type]]),"Business Class",Table1[[#This Row],[Seat Type]])</f>
        <v>First Class</v>
      </c>
      <c r="I1779" t="str">
        <f>IF(ISBLANK(Table1[[#This Row],[Route]]),"Not Specfied",Table1[[#This Row],[Route]])</f>
        <v>JFK to London</v>
      </c>
      <c r="J1779" s="7">
        <f>IF(ISBLANK(Table1[[#This Row],[Date Flown]]),"Not Available",Table1[[#This Row],[Date Flown]])</f>
        <v>42012</v>
      </c>
      <c r="K1779" s="2" t="str">
        <f>IF(ISBLANK(Table1[[#This Row],[Trip Verified]]),"Not Verified",Table1[[#This Row],[Trip Verified]])</f>
        <v>Not Verified</v>
      </c>
    </row>
    <row r="1780" spans="1:11" ht="21" customHeight="1" x14ac:dyDescent="0.25">
      <c r="A1780">
        <v>9</v>
      </c>
      <c r="B1780" t="str">
        <f>UPPER(LEFT(TRIM(CLEAN(Table1[[#This Row],[Header]])),1)) &amp; MID(TRIM(CLEAN(Table1[[#This Row],[Header]])),2,LEN(TRIM(CLEAN(Table1[[#This Row],[Header]])))-1)</f>
        <v>Relaxing and luxurious</v>
      </c>
      <c r="C1780" t="str">
        <f>PROPER(Table1[[#This Row],[Author]])</f>
        <v>Tim Farr</v>
      </c>
      <c r="D1780" s="5">
        <v>42259</v>
      </c>
      <c r="E1780" t="s">
        <v>13</v>
      </c>
      <c r="F1780" t="str">
        <f>IF(ISBLANK(Table1[[#This Row],[Aircraft]]),"Unknown",Table1[[#This Row],[Aircraft]])</f>
        <v>Boeing 777-200</v>
      </c>
      <c r="G1780" t="str">
        <f>IF(ISBLANK(Table1[[#This Row],[Traveller Type]]),"Business",Table1[[#This Row],[Traveller Type]])</f>
        <v>Couple Leisure</v>
      </c>
      <c r="H1780" t="str">
        <f>IF(ISBLANK(Table1[[#This Row],[Seat Type]]),"Business Class",Table1[[#This Row],[Seat Type]])</f>
        <v>Business Class</v>
      </c>
      <c r="I1780" t="str">
        <f>IF(ISBLANK(Table1[[#This Row],[Route]]),"Not Specfied",Table1[[#This Row],[Route]])</f>
        <v>London Gatwick to Punta Cana</v>
      </c>
      <c r="J1780" s="7">
        <f>IF(ISBLANK(Table1[[#This Row],[Date Flown]]),"Not Available",Table1[[#This Row],[Date Flown]])</f>
        <v>42016</v>
      </c>
      <c r="K1780" s="2" t="str">
        <f>IF(ISBLANK(Table1[[#This Row],[Trip Verified]]),"Not Verified",Table1[[#This Row],[Trip Verified]])</f>
        <v>Not Verified</v>
      </c>
    </row>
    <row r="1781" spans="1:11" ht="21" customHeight="1" x14ac:dyDescent="0.25">
      <c r="A1781">
        <v>7</v>
      </c>
      <c r="B1781" t="str">
        <f>UPPER(LEFT(TRIM(CLEAN(Table1[[#This Row],[Header]])),1)) &amp; MID(TRIM(CLEAN(Table1[[#This Row],[Header]])),2,LEN(TRIM(CLEAN(Table1[[#This Row],[Header]])))-1)</f>
        <v>Very friendly crew</v>
      </c>
      <c r="C1781" t="str">
        <f>PROPER(Table1[[#This Row],[Author]])</f>
        <v>D Marsh</v>
      </c>
      <c r="D1781" s="5">
        <v>42259</v>
      </c>
      <c r="E1781" t="s">
        <v>13</v>
      </c>
      <c r="F1781" t="str">
        <f>IF(ISBLANK(Table1[[#This Row],[Aircraft]]),"Unknown",Table1[[#This Row],[Aircraft]])</f>
        <v>Boeing 777-200</v>
      </c>
      <c r="G1781" t="str">
        <f>IF(ISBLANK(Table1[[#This Row],[Traveller Type]]),"Business",Table1[[#This Row],[Traveller Type]])</f>
        <v>Solo Leisure</v>
      </c>
      <c r="H1781" t="str">
        <f>IF(ISBLANK(Table1[[#This Row],[Seat Type]]),"Business Class",Table1[[#This Row],[Seat Type]])</f>
        <v>Economy Class</v>
      </c>
      <c r="I1781" t="str">
        <f>IF(ISBLANK(Table1[[#This Row],[Route]]),"Not Specfied",Table1[[#This Row],[Route]])</f>
        <v>LGW to TPA</v>
      </c>
      <c r="J1781" s="7">
        <f>IF(ISBLANK(Table1[[#This Row],[Date Flown]]),"Not Available",Table1[[#This Row],[Date Flown]])</f>
        <v>42016</v>
      </c>
      <c r="K1781" s="2" t="str">
        <f>IF(ISBLANK(Table1[[#This Row],[Trip Verified]]),"Not Verified",Table1[[#This Row],[Trip Verified]])</f>
        <v>Not Verified</v>
      </c>
    </row>
    <row r="1782" spans="1:11" ht="21" customHeight="1" x14ac:dyDescent="0.25">
      <c r="A1782">
        <v>4</v>
      </c>
      <c r="B1782" t="str">
        <f>UPPER(LEFT(TRIM(CLEAN(Table1[[#This Row],[Header]])),1)) &amp; MID(TRIM(CLEAN(Table1[[#This Row],[Header]])),2,LEN(TRIM(CLEAN(Table1[[#This Row],[Header]])))-1)</f>
        <v>Very little leg room</v>
      </c>
      <c r="C1782" t="str">
        <f>PROPER(Table1[[#This Row],[Author]])</f>
        <v>Lydia Lee</v>
      </c>
      <c r="D1782" s="5">
        <v>42197</v>
      </c>
      <c r="E1782" t="s">
        <v>13</v>
      </c>
      <c r="F1782" t="str">
        <f>IF(ISBLANK(Table1[[#This Row],[Aircraft]]),"Unknown",Table1[[#This Row],[Aircraft]])</f>
        <v>Unknown</v>
      </c>
      <c r="G1782" t="str">
        <f>IF(ISBLANK(Table1[[#This Row],[Traveller Type]]),"Business",Table1[[#This Row],[Traveller Type]])</f>
        <v>Couple Leisure</v>
      </c>
      <c r="H1782" t="str">
        <f>IF(ISBLANK(Table1[[#This Row],[Seat Type]]),"Business Class",Table1[[#This Row],[Seat Type]])</f>
        <v>Economy Class</v>
      </c>
      <c r="I1782" t="str">
        <f>IF(ISBLANK(Table1[[#This Row],[Route]]),"Not Specfied",Table1[[#This Row],[Route]])</f>
        <v>Gatwick to Funchal</v>
      </c>
      <c r="J1782" s="7">
        <f>IF(ISBLANK(Table1[[#This Row],[Date Flown]]),"Not Available",Table1[[#This Row],[Date Flown]])</f>
        <v>42016</v>
      </c>
      <c r="K1782" s="2" t="str">
        <f>IF(ISBLANK(Table1[[#This Row],[Trip Verified]]),"Not Verified",Table1[[#This Row],[Trip Verified]])</f>
        <v>Not Verified</v>
      </c>
    </row>
    <row r="1783" spans="1:11" ht="21" customHeight="1" x14ac:dyDescent="0.25">
      <c r="A1783">
        <v>8</v>
      </c>
      <c r="B1783" t="str">
        <f>UPPER(LEFT(TRIM(CLEAN(Table1[[#This Row],[Header]])),1)) &amp; MID(TRIM(CLEAN(Table1[[#This Row],[Header]])),2,LEN(TRIM(CLEAN(Table1[[#This Row],[Header]])))-1)</f>
        <v>Cabin now feels outdated</v>
      </c>
      <c r="C1783" t="str">
        <f>PROPER(Table1[[#This Row],[Author]])</f>
        <v>C Adams</v>
      </c>
      <c r="D1783" s="5">
        <v>42136</v>
      </c>
      <c r="E1783" t="s">
        <v>13</v>
      </c>
      <c r="F1783" t="str">
        <f>IF(ISBLANK(Table1[[#This Row],[Aircraft]]),"Unknown",Table1[[#This Row],[Aircraft]])</f>
        <v>Boeing 777</v>
      </c>
      <c r="G1783" t="str">
        <f>IF(ISBLANK(Table1[[#This Row],[Traveller Type]]),"Business",Table1[[#This Row],[Traveller Type]])</f>
        <v>Couple Leisure</v>
      </c>
      <c r="H1783" t="str">
        <f>IF(ISBLANK(Table1[[#This Row],[Seat Type]]),"Business Class",Table1[[#This Row],[Seat Type]])</f>
        <v>Premium Economy</v>
      </c>
      <c r="I1783" t="str">
        <f>IF(ISBLANK(Table1[[#This Row],[Route]]),"Not Specfied",Table1[[#This Row],[Route]])</f>
        <v>Gatwick to Las Vegas</v>
      </c>
      <c r="J1783" s="7">
        <f>IF(ISBLANK(Table1[[#This Row],[Date Flown]]),"Not Available",Table1[[#This Row],[Date Flown]])</f>
        <v>42016</v>
      </c>
      <c r="K1783" s="2" t="str">
        <f>IF(ISBLANK(Table1[[#This Row],[Trip Verified]]),"Not Verified",Table1[[#This Row],[Trip Verified]])</f>
        <v>Not Verified</v>
      </c>
    </row>
    <row r="1784" spans="1:11" ht="21" customHeight="1" x14ac:dyDescent="0.25">
      <c r="A1784">
        <v>3</v>
      </c>
      <c r="B1784" t="str">
        <f>UPPER(LEFT(TRIM(CLEAN(Table1[[#This Row],[Header]])),1)) &amp; MID(TRIM(CLEAN(Table1[[#This Row],[Header]])),2,LEN(TRIM(CLEAN(Table1[[#This Row],[Header]])))-1)</f>
        <v>Never been so disappointed</v>
      </c>
      <c r="C1784" t="str">
        <f>PROPER(Table1[[#This Row],[Author]])</f>
        <v>Thomas Wengler</v>
      </c>
      <c r="D1784" s="5">
        <v>42047</v>
      </c>
      <c r="E1784" t="s">
        <v>175</v>
      </c>
      <c r="F1784" t="str">
        <f>IF(ISBLANK(Table1[[#This Row],[Aircraft]]),"Unknown",Table1[[#This Row],[Aircraft]])</f>
        <v>Boeing 747-400</v>
      </c>
      <c r="G1784" t="str">
        <f>IF(ISBLANK(Table1[[#This Row],[Traveller Type]]),"Business",Table1[[#This Row],[Traveller Type]])</f>
        <v>Business</v>
      </c>
      <c r="H1784" t="str">
        <f>IF(ISBLANK(Table1[[#This Row],[Seat Type]]),"Business Class",Table1[[#This Row],[Seat Type]])</f>
        <v>First Class</v>
      </c>
      <c r="I1784" t="str">
        <f>IF(ISBLANK(Table1[[#This Row],[Route]]),"Not Specfied",Table1[[#This Row],[Route]])</f>
        <v>LAS to LHR</v>
      </c>
      <c r="J1784" s="7">
        <f>IF(ISBLANK(Table1[[#This Row],[Date Flown]]),"Not Available",Table1[[#This Row],[Date Flown]])</f>
        <v>42015</v>
      </c>
      <c r="K1784" s="2" t="str">
        <f>IF(ISBLANK(Table1[[#This Row],[Trip Verified]]),"Not Verified",Table1[[#This Row],[Trip Verified]])</f>
        <v>Not Verified</v>
      </c>
    </row>
    <row r="1785" spans="1:11" ht="21" customHeight="1" x14ac:dyDescent="0.25">
      <c r="A1785">
        <v>8</v>
      </c>
      <c r="B1785" t="str">
        <f>UPPER(LEFT(TRIM(CLEAN(Table1[[#This Row],[Header]])),1)) &amp; MID(TRIM(CLEAN(Table1[[#This Row],[Header]])),2,LEN(TRIM(CLEAN(Table1[[#This Row],[Header]])))-1)</f>
        <v>Comfortable, if narrow, seats</v>
      </c>
      <c r="C1785" t="str">
        <f>PROPER(Table1[[#This Row],[Author]])</f>
        <v>Richard Hodges</v>
      </c>
      <c r="D1785" s="5">
        <v>42016</v>
      </c>
      <c r="E1785" t="s">
        <v>13</v>
      </c>
      <c r="F1785" t="str">
        <f>IF(ISBLANK(Table1[[#This Row],[Aircraft]]),"Unknown",Table1[[#This Row],[Aircraft]])</f>
        <v>Boeing 777</v>
      </c>
      <c r="G1785" t="str">
        <f>IF(ISBLANK(Table1[[#This Row],[Traveller Type]]),"Business",Table1[[#This Row],[Traveller Type]])</f>
        <v>Couple Leisure</v>
      </c>
      <c r="H1785" t="str">
        <f>IF(ISBLANK(Table1[[#This Row],[Seat Type]]),"Business Class",Table1[[#This Row],[Seat Type]])</f>
        <v>Business Class</v>
      </c>
      <c r="I1785" t="str">
        <f>IF(ISBLANK(Table1[[#This Row],[Route]]),"Not Specfied",Table1[[#This Row],[Route]])</f>
        <v>Tampa to Gatwick</v>
      </c>
      <c r="J1785" s="7">
        <f>IF(ISBLANK(Table1[[#This Row],[Date Flown]]),"Not Available",Table1[[#This Row],[Date Flown]])</f>
        <v>42015</v>
      </c>
      <c r="K1785" s="2" t="str">
        <f>IF(ISBLANK(Table1[[#This Row],[Trip Verified]]),"Not Verified",Table1[[#This Row],[Trip Verified]])</f>
        <v>Not Verified</v>
      </c>
    </row>
    <row r="1786" spans="1:11" ht="21" customHeight="1" x14ac:dyDescent="0.25">
      <c r="A1786">
        <v>1</v>
      </c>
      <c r="B1786" t="str">
        <f>UPPER(LEFT(TRIM(CLEAN(Table1[[#This Row],[Header]])),1)) &amp; MID(TRIM(CLEAN(Table1[[#This Row],[Header]])),2,LEN(TRIM(CLEAN(Table1[[#This Row],[Header]])))-1)</f>
        <v>Never going to fly them again</v>
      </c>
      <c r="C1786" t="str">
        <f>PROPER(Table1[[#This Row],[Author]])</f>
        <v>M Taylor</v>
      </c>
      <c r="D1786" s="5">
        <v>42016</v>
      </c>
      <c r="E1786" t="s">
        <v>13</v>
      </c>
      <c r="F1786" t="str">
        <f>IF(ISBLANK(Table1[[#This Row],[Aircraft]]),"Unknown",Table1[[#This Row],[Aircraft]])</f>
        <v>Unknown</v>
      </c>
      <c r="G1786" t="str">
        <f>IF(ISBLANK(Table1[[#This Row],[Traveller Type]]),"Business",Table1[[#This Row],[Traveller Type]])</f>
        <v>Couple Leisure</v>
      </c>
      <c r="H1786" t="str">
        <f>IF(ISBLANK(Table1[[#This Row],[Seat Type]]),"Business Class",Table1[[#This Row],[Seat Type]])</f>
        <v>Economy Class</v>
      </c>
      <c r="I1786" t="str">
        <f>IF(ISBLANK(Table1[[#This Row],[Route]]),"Not Specfied",Table1[[#This Row],[Route]])</f>
        <v>LHR to LAS</v>
      </c>
      <c r="J1786" s="7">
        <f>IF(ISBLANK(Table1[[#This Row],[Date Flown]]),"Not Available",Table1[[#This Row],[Date Flown]])</f>
        <v>42011</v>
      </c>
      <c r="K1786" s="2" t="str">
        <f>IF(ISBLANK(Table1[[#This Row],[Trip Verified]]),"Not Verified",Table1[[#This Row],[Trip Verified]])</f>
        <v>Not Verified</v>
      </c>
    </row>
    <row r="1787" spans="1:11" ht="21" customHeight="1" x14ac:dyDescent="0.25">
      <c r="A1787">
        <v>6</v>
      </c>
      <c r="B1787" t="str">
        <f>UPPER(LEFT(TRIM(CLEAN(Table1[[#This Row],[Header]])),1)) &amp; MID(TRIM(CLEAN(Table1[[#This Row],[Header]])),2,LEN(TRIM(CLEAN(Table1[[#This Row],[Header]])))-1)</f>
        <v>Disappointed by lack of care</v>
      </c>
      <c r="C1787" t="str">
        <f>PROPER(Table1[[#This Row],[Author]])</f>
        <v>Richard Sheppard</v>
      </c>
      <c r="D1787" s="5">
        <v>42016</v>
      </c>
      <c r="E1787" t="s">
        <v>13</v>
      </c>
      <c r="F1787" t="str">
        <f>IF(ISBLANK(Table1[[#This Row],[Aircraft]]),"Unknown",Table1[[#This Row],[Aircraft]])</f>
        <v>Boeing 747-400</v>
      </c>
      <c r="G1787" t="str">
        <f>IF(ISBLANK(Table1[[#This Row],[Traveller Type]]),"Business",Table1[[#This Row],[Traveller Type]])</f>
        <v>Couple Leisure</v>
      </c>
      <c r="H1787" t="str">
        <f>IF(ISBLANK(Table1[[#This Row],[Seat Type]]),"Business Class",Table1[[#This Row],[Seat Type]])</f>
        <v>Economy Class</v>
      </c>
      <c r="I1787" t="str">
        <f>IF(ISBLANK(Table1[[#This Row],[Route]]),"Not Specfied",Table1[[#This Row],[Route]])</f>
        <v>JFK to LHR</v>
      </c>
      <c r="J1787" s="7">
        <f>IF(ISBLANK(Table1[[#This Row],[Date Flown]]),"Not Available",Table1[[#This Row],[Date Flown]])</f>
        <v>42015</v>
      </c>
      <c r="K1787" s="2" t="str">
        <f>IF(ISBLANK(Table1[[#This Row],[Trip Verified]]),"Not Verified",Table1[[#This Row],[Trip Verified]])</f>
        <v>Not Verified</v>
      </c>
    </row>
    <row r="1788" spans="1:11" ht="21" customHeight="1" x14ac:dyDescent="0.25">
      <c r="A1788">
        <v>2</v>
      </c>
      <c r="B1788" t="str">
        <f>UPPER(LEFT(TRIM(CLEAN(Table1[[#This Row],[Header]])),1)) &amp; MID(TRIM(CLEAN(Table1[[#This Row],[Header]])),2,LEN(TRIM(CLEAN(Table1[[#This Row],[Header]])))-1)</f>
        <v>Horrid excuse for customer service</v>
      </c>
      <c r="C1788" t="str">
        <f>PROPER(Table1[[#This Row],[Author]])</f>
        <v>Gary Barnes</v>
      </c>
      <c r="D1788" s="5">
        <v>42016</v>
      </c>
      <c r="E1788" t="s">
        <v>43</v>
      </c>
      <c r="F1788" t="str">
        <f>IF(ISBLANK(Table1[[#This Row],[Aircraft]]),"Unknown",Table1[[#This Row],[Aircraft]])</f>
        <v>Boeing 777</v>
      </c>
      <c r="G1788" t="str">
        <f>IF(ISBLANK(Table1[[#This Row],[Traveller Type]]),"Business",Table1[[#This Row],[Traveller Type]])</f>
        <v>Couple Leisure</v>
      </c>
      <c r="H1788" t="str">
        <f>IF(ISBLANK(Table1[[#This Row],[Seat Type]]),"Business Class",Table1[[#This Row],[Seat Type]])</f>
        <v>Economy Class</v>
      </c>
      <c r="I1788" t="str">
        <f>IF(ISBLANK(Table1[[#This Row],[Route]]),"Not Specfied",Table1[[#This Row],[Route]])</f>
        <v>YUL to FCO via LHR</v>
      </c>
      <c r="J1788" s="7">
        <f>IF(ISBLANK(Table1[[#This Row],[Date Flown]]),"Not Available",Table1[[#This Row],[Date Flown]])</f>
        <v>42014</v>
      </c>
      <c r="K1788" s="2" t="str">
        <f>IF(ISBLANK(Table1[[#This Row],[Trip Verified]]),"Not Verified",Table1[[#This Row],[Trip Verified]])</f>
        <v>Not Verified</v>
      </c>
    </row>
    <row r="1789" spans="1:11" ht="21" customHeight="1" x14ac:dyDescent="0.25">
      <c r="A1789">
        <v>5</v>
      </c>
      <c r="B1789" t="str">
        <f>UPPER(LEFT(TRIM(CLEAN(Table1[[#This Row],[Header]])),1)) &amp; MID(TRIM(CLEAN(Table1[[#This Row],[Header]])),2,LEN(TRIM(CLEAN(Table1[[#This Row],[Header]])))-1)</f>
        <v>Staff bordering on rude</v>
      </c>
      <c r="C1789" t="str">
        <f>PROPER(Table1[[#This Row],[Author]])</f>
        <v>Kevin Barrance</v>
      </c>
      <c r="D1789" s="5">
        <v>42016</v>
      </c>
      <c r="E1789" t="s">
        <v>13</v>
      </c>
      <c r="F1789" t="str">
        <f>IF(ISBLANK(Table1[[#This Row],[Aircraft]]),"Unknown",Table1[[#This Row],[Aircraft]])</f>
        <v>Boeing 777-200</v>
      </c>
      <c r="G1789" t="str">
        <f>IF(ISBLANK(Table1[[#This Row],[Traveller Type]]),"Business",Table1[[#This Row],[Traveller Type]])</f>
        <v>Couple Leisure</v>
      </c>
      <c r="H1789" t="str">
        <f>IF(ISBLANK(Table1[[#This Row],[Seat Type]]),"Business Class",Table1[[#This Row],[Seat Type]])</f>
        <v>Premium Economy</v>
      </c>
      <c r="I1789" t="str">
        <f>IF(ISBLANK(Table1[[#This Row],[Route]]),"Not Specfied",Table1[[#This Row],[Route]])</f>
        <v>LHR to KUL</v>
      </c>
      <c r="J1789" s="7">
        <f>IF(ISBLANK(Table1[[#This Row],[Date Flown]]),"Not Available",Table1[[#This Row],[Date Flown]])</f>
        <v>42015</v>
      </c>
      <c r="K1789" s="2" t="str">
        <f>IF(ISBLANK(Table1[[#This Row],[Trip Verified]]),"Not Verified",Table1[[#This Row],[Trip Verified]])</f>
        <v>Not Verified</v>
      </c>
    </row>
    <row r="1790" spans="1:11" ht="21" customHeight="1" x14ac:dyDescent="0.25">
      <c r="A1790">
        <v>6</v>
      </c>
      <c r="B1790" t="str">
        <f>UPPER(LEFT(TRIM(CLEAN(Table1[[#This Row],[Header]])),1)) &amp; MID(TRIM(CLEAN(Table1[[#This Row],[Header]])),2,LEN(TRIM(CLEAN(Table1[[#This Row],[Header]])))-1)</f>
        <v>Flights therefore very uncomfortable</v>
      </c>
      <c r="C1790" t="str">
        <f>PROPER(Table1[[#This Row],[Author]])</f>
        <v>Nadia Ramia</v>
      </c>
      <c r="D1790" s="5">
        <v>42016</v>
      </c>
      <c r="E1790" t="s">
        <v>43</v>
      </c>
      <c r="F1790" t="str">
        <f>IF(ISBLANK(Table1[[#This Row],[Aircraft]]),"Unknown",Table1[[#This Row],[Aircraft]])</f>
        <v>Boeing 777</v>
      </c>
      <c r="G1790" t="str">
        <f>IF(ISBLANK(Table1[[#This Row],[Traveller Type]]),"Business",Table1[[#This Row],[Traveller Type]])</f>
        <v>Family Leisure</v>
      </c>
      <c r="H1790" t="str">
        <f>IF(ISBLANK(Table1[[#This Row],[Seat Type]]),"Business Class",Table1[[#This Row],[Seat Type]])</f>
        <v>Economy Class</v>
      </c>
      <c r="I1790" t="str">
        <f>IF(ISBLANK(Table1[[#This Row],[Route]]),"Not Specfied",Table1[[#This Row],[Route]])</f>
        <v>IAD to DXB via LHR</v>
      </c>
      <c r="J1790" s="7">
        <f>IF(ISBLANK(Table1[[#This Row],[Date Flown]]),"Not Available",Table1[[#This Row],[Date Flown]])</f>
        <v>42015</v>
      </c>
      <c r="K1790" s="2" t="str">
        <f>IF(ISBLANK(Table1[[#This Row],[Trip Verified]]),"Not Verified",Table1[[#This Row],[Trip Verified]])</f>
        <v>Not Verified</v>
      </c>
    </row>
    <row r="1791" spans="1:11" ht="21" customHeight="1" x14ac:dyDescent="0.25">
      <c r="A1791">
        <v>8</v>
      </c>
      <c r="B1791" t="str">
        <f>UPPER(LEFT(TRIM(CLEAN(Table1[[#This Row],[Header]])),1)) &amp; MID(TRIM(CLEAN(Table1[[#This Row],[Header]])),2,LEN(TRIM(CLEAN(Table1[[#This Row],[Header]])))-1)</f>
        <v>Pleasantly surprised</v>
      </c>
      <c r="C1791" t="str">
        <f>PROPER(Table1[[#This Row],[Author]])</f>
        <v>Paul Cartwright</v>
      </c>
      <c r="D1791" s="5">
        <v>42016</v>
      </c>
      <c r="E1791" t="s">
        <v>13</v>
      </c>
      <c r="F1791" t="str">
        <f>IF(ISBLANK(Table1[[#This Row],[Aircraft]]),"Unknown",Table1[[#This Row],[Aircraft]])</f>
        <v>Boeing 747-400</v>
      </c>
      <c r="G1791" t="str">
        <f>IF(ISBLANK(Table1[[#This Row],[Traveller Type]]),"Business",Table1[[#This Row],[Traveller Type]])</f>
        <v>Solo Leisure</v>
      </c>
      <c r="H1791" t="str">
        <f>IF(ISBLANK(Table1[[#This Row],[Seat Type]]),"Business Class",Table1[[#This Row],[Seat Type]])</f>
        <v>Economy Class</v>
      </c>
      <c r="I1791" t="str">
        <f>IF(ISBLANK(Table1[[#This Row],[Route]]),"Not Specfied",Table1[[#This Row],[Route]])</f>
        <v>EDI to LAS via LHR</v>
      </c>
      <c r="J1791" s="7">
        <f>IF(ISBLANK(Table1[[#This Row],[Date Flown]]),"Not Available",Table1[[#This Row],[Date Flown]])</f>
        <v>42015</v>
      </c>
      <c r="K1791" s="2" t="str">
        <f>IF(ISBLANK(Table1[[#This Row],[Trip Verified]]),"Not Verified",Table1[[#This Row],[Trip Verified]])</f>
        <v>Not Verified</v>
      </c>
    </row>
    <row r="1792" spans="1:11" ht="21" customHeight="1" x14ac:dyDescent="0.25">
      <c r="A1792">
        <v>3</v>
      </c>
      <c r="B1792" t="str">
        <f>UPPER(LEFT(TRIM(CLEAN(Table1[[#This Row],[Header]])),1)) &amp; MID(TRIM(CLEAN(Table1[[#This Row],[Header]])),2,LEN(TRIM(CLEAN(Table1[[#This Row],[Header]])))-1)</f>
        <v>Miserable Business Class experience</v>
      </c>
      <c r="C1792" t="str">
        <f>PROPER(Table1[[#This Row],[Author]])</f>
        <v>Peter Ingham</v>
      </c>
      <c r="D1792" s="5" t="s">
        <v>5658</v>
      </c>
      <c r="E1792" t="s">
        <v>13</v>
      </c>
      <c r="F1792" t="str">
        <f>IF(ISBLANK(Table1[[#This Row],[Aircraft]]),"Unknown",Table1[[#This Row],[Aircraft]])</f>
        <v>A320</v>
      </c>
      <c r="G1792" t="str">
        <f>IF(ISBLANK(Table1[[#This Row],[Traveller Type]]),"Business",Table1[[#This Row],[Traveller Type]])</f>
        <v>Couple Leisure</v>
      </c>
      <c r="H1792" t="str">
        <f>IF(ISBLANK(Table1[[#This Row],[Seat Type]]),"Business Class",Table1[[#This Row],[Seat Type]])</f>
        <v>Business Class</v>
      </c>
      <c r="I1792" t="str">
        <f>IF(ISBLANK(Table1[[#This Row],[Route]]),"Not Specfied",Table1[[#This Row],[Route]])</f>
        <v>LHR to IST</v>
      </c>
      <c r="J1792" s="7">
        <f>IF(ISBLANK(Table1[[#This Row],[Date Flown]]),"Not Available",Table1[[#This Row],[Date Flown]])</f>
        <v>42014</v>
      </c>
      <c r="K1792" s="2" t="str">
        <f>IF(ISBLANK(Table1[[#This Row],[Trip Verified]]),"Not Verified",Table1[[#This Row],[Trip Verified]])</f>
        <v>Not Verified</v>
      </c>
    </row>
    <row r="1793" spans="1:11" ht="21" customHeight="1" x14ac:dyDescent="0.25">
      <c r="A1793">
        <v>3</v>
      </c>
      <c r="B1793" t="str">
        <f>UPPER(LEFT(TRIM(CLEAN(Table1[[#This Row],[Header]])),1)) &amp; MID(TRIM(CLEAN(Table1[[#This Row],[Header]])),2,LEN(TRIM(CLEAN(Table1[[#This Row],[Header]])))-1)</f>
        <v>British Airways have lost the plot</v>
      </c>
      <c r="C1793" t="str">
        <f>PROPER(Table1[[#This Row],[Author]])</f>
        <v>Lynn Ting</v>
      </c>
      <c r="D1793" s="5" t="s">
        <v>5658</v>
      </c>
      <c r="E1793" t="s">
        <v>13</v>
      </c>
      <c r="F1793" t="str">
        <f>IF(ISBLANK(Table1[[#This Row],[Aircraft]]),"Unknown",Table1[[#This Row],[Aircraft]])</f>
        <v>Unknown</v>
      </c>
      <c r="G1793" t="str">
        <f>IF(ISBLANK(Table1[[#This Row],[Traveller Type]]),"Business",Table1[[#This Row],[Traveller Type]])</f>
        <v>Couple Leisure</v>
      </c>
      <c r="H1793" t="str">
        <f>IF(ISBLANK(Table1[[#This Row],[Seat Type]]),"Business Class",Table1[[#This Row],[Seat Type]])</f>
        <v>Economy Class</v>
      </c>
      <c r="I1793" t="str">
        <f>IF(ISBLANK(Table1[[#This Row],[Route]]),"Not Specfied",Table1[[#This Row],[Route]])</f>
        <v>London to Barbados</v>
      </c>
      <c r="J1793" s="7">
        <f>IF(ISBLANK(Table1[[#This Row],[Date Flown]]),"Not Available",Table1[[#This Row],[Date Flown]])</f>
        <v>42015</v>
      </c>
      <c r="K1793" s="2" t="str">
        <f>IF(ISBLANK(Table1[[#This Row],[Trip Verified]]),"Not Verified",Table1[[#This Row],[Trip Verified]])</f>
        <v>Not Verified</v>
      </c>
    </row>
    <row r="1794" spans="1:11" ht="21" customHeight="1" x14ac:dyDescent="0.25">
      <c r="A1794">
        <v>4</v>
      </c>
      <c r="B1794" t="str">
        <f>UPPER(LEFT(TRIM(CLEAN(Table1[[#This Row],[Header]])),1)) &amp; MID(TRIM(CLEAN(Table1[[#This Row],[Header]])),2,LEN(TRIM(CLEAN(Table1[[#This Row],[Header]])))-1)</f>
        <v>Aircraft are old and shabby</v>
      </c>
      <c r="C1794" t="str">
        <f>PROPER(Table1[[#This Row],[Author]])</f>
        <v>A Sommerville</v>
      </c>
      <c r="D1794" s="5" t="s">
        <v>5662</v>
      </c>
      <c r="E1794" t="s">
        <v>13</v>
      </c>
      <c r="F1794" t="str">
        <f>IF(ISBLANK(Table1[[#This Row],[Aircraft]]),"Unknown",Table1[[#This Row],[Aircraft]])</f>
        <v>Boeing 777-200</v>
      </c>
      <c r="G1794" t="str">
        <f>IF(ISBLANK(Table1[[#This Row],[Traveller Type]]),"Business",Table1[[#This Row],[Traveller Type]])</f>
        <v>Couple Leisure</v>
      </c>
      <c r="H1794" t="str">
        <f>IF(ISBLANK(Table1[[#This Row],[Seat Type]]),"Business Class",Table1[[#This Row],[Seat Type]])</f>
        <v>Premium Economy</v>
      </c>
      <c r="I1794" t="str">
        <f>IF(ISBLANK(Table1[[#This Row],[Route]]),"Not Specfied",Table1[[#This Row],[Route]])</f>
        <v>GLA to BKK via LHR</v>
      </c>
      <c r="J1794" s="7">
        <f>IF(ISBLANK(Table1[[#This Row],[Date Flown]]),"Not Available",Table1[[#This Row],[Date Flown]])</f>
        <v>42014</v>
      </c>
      <c r="K1794" s="2" t="str">
        <f>IF(ISBLANK(Table1[[#This Row],[Trip Verified]]),"Not Verified",Table1[[#This Row],[Trip Verified]])</f>
        <v>Not Verified</v>
      </c>
    </row>
    <row r="1795" spans="1:11" ht="21" customHeight="1" x14ac:dyDescent="0.25">
      <c r="A1795">
        <v>4</v>
      </c>
      <c r="B1795" t="str">
        <f>UPPER(LEFT(TRIM(CLEAN(Table1[[#This Row],[Header]])),1)) &amp; MID(TRIM(CLEAN(Table1[[#This Row],[Header]])),2,LEN(TRIM(CLEAN(Table1[[#This Row],[Header]])))-1)</f>
        <v>The food was shocking</v>
      </c>
      <c r="C1795" t="str">
        <f>PROPER(Table1[[#This Row],[Author]])</f>
        <v>P O'Sullivan</v>
      </c>
      <c r="D1795" s="5" t="s">
        <v>5662</v>
      </c>
      <c r="E1795" t="s">
        <v>13</v>
      </c>
      <c r="F1795" t="str">
        <f>IF(ISBLANK(Table1[[#This Row],[Aircraft]]),"Unknown",Table1[[#This Row],[Aircraft]])</f>
        <v>Unknown</v>
      </c>
      <c r="G1795" t="str">
        <f>IF(ISBLANK(Table1[[#This Row],[Traveller Type]]),"Business",Table1[[#This Row],[Traveller Type]])</f>
        <v>Solo Leisure</v>
      </c>
      <c r="H1795" t="str">
        <f>IF(ISBLANK(Table1[[#This Row],[Seat Type]]),"Business Class",Table1[[#This Row],[Seat Type]])</f>
        <v>Premium Economy</v>
      </c>
      <c r="I1795" t="str">
        <f>IF(ISBLANK(Table1[[#This Row],[Route]]),"Not Specfied",Table1[[#This Row],[Route]])</f>
        <v>LHR to BNE via SIN</v>
      </c>
      <c r="J1795" s="7">
        <f>IF(ISBLANK(Table1[[#This Row],[Date Flown]]),"Not Available",Table1[[#This Row],[Date Flown]])</f>
        <v>42014</v>
      </c>
      <c r="K1795" s="2" t="str">
        <f>IF(ISBLANK(Table1[[#This Row],[Trip Verified]]),"Not Verified",Table1[[#This Row],[Trip Verified]])</f>
        <v>Not Verified</v>
      </c>
    </row>
    <row r="1796" spans="1:11" ht="21" customHeight="1" x14ac:dyDescent="0.25">
      <c r="A1796">
        <v>1</v>
      </c>
      <c r="B1796" t="str">
        <f>UPPER(LEFT(TRIM(CLEAN(Table1[[#This Row],[Header]])),1)) &amp; MID(TRIM(CLEAN(Table1[[#This Row],[Header]])),2,LEN(TRIM(CLEAN(Table1[[#This Row],[Header]])))-1)</f>
        <v>Made me check my carry-on bag</v>
      </c>
      <c r="C1796" t="str">
        <f>PROPER(Table1[[#This Row],[Author]])</f>
        <v>G Silvin</v>
      </c>
      <c r="D1796" s="5" t="s">
        <v>5669</v>
      </c>
      <c r="E1796" t="s">
        <v>43</v>
      </c>
      <c r="F1796" t="str">
        <f>IF(ISBLANK(Table1[[#This Row],[Aircraft]]),"Unknown",Table1[[#This Row],[Aircraft]])</f>
        <v>Unknown</v>
      </c>
      <c r="G1796" t="str">
        <f>IF(ISBLANK(Table1[[#This Row],[Traveller Type]]),"Business",Table1[[#This Row],[Traveller Type]])</f>
        <v>Couple Leisure</v>
      </c>
      <c r="H1796" t="str">
        <f>IF(ISBLANK(Table1[[#This Row],[Seat Type]]),"Business Class",Table1[[#This Row],[Seat Type]])</f>
        <v>Economy Class</v>
      </c>
      <c r="I1796" t="str">
        <f>IF(ISBLANK(Table1[[#This Row],[Route]]),"Not Specfied",Table1[[#This Row],[Route]])</f>
        <v>Rome to London</v>
      </c>
      <c r="J1796" s="7">
        <f>IF(ISBLANK(Table1[[#This Row],[Date Flown]]),"Not Available",Table1[[#This Row],[Date Flown]])</f>
        <v>42015</v>
      </c>
      <c r="K1796" s="2" t="str">
        <f>IF(ISBLANK(Table1[[#This Row],[Trip Verified]]),"Not Verified",Table1[[#This Row],[Trip Verified]])</f>
        <v>Not Verified</v>
      </c>
    </row>
    <row r="1797" spans="1:11" ht="21" customHeight="1" x14ac:dyDescent="0.25">
      <c r="A1797">
        <v>4</v>
      </c>
      <c r="B1797" t="str">
        <f>UPPER(LEFT(TRIM(CLEAN(Table1[[#This Row],[Header]])),1)) &amp; MID(TRIM(CLEAN(Table1[[#This Row],[Header]])),2,LEN(TRIM(CLEAN(Table1[[#This Row],[Header]])))-1)</f>
        <v>Service very mediocre at best</v>
      </c>
      <c r="C1797" t="str">
        <f>PROPER(Table1[[#This Row],[Author]])</f>
        <v>M Palmer</v>
      </c>
      <c r="D1797" s="5" t="s">
        <v>5672</v>
      </c>
      <c r="E1797" t="s">
        <v>13</v>
      </c>
      <c r="F1797" t="str">
        <f>IF(ISBLANK(Table1[[#This Row],[Aircraft]]),"Unknown",Table1[[#This Row],[Aircraft]])</f>
        <v>Boeing 777</v>
      </c>
      <c r="G1797" t="str">
        <f>IF(ISBLANK(Table1[[#This Row],[Traveller Type]]),"Business",Table1[[#This Row],[Traveller Type]])</f>
        <v>Couple Leisure</v>
      </c>
      <c r="H1797" t="str">
        <f>IF(ISBLANK(Table1[[#This Row],[Seat Type]]),"Business Class",Table1[[#This Row],[Seat Type]])</f>
        <v>Business Class</v>
      </c>
      <c r="I1797" t="str">
        <f>IF(ISBLANK(Table1[[#This Row],[Route]]),"Not Specfied",Table1[[#This Row],[Route]])</f>
        <v>Bangkok to London</v>
      </c>
      <c r="J1797" s="7">
        <f>IF(ISBLANK(Table1[[#This Row],[Date Flown]]),"Not Available",Table1[[#This Row],[Date Flown]])</f>
        <v>42015</v>
      </c>
      <c r="K1797" s="2" t="str">
        <f>IF(ISBLANK(Table1[[#This Row],[Trip Verified]]),"Not Verified",Table1[[#This Row],[Trip Verified]])</f>
        <v>Not Verified</v>
      </c>
    </row>
    <row r="1798" spans="1:11" ht="21" customHeight="1" x14ac:dyDescent="0.25">
      <c r="A1798">
        <v>1</v>
      </c>
      <c r="B1798" t="str">
        <f>UPPER(LEFT(TRIM(CLEAN(Table1[[#This Row],[Header]])),1)) &amp; MID(TRIM(CLEAN(Table1[[#This Row],[Header]])),2,LEN(TRIM(CLEAN(Table1[[#This Row],[Header]])))-1)</f>
        <v>Disgusted by such treatment</v>
      </c>
      <c r="C1798" t="str">
        <f>PROPER(Table1[[#This Row],[Author]])</f>
        <v>G Bradley</v>
      </c>
      <c r="D1798" s="5" t="s">
        <v>5672</v>
      </c>
      <c r="E1798" t="s">
        <v>13</v>
      </c>
      <c r="F1798" t="str">
        <f>IF(ISBLANK(Table1[[#This Row],[Aircraft]]),"Unknown",Table1[[#This Row],[Aircraft]])</f>
        <v>A319</v>
      </c>
      <c r="G1798" t="str">
        <f>IF(ISBLANK(Table1[[#This Row],[Traveller Type]]),"Business",Table1[[#This Row],[Traveller Type]])</f>
        <v>Business</v>
      </c>
      <c r="H1798" t="str">
        <f>IF(ISBLANK(Table1[[#This Row],[Seat Type]]),"Business Class",Table1[[#This Row],[Seat Type]])</f>
        <v>Economy Class</v>
      </c>
      <c r="I1798" t="str">
        <f>IF(ISBLANK(Table1[[#This Row],[Route]]),"Not Specfied",Table1[[#This Row],[Route]])</f>
        <v>LGW to AMS</v>
      </c>
      <c r="J1798" s="7">
        <f>IF(ISBLANK(Table1[[#This Row],[Date Flown]]),"Not Available",Table1[[#This Row],[Date Flown]])</f>
        <v>42015</v>
      </c>
      <c r="K1798" s="2" t="str">
        <f>IF(ISBLANK(Table1[[#This Row],[Trip Verified]]),"Not Verified",Table1[[#This Row],[Trip Verified]])</f>
        <v>Not Verified</v>
      </c>
    </row>
    <row r="1799" spans="1:11" ht="21" customHeight="1" x14ac:dyDescent="0.25">
      <c r="A1799">
        <v>9</v>
      </c>
      <c r="B1799" t="str">
        <f>UPPER(LEFT(TRIM(CLEAN(Table1[[#This Row],[Header]])),1)) &amp; MID(TRIM(CLEAN(Table1[[#This Row],[Header]])),2,LEN(TRIM(CLEAN(Table1[[#This Row],[Header]])))-1)</f>
        <v>Large and very private seating</v>
      </c>
      <c r="C1799" t="str">
        <f>PROPER(Table1[[#This Row],[Author]])</f>
        <v>P Beet</v>
      </c>
      <c r="D1799" s="5" t="s">
        <v>5677</v>
      </c>
      <c r="E1799" t="s">
        <v>13</v>
      </c>
      <c r="F1799" t="str">
        <f>IF(ISBLANK(Table1[[#This Row],[Aircraft]]),"Unknown",Table1[[#This Row],[Aircraft]])</f>
        <v>A380</v>
      </c>
      <c r="G1799" t="str">
        <f>IF(ISBLANK(Table1[[#This Row],[Traveller Type]]),"Business",Table1[[#This Row],[Traveller Type]])</f>
        <v>Couple Leisure</v>
      </c>
      <c r="H1799" t="str">
        <f>IF(ISBLANK(Table1[[#This Row],[Seat Type]]),"Business Class",Table1[[#This Row],[Seat Type]])</f>
        <v>First Class</v>
      </c>
      <c r="I1799" t="str">
        <f>IF(ISBLANK(Table1[[#This Row],[Route]]),"Not Specfied",Table1[[#This Row],[Route]])</f>
        <v>Heathrow to Singapore</v>
      </c>
      <c r="J1799" s="7">
        <f>IF(ISBLANK(Table1[[#This Row],[Date Flown]]),"Not Available",Table1[[#This Row],[Date Flown]])</f>
        <v>42015</v>
      </c>
      <c r="K1799" s="2" t="str">
        <f>IF(ISBLANK(Table1[[#This Row],[Trip Verified]]),"Not Verified",Table1[[#This Row],[Trip Verified]])</f>
        <v>Not Verified</v>
      </c>
    </row>
    <row r="1800" spans="1:11" ht="21" customHeight="1" x14ac:dyDescent="0.25">
      <c r="A1800">
        <v>7</v>
      </c>
      <c r="B1800" t="str">
        <f>UPPER(LEFT(TRIM(CLEAN(Table1[[#This Row],[Header]])),1)) &amp; MID(TRIM(CLEAN(Table1[[#This Row],[Header]])),2,LEN(TRIM(CLEAN(Table1[[#This Row],[Header]])))-1)</f>
        <v>Just about okay overall</v>
      </c>
      <c r="C1800" t="str">
        <f>PROPER(Table1[[#This Row],[Author]])</f>
        <v>Graham Norman</v>
      </c>
      <c r="D1800" s="5" t="s">
        <v>5680</v>
      </c>
      <c r="E1800" t="s">
        <v>13</v>
      </c>
      <c r="F1800" t="str">
        <f>IF(ISBLANK(Table1[[#This Row],[Aircraft]]),"Unknown",Table1[[#This Row],[Aircraft]])</f>
        <v>A320/321</v>
      </c>
      <c r="G1800" t="str">
        <f>IF(ISBLANK(Table1[[#This Row],[Traveller Type]]),"Business",Table1[[#This Row],[Traveller Type]])</f>
        <v>Couple Leisure</v>
      </c>
      <c r="H1800" t="str">
        <f>IF(ISBLANK(Table1[[#This Row],[Seat Type]]),"Business Class",Table1[[#This Row],[Seat Type]])</f>
        <v>Business Class</v>
      </c>
      <c r="I1800" t="str">
        <f>IF(ISBLANK(Table1[[#This Row],[Route]]),"Not Specfied",Table1[[#This Row],[Route]])</f>
        <v>LHR to Krakow</v>
      </c>
      <c r="J1800" s="7">
        <f>IF(ISBLANK(Table1[[#This Row],[Date Flown]]),"Not Available",Table1[[#This Row],[Date Flown]])</f>
        <v>42015</v>
      </c>
      <c r="K1800" s="2" t="str">
        <f>IF(ISBLANK(Table1[[#This Row],[Trip Verified]]),"Not Verified",Table1[[#This Row],[Trip Verified]])</f>
        <v>Not Verified</v>
      </c>
    </row>
    <row r="1801" spans="1:11" ht="21" customHeight="1" x14ac:dyDescent="0.25">
      <c r="A1801">
        <v>8</v>
      </c>
      <c r="B1801" t="str">
        <f>UPPER(LEFT(TRIM(CLEAN(Table1[[#This Row],[Header]])),1)) &amp; MID(TRIM(CLEAN(Table1[[#This Row],[Header]])),2,LEN(TRIM(CLEAN(Table1[[#This Row],[Header]])))-1)</f>
        <v>Excellent flight on A380</v>
      </c>
      <c r="C1801" t="str">
        <f>PROPER(Table1[[#This Row],[Author]])</f>
        <v>Charles Price</v>
      </c>
      <c r="D1801" s="5" t="s">
        <v>5680</v>
      </c>
      <c r="E1801" t="s">
        <v>70</v>
      </c>
      <c r="F1801" t="str">
        <f>IF(ISBLANK(Table1[[#This Row],[Aircraft]]),"Unknown",Table1[[#This Row],[Aircraft]])</f>
        <v>A380</v>
      </c>
      <c r="G1801" t="str">
        <f>IF(ISBLANK(Table1[[#This Row],[Traveller Type]]),"Business",Table1[[#This Row],[Traveller Type]])</f>
        <v>Solo Leisure</v>
      </c>
      <c r="H1801" t="str">
        <f>IF(ISBLANK(Table1[[#This Row],[Seat Type]]),"Business Class",Table1[[#This Row],[Seat Type]])</f>
        <v>Premium Economy</v>
      </c>
      <c r="I1801" t="str">
        <f>IF(ISBLANK(Table1[[#This Row],[Route]]),"Not Specfied",Table1[[#This Row],[Route]])</f>
        <v>BSL to JNB via LHR</v>
      </c>
      <c r="J1801" s="7">
        <f>IF(ISBLANK(Table1[[#This Row],[Date Flown]]),"Not Available",Table1[[#This Row],[Date Flown]])</f>
        <v>42015</v>
      </c>
      <c r="K1801" s="2" t="str">
        <f>IF(ISBLANK(Table1[[#This Row],[Trip Verified]]),"Not Verified",Table1[[#This Row],[Trip Verified]])</f>
        <v>Not Verified</v>
      </c>
    </row>
    <row r="1802" spans="1:11" ht="21" customHeight="1" x14ac:dyDescent="0.25">
      <c r="A1802">
        <v>8</v>
      </c>
      <c r="B1802" t="str">
        <f>UPPER(LEFT(TRIM(CLEAN(Table1[[#This Row],[Header]])),1)) &amp; MID(TRIM(CLEAN(Table1[[#This Row],[Header]])),2,LEN(TRIM(CLEAN(Table1[[#This Row],[Header]])))-1)</f>
        <v>Pleased with my flight</v>
      </c>
      <c r="C1802" t="str">
        <f>PROPER(Table1[[#This Row],[Author]])</f>
        <v>D Cusator</v>
      </c>
      <c r="D1802" s="5" t="s">
        <v>5680</v>
      </c>
      <c r="E1802" t="s">
        <v>100</v>
      </c>
      <c r="F1802" t="str">
        <f>IF(ISBLANK(Table1[[#This Row],[Aircraft]]),"Unknown",Table1[[#This Row],[Aircraft]])</f>
        <v>Boeing 747-400</v>
      </c>
      <c r="G1802" t="str">
        <f>IF(ISBLANK(Table1[[#This Row],[Traveller Type]]),"Business",Table1[[#This Row],[Traveller Type]])</f>
        <v>Solo Leisure</v>
      </c>
      <c r="H1802" t="str">
        <f>IF(ISBLANK(Table1[[#This Row],[Seat Type]]),"Business Class",Table1[[#This Row],[Seat Type]])</f>
        <v>Economy Class</v>
      </c>
      <c r="I1802" t="str">
        <f>IF(ISBLANK(Table1[[#This Row],[Route]]),"Not Specfied",Table1[[#This Row],[Route]])</f>
        <v>London to Vancouver</v>
      </c>
      <c r="J1802" s="7">
        <f>IF(ISBLANK(Table1[[#This Row],[Date Flown]]),"Not Available",Table1[[#This Row],[Date Flown]])</f>
        <v>42012</v>
      </c>
      <c r="K1802" s="2" t="str">
        <f>IF(ISBLANK(Table1[[#This Row],[Trip Verified]]),"Not Verified",Table1[[#This Row],[Trip Verified]])</f>
        <v>Not Verified</v>
      </c>
    </row>
    <row r="1803" spans="1:11" ht="21" customHeight="1" x14ac:dyDescent="0.25">
      <c r="A1803">
        <v>1</v>
      </c>
      <c r="B1803" t="str">
        <f>UPPER(LEFT(TRIM(CLEAN(Table1[[#This Row],[Header]])),1)) &amp; MID(TRIM(CLEAN(Table1[[#This Row],[Header]])),2,LEN(TRIM(CLEAN(Table1[[#This Row],[Header]])))-1)</f>
        <v>Sunk to new depths</v>
      </c>
      <c r="C1803" t="str">
        <f>PROPER(Table1[[#This Row],[Author]])</f>
        <v>Peter Jones</v>
      </c>
      <c r="D1803" s="5" t="s">
        <v>5688</v>
      </c>
      <c r="E1803" t="s">
        <v>13</v>
      </c>
      <c r="F1803" t="str">
        <f>IF(ISBLANK(Table1[[#This Row],[Aircraft]]),"Unknown",Table1[[#This Row],[Aircraft]])</f>
        <v>Unknown</v>
      </c>
      <c r="G1803" t="str">
        <f>IF(ISBLANK(Table1[[#This Row],[Traveller Type]]),"Business",Table1[[#This Row],[Traveller Type]])</f>
        <v>Couple Leisure</v>
      </c>
      <c r="H1803" t="str">
        <f>IF(ISBLANK(Table1[[#This Row],[Seat Type]]),"Business Class",Table1[[#This Row],[Seat Type]])</f>
        <v>Economy Class</v>
      </c>
      <c r="I1803" t="str">
        <f>IF(ISBLANK(Table1[[#This Row],[Route]]),"Not Specfied",Table1[[#This Row],[Route]])</f>
        <v>Vienna to London</v>
      </c>
      <c r="J1803" s="7">
        <f>IF(ISBLANK(Table1[[#This Row],[Date Flown]]),"Not Available",Table1[[#This Row],[Date Flown]])</f>
        <v>42015</v>
      </c>
      <c r="K1803" s="2" t="str">
        <f>IF(ISBLANK(Table1[[#This Row],[Trip Verified]]),"Not Verified",Table1[[#This Row],[Trip Verified]])</f>
        <v>Not Verified</v>
      </c>
    </row>
    <row r="1804" spans="1:11" ht="21" customHeight="1" x14ac:dyDescent="0.25">
      <c r="A1804">
        <v>1</v>
      </c>
      <c r="B1804" t="str">
        <f>UPPER(LEFT(TRIM(CLEAN(Table1[[#This Row],[Header]])),1)) &amp; MID(TRIM(CLEAN(Table1[[#This Row],[Header]])),2,LEN(TRIM(CLEAN(Table1[[#This Row],[Header]])))-1)</f>
        <v>Uncomfortable business class flight</v>
      </c>
      <c r="C1804" t="str">
        <f>PROPER(Table1[[#This Row],[Author]])</f>
        <v>Vernon Hills</v>
      </c>
      <c r="D1804" s="5" t="s">
        <v>5693</v>
      </c>
      <c r="E1804" t="s">
        <v>13</v>
      </c>
      <c r="F1804" t="str">
        <f>IF(ISBLANK(Table1[[#This Row],[Aircraft]]),"Unknown",Table1[[#This Row],[Aircraft]])</f>
        <v>Boeing 747-400</v>
      </c>
      <c r="G1804" t="str">
        <f>IF(ISBLANK(Table1[[#This Row],[Traveller Type]]),"Business",Table1[[#This Row],[Traveller Type]])</f>
        <v>Business</v>
      </c>
      <c r="H1804" t="str">
        <f>IF(ISBLANK(Table1[[#This Row],[Seat Type]]),"Business Class",Table1[[#This Row],[Seat Type]])</f>
        <v>Business Class</v>
      </c>
      <c r="I1804" t="str">
        <f>IF(ISBLANK(Table1[[#This Row],[Route]]),"Not Specfied",Table1[[#This Row],[Route]])</f>
        <v>LHR to GRU</v>
      </c>
      <c r="J1804" s="7">
        <f>IF(ISBLANK(Table1[[#This Row],[Date Flown]]),"Not Available",Table1[[#This Row],[Date Flown]])</f>
        <v>42015</v>
      </c>
      <c r="K1804" s="2" t="str">
        <f>IF(ISBLANK(Table1[[#This Row],[Trip Verified]]),"Not Verified",Table1[[#This Row],[Trip Verified]])</f>
        <v>Not Verified</v>
      </c>
    </row>
    <row r="1805" spans="1:11" ht="21" customHeight="1" x14ac:dyDescent="0.25">
      <c r="A1805">
        <v>1</v>
      </c>
      <c r="B1805" t="str">
        <f>UPPER(LEFT(TRIM(CLEAN(Table1[[#This Row],[Header]])),1)) &amp; MID(TRIM(CLEAN(Table1[[#This Row],[Header]])),2,LEN(TRIM(CLEAN(Table1[[#This Row],[Header]])))-1)</f>
        <v>This policy is ridiculous</v>
      </c>
      <c r="C1805" t="str">
        <f>PROPER(Table1[[#This Row],[Author]])</f>
        <v>Michael Orshan</v>
      </c>
      <c r="D1805" s="5" t="s">
        <v>5696</v>
      </c>
      <c r="E1805" t="s">
        <v>43</v>
      </c>
      <c r="F1805" t="str">
        <f>IF(ISBLANK(Table1[[#This Row],[Aircraft]]),"Unknown",Table1[[#This Row],[Aircraft]])</f>
        <v>Unknown</v>
      </c>
      <c r="G1805" t="str">
        <f>IF(ISBLANK(Table1[[#This Row],[Traveller Type]]),"Business",Table1[[#This Row],[Traveller Type]])</f>
        <v>Business</v>
      </c>
      <c r="H1805" t="str">
        <f>IF(ISBLANK(Table1[[#This Row],[Seat Type]]),"Business Class",Table1[[#This Row],[Seat Type]])</f>
        <v>Economy Class</v>
      </c>
      <c r="I1805" t="str">
        <f>IF(ISBLANK(Table1[[#This Row],[Route]]),"Not Specfied",Table1[[#This Row],[Route]])</f>
        <v>LHR to MUC</v>
      </c>
      <c r="J1805" s="7">
        <f>IF(ISBLANK(Table1[[#This Row],[Date Flown]]),"Not Available",Table1[[#This Row],[Date Flown]])</f>
        <v>42015</v>
      </c>
      <c r="K1805" s="2" t="str">
        <f>IF(ISBLANK(Table1[[#This Row],[Trip Verified]]),"Not Verified",Table1[[#This Row],[Trip Verified]])</f>
        <v>Not Verified</v>
      </c>
    </row>
    <row r="1806" spans="1:11" ht="21" customHeight="1" x14ac:dyDescent="0.25">
      <c r="A1806">
        <v>6</v>
      </c>
      <c r="B1806" t="str">
        <f>UPPER(LEFT(TRIM(CLEAN(Table1[[#This Row],[Header]])),1)) &amp; MID(TRIM(CLEAN(Table1[[#This Row],[Header]])),2,LEN(TRIM(CLEAN(Table1[[#This Row],[Header]])))-1)</f>
        <v>Inconsistency with cabin crew</v>
      </c>
      <c r="C1806" t="str">
        <f>PROPER(Table1[[#This Row],[Author]])</f>
        <v>Trevor Slade</v>
      </c>
      <c r="D1806" s="5" t="s">
        <v>5697</v>
      </c>
      <c r="E1806" t="s">
        <v>38</v>
      </c>
      <c r="F1806" t="str">
        <f>IF(ISBLANK(Table1[[#This Row],[Aircraft]]),"Unknown",Table1[[#This Row],[Aircraft]])</f>
        <v>A319</v>
      </c>
      <c r="G1806" t="str">
        <f>IF(ISBLANK(Table1[[#This Row],[Traveller Type]]),"Business",Table1[[#This Row],[Traveller Type]])</f>
        <v>Solo Leisure</v>
      </c>
      <c r="H1806" t="str">
        <f>IF(ISBLANK(Table1[[#This Row],[Seat Type]]),"Business Class",Table1[[#This Row],[Seat Type]])</f>
        <v>Business Class</v>
      </c>
      <c r="I1806" t="str">
        <f>IF(ISBLANK(Table1[[#This Row],[Route]]),"Not Specfied",Table1[[#This Row],[Route]])</f>
        <v>FCO to LGW</v>
      </c>
      <c r="J1806" s="7">
        <f>IF(ISBLANK(Table1[[#This Row],[Date Flown]]),"Not Available",Table1[[#This Row],[Date Flown]])</f>
        <v>42015</v>
      </c>
      <c r="K1806" s="2" t="str">
        <f>IF(ISBLANK(Table1[[#This Row],[Trip Verified]]),"Not Verified",Table1[[#This Row],[Trip Verified]])</f>
        <v>Not Verified</v>
      </c>
    </row>
    <row r="1807" spans="1:11" ht="21" customHeight="1" x14ac:dyDescent="0.25">
      <c r="A1807">
        <v>2</v>
      </c>
      <c r="B1807" t="str">
        <f>UPPER(LEFT(TRIM(CLEAN(Table1[[#This Row],[Header]])),1)) &amp; MID(TRIM(CLEAN(Table1[[#This Row],[Header]])),2,LEN(TRIM(CLEAN(Table1[[#This Row],[Header]])))-1)</f>
        <v>Not received a refund</v>
      </c>
      <c r="C1807" t="str">
        <f>PROPER(Table1[[#This Row],[Author]])</f>
        <v>Patrick Moore</v>
      </c>
      <c r="D1807" s="5" t="s">
        <v>5701</v>
      </c>
      <c r="E1807" t="s">
        <v>489</v>
      </c>
      <c r="F1807" t="str">
        <f>IF(ISBLANK(Table1[[#This Row],[Aircraft]]),"Unknown",Table1[[#This Row],[Aircraft]])</f>
        <v>Unknown</v>
      </c>
      <c r="G1807" t="str">
        <f>IF(ISBLANK(Table1[[#This Row],[Traveller Type]]),"Business",Table1[[#This Row],[Traveller Type]])</f>
        <v>Business</v>
      </c>
      <c r="H1807" t="str">
        <f>IF(ISBLANK(Table1[[#This Row],[Seat Type]]),"Business Class",Table1[[#This Row],[Seat Type]])</f>
        <v>Economy Class</v>
      </c>
      <c r="I1807" t="str">
        <f>IF(ISBLANK(Table1[[#This Row],[Route]]),"Not Specfied",Table1[[#This Row],[Route]])</f>
        <v>DUB to LCY</v>
      </c>
      <c r="J1807" s="7">
        <f>IF(ISBLANK(Table1[[#This Row],[Date Flown]]),"Not Available",Table1[[#This Row],[Date Flown]])</f>
        <v>42015</v>
      </c>
      <c r="K1807" s="2" t="str">
        <f>IF(ISBLANK(Table1[[#This Row],[Trip Verified]]),"Not Verified",Table1[[#This Row],[Trip Verified]])</f>
        <v>Not Verified</v>
      </c>
    </row>
    <row r="1808" spans="1:11" ht="21" customHeight="1" x14ac:dyDescent="0.25">
      <c r="A1808">
        <v>7</v>
      </c>
      <c r="B1808" t="str">
        <f>UPPER(LEFT(TRIM(CLEAN(Table1[[#This Row],[Header]])),1)) &amp; MID(TRIM(CLEAN(Table1[[#This Row],[Header]])),2,LEN(TRIM(CLEAN(Table1[[#This Row],[Header]])))-1)</f>
        <v>Out of date with modern standards</v>
      </c>
      <c r="C1808" t="str">
        <f>PROPER(Table1[[#This Row],[Author]])</f>
        <v>Sylvia Goddard</v>
      </c>
      <c r="D1808" s="5" t="s">
        <v>5701</v>
      </c>
      <c r="E1808" t="s">
        <v>13</v>
      </c>
      <c r="F1808" t="str">
        <f>IF(ISBLANK(Table1[[#This Row],[Aircraft]]),"Unknown",Table1[[#This Row],[Aircraft]])</f>
        <v>Boeing 777</v>
      </c>
      <c r="G1808" t="str">
        <f>IF(ISBLANK(Table1[[#This Row],[Traveller Type]]),"Business",Table1[[#This Row],[Traveller Type]])</f>
        <v>Solo Leisure</v>
      </c>
      <c r="H1808" t="str">
        <f>IF(ISBLANK(Table1[[#This Row],[Seat Type]]),"Business Class",Table1[[#This Row],[Seat Type]])</f>
        <v>Business Class</v>
      </c>
      <c r="I1808" t="str">
        <f>IF(ISBLANK(Table1[[#This Row],[Route]]),"Not Specfied",Table1[[#This Row],[Route]])</f>
        <v>LHR to DXB</v>
      </c>
      <c r="J1808" s="7">
        <f>IF(ISBLANK(Table1[[#This Row],[Date Flown]]),"Not Available",Table1[[#This Row],[Date Flown]])</f>
        <v>42015</v>
      </c>
      <c r="K1808" s="2" t="str">
        <f>IF(ISBLANK(Table1[[#This Row],[Trip Verified]]),"Not Verified",Table1[[#This Row],[Trip Verified]])</f>
        <v>Not Verified</v>
      </c>
    </row>
    <row r="1809" spans="1:11" ht="21" customHeight="1" x14ac:dyDescent="0.25">
      <c r="A1809">
        <v>8</v>
      </c>
      <c r="B1809" t="str">
        <f>UPPER(LEFT(TRIM(CLEAN(Table1[[#This Row],[Header]])),1)) &amp; MID(TRIM(CLEAN(Table1[[#This Row],[Header]])),2,LEN(TRIM(CLEAN(Table1[[#This Row],[Header]])))-1)</f>
        <v>Not a First Class experience</v>
      </c>
      <c r="C1809" t="str">
        <f>PROPER(Table1[[#This Row],[Author]])</f>
        <v>R Tomkins</v>
      </c>
      <c r="D1809" s="5" t="s">
        <v>5708</v>
      </c>
      <c r="E1809" t="s">
        <v>13</v>
      </c>
      <c r="F1809" t="str">
        <f>IF(ISBLANK(Table1[[#This Row],[Aircraft]]),"Unknown",Table1[[#This Row],[Aircraft]])</f>
        <v>Boeing 777</v>
      </c>
      <c r="G1809" t="str">
        <f>IF(ISBLANK(Table1[[#This Row],[Traveller Type]]),"Business",Table1[[#This Row],[Traveller Type]])</f>
        <v>Solo Leisure</v>
      </c>
      <c r="H1809" t="str">
        <f>IF(ISBLANK(Table1[[#This Row],[Seat Type]]),"Business Class",Table1[[#This Row],[Seat Type]])</f>
        <v>First Class</v>
      </c>
      <c r="I1809" t="str">
        <f>IF(ISBLANK(Table1[[#This Row],[Route]]),"Not Specfied",Table1[[#This Row],[Route]])</f>
        <v>Heathrow to Houston</v>
      </c>
      <c r="J1809" s="7">
        <f>IF(ISBLANK(Table1[[#This Row],[Date Flown]]),"Not Available",Table1[[#This Row],[Date Flown]])</f>
        <v>42015</v>
      </c>
      <c r="K1809" s="2" t="str">
        <f>IF(ISBLANK(Table1[[#This Row],[Trip Verified]]),"Not Verified",Table1[[#This Row],[Trip Verified]])</f>
        <v>Not Verified</v>
      </c>
    </row>
    <row r="1810" spans="1:11" ht="21" customHeight="1" x14ac:dyDescent="0.25">
      <c r="A1810">
        <v>2</v>
      </c>
      <c r="B1810" t="str">
        <f>UPPER(LEFT(TRIM(CLEAN(Table1[[#This Row],[Header]])),1)) &amp; MID(TRIM(CLEAN(Table1[[#This Row],[Header]])),2,LEN(TRIM(CLEAN(Table1[[#This Row],[Header]])))-1)</f>
        <v>Uninterested and unfriendly</v>
      </c>
      <c r="C1810" t="str">
        <f>PROPER(Table1[[#This Row],[Author]])</f>
        <v>A Aryan</v>
      </c>
      <c r="D1810" s="5" t="s">
        <v>5708</v>
      </c>
      <c r="E1810" t="s">
        <v>489</v>
      </c>
      <c r="F1810" t="str">
        <f>IF(ISBLANK(Table1[[#This Row],[Aircraft]]),"Unknown",Table1[[#This Row],[Aircraft]])</f>
        <v>A319</v>
      </c>
      <c r="G1810" t="str">
        <f>IF(ISBLANK(Table1[[#This Row],[Traveller Type]]),"Business",Table1[[#This Row],[Traveller Type]])</f>
        <v>Business</v>
      </c>
      <c r="H1810" t="str">
        <f>IF(ISBLANK(Table1[[#This Row],[Seat Type]]),"Business Class",Table1[[#This Row],[Seat Type]])</f>
        <v>Economy Class</v>
      </c>
      <c r="I1810" t="str">
        <f>IF(ISBLANK(Table1[[#This Row],[Route]]),"Not Specfied",Table1[[#This Row],[Route]])</f>
        <v>Kiev to Dublin via LHR</v>
      </c>
      <c r="J1810" s="7">
        <f>IF(ISBLANK(Table1[[#This Row],[Date Flown]]),"Not Available",Table1[[#This Row],[Date Flown]])</f>
        <v>42015</v>
      </c>
      <c r="K1810" s="2" t="str">
        <f>IF(ISBLANK(Table1[[#This Row],[Trip Verified]]),"Not Verified",Table1[[#This Row],[Trip Verified]])</f>
        <v>Not Verified</v>
      </c>
    </row>
    <row r="1811" spans="1:11" ht="21" customHeight="1" x14ac:dyDescent="0.25">
      <c r="A1811">
        <v>3</v>
      </c>
      <c r="B1811" t="str">
        <f>UPPER(LEFT(TRIM(CLEAN(Table1[[#This Row],[Header]])),1)) &amp; MID(TRIM(CLEAN(Table1[[#This Row],[Header]])),2,LEN(TRIM(CLEAN(Table1[[#This Row],[Header]])))-1)</f>
        <v>Service was lousy on both flights</v>
      </c>
      <c r="C1811" t="str">
        <f>PROPER(Table1[[#This Row],[Author]])</f>
        <v>Michael Schulz</v>
      </c>
      <c r="D1811" s="5" t="s">
        <v>5713</v>
      </c>
      <c r="E1811" t="s">
        <v>75</v>
      </c>
      <c r="F1811" t="str">
        <f>IF(ISBLANK(Table1[[#This Row],[Aircraft]]),"Unknown",Table1[[#This Row],[Aircraft]])</f>
        <v>Boeing 777-300</v>
      </c>
      <c r="G1811" t="str">
        <f>IF(ISBLANK(Table1[[#This Row],[Traveller Type]]),"Business",Table1[[#This Row],[Traveller Type]])</f>
        <v>Business</v>
      </c>
      <c r="H1811" t="str">
        <f>IF(ISBLANK(Table1[[#This Row],[Seat Type]]),"Business Class",Table1[[#This Row],[Seat Type]])</f>
        <v>Business Class</v>
      </c>
      <c r="I1811" t="str">
        <f>IF(ISBLANK(Table1[[#This Row],[Route]]),"Not Specfied",Table1[[#This Row],[Route]])</f>
        <v>LHR to EZE</v>
      </c>
      <c r="J1811" s="7">
        <f>IF(ISBLANK(Table1[[#This Row],[Date Flown]]),"Not Available",Table1[[#This Row],[Date Flown]])</f>
        <v>42015</v>
      </c>
      <c r="K1811" s="2" t="str">
        <f>IF(ISBLANK(Table1[[#This Row],[Trip Verified]]),"Not Verified",Table1[[#This Row],[Trip Verified]])</f>
        <v>Not Verified</v>
      </c>
    </row>
    <row r="1812" spans="1:11" ht="21" customHeight="1" x14ac:dyDescent="0.25">
      <c r="A1812">
        <v>4</v>
      </c>
      <c r="B1812" t="str">
        <f>UPPER(LEFT(TRIM(CLEAN(Table1[[#This Row],[Header]])),1)) &amp; MID(TRIM(CLEAN(Table1[[#This Row],[Header]])),2,LEN(TRIM(CLEAN(Table1[[#This Row],[Header]])))-1)</f>
        <v>Loyalty may have come to an end</v>
      </c>
      <c r="C1812" t="str">
        <f>PROPER(Table1[[#This Row],[Author]])</f>
        <v>D Cadogan</v>
      </c>
      <c r="D1812" s="5" t="s">
        <v>5718</v>
      </c>
      <c r="E1812" t="s">
        <v>13</v>
      </c>
      <c r="F1812" t="str">
        <f>IF(ISBLANK(Table1[[#This Row],[Aircraft]]),"Unknown",Table1[[#This Row],[Aircraft]])</f>
        <v>Unknown</v>
      </c>
      <c r="G1812" t="str">
        <f>IF(ISBLANK(Table1[[#This Row],[Traveller Type]]),"Business",Table1[[#This Row],[Traveller Type]])</f>
        <v>Couple Leisure</v>
      </c>
      <c r="H1812" t="str">
        <f>IF(ISBLANK(Table1[[#This Row],[Seat Type]]),"Business Class",Table1[[#This Row],[Seat Type]])</f>
        <v>Economy Class</v>
      </c>
      <c r="I1812" t="str">
        <f>IF(ISBLANK(Table1[[#This Row],[Route]]),"Not Specfied",Table1[[#This Row],[Route]])</f>
        <v>Mauritius to London</v>
      </c>
      <c r="J1812" s="7">
        <f>IF(ISBLANK(Table1[[#This Row],[Date Flown]]),"Not Available",Table1[[#This Row],[Date Flown]])</f>
        <v>42015</v>
      </c>
      <c r="K1812" s="2" t="str">
        <f>IF(ISBLANK(Table1[[#This Row],[Trip Verified]]),"Not Verified",Table1[[#This Row],[Trip Verified]])</f>
        <v>Not Verified</v>
      </c>
    </row>
    <row r="1813" spans="1:11" ht="21" customHeight="1" x14ac:dyDescent="0.25">
      <c r="A1813">
        <v>4</v>
      </c>
      <c r="B1813" t="str">
        <f>UPPER(LEFT(TRIM(CLEAN(Table1[[#This Row],[Header]])),1)) &amp; MID(TRIM(CLEAN(Table1[[#This Row],[Header]])),2,LEN(TRIM(CLEAN(Table1[[#This Row],[Header]])))-1)</f>
        <v>Just did not care at all</v>
      </c>
      <c r="C1813" t="str">
        <f>PROPER(Table1[[#This Row],[Author]])</f>
        <v>A Boyle</v>
      </c>
      <c r="D1813" s="5" t="s">
        <v>5718</v>
      </c>
      <c r="E1813" t="s">
        <v>13</v>
      </c>
      <c r="F1813" t="str">
        <f>IF(ISBLANK(Table1[[#This Row],[Aircraft]]),"Unknown",Table1[[#This Row],[Aircraft]])</f>
        <v>Boeing 777</v>
      </c>
      <c r="G1813" t="str">
        <f>IF(ISBLANK(Table1[[#This Row],[Traveller Type]]),"Business",Table1[[#This Row],[Traveller Type]])</f>
        <v>Family Leisure</v>
      </c>
      <c r="H1813" t="str">
        <f>IF(ISBLANK(Table1[[#This Row],[Seat Type]]),"Business Class",Table1[[#This Row],[Seat Type]])</f>
        <v>Economy Class</v>
      </c>
      <c r="I1813" t="str">
        <f>IF(ISBLANK(Table1[[#This Row],[Route]]),"Not Specfied",Table1[[#This Row],[Route]])</f>
        <v>Gatwick to Orlando</v>
      </c>
      <c r="J1813" s="7">
        <f>IF(ISBLANK(Table1[[#This Row],[Date Flown]]),"Not Available",Table1[[#This Row],[Date Flown]])</f>
        <v>42014</v>
      </c>
      <c r="K1813" s="2" t="str">
        <f>IF(ISBLANK(Table1[[#This Row],[Trip Verified]]),"Not Verified",Table1[[#This Row],[Trip Verified]])</f>
        <v>Not Verified</v>
      </c>
    </row>
    <row r="1814" spans="1:11" ht="21" customHeight="1" x14ac:dyDescent="0.25">
      <c r="A1814">
        <v>3</v>
      </c>
      <c r="B1814" t="str">
        <f>UPPER(LEFT(TRIM(CLEAN(Table1[[#This Row],[Header]])),1)) &amp; MID(TRIM(CLEAN(Table1[[#This Row],[Header]])),2,LEN(TRIM(CLEAN(Table1[[#This Row],[Header]])))-1)</f>
        <v>Farcical flight to be honest</v>
      </c>
      <c r="C1814" t="str">
        <f>PROPER(Table1[[#This Row],[Author]])</f>
        <v>H Singh</v>
      </c>
      <c r="D1814" s="5" t="s">
        <v>5718</v>
      </c>
      <c r="E1814" t="s">
        <v>13</v>
      </c>
      <c r="F1814" t="str">
        <f>IF(ISBLANK(Table1[[#This Row],[Aircraft]]),"Unknown",Table1[[#This Row],[Aircraft]])</f>
        <v>Unknown</v>
      </c>
      <c r="G1814" t="str">
        <f>IF(ISBLANK(Table1[[#This Row],[Traveller Type]]),"Business",Table1[[#This Row],[Traveller Type]])</f>
        <v>Family Leisure</v>
      </c>
      <c r="H1814" t="str">
        <f>IF(ISBLANK(Table1[[#This Row],[Seat Type]]),"Business Class",Table1[[#This Row],[Seat Type]])</f>
        <v>Economy Class</v>
      </c>
      <c r="I1814" t="str">
        <f>IF(ISBLANK(Table1[[#This Row],[Route]]),"Not Specfied",Table1[[#This Row],[Route]])</f>
        <v>Heathrow to Las Vegas</v>
      </c>
      <c r="J1814" s="7">
        <f>IF(ISBLANK(Table1[[#This Row],[Date Flown]]),"Not Available",Table1[[#This Row],[Date Flown]])</f>
        <v>42015</v>
      </c>
      <c r="K1814" s="2" t="str">
        <f>IF(ISBLANK(Table1[[#This Row],[Trip Verified]]),"Not Verified",Table1[[#This Row],[Trip Verified]])</f>
        <v>Not Verified</v>
      </c>
    </row>
    <row r="1815" spans="1:11" ht="21" customHeight="1" x14ac:dyDescent="0.25">
      <c r="A1815">
        <v>3</v>
      </c>
      <c r="B1815" t="str">
        <f>UPPER(LEFT(TRIM(CLEAN(Table1[[#This Row],[Header]])),1)) &amp; MID(TRIM(CLEAN(Table1[[#This Row],[Header]])),2,LEN(TRIM(CLEAN(Table1[[#This Row],[Header]])))-1)</f>
        <v>Meal was past terrible</v>
      </c>
      <c r="C1815" t="str">
        <f>PROPER(Table1[[#This Row],[Author]])</f>
        <v>Janet Robinson</v>
      </c>
      <c r="D1815" s="5" t="s">
        <v>5718</v>
      </c>
      <c r="E1815" t="s">
        <v>773</v>
      </c>
      <c r="F1815" t="str">
        <f>IF(ISBLANK(Table1[[#This Row],[Aircraft]]),"Unknown",Table1[[#This Row],[Aircraft]])</f>
        <v>A320</v>
      </c>
      <c r="G1815" t="str">
        <f>IF(ISBLANK(Table1[[#This Row],[Traveller Type]]),"Business",Table1[[#This Row],[Traveller Type]])</f>
        <v>Solo Leisure</v>
      </c>
      <c r="H1815" t="str">
        <f>IF(ISBLANK(Table1[[#This Row],[Seat Type]]),"Business Class",Table1[[#This Row],[Seat Type]])</f>
        <v>Economy Class</v>
      </c>
      <c r="I1815" t="str">
        <f>IF(ISBLANK(Table1[[#This Row],[Route]]),"Not Specfied",Table1[[#This Row],[Route]])</f>
        <v>Rome to Heathrow</v>
      </c>
      <c r="J1815" s="7">
        <f>IF(ISBLANK(Table1[[#This Row],[Date Flown]]),"Not Available",Table1[[#This Row],[Date Flown]])</f>
        <v>42014</v>
      </c>
      <c r="K1815" s="2" t="str">
        <f>IF(ISBLANK(Table1[[#This Row],[Trip Verified]]),"Not Verified",Table1[[#This Row],[Trip Verified]])</f>
        <v>Not Verified</v>
      </c>
    </row>
    <row r="1816" spans="1:11" ht="21" customHeight="1" x14ac:dyDescent="0.25">
      <c r="A1816">
        <v>5</v>
      </c>
      <c r="B1816" t="str">
        <f>UPPER(LEFT(TRIM(CLEAN(Table1[[#This Row],[Header]])),1)) &amp; MID(TRIM(CLEAN(Table1[[#This Row],[Header]])),2,LEN(TRIM(CLEAN(Table1[[#This Row],[Header]])))-1)</f>
        <v>Really below average</v>
      </c>
      <c r="C1816" t="str">
        <f>PROPER(Table1[[#This Row],[Author]])</f>
        <v>L Aritonang</v>
      </c>
      <c r="D1816" s="5">
        <v>42349</v>
      </c>
      <c r="E1816" t="s">
        <v>13</v>
      </c>
      <c r="F1816" t="str">
        <f>IF(ISBLANK(Table1[[#This Row],[Aircraft]]),"Unknown",Table1[[#This Row],[Aircraft]])</f>
        <v>Boeing 777</v>
      </c>
      <c r="G1816" t="str">
        <f>IF(ISBLANK(Table1[[#This Row],[Traveller Type]]),"Business",Table1[[#This Row],[Traveller Type]])</f>
        <v>Couple Leisure</v>
      </c>
      <c r="H1816" t="str">
        <f>IF(ISBLANK(Table1[[#This Row],[Seat Type]]),"Business Class",Table1[[#This Row],[Seat Type]])</f>
        <v>Business Class</v>
      </c>
      <c r="I1816" t="str">
        <f>IF(ISBLANK(Table1[[#This Row],[Route]]),"Not Specfied",Table1[[#This Row],[Route]])</f>
        <v>London to Luanda</v>
      </c>
      <c r="J1816" s="7">
        <f>IF(ISBLANK(Table1[[#This Row],[Date Flown]]),"Not Available",Table1[[#This Row],[Date Flown]])</f>
        <v>42015</v>
      </c>
      <c r="K1816" s="2" t="str">
        <f>IF(ISBLANK(Table1[[#This Row],[Trip Verified]]),"Not Verified",Table1[[#This Row],[Trip Verified]])</f>
        <v>Not Verified</v>
      </c>
    </row>
    <row r="1817" spans="1:11" ht="21" customHeight="1" x14ac:dyDescent="0.25">
      <c r="A1817">
        <v>3</v>
      </c>
      <c r="B1817" t="str">
        <f>UPPER(LEFT(TRIM(CLEAN(Table1[[#This Row],[Header]])),1)) &amp; MID(TRIM(CLEAN(Table1[[#This Row],[Header]])),2,LEN(TRIM(CLEAN(Table1[[#This Row],[Header]])))-1)</f>
        <v>Interior very old and dirty</v>
      </c>
      <c r="C1817" t="str">
        <f>PROPER(Table1[[#This Row],[Author]])</f>
        <v>Nima Ghaemi</v>
      </c>
      <c r="D1817" s="5">
        <v>42349</v>
      </c>
      <c r="E1817" t="s">
        <v>13</v>
      </c>
      <c r="F1817" t="str">
        <f>IF(ISBLANK(Table1[[#This Row],[Aircraft]]),"Unknown",Table1[[#This Row],[Aircraft]])</f>
        <v>Boeing 747-400</v>
      </c>
      <c r="G1817" t="str">
        <f>IF(ISBLANK(Table1[[#This Row],[Traveller Type]]),"Business",Table1[[#This Row],[Traveller Type]])</f>
        <v>Family Leisure</v>
      </c>
      <c r="H1817" t="str">
        <f>IF(ISBLANK(Table1[[#This Row],[Seat Type]]),"Business Class",Table1[[#This Row],[Seat Type]])</f>
        <v>Economy Class</v>
      </c>
      <c r="I1817" t="str">
        <f>IF(ISBLANK(Table1[[#This Row],[Route]]),"Not Specfied",Table1[[#This Row],[Route]])</f>
        <v>Denver to Heathrow</v>
      </c>
      <c r="J1817" s="7">
        <f>IF(ISBLANK(Table1[[#This Row],[Date Flown]]),"Not Available",Table1[[#This Row],[Date Flown]])</f>
        <v>42015</v>
      </c>
      <c r="K1817" s="2" t="str">
        <f>IF(ISBLANK(Table1[[#This Row],[Trip Verified]]),"Not Verified",Table1[[#This Row],[Trip Verified]])</f>
        <v>Not Verified</v>
      </c>
    </row>
    <row r="1818" spans="1:11" ht="21" customHeight="1" x14ac:dyDescent="0.25">
      <c r="A1818">
        <v>3</v>
      </c>
      <c r="B1818" t="str">
        <f>UPPER(LEFT(TRIM(CLEAN(Table1[[#This Row],[Header]])),1)) &amp; MID(TRIM(CLEAN(Table1[[#This Row],[Header]])),2,LEN(TRIM(CLEAN(Table1[[#This Row],[Header]])))-1)</f>
        <v>Business seats are horrid</v>
      </c>
      <c r="C1818" t="str">
        <f>PROPER(Table1[[#This Row],[Author]])</f>
        <v>Stephen Riches</v>
      </c>
      <c r="D1818" s="5">
        <v>42349</v>
      </c>
      <c r="E1818" t="s">
        <v>1509</v>
      </c>
      <c r="F1818" t="str">
        <f>IF(ISBLANK(Table1[[#This Row],[Aircraft]]),"Unknown",Table1[[#This Row],[Aircraft]])</f>
        <v>Boeing 777-200</v>
      </c>
      <c r="G1818" t="str">
        <f>IF(ISBLANK(Table1[[#This Row],[Traveller Type]]),"Business",Table1[[#This Row],[Traveller Type]])</f>
        <v>Business</v>
      </c>
      <c r="H1818" t="str">
        <f>IF(ISBLANK(Table1[[#This Row],[Seat Type]]),"Business Class",Table1[[#This Row],[Seat Type]])</f>
        <v>Business Class</v>
      </c>
      <c r="I1818" t="str">
        <f>IF(ISBLANK(Table1[[#This Row],[Route]]),"Not Specfied",Table1[[#This Row],[Route]])</f>
        <v>BKK to LHR</v>
      </c>
      <c r="J1818" s="7">
        <f>IF(ISBLANK(Table1[[#This Row],[Date Flown]]),"Not Available",Table1[[#This Row],[Date Flown]])</f>
        <v>42015</v>
      </c>
      <c r="K1818" s="2" t="str">
        <f>IF(ISBLANK(Table1[[#This Row],[Trip Verified]]),"Not Verified",Table1[[#This Row],[Trip Verified]])</f>
        <v>Not Verified</v>
      </c>
    </row>
    <row r="1819" spans="1:11" ht="21" customHeight="1" x14ac:dyDescent="0.25">
      <c r="A1819">
        <v>1</v>
      </c>
      <c r="B1819" t="str">
        <f>UPPER(LEFT(TRIM(CLEAN(Table1[[#This Row],[Header]])),1)) &amp; MID(TRIM(CLEAN(Table1[[#This Row],[Header]])),2,LEN(TRIM(CLEAN(Table1[[#This Row],[Header]])))-1)</f>
        <v>Awful customer service</v>
      </c>
      <c r="C1819" t="str">
        <f>PROPER(Table1[[#This Row],[Author]])</f>
        <v>Jim Dennis</v>
      </c>
      <c r="D1819" s="5">
        <v>42319</v>
      </c>
      <c r="E1819" t="s">
        <v>13</v>
      </c>
      <c r="F1819" t="str">
        <f>IF(ISBLANK(Table1[[#This Row],[Aircraft]]),"Unknown",Table1[[#This Row],[Aircraft]])</f>
        <v>Unknown</v>
      </c>
      <c r="G1819" t="str">
        <f>IF(ISBLANK(Table1[[#This Row],[Traveller Type]]),"Business",Table1[[#This Row],[Traveller Type]])</f>
        <v>Couple Leisure</v>
      </c>
      <c r="H1819" t="str">
        <f>IF(ISBLANK(Table1[[#This Row],[Seat Type]]),"Business Class",Table1[[#This Row],[Seat Type]])</f>
        <v>Business Class</v>
      </c>
      <c r="I1819" t="str">
        <f>IF(ISBLANK(Table1[[#This Row],[Route]]),"Not Specfied",Table1[[#This Row],[Route]])</f>
        <v>London to Tampa</v>
      </c>
      <c r="J1819" s="7">
        <f>IF(ISBLANK(Table1[[#This Row],[Date Flown]]),"Not Available",Table1[[#This Row],[Date Flown]])</f>
        <v>42013</v>
      </c>
      <c r="K1819" s="2" t="str">
        <f>IF(ISBLANK(Table1[[#This Row],[Trip Verified]]),"Not Verified",Table1[[#This Row],[Trip Verified]])</f>
        <v>Not Verified</v>
      </c>
    </row>
    <row r="1820" spans="1:11" ht="21" customHeight="1" x14ac:dyDescent="0.25">
      <c r="A1820">
        <v>9</v>
      </c>
      <c r="B1820" t="str">
        <f>UPPER(LEFT(TRIM(CLEAN(Table1[[#This Row],[Header]])),1)) &amp; MID(TRIM(CLEAN(Table1[[#This Row],[Header]])),2,LEN(TRIM(CLEAN(Table1[[#This Row],[Header]])))-1)</f>
        <v>Would fly them again</v>
      </c>
      <c r="C1820" t="str">
        <f>PROPER(Table1[[#This Row],[Author]])</f>
        <v>Maureen Pratten</v>
      </c>
      <c r="D1820" s="5">
        <v>42288</v>
      </c>
      <c r="E1820" t="s">
        <v>130</v>
      </c>
      <c r="F1820" t="str">
        <f>IF(ISBLANK(Table1[[#This Row],[Aircraft]]),"Unknown",Table1[[#This Row],[Aircraft]])</f>
        <v>Boeing 777-300</v>
      </c>
      <c r="G1820" t="str">
        <f>IF(ISBLANK(Table1[[#This Row],[Traveller Type]]),"Business",Table1[[#This Row],[Traveller Type]])</f>
        <v>Couple Leisure</v>
      </c>
      <c r="H1820" t="str">
        <f>IF(ISBLANK(Table1[[#This Row],[Seat Type]]),"Business Class",Table1[[#This Row],[Seat Type]])</f>
        <v>First Class</v>
      </c>
      <c r="I1820" t="str">
        <f>IF(ISBLANK(Table1[[#This Row],[Route]]),"Not Specfied",Table1[[#This Row],[Route]])</f>
        <v>London to Sydney</v>
      </c>
      <c r="J1820" s="7">
        <f>IF(ISBLANK(Table1[[#This Row],[Date Flown]]),"Not Available",Table1[[#This Row],[Date Flown]])</f>
        <v>42015</v>
      </c>
      <c r="K1820" s="2" t="str">
        <f>IF(ISBLANK(Table1[[#This Row],[Trip Verified]]),"Not Verified",Table1[[#This Row],[Trip Verified]])</f>
        <v>Not Verified</v>
      </c>
    </row>
    <row r="1821" spans="1:11" ht="21" customHeight="1" x14ac:dyDescent="0.25">
      <c r="A1821">
        <v>3</v>
      </c>
      <c r="B1821" t="str">
        <f>UPPER(LEFT(TRIM(CLEAN(Table1[[#This Row],[Header]])),1)) &amp; MID(TRIM(CLEAN(Table1[[#This Row],[Header]])),2,LEN(TRIM(CLEAN(Table1[[#This Row],[Header]])))-1)</f>
        <v>Not at all impressed</v>
      </c>
      <c r="C1821" t="str">
        <f>PROPER(Table1[[#This Row],[Author]])</f>
        <v>H Balakrishnan</v>
      </c>
      <c r="D1821" s="5">
        <v>42288</v>
      </c>
      <c r="E1821" t="s">
        <v>581</v>
      </c>
      <c r="F1821" t="str">
        <f>IF(ISBLANK(Table1[[#This Row],[Aircraft]]),"Unknown",Table1[[#This Row],[Aircraft]])</f>
        <v>Unknown</v>
      </c>
      <c r="G1821" t="str">
        <f>IF(ISBLANK(Table1[[#This Row],[Traveller Type]]),"Business",Table1[[#This Row],[Traveller Type]])</f>
        <v>Business</v>
      </c>
      <c r="H1821" t="str">
        <f>IF(ISBLANK(Table1[[#This Row],[Seat Type]]),"Business Class",Table1[[#This Row],[Seat Type]])</f>
        <v>Economy Class</v>
      </c>
      <c r="I1821" t="str">
        <f>IF(ISBLANK(Table1[[#This Row],[Route]]),"Not Specfied",Table1[[#This Row],[Route]])</f>
        <v>BLR to LHR</v>
      </c>
      <c r="J1821" s="7">
        <f>IF(ISBLANK(Table1[[#This Row],[Date Flown]]),"Not Available",Table1[[#This Row],[Date Flown]])</f>
        <v>42015</v>
      </c>
      <c r="K1821" s="2" t="str">
        <f>IF(ISBLANK(Table1[[#This Row],[Trip Verified]]),"Not Verified",Table1[[#This Row],[Trip Verified]])</f>
        <v>Not Verified</v>
      </c>
    </row>
    <row r="1822" spans="1:11" ht="21" customHeight="1" x14ac:dyDescent="0.25">
      <c r="A1822">
        <v>7</v>
      </c>
      <c r="B1822" t="str">
        <f>UPPER(LEFT(TRIM(CLEAN(Table1[[#This Row],[Header]])),1)) &amp; MID(TRIM(CLEAN(Table1[[#This Row],[Header]])),2,LEN(TRIM(CLEAN(Table1[[#This Row],[Header]])))-1)</f>
        <v>A good experience</v>
      </c>
      <c r="C1822" t="str">
        <f>PROPER(Table1[[#This Row],[Author]])</f>
        <v>Jeremy Ross</v>
      </c>
      <c r="D1822" s="5">
        <v>42288</v>
      </c>
      <c r="E1822" t="s">
        <v>70</v>
      </c>
      <c r="F1822" t="str">
        <f>IF(ISBLANK(Table1[[#This Row],[Aircraft]]),"Unknown",Table1[[#This Row],[Aircraft]])</f>
        <v>Boeing 747-400</v>
      </c>
      <c r="G1822" t="str">
        <f>IF(ISBLANK(Table1[[#This Row],[Traveller Type]]),"Business",Table1[[#This Row],[Traveller Type]])</f>
        <v>Business</v>
      </c>
      <c r="H1822" t="str">
        <f>IF(ISBLANK(Table1[[#This Row],[Seat Type]]),"Business Class",Table1[[#This Row],[Seat Type]])</f>
        <v>Premium Economy</v>
      </c>
      <c r="I1822" t="str">
        <f>IF(ISBLANK(Table1[[#This Row],[Route]]),"Not Specfied",Table1[[#This Row],[Route]])</f>
        <v>NCE to LAS via LHR</v>
      </c>
      <c r="J1822" s="7">
        <f>IF(ISBLANK(Table1[[#This Row],[Date Flown]]),"Not Available",Table1[[#This Row],[Date Flown]])</f>
        <v>42015</v>
      </c>
      <c r="K1822" s="2" t="str">
        <f>IF(ISBLANK(Table1[[#This Row],[Trip Verified]]),"Not Verified",Table1[[#This Row],[Trip Verified]])</f>
        <v>Not Verified</v>
      </c>
    </row>
    <row r="1823" spans="1:11" ht="21" customHeight="1" x14ac:dyDescent="0.25">
      <c r="A1823">
        <v>1</v>
      </c>
      <c r="B1823" t="str">
        <f>UPPER(LEFT(TRIM(CLEAN(Table1[[#This Row],[Header]])),1)) &amp; MID(TRIM(CLEAN(Table1[[#This Row],[Header]])),2,LEN(TRIM(CLEAN(Table1[[#This Row],[Header]])))-1)</f>
        <v>They are so greedy</v>
      </c>
      <c r="C1823" t="str">
        <f>PROPER(Table1[[#This Row],[Author]])</f>
        <v>Mary Durst</v>
      </c>
      <c r="D1823" s="5">
        <v>42288</v>
      </c>
      <c r="E1823" t="s">
        <v>43</v>
      </c>
      <c r="F1823" t="str">
        <f>IF(ISBLANK(Table1[[#This Row],[Aircraft]]),"Unknown",Table1[[#This Row],[Aircraft]])</f>
        <v>Unknown</v>
      </c>
      <c r="G1823" t="str">
        <f>IF(ISBLANK(Table1[[#This Row],[Traveller Type]]),"Business",Table1[[#This Row],[Traveller Type]])</f>
        <v>Business</v>
      </c>
      <c r="H1823" t="str">
        <f>IF(ISBLANK(Table1[[#This Row],[Seat Type]]),"Business Class",Table1[[#This Row],[Seat Type]])</f>
        <v>Economy Class</v>
      </c>
      <c r="I1823" t="str">
        <f>IF(ISBLANK(Table1[[#This Row],[Route]]),"Not Specfied",Table1[[#This Row],[Route]])</f>
        <v>Washington to London</v>
      </c>
      <c r="J1823" s="7">
        <f>IF(ISBLANK(Table1[[#This Row],[Date Flown]]),"Not Available",Table1[[#This Row],[Date Flown]])</f>
        <v>42015</v>
      </c>
      <c r="K1823" s="2" t="str">
        <f>IF(ISBLANK(Table1[[#This Row],[Trip Verified]]),"Not Verified",Table1[[#This Row],[Trip Verified]])</f>
        <v>Not Verified</v>
      </c>
    </row>
    <row r="1824" spans="1:11" ht="21" customHeight="1" x14ac:dyDescent="0.25">
      <c r="A1824">
        <v>3</v>
      </c>
      <c r="B1824" t="str">
        <f>UPPER(LEFT(TRIM(CLEAN(Table1[[#This Row],[Header]])),1)) &amp; MID(TRIM(CLEAN(Table1[[#This Row],[Header]])),2,LEN(TRIM(CLEAN(Table1[[#This Row],[Header]])))-1)</f>
        <v>Not flying British Airways again</v>
      </c>
      <c r="C1824" t="str">
        <f>PROPER(Table1[[#This Row],[Author]])</f>
        <v>L Angus</v>
      </c>
      <c r="D1824" s="5">
        <v>42258</v>
      </c>
      <c r="E1824" t="s">
        <v>13</v>
      </c>
      <c r="F1824" t="str">
        <f>IF(ISBLANK(Table1[[#This Row],[Aircraft]]),"Unknown",Table1[[#This Row],[Aircraft]])</f>
        <v>Unknown</v>
      </c>
      <c r="G1824" t="str">
        <f>IF(ISBLANK(Table1[[#This Row],[Traveller Type]]),"Business",Table1[[#This Row],[Traveller Type]])</f>
        <v>Solo Leisure</v>
      </c>
      <c r="H1824" t="str">
        <f>IF(ISBLANK(Table1[[#This Row],[Seat Type]]),"Business Class",Table1[[#This Row],[Seat Type]])</f>
        <v>Economy Class</v>
      </c>
      <c r="I1824" t="str">
        <f>IF(ISBLANK(Table1[[#This Row],[Route]]),"Not Specfied",Table1[[#This Row],[Route]])</f>
        <v>Gatwick to Cancun</v>
      </c>
      <c r="J1824" s="7">
        <f>IF(ISBLANK(Table1[[#This Row],[Date Flown]]),"Not Available",Table1[[#This Row],[Date Flown]])</f>
        <v>42015</v>
      </c>
      <c r="K1824" s="2" t="str">
        <f>IF(ISBLANK(Table1[[#This Row],[Trip Verified]]),"Not Verified",Table1[[#This Row],[Trip Verified]])</f>
        <v>Not Verified</v>
      </c>
    </row>
    <row r="1825" spans="1:11" ht="21" customHeight="1" x14ac:dyDescent="0.25">
      <c r="A1825">
        <v>1</v>
      </c>
      <c r="B1825" t="str">
        <f>UPPER(LEFT(TRIM(CLEAN(Table1[[#This Row],[Header]])),1)) &amp; MID(TRIM(CLEAN(Table1[[#This Row],[Header]])),2,LEN(TRIM(CLEAN(Table1[[#This Row],[Header]])))-1)</f>
        <v>Way British Airways handled this was atrocious</v>
      </c>
      <c r="C1825" t="str">
        <f>PROPER(Table1[[#This Row],[Author]])</f>
        <v>Erin Methered</v>
      </c>
      <c r="D1825" s="5">
        <v>42227</v>
      </c>
      <c r="E1825" t="s">
        <v>43</v>
      </c>
      <c r="F1825" t="str">
        <f>IF(ISBLANK(Table1[[#This Row],[Aircraft]]),"Unknown",Table1[[#This Row],[Aircraft]])</f>
        <v>Unknown</v>
      </c>
      <c r="G1825" t="str">
        <f>IF(ISBLANK(Table1[[#This Row],[Traveller Type]]),"Business",Table1[[#This Row],[Traveller Type]])</f>
        <v>Solo Leisure</v>
      </c>
      <c r="H1825" t="str">
        <f>IF(ISBLANK(Table1[[#This Row],[Seat Type]]),"Business Class",Table1[[#This Row],[Seat Type]])</f>
        <v>Economy Class</v>
      </c>
      <c r="I1825" t="str">
        <f>IF(ISBLANK(Table1[[#This Row],[Route]]),"Not Specfied",Table1[[#This Row],[Route]])</f>
        <v>DFW to DEL via LHR</v>
      </c>
      <c r="J1825" s="7">
        <f>IF(ISBLANK(Table1[[#This Row],[Date Flown]]),"Not Available",Table1[[#This Row],[Date Flown]])</f>
        <v>42015</v>
      </c>
      <c r="K1825" s="2" t="str">
        <f>IF(ISBLANK(Table1[[#This Row],[Trip Verified]]),"Not Verified",Table1[[#This Row],[Trip Verified]])</f>
        <v>Not Verified</v>
      </c>
    </row>
    <row r="1826" spans="1:11" ht="21" customHeight="1" x14ac:dyDescent="0.25">
      <c r="A1826">
        <v>3</v>
      </c>
      <c r="B1826" t="str">
        <f>UPPER(LEFT(TRIM(CLEAN(Table1[[#This Row],[Header]])),1)) &amp; MID(TRIM(CLEAN(Table1[[#This Row],[Header]])),2,LEN(TRIM(CLEAN(Table1[[#This Row],[Header]])))-1)</f>
        <v>Try to avoid BA in the future</v>
      </c>
      <c r="C1826" t="str">
        <f>PROPER(Table1[[#This Row],[Author]])</f>
        <v>J Griffiths</v>
      </c>
      <c r="D1826" s="5">
        <v>42196</v>
      </c>
      <c r="E1826" t="s">
        <v>13</v>
      </c>
      <c r="F1826" t="str">
        <f>IF(ISBLANK(Table1[[#This Row],[Aircraft]]),"Unknown",Table1[[#This Row],[Aircraft]])</f>
        <v>Unknown</v>
      </c>
      <c r="G1826" t="str">
        <f>IF(ISBLANK(Table1[[#This Row],[Traveller Type]]),"Business",Table1[[#This Row],[Traveller Type]])</f>
        <v>Solo Leisure</v>
      </c>
      <c r="H1826" t="str">
        <f>IF(ISBLANK(Table1[[#This Row],[Seat Type]]),"Business Class",Table1[[#This Row],[Seat Type]])</f>
        <v>Economy Class</v>
      </c>
      <c r="I1826" t="str">
        <f>IF(ISBLANK(Table1[[#This Row],[Route]]),"Not Specfied",Table1[[#This Row],[Route]])</f>
        <v>London to Delhi</v>
      </c>
      <c r="J1826" s="7">
        <f>IF(ISBLANK(Table1[[#This Row],[Date Flown]]),"Not Available",Table1[[#This Row],[Date Flown]])</f>
        <v>42014</v>
      </c>
      <c r="K1826" s="2" t="str">
        <f>IF(ISBLANK(Table1[[#This Row],[Trip Verified]]),"Not Verified",Table1[[#This Row],[Trip Verified]])</f>
        <v>Not Verified</v>
      </c>
    </row>
    <row r="1827" spans="1:11" ht="21" customHeight="1" x14ac:dyDescent="0.25">
      <c r="A1827">
        <v>1</v>
      </c>
      <c r="B1827" t="str">
        <f>UPPER(LEFT(TRIM(CLEAN(Table1[[#This Row],[Header]])),1)) &amp; MID(TRIM(CLEAN(Table1[[#This Row],[Header]])),2,LEN(TRIM(CLEAN(Table1[[#This Row],[Header]])))-1)</f>
        <v>No space to work</v>
      </c>
      <c r="C1827" t="str">
        <f>PROPER(Table1[[#This Row],[Author]])</f>
        <v>A Long</v>
      </c>
      <c r="D1827" s="5">
        <v>42166</v>
      </c>
      <c r="E1827" t="s">
        <v>13</v>
      </c>
      <c r="F1827" t="str">
        <f>IF(ISBLANK(Table1[[#This Row],[Aircraft]]),"Unknown",Table1[[#This Row],[Aircraft]])</f>
        <v>A320</v>
      </c>
      <c r="G1827" t="str">
        <f>IF(ISBLANK(Table1[[#This Row],[Traveller Type]]),"Business",Table1[[#This Row],[Traveller Type]])</f>
        <v>Business</v>
      </c>
      <c r="H1827" t="str">
        <f>IF(ISBLANK(Table1[[#This Row],[Seat Type]]),"Business Class",Table1[[#This Row],[Seat Type]])</f>
        <v>Business Class</v>
      </c>
      <c r="I1827" t="str">
        <f>IF(ISBLANK(Table1[[#This Row],[Route]]),"Not Specfied",Table1[[#This Row],[Route]])</f>
        <v>Istanbul to London</v>
      </c>
      <c r="J1827" s="7">
        <f>IF(ISBLANK(Table1[[#This Row],[Date Flown]]),"Not Available",Table1[[#This Row],[Date Flown]])</f>
        <v>42015</v>
      </c>
      <c r="K1827" s="2" t="str">
        <f>IF(ISBLANK(Table1[[#This Row],[Trip Verified]]),"Not Verified",Table1[[#This Row],[Trip Verified]])</f>
        <v>Not Verified</v>
      </c>
    </row>
    <row r="1828" spans="1:11" ht="21" customHeight="1" x14ac:dyDescent="0.25">
      <c r="A1828">
        <v>10</v>
      </c>
      <c r="B1828" t="str">
        <f>UPPER(LEFT(TRIM(CLEAN(Table1[[#This Row],[Header]])),1)) &amp; MID(TRIM(CLEAN(Table1[[#This Row],[Header]])),2,LEN(TRIM(CLEAN(Table1[[#This Row],[Header]])))-1)</f>
        <v>Exemplary in every way</v>
      </c>
      <c r="C1828" t="str">
        <f>PROPER(Table1[[#This Row],[Author]])</f>
        <v>John Geoffrey Pierson</v>
      </c>
      <c r="D1828" s="5">
        <v>42135</v>
      </c>
      <c r="E1828" t="s">
        <v>43</v>
      </c>
      <c r="F1828" t="str">
        <f>IF(ISBLANK(Table1[[#This Row],[Aircraft]]),"Unknown",Table1[[#This Row],[Aircraft]])</f>
        <v>Boeing 777</v>
      </c>
      <c r="G1828" t="str">
        <f>IF(ISBLANK(Table1[[#This Row],[Traveller Type]]),"Business",Table1[[#This Row],[Traveller Type]])</f>
        <v>Couple Leisure</v>
      </c>
      <c r="H1828" t="str">
        <f>IF(ISBLANK(Table1[[#This Row],[Seat Type]]),"Business Class",Table1[[#This Row],[Seat Type]])</f>
        <v>Business Class</v>
      </c>
      <c r="I1828" t="str">
        <f>IF(ISBLANK(Table1[[#This Row],[Route]]),"Not Specfied",Table1[[#This Row],[Route]])</f>
        <v>LHR to NBO</v>
      </c>
      <c r="J1828" s="7">
        <f>IF(ISBLANK(Table1[[#This Row],[Date Flown]]),"Not Available",Table1[[#This Row],[Date Flown]])</f>
        <v>42015</v>
      </c>
      <c r="K1828" s="2" t="str">
        <f>IF(ISBLANK(Table1[[#This Row],[Trip Verified]]),"Not Verified",Table1[[#This Row],[Trip Verified]])</f>
        <v>Not Verified</v>
      </c>
    </row>
    <row r="1829" spans="1:11" ht="21" customHeight="1" x14ac:dyDescent="0.25">
      <c r="A1829">
        <v>5</v>
      </c>
      <c r="B1829" t="str">
        <f>UPPER(LEFT(TRIM(CLEAN(Table1[[#This Row],[Header]])),1)) &amp; MID(TRIM(CLEAN(Table1[[#This Row],[Header]])),2,LEN(TRIM(CLEAN(Table1[[#This Row],[Header]])))-1)</f>
        <v>Going back to Virgin Atlantic</v>
      </c>
      <c r="C1829" t="str">
        <f>PROPER(Table1[[#This Row],[Author]])</f>
        <v>Brenda Hayden</v>
      </c>
      <c r="D1829" s="5">
        <v>42105</v>
      </c>
      <c r="E1829" t="s">
        <v>13</v>
      </c>
      <c r="F1829" t="str">
        <f>IF(ISBLANK(Table1[[#This Row],[Aircraft]]),"Unknown",Table1[[#This Row],[Aircraft]])</f>
        <v>Boeing 787</v>
      </c>
      <c r="G1829" t="str">
        <f>IF(ISBLANK(Table1[[#This Row],[Traveller Type]]),"Business",Table1[[#This Row],[Traveller Type]])</f>
        <v>Solo Leisure</v>
      </c>
      <c r="H1829" t="str">
        <f>IF(ISBLANK(Table1[[#This Row],[Seat Type]]),"Business Class",Table1[[#This Row],[Seat Type]])</f>
        <v>Premium Economy</v>
      </c>
      <c r="I1829" t="str">
        <f>IF(ISBLANK(Table1[[#This Row],[Route]]),"Not Specfied",Table1[[#This Row],[Route]])</f>
        <v>Newark to Heathrow</v>
      </c>
      <c r="J1829" s="7">
        <f>IF(ISBLANK(Table1[[#This Row],[Date Flown]]),"Not Available",Table1[[#This Row],[Date Flown]])</f>
        <v>42015</v>
      </c>
      <c r="K1829" s="2" t="str">
        <f>IF(ISBLANK(Table1[[#This Row],[Trip Verified]]),"Not Verified",Table1[[#This Row],[Trip Verified]])</f>
        <v>Not Verified</v>
      </c>
    </row>
    <row r="1830" spans="1:11" ht="21" customHeight="1" x14ac:dyDescent="0.25">
      <c r="A1830">
        <v>9</v>
      </c>
      <c r="B1830" t="str">
        <f>UPPER(LEFT(TRIM(CLEAN(Table1[[#This Row],[Header]])),1)) &amp; MID(TRIM(CLEAN(Table1[[#This Row],[Header]])),2,LEN(TRIM(CLEAN(Table1[[#This Row],[Header]])))-1)</f>
        <v>Dismayed by the BA agent</v>
      </c>
      <c r="C1830" t="str">
        <f>PROPER(Table1[[#This Row],[Author]])</f>
        <v>Kath Boddy</v>
      </c>
      <c r="D1830" s="5">
        <v>42105</v>
      </c>
      <c r="E1830" t="s">
        <v>13</v>
      </c>
      <c r="F1830" t="str">
        <f>IF(ISBLANK(Table1[[#This Row],[Aircraft]]),"Unknown",Table1[[#This Row],[Aircraft]])</f>
        <v>Unknown</v>
      </c>
      <c r="G1830" t="str">
        <f>IF(ISBLANK(Table1[[#This Row],[Traveller Type]]),"Business",Table1[[#This Row],[Traveller Type]])</f>
        <v>Family Leisure</v>
      </c>
      <c r="H1830" t="str">
        <f>IF(ISBLANK(Table1[[#This Row],[Seat Type]]),"Business Class",Table1[[#This Row],[Seat Type]])</f>
        <v>Economy Class</v>
      </c>
      <c r="I1830" t="str">
        <f>IF(ISBLANK(Table1[[#This Row],[Route]]),"Not Specfied",Table1[[#This Row],[Route]])</f>
        <v>Venice to Gatwick</v>
      </c>
      <c r="J1830" s="7">
        <f>IF(ISBLANK(Table1[[#This Row],[Date Flown]]),"Not Available",Table1[[#This Row],[Date Flown]])</f>
        <v>42015</v>
      </c>
      <c r="K1830" s="2" t="str">
        <f>IF(ISBLANK(Table1[[#This Row],[Trip Verified]]),"Not Verified",Table1[[#This Row],[Trip Verified]])</f>
        <v>Not Verified</v>
      </c>
    </row>
    <row r="1831" spans="1:11" ht="21" customHeight="1" x14ac:dyDescent="0.25">
      <c r="A1831">
        <v>3</v>
      </c>
      <c r="B1831" t="str">
        <f>UPPER(LEFT(TRIM(CLEAN(Table1[[#This Row],[Header]])),1)) &amp; MID(TRIM(CLEAN(Table1[[#This Row],[Header]])),2,LEN(TRIM(CLEAN(Table1[[#This Row],[Header]])))-1)</f>
        <v>Lack of service amazed me</v>
      </c>
      <c r="C1831" t="str">
        <f>PROPER(Table1[[#This Row],[Author]])</f>
        <v>R Kohn</v>
      </c>
      <c r="D1831" s="5">
        <v>42074</v>
      </c>
      <c r="E1831" t="s">
        <v>43</v>
      </c>
      <c r="F1831" t="str">
        <f>IF(ISBLANK(Table1[[#This Row],[Aircraft]]),"Unknown",Table1[[#This Row],[Aircraft]])</f>
        <v>Boeing 777</v>
      </c>
      <c r="G1831" t="str">
        <f>IF(ISBLANK(Table1[[#This Row],[Traveller Type]]),"Business",Table1[[#This Row],[Traveller Type]])</f>
        <v>Solo Leisure</v>
      </c>
      <c r="H1831" t="str">
        <f>IF(ISBLANK(Table1[[#This Row],[Seat Type]]),"Business Class",Table1[[#This Row],[Seat Type]])</f>
        <v>Business Class</v>
      </c>
      <c r="I1831" t="str">
        <f>IF(ISBLANK(Table1[[#This Row],[Route]]),"Not Specfied",Table1[[#This Row],[Route]])</f>
        <v>PHL to ATH via LHR</v>
      </c>
      <c r="J1831" s="7">
        <f>IF(ISBLANK(Table1[[#This Row],[Date Flown]]),"Not Available",Table1[[#This Row],[Date Flown]])</f>
        <v>42014</v>
      </c>
      <c r="K1831" s="2" t="str">
        <f>IF(ISBLANK(Table1[[#This Row],[Trip Verified]]),"Not Verified",Table1[[#This Row],[Trip Verified]])</f>
        <v>Not Verified</v>
      </c>
    </row>
    <row r="1832" spans="1:11" ht="21" customHeight="1" x14ac:dyDescent="0.25">
      <c r="A1832">
        <v>9</v>
      </c>
      <c r="B1832" t="str">
        <f>UPPER(LEFT(TRIM(CLEAN(Table1[[#This Row],[Header]])),1)) &amp; MID(TRIM(CLEAN(Table1[[#This Row],[Header]])),2,LEN(TRIM(CLEAN(Table1[[#This Row],[Header]])))-1)</f>
        <v>You will get value for money</v>
      </c>
      <c r="C1832" t="str">
        <f>PROPER(Table1[[#This Row],[Author]])</f>
        <v>R Ninikova</v>
      </c>
      <c r="D1832" s="5">
        <v>42074</v>
      </c>
      <c r="E1832" t="s">
        <v>13</v>
      </c>
      <c r="F1832" t="str">
        <f>IF(ISBLANK(Table1[[#This Row],[Aircraft]]),"Unknown",Table1[[#This Row],[Aircraft]])</f>
        <v>Unknown</v>
      </c>
      <c r="G1832" t="str">
        <f>IF(ISBLANK(Table1[[#This Row],[Traveller Type]]),"Business",Table1[[#This Row],[Traveller Type]])</f>
        <v>Solo Leisure</v>
      </c>
      <c r="H1832" t="str">
        <f>IF(ISBLANK(Table1[[#This Row],[Seat Type]]),"Business Class",Table1[[#This Row],[Seat Type]])</f>
        <v>Economy Class</v>
      </c>
      <c r="I1832" t="str">
        <f>IF(ISBLANK(Table1[[#This Row],[Route]]),"Not Specfied",Table1[[#This Row],[Route]])</f>
        <v>Vienna to London</v>
      </c>
      <c r="J1832" s="7">
        <f>IF(ISBLANK(Table1[[#This Row],[Date Flown]]),"Not Available",Table1[[#This Row],[Date Flown]])</f>
        <v>42013</v>
      </c>
      <c r="K1832" s="2" t="str">
        <f>IF(ISBLANK(Table1[[#This Row],[Trip Verified]]),"Not Verified",Table1[[#This Row],[Trip Verified]])</f>
        <v>Not Verified</v>
      </c>
    </row>
    <row r="1833" spans="1:11" ht="21" customHeight="1" x14ac:dyDescent="0.25">
      <c r="A1833">
        <v>3</v>
      </c>
      <c r="B1833" t="str">
        <f>UPPER(LEFT(TRIM(CLEAN(Table1[[#This Row],[Header]])),1)) &amp; MID(TRIM(CLEAN(Table1[[#This Row],[Header]])),2,LEN(TRIM(CLEAN(Table1[[#This Row],[Header]])))-1)</f>
        <v>Indifferent cabin crew</v>
      </c>
      <c r="C1833" t="str">
        <f>PROPER(Table1[[#This Row],[Author]])</f>
        <v>N Beri</v>
      </c>
      <c r="D1833" s="5">
        <v>42046</v>
      </c>
      <c r="E1833" t="s">
        <v>860</v>
      </c>
      <c r="F1833" t="str">
        <f>IF(ISBLANK(Table1[[#This Row],[Aircraft]]),"Unknown",Table1[[#This Row],[Aircraft]])</f>
        <v>Boeing 777</v>
      </c>
      <c r="G1833" t="str">
        <f>IF(ISBLANK(Table1[[#This Row],[Traveller Type]]),"Business",Table1[[#This Row],[Traveller Type]])</f>
        <v>Business</v>
      </c>
      <c r="H1833" t="str">
        <f>IF(ISBLANK(Table1[[#This Row],[Seat Type]]),"Business Class",Table1[[#This Row],[Seat Type]])</f>
        <v>Business Class</v>
      </c>
      <c r="I1833" t="str">
        <f>IF(ISBLANK(Table1[[#This Row],[Route]]),"Not Specfied",Table1[[#This Row],[Route]])</f>
        <v>SIN to LHR</v>
      </c>
      <c r="J1833" s="7">
        <f>IF(ISBLANK(Table1[[#This Row],[Date Flown]]),"Not Available",Table1[[#This Row],[Date Flown]])</f>
        <v>42015</v>
      </c>
      <c r="K1833" s="2" t="str">
        <f>IF(ISBLANK(Table1[[#This Row],[Trip Verified]]),"Not Verified",Table1[[#This Row],[Trip Verified]])</f>
        <v>Not Verified</v>
      </c>
    </row>
    <row r="1834" spans="1:11" ht="21" customHeight="1" x14ac:dyDescent="0.25">
      <c r="A1834">
        <v>5</v>
      </c>
      <c r="B1834" t="str">
        <f>UPPER(LEFT(TRIM(CLEAN(Table1[[#This Row],[Header]])),1)) &amp; MID(TRIM(CLEAN(Table1[[#This Row],[Header]])),2,LEN(TRIM(CLEAN(Table1[[#This Row],[Header]])))-1)</f>
        <v>Prefer the 747 upper deck</v>
      </c>
      <c r="C1834" t="str">
        <f>PROPER(Table1[[#This Row],[Author]])</f>
        <v>Uri Dotan</v>
      </c>
      <c r="D1834" s="5">
        <v>42046</v>
      </c>
      <c r="E1834" t="s">
        <v>2151</v>
      </c>
      <c r="F1834" t="str">
        <f>IF(ISBLANK(Table1[[#This Row],[Aircraft]]),"Unknown",Table1[[#This Row],[Aircraft]])</f>
        <v>A380</v>
      </c>
      <c r="G1834" t="str">
        <f>IF(ISBLANK(Table1[[#This Row],[Traveller Type]]),"Business",Table1[[#This Row],[Traveller Type]])</f>
        <v>Couple Leisure</v>
      </c>
      <c r="H1834" t="str">
        <f>IF(ISBLANK(Table1[[#This Row],[Seat Type]]),"Business Class",Table1[[#This Row],[Seat Type]])</f>
        <v>Business Class</v>
      </c>
      <c r="I1834" t="str">
        <f>IF(ISBLANK(Table1[[#This Row],[Route]]),"Not Specfied",Table1[[#This Row],[Route]])</f>
        <v>MIA to LHR</v>
      </c>
      <c r="J1834" s="7">
        <f>IF(ISBLANK(Table1[[#This Row],[Date Flown]]),"Not Available",Table1[[#This Row],[Date Flown]])</f>
        <v>42014</v>
      </c>
      <c r="K1834" s="2" t="str">
        <f>IF(ISBLANK(Table1[[#This Row],[Trip Verified]]),"Not Verified",Table1[[#This Row],[Trip Verified]])</f>
        <v>Not Verified</v>
      </c>
    </row>
    <row r="1835" spans="1:11" ht="21" customHeight="1" x14ac:dyDescent="0.25">
      <c r="A1835">
        <v>5</v>
      </c>
      <c r="B1835" t="str">
        <f>UPPER(LEFT(TRIM(CLEAN(Table1[[#This Row],[Header]])),1)) &amp; MID(TRIM(CLEAN(Table1[[#This Row],[Header]])),2,LEN(TRIM(CLEAN(Table1[[#This Row],[Header]])))-1)</f>
        <v>BA really need to address this</v>
      </c>
      <c r="C1835" t="str">
        <f>PROPER(Table1[[#This Row],[Author]])</f>
        <v>Amanda Russell</v>
      </c>
      <c r="D1835" s="5">
        <v>42015</v>
      </c>
      <c r="E1835" t="s">
        <v>13</v>
      </c>
      <c r="F1835" t="str">
        <f>IF(ISBLANK(Table1[[#This Row],[Aircraft]]),"Unknown",Table1[[#This Row],[Aircraft]])</f>
        <v>Unknown</v>
      </c>
      <c r="G1835" t="str">
        <f>IF(ISBLANK(Table1[[#This Row],[Traveller Type]]),"Business",Table1[[#This Row],[Traveller Type]])</f>
        <v>Family Leisure</v>
      </c>
      <c r="H1835" t="str">
        <f>IF(ISBLANK(Table1[[#This Row],[Seat Type]]),"Business Class",Table1[[#This Row],[Seat Type]])</f>
        <v>Economy Class</v>
      </c>
      <c r="I1835" t="str">
        <f>IF(ISBLANK(Table1[[#This Row],[Route]]),"Not Specfied",Table1[[#This Row],[Route]])</f>
        <v>SSH to LGW</v>
      </c>
      <c r="J1835" s="7">
        <f>IF(ISBLANK(Table1[[#This Row],[Date Flown]]),"Not Available",Table1[[#This Row],[Date Flown]])</f>
        <v>42014</v>
      </c>
      <c r="K1835" s="2" t="str">
        <f>IF(ISBLANK(Table1[[#This Row],[Trip Verified]]),"Not Verified",Table1[[#This Row],[Trip Verified]])</f>
        <v>Not Verified</v>
      </c>
    </row>
    <row r="1836" spans="1:11" ht="21" customHeight="1" x14ac:dyDescent="0.25">
      <c r="A1836">
        <v>7</v>
      </c>
      <c r="B1836" t="str">
        <f>UPPER(LEFT(TRIM(CLEAN(Table1[[#This Row],[Header]])),1)) &amp; MID(TRIM(CLEAN(Table1[[#This Row],[Header]])),2,LEN(TRIM(CLEAN(Table1[[#This Row],[Header]])))-1)</f>
        <v>Flight attendants seemed friendly</v>
      </c>
      <c r="C1836" t="str">
        <f>PROPER(Table1[[#This Row],[Author]])</f>
        <v>John Sheridan</v>
      </c>
      <c r="D1836" s="5" t="s">
        <v>5776</v>
      </c>
      <c r="E1836" t="s">
        <v>13</v>
      </c>
      <c r="F1836" t="str">
        <f>IF(ISBLANK(Table1[[#This Row],[Aircraft]]),"Unknown",Table1[[#This Row],[Aircraft]])</f>
        <v>A380</v>
      </c>
      <c r="G1836" t="str">
        <f>IF(ISBLANK(Table1[[#This Row],[Traveller Type]]),"Business",Table1[[#This Row],[Traveller Type]])</f>
        <v>Solo Leisure</v>
      </c>
      <c r="H1836" t="str">
        <f>IF(ISBLANK(Table1[[#This Row],[Seat Type]]),"Business Class",Table1[[#This Row],[Seat Type]])</f>
        <v>Premium Economy</v>
      </c>
      <c r="I1836" t="str">
        <f>IF(ISBLANK(Table1[[#This Row],[Route]]),"Not Specfied",Table1[[#This Row],[Route]])</f>
        <v>SFO to LHR</v>
      </c>
      <c r="J1836" s="7">
        <f>IF(ISBLANK(Table1[[#This Row],[Date Flown]]),"Not Available",Table1[[#This Row],[Date Flown]])</f>
        <v>42014</v>
      </c>
      <c r="K1836" s="2" t="str">
        <f>IF(ISBLANK(Table1[[#This Row],[Trip Verified]]),"Not Verified",Table1[[#This Row],[Trip Verified]])</f>
        <v>Not Verified</v>
      </c>
    </row>
    <row r="1837" spans="1:11" ht="21" customHeight="1" x14ac:dyDescent="0.25">
      <c r="A1837">
        <v>9</v>
      </c>
      <c r="B1837" t="str">
        <f>UPPER(LEFT(TRIM(CLEAN(Table1[[#This Row],[Header]])),1)) &amp; MID(TRIM(CLEAN(Table1[[#This Row],[Header]])),2,LEN(TRIM(CLEAN(Table1[[#This Row],[Header]])))-1)</f>
        <v>Extremely friendly and competent</v>
      </c>
      <c r="C1837" t="str">
        <f>PROPER(Table1[[#This Row],[Author]])</f>
        <v>Claudio Aliverti</v>
      </c>
      <c r="D1837" s="5" t="s">
        <v>5776</v>
      </c>
      <c r="E1837" t="s">
        <v>38</v>
      </c>
      <c r="F1837" t="str">
        <f>IF(ISBLANK(Table1[[#This Row],[Aircraft]]),"Unknown",Table1[[#This Row],[Aircraft]])</f>
        <v>A321</v>
      </c>
      <c r="G1837" t="str">
        <f>IF(ISBLANK(Table1[[#This Row],[Traveller Type]]),"Business",Table1[[#This Row],[Traveller Type]])</f>
        <v>Business</v>
      </c>
      <c r="H1837" t="str">
        <f>IF(ISBLANK(Table1[[#This Row],[Seat Type]]),"Business Class",Table1[[#This Row],[Seat Type]])</f>
        <v>Economy Class</v>
      </c>
      <c r="I1837" t="str">
        <f>IF(ISBLANK(Table1[[#This Row],[Route]]),"Not Specfied",Table1[[#This Row],[Route]])</f>
        <v>London Heathrow to Milan Malpensa</v>
      </c>
      <c r="J1837" s="7">
        <f>IF(ISBLANK(Table1[[#This Row],[Date Flown]]),"Not Available",Table1[[#This Row],[Date Flown]])</f>
        <v>42014</v>
      </c>
      <c r="K1837" s="2" t="str">
        <f>IF(ISBLANK(Table1[[#This Row],[Trip Verified]]),"Not Verified",Table1[[#This Row],[Trip Verified]])</f>
        <v>Not Verified</v>
      </c>
    </row>
    <row r="1838" spans="1:11" ht="21" customHeight="1" x14ac:dyDescent="0.25">
      <c r="A1838">
        <v>5</v>
      </c>
      <c r="B1838" t="str">
        <f>UPPER(LEFT(TRIM(CLEAN(Table1[[#This Row],[Header]])),1)) &amp; MID(TRIM(CLEAN(Table1[[#This Row],[Header]])),2,LEN(TRIM(CLEAN(Table1[[#This Row],[Header]])))-1)</f>
        <v>A mediocre performance from BA</v>
      </c>
      <c r="C1838" t="str">
        <f>PROPER(Table1[[#This Row],[Author]])</f>
        <v>Nicholas Ware</v>
      </c>
      <c r="D1838" s="5" t="s">
        <v>5776</v>
      </c>
      <c r="E1838" t="s">
        <v>13</v>
      </c>
      <c r="F1838" t="str">
        <f>IF(ISBLANK(Table1[[#This Row],[Aircraft]]),"Unknown",Table1[[#This Row],[Aircraft]])</f>
        <v>Boeing 787-800</v>
      </c>
      <c r="G1838" t="str">
        <f>IF(ISBLANK(Table1[[#This Row],[Traveller Type]]),"Business",Table1[[#This Row],[Traveller Type]])</f>
        <v>Solo Leisure</v>
      </c>
      <c r="H1838" t="str">
        <f>IF(ISBLANK(Table1[[#This Row],[Seat Type]]),"Business Class",Table1[[#This Row],[Seat Type]])</f>
        <v>Business Class</v>
      </c>
      <c r="I1838" t="str">
        <f>IF(ISBLANK(Table1[[#This Row],[Route]]),"Not Specfied",Table1[[#This Row],[Route]])</f>
        <v>LHR to Chengdu</v>
      </c>
      <c r="J1838" s="7">
        <f>IF(ISBLANK(Table1[[#This Row],[Date Flown]]),"Not Available",Table1[[#This Row],[Date Flown]])</f>
        <v>42007</v>
      </c>
      <c r="K1838" s="2" t="str">
        <f>IF(ISBLANK(Table1[[#This Row],[Trip Verified]]),"Not Verified",Table1[[#This Row],[Trip Verified]])</f>
        <v>Not Verified</v>
      </c>
    </row>
    <row r="1839" spans="1:11" ht="21" customHeight="1" x14ac:dyDescent="0.25">
      <c r="A1839">
        <v>1</v>
      </c>
      <c r="B1839" t="str">
        <f>UPPER(LEFT(TRIM(CLEAN(Table1[[#This Row],[Header]])),1)) &amp; MID(TRIM(CLEAN(Table1[[#This Row],[Header]])),2,LEN(TRIM(CLEAN(Table1[[#This Row],[Header]])))-1)</f>
        <v>Will use other carriers</v>
      </c>
      <c r="C1839" t="str">
        <f>PROPER(Table1[[#This Row],[Author]])</f>
        <v>Jonathon Marshall</v>
      </c>
      <c r="D1839" s="5" t="s">
        <v>5784</v>
      </c>
      <c r="E1839" t="s">
        <v>13</v>
      </c>
      <c r="F1839" t="str">
        <f>IF(ISBLANK(Table1[[#This Row],[Aircraft]]),"Unknown",Table1[[#This Row],[Aircraft]])</f>
        <v>Boeing 747- 400</v>
      </c>
      <c r="G1839" t="str">
        <f>IF(ISBLANK(Table1[[#This Row],[Traveller Type]]),"Business",Table1[[#This Row],[Traveller Type]])</f>
        <v>Couple Leisure</v>
      </c>
      <c r="H1839" t="str">
        <f>IF(ISBLANK(Table1[[#This Row],[Seat Type]]),"Business Class",Table1[[#This Row],[Seat Type]])</f>
        <v>Economy Class</v>
      </c>
      <c r="I1839" t="str">
        <f>IF(ISBLANK(Table1[[#This Row],[Route]]),"Not Specfied",Table1[[#This Row],[Route]])</f>
        <v>MAN to LAS via LHR</v>
      </c>
      <c r="J1839" s="7">
        <f>IF(ISBLANK(Table1[[#This Row],[Date Flown]]),"Not Available",Table1[[#This Row],[Date Flown]])</f>
        <v>42014</v>
      </c>
      <c r="K1839" s="2" t="str">
        <f>IF(ISBLANK(Table1[[#This Row],[Trip Verified]]),"Not Verified",Table1[[#This Row],[Trip Verified]])</f>
        <v>Not Verified</v>
      </c>
    </row>
    <row r="1840" spans="1:11" ht="21" customHeight="1" x14ac:dyDescent="0.25">
      <c r="A1840">
        <v>8</v>
      </c>
      <c r="B1840" t="str">
        <f>UPPER(LEFT(TRIM(CLEAN(Table1[[#This Row],[Header]])),1)) &amp; MID(TRIM(CLEAN(Table1[[#This Row],[Header]])),2,LEN(TRIM(CLEAN(Table1[[#This Row],[Header]])))-1)</f>
        <v>The seat was roomy</v>
      </c>
      <c r="C1840" t="str">
        <f>PROPER(Table1[[#This Row],[Author]])</f>
        <v>M Dye</v>
      </c>
      <c r="D1840" s="5" t="s">
        <v>5784</v>
      </c>
      <c r="E1840" t="s">
        <v>13</v>
      </c>
      <c r="F1840" t="str">
        <f>IF(ISBLANK(Table1[[#This Row],[Aircraft]]),"Unknown",Table1[[#This Row],[Aircraft]])</f>
        <v>Boeing 777</v>
      </c>
      <c r="G1840" t="str">
        <f>IF(ISBLANK(Table1[[#This Row],[Traveller Type]]),"Business",Table1[[#This Row],[Traveller Type]])</f>
        <v>Solo Leisure</v>
      </c>
      <c r="H1840" t="str">
        <f>IF(ISBLANK(Table1[[#This Row],[Seat Type]]),"Business Class",Table1[[#This Row],[Seat Type]])</f>
        <v>Premium Economy</v>
      </c>
      <c r="I1840" t="str">
        <f>IF(ISBLANK(Table1[[#This Row],[Route]]),"Not Specfied",Table1[[#This Row],[Route]])</f>
        <v>Heathrow (London) to JFK (New York City)</v>
      </c>
      <c r="J1840" s="7">
        <f>IF(ISBLANK(Table1[[#This Row],[Date Flown]]),"Not Available",Table1[[#This Row],[Date Flown]])</f>
        <v>42014</v>
      </c>
      <c r="K1840" s="2" t="str">
        <f>IF(ISBLANK(Table1[[#This Row],[Trip Verified]]),"Not Verified",Table1[[#This Row],[Trip Verified]])</f>
        <v>Not Verified</v>
      </c>
    </row>
    <row r="1841" spans="1:11" ht="21" customHeight="1" x14ac:dyDescent="0.25">
      <c r="A1841">
        <v>7</v>
      </c>
      <c r="B1841" t="str">
        <f>UPPER(LEFT(TRIM(CLEAN(Table1[[#This Row],[Header]])),1)) &amp; MID(TRIM(CLEAN(Table1[[#This Row],[Header]])),2,LEN(TRIM(CLEAN(Table1[[#This Row],[Header]])))-1)</f>
        <v>FA's were happy to assist</v>
      </c>
      <c r="C1841" t="str">
        <f>PROPER(Table1[[#This Row],[Author]])</f>
        <v>J R Garin</v>
      </c>
      <c r="D1841" s="5" t="s">
        <v>5784</v>
      </c>
      <c r="E1841" t="s">
        <v>13</v>
      </c>
      <c r="F1841" t="str">
        <f>IF(ISBLANK(Table1[[#This Row],[Aircraft]]),"Unknown",Table1[[#This Row],[Aircraft]])</f>
        <v>A380</v>
      </c>
      <c r="G1841" t="str">
        <f>IF(ISBLANK(Table1[[#This Row],[Traveller Type]]),"Business",Table1[[#This Row],[Traveller Type]])</f>
        <v>Solo Leisure</v>
      </c>
      <c r="H1841" t="str">
        <f>IF(ISBLANK(Table1[[#This Row],[Seat Type]]),"Business Class",Table1[[#This Row],[Seat Type]])</f>
        <v>Economy Class</v>
      </c>
      <c r="I1841" t="str">
        <f>IF(ISBLANK(Table1[[#This Row],[Route]]),"Not Specfied",Table1[[#This Row],[Route]])</f>
        <v>LHR to SFO</v>
      </c>
      <c r="J1841" s="7">
        <f>IF(ISBLANK(Table1[[#This Row],[Date Flown]]),"Not Available",Table1[[#This Row],[Date Flown]])</f>
        <v>42013</v>
      </c>
      <c r="K1841" s="2" t="str">
        <f>IF(ISBLANK(Table1[[#This Row],[Trip Verified]]),"Not Verified",Table1[[#This Row],[Trip Verified]])</f>
        <v>Not Verified</v>
      </c>
    </row>
    <row r="1842" spans="1:11" ht="21" customHeight="1" x14ac:dyDescent="0.25">
      <c r="A1842">
        <v>10</v>
      </c>
      <c r="B1842" t="str">
        <f>UPPER(LEFT(TRIM(CLEAN(Table1[[#This Row],[Header]])),1)) &amp; MID(TRIM(CLEAN(Table1[[#This Row],[Header]])),2,LEN(TRIM(CLEAN(Table1[[#This Row],[Header]])))-1)</f>
        <v>Very high standard of service</v>
      </c>
      <c r="C1842" t="str">
        <f>PROPER(Table1[[#This Row],[Author]])</f>
        <v>Shaleel Kesavan</v>
      </c>
      <c r="D1842" s="5" t="s">
        <v>5793</v>
      </c>
      <c r="E1842" t="s">
        <v>13</v>
      </c>
      <c r="F1842" t="str">
        <f>IF(ISBLANK(Table1[[#This Row],[Aircraft]]),"Unknown",Table1[[#This Row],[Aircraft]])</f>
        <v>Boeing 787</v>
      </c>
      <c r="G1842" t="str">
        <f>IF(ISBLANK(Table1[[#This Row],[Traveller Type]]),"Business",Table1[[#This Row],[Traveller Type]])</f>
        <v>Couple Leisure</v>
      </c>
      <c r="H1842" t="str">
        <f>IF(ISBLANK(Table1[[#This Row],[Seat Type]]),"Business Class",Table1[[#This Row],[Seat Type]])</f>
        <v>Economy Class</v>
      </c>
      <c r="I1842" t="str">
        <f>IF(ISBLANK(Table1[[#This Row],[Route]]),"Not Specfied",Table1[[#This Row],[Route]])</f>
        <v>London to Chennai</v>
      </c>
      <c r="J1842" s="7">
        <f>IF(ISBLANK(Table1[[#This Row],[Date Flown]]),"Not Available",Table1[[#This Row],[Date Flown]])</f>
        <v>42014</v>
      </c>
      <c r="K1842" s="2" t="str">
        <f>IF(ISBLANK(Table1[[#This Row],[Trip Verified]]),"Not Verified",Table1[[#This Row],[Trip Verified]])</f>
        <v>Not Verified</v>
      </c>
    </row>
    <row r="1843" spans="1:11" ht="21" customHeight="1" x14ac:dyDescent="0.25">
      <c r="A1843">
        <v>9</v>
      </c>
      <c r="B1843" t="str">
        <f>UPPER(LEFT(TRIM(CLEAN(Table1[[#This Row],[Header]])),1)) &amp; MID(TRIM(CLEAN(Table1[[#This Row],[Header]])),2,LEN(TRIM(CLEAN(Table1[[#This Row],[Header]])))-1)</f>
        <v>Very good flying experience</v>
      </c>
      <c r="C1843" t="str">
        <f>PROPER(Table1[[#This Row],[Author]])</f>
        <v>Phil Carter</v>
      </c>
      <c r="D1843" s="5" t="s">
        <v>5793</v>
      </c>
      <c r="E1843" t="s">
        <v>13</v>
      </c>
      <c r="F1843" t="str">
        <f>IF(ISBLANK(Table1[[#This Row],[Aircraft]]),"Unknown",Table1[[#This Row],[Aircraft]])</f>
        <v>Unknown</v>
      </c>
      <c r="G1843" t="str">
        <f>IF(ISBLANK(Table1[[#This Row],[Traveller Type]]),"Business",Table1[[#This Row],[Traveller Type]])</f>
        <v>Couple Leisure</v>
      </c>
      <c r="H1843" t="str">
        <f>IF(ISBLANK(Table1[[#This Row],[Seat Type]]),"Business Class",Table1[[#This Row],[Seat Type]])</f>
        <v>Business Class</v>
      </c>
      <c r="I1843" t="str">
        <f>IF(ISBLANK(Table1[[#This Row],[Route]]),"Not Specfied",Table1[[#This Row],[Route]])</f>
        <v>LHR to Venice</v>
      </c>
      <c r="J1843" s="7">
        <f>IF(ISBLANK(Table1[[#This Row],[Date Flown]]),"Not Available",Table1[[#This Row],[Date Flown]])</f>
        <v>42014</v>
      </c>
      <c r="K1843" s="2" t="str">
        <f>IF(ISBLANK(Table1[[#This Row],[Trip Verified]]),"Not Verified",Table1[[#This Row],[Trip Verified]])</f>
        <v>Not Verified</v>
      </c>
    </row>
    <row r="1844" spans="1:11" ht="21" customHeight="1" x14ac:dyDescent="0.25">
      <c r="A1844">
        <v>2</v>
      </c>
      <c r="B1844" t="str">
        <f>UPPER(LEFT(TRIM(CLEAN(Table1[[#This Row],[Header]])),1)) &amp; MID(TRIM(CLEAN(Table1[[#This Row],[Header]])),2,LEN(TRIM(CLEAN(Table1[[#This Row],[Header]])))-1)</f>
        <v>Not helped by customer service</v>
      </c>
      <c r="C1844" t="str">
        <f>PROPER(Table1[[#This Row],[Author]])</f>
        <v>K Riley</v>
      </c>
      <c r="D1844" s="5" t="s">
        <v>5793</v>
      </c>
      <c r="E1844" t="s">
        <v>43</v>
      </c>
      <c r="F1844" t="str">
        <f>IF(ISBLANK(Table1[[#This Row],[Aircraft]]),"Unknown",Table1[[#This Row],[Aircraft]])</f>
        <v>Unknown</v>
      </c>
      <c r="G1844" t="str">
        <f>IF(ISBLANK(Table1[[#This Row],[Traveller Type]]),"Business",Table1[[#This Row],[Traveller Type]])</f>
        <v>Solo Leisure</v>
      </c>
      <c r="H1844" t="str">
        <f>IF(ISBLANK(Table1[[#This Row],[Seat Type]]),"Business Class",Table1[[#This Row],[Seat Type]])</f>
        <v>Economy Class</v>
      </c>
      <c r="I1844" t="str">
        <f>IF(ISBLANK(Table1[[#This Row],[Route]]),"Not Specfied",Table1[[#This Row],[Route]])</f>
        <v>SFO to EDI via LHR</v>
      </c>
      <c r="J1844" s="7">
        <f>IF(ISBLANK(Table1[[#This Row],[Date Flown]]),"Not Available",Table1[[#This Row],[Date Flown]])</f>
        <v>42013</v>
      </c>
      <c r="K1844" s="2" t="str">
        <f>IF(ISBLANK(Table1[[#This Row],[Trip Verified]]),"Not Verified",Table1[[#This Row],[Trip Verified]])</f>
        <v>Not Verified</v>
      </c>
    </row>
    <row r="1845" spans="1:11" ht="21" customHeight="1" x14ac:dyDescent="0.25">
      <c r="A1845">
        <v>1</v>
      </c>
      <c r="B1845" t="str">
        <f>UPPER(LEFT(TRIM(CLEAN(Table1[[#This Row],[Header]])),1)) &amp; MID(TRIM(CLEAN(Table1[[#This Row],[Header]])),2,LEN(TRIM(CLEAN(Table1[[#This Row],[Header]])))-1)</f>
        <v>Nothing was offered to help</v>
      </c>
      <c r="C1845" t="str">
        <f>PROPER(Table1[[#This Row],[Author]])</f>
        <v>K Anderson</v>
      </c>
      <c r="D1845" s="5" t="s">
        <v>5802</v>
      </c>
      <c r="E1845" t="s">
        <v>43</v>
      </c>
      <c r="F1845" t="str">
        <f>IF(ISBLANK(Table1[[#This Row],[Aircraft]]),"Unknown",Table1[[#This Row],[Aircraft]])</f>
        <v>Unknown</v>
      </c>
      <c r="G1845" t="str">
        <f>IF(ISBLANK(Table1[[#This Row],[Traveller Type]]),"Business",Table1[[#This Row],[Traveller Type]])</f>
        <v>Solo Leisure</v>
      </c>
      <c r="H1845" t="str">
        <f>IF(ISBLANK(Table1[[#This Row],[Seat Type]]),"Business Class",Table1[[#This Row],[Seat Type]])</f>
        <v>Economy Class</v>
      </c>
      <c r="I1845" t="str">
        <f>IF(ISBLANK(Table1[[#This Row],[Route]]),"Not Specfied",Table1[[#This Row],[Route]])</f>
        <v>Antigua to St Kitts</v>
      </c>
      <c r="J1845" s="7">
        <f>IF(ISBLANK(Table1[[#This Row],[Date Flown]]),"Not Available",Table1[[#This Row],[Date Flown]])</f>
        <v>42013</v>
      </c>
      <c r="K1845" s="2" t="str">
        <f>IF(ISBLANK(Table1[[#This Row],[Trip Verified]]),"Not Verified",Table1[[#This Row],[Trip Verified]])</f>
        <v>Not Verified</v>
      </c>
    </row>
    <row r="1846" spans="1:11" ht="21" customHeight="1" x14ac:dyDescent="0.25">
      <c r="A1846">
        <v>2</v>
      </c>
      <c r="B1846" t="str">
        <f>UPPER(LEFT(TRIM(CLEAN(Table1[[#This Row],[Header]])),1)) &amp; MID(TRIM(CLEAN(Table1[[#This Row],[Header]])),2,LEN(TRIM(CLEAN(Table1[[#This Row],[Header]])))-1)</f>
        <v>Lot of money for little in return</v>
      </c>
      <c r="C1846" t="str">
        <f>PROPER(Table1[[#This Row],[Author]])</f>
        <v>Peter Dimblad</v>
      </c>
      <c r="D1846" s="5" t="s">
        <v>5802</v>
      </c>
      <c r="E1846" t="s">
        <v>13</v>
      </c>
      <c r="F1846" t="str">
        <f>IF(ISBLANK(Table1[[#This Row],[Aircraft]]),"Unknown",Table1[[#This Row],[Aircraft]])</f>
        <v>Boeing 747-400</v>
      </c>
      <c r="G1846" t="str">
        <f>IF(ISBLANK(Table1[[#This Row],[Traveller Type]]),"Business",Table1[[#This Row],[Traveller Type]])</f>
        <v>Couple Leisure</v>
      </c>
      <c r="H1846" t="str">
        <f>IF(ISBLANK(Table1[[#This Row],[Seat Type]]),"Business Class",Table1[[#This Row],[Seat Type]])</f>
        <v>Premium Economy</v>
      </c>
      <c r="I1846" t="str">
        <f>IF(ISBLANK(Table1[[#This Row],[Route]]),"Not Specfied",Table1[[#This Row],[Route]])</f>
        <v>SFO to LHR</v>
      </c>
      <c r="J1846" s="7">
        <f>IF(ISBLANK(Table1[[#This Row],[Date Flown]]),"Not Available",Table1[[#This Row],[Date Flown]])</f>
        <v>42014</v>
      </c>
      <c r="K1846" s="2" t="str">
        <f>IF(ISBLANK(Table1[[#This Row],[Trip Verified]]),"Not Verified",Table1[[#This Row],[Trip Verified]])</f>
        <v>Not Verified</v>
      </c>
    </row>
    <row r="1847" spans="1:11" ht="21" customHeight="1" x14ac:dyDescent="0.25">
      <c r="A1847">
        <v>3</v>
      </c>
      <c r="B1847" t="str">
        <f>UPPER(LEFT(TRIM(CLEAN(Table1[[#This Row],[Header]])),1)) &amp; MID(TRIM(CLEAN(Table1[[#This Row],[Header]])),2,LEN(TRIM(CLEAN(Table1[[#This Row],[Header]])))-1)</f>
        <v>Complain about the way we were treated</v>
      </c>
      <c r="C1847" t="str">
        <f>PROPER(Table1[[#This Row],[Author]])</f>
        <v>Arthur Savage</v>
      </c>
      <c r="D1847" s="5" t="s">
        <v>5808</v>
      </c>
      <c r="E1847" t="s">
        <v>13</v>
      </c>
      <c r="F1847" t="str">
        <f>IF(ISBLANK(Table1[[#This Row],[Aircraft]]),"Unknown",Table1[[#This Row],[Aircraft]])</f>
        <v>Unknown</v>
      </c>
      <c r="G1847" t="str">
        <f>IF(ISBLANK(Table1[[#This Row],[Traveller Type]]),"Business",Table1[[#This Row],[Traveller Type]])</f>
        <v>Couple Leisure</v>
      </c>
      <c r="H1847" t="str">
        <f>IF(ISBLANK(Table1[[#This Row],[Seat Type]]),"Business Class",Table1[[#This Row],[Seat Type]])</f>
        <v>Economy Class</v>
      </c>
      <c r="I1847" t="str">
        <f>IF(ISBLANK(Table1[[#This Row],[Route]]),"Not Specfied",Table1[[#This Row],[Route]])</f>
        <v>LHR to JNB</v>
      </c>
      <c r="J1847" s="7">
        <f>IF(ISBLANK(Table1[[#This Row],[Date Flown]]),"Not Available",Table1[[#This Row],[Date Flown]])</f>
        <v>42005</v>
      </c>
      <c r="K1847" s="2" t="str">
        <f>IF(ISBLANK(Table1[[#This Row],[Trip Verified]]),"Not Verified",Table1[[#This Row],[Trip Verified]])</f>
        <v>Not Verified</v>
      </c>
    </row>
    <row r="1848" spans="1:11" ht="21" customHeight="1" x14ac:dyDescent="0.25">
      <c r="A1848">
        <v>5</v>
      </c>
      <c r="B1848" t="str">
        <f>UPPER(LEFT(TRIM(CLEAN(Table1[[#This Row],[Header]])),1)) &amp; MID(TRIM(CLEAN(Table1[[#This Row],[Header]])),2,LEN(TRIM(CLEAN(Table1[[#This Row],[Header]])))-1)</f>
        <v>Service however lacked shine</v>
      </c>
      <c r="C1848" t="str">
        <f>PROPER(Table1[[#This Row],[Author]])</f>
        <v>L Rowland</v>
      </c>
      <c r="D1848" s="5" t="s">
        <v>5808</v>
      </c>
      <c r="E1848" t="s">
        <v>13</v>
      </c>
      <c r="F1848" t="str">
        <f>IF(ISBLANK(Table1[[#This Row],[Aircraft]]),"Unknown",Table1[[#This Row],[Aircraft]])</f>
        <v>Boeing 777</v>
      </c>
      <c r="G1848" t="str">
        <f>IF(ISBLANK(Table1[[#This Row],[Traveller Type]]),"Business",Table1[[#This Row],[Traveller Type]])</f>
        <v>Couple Leisure</v>
      </c>
      <c r="H1848" t="str">
        <f>IF(ISBLANK(Table1[[#This Row],[Seat Type]]),"Business Class",Table1[[#This Row],[Seat Type]])</f>
        <v>Economy Class</v>
      </c>
      <c r="I1848" t="str">
        <f>IF(ISBLANK(Table1[[#This Row],[Route]]),"Not Specfied",Table1[[#This Row],[Route]])</f>
        <v>Orlando to London</v>
      </c>
      <c r="J1848" s="7">
        <f>IF(ISBLANK(Table1[[#This Row],[Date Flown]]),"Not Available",Table1[[#This Row],[Date Flown]])</f>
        <v>42014</v>
      </c>
      <c r="K1848" s="2" t="str">
        <f>IF(ISBLANK(Table1[[#This Row],[Trip Verified]]),"Not Verified",Table1[[#This Row],[Trip Verified]])</f>
        <v>Not Verified</v>
      </c>
    </row>
    <row r="1849" spans="1:11" ht="21" customHeight="1" x14ac:dyDescent="0.25">
      <c r="A1849">
        <v>3</v>
      </c>
      <c r="B1849" t="str">
        <f>UPPER(LEFT(TRIM(CLEAN(Table1[[#This Row],[Header]])),1)) &amp; MID(TRIM(CLEAN(Table1[[#This Row],[Header]])),2,LEN(TRIM(CLEAN(Table1[[#This Row],[Header]])))-1)</f>
        <v>Cracks are starting to appear</v>
      </c>
      <c r="C1849" t="str">
        <f>PROPER(Table1[[#This Row],[Author]])</f>
        <v>G Muir</v>
      </c>
      <c r="D1849" s="5" t="s">
        <v>5813</v>
      </c>
      <c r="E1849" t="s">
        <v>82</v>
      </c>
      <c r="F1849" t="str">
        <f>IF(ISBLANK(Table1[[#This Row],[Aircraft]]),"Unknown",Table1[[#This Row],[Aircraft]])</f>
        <v>A319</v>
      </c>
      <c r="G1849" t="str">
        <f>IF(ISBLANK(Table1[[#This Row],[Traveller Type]]),"Business",Table1[[#This Row],[Traveller Type]])</f>
        <v>Solo Leisure</v>
      </c>
      <c r="H1849" t="str">
        <f>IF(ISBLANK(Table1[[#This Row],[Seat Type]]),"Business Class",Table1[[#This Row],[Seat Type]])</f>
        <v>Economy Class</v>
      </c>
      <c r="I1849" t="str">
        <f>IF(ISBLANK(Table1[[#This Row],[Route]]),"Not Specfied",Table1[[#This Row],[Route]])</f>
        <v>LHR to GVA</v>
      </c>
      <c r="J1849" s="7">
        <f>IF(ISBLANK(Table1[[#This Row],[Date Flown]]),"Not Available",Table1[[#This Row],[Date Flown]])</f>
        <v>42014</v>
      </c>
      <c r="K1849" s="2" t="str">
        <f>IF(ISBLANK(Table1[[#This Row],[Trip Verified]]),"Not Verified",Table1[[#This Row],[Trip Verified]])</f>
        <v>Not Verified</v>
      </c>
    </row>
    <row r="1850" spans="1:11" ht="21" customHeight="1" x14ac:dyDescent="0.25">
      <c r="A1850">
        <v>2</v>
      </c>
      <c r="B1850" t="str">
        <f>UPPER(LEFT(TRIM(CLEAN(Table1[[#This Row],[Header]])),1)) &amp; MID(TRIM(CLEAN(Table1[[#This Row],[Header]])),2,LEN(TRIM(CLEAN(Table1[[#This Row],[Header]])))-1)</f>
        <v>Advise not to waste your money</v>
      </c>
      <c r="C1850" t="str">
        <f>PROPER(Table1[[#This Row],[Author]])</f>
        <v>S Wroe</v>
      </c>
      <c r="D1850" s="5" t="s">
        <v>5814</v>
      </c>
      <c r="E1850" t="s">
        <v>13</v>
      </c>
      <c r="F1850" t="str">
        <f>IF(ISBLANK(Table1[[#This Row],[Aircraft]]),"Unknown",Table1[[#This Row],[Aircraft]])</f>
        <v>Unknown</v>
      </c>
      <c r="G1850" t="str">
        <f>IF(ISBLANK(Table1[[#This Row],[Traveller Type]]),"Business",Table1[[#This Row],[Traveller Type]])</f>
        <v>Couple Leisure</v>
      </c>
      <c r="H1850" t="str">
        <f>IF(ISBLANK(Table1[[#This Row],[Seat Type]]),"Business Class",Table1[[#This Row],[Seat Type]])</f>
        <v>Economy Class</v>
      </c>
      <c r="I1850" t="str">
        <f>IF(ISBLANK(Table1[[#This Row],[Route]]),"Not Specfied",Table1[[#This Row],[Route]])</f>
        <v>Heathrow to Cancun via Madrid</v>
      </c>
      <c r="J1850" s="7">
        <f>IF(ISBLANK(Table1[[#This Row],[Date Flown]]),"Not Available",Table1[[#This Row],[Date Flown]])</f>
        <v>42012</v>
      </c>
      <c r="K1850" s="2" t="str">
        <f>IF(ISBLANK(Table1[[#This Row],[Trip Verified]]),"Not Verified",Table1[[#This Row],[Trip Verified]])</f>
        <v>Not Verified</v>
      </c>
    </row>
    <row r="1851" spans="1:11" ht="21" customHeight="1" x14ac:dyDescent="0.25">
      <c r="A1851">
        <v>8</v>
      </c>
      <c r="B1851" t="str">
        <f>UPPER(LEFT(TRIM(CLEAN(Table1[[#This Row],[Header]])),1)) &amp; MID(TRIM(CLEAN(Table1[[#This Row],[Header]])),2,LEN(TRIM(CLEAN(Table1[[#This Row],[Header]])))-1)</f>
        <v>Plenty of legroom</v>
      </c>
      <c r="C1851" t="str">
        <f>PROPER(Table1[[#This Row],[Author]])</f>
        <v>S Jamieson</v>
      </c>
      <c r="D1851" s="5" t="s">
        <v>5820</v>
      </c>
      <c r="E1851" t="s">
        <v>130</v>
      </c>
      <c r="F1851" t="str">
        <f>IF(ISBLANK(Table1[[#This Row],[Aircraft]]),"Unknown",Table1[[#This Row],[Aircraft]])</f>
        <v>Boeing 777</v>
      </c>
      <c r="G1851" t="str">
        <f>IF(ISBLANK(Table1[[#This Row],[Traveller Type]]),"Business",Table1[[#This Row],[Traveller Type]])</f>
        <v>Couple Leisure</v>
      </c>
      <c r="H1851" t="str">
        <f>IF(ISBLANK(Table1[[#This Row],[Seat Type]]),"Business Class",Table1[[#This Row],[Seat Type]])</f>
        <v>Premium Economy</v>
      </c>
      <c r="I1851" t="str">
        <f>IF(ISBLANK(Table1[[#This Row],[Route]]),"Not Specfied",Table1[[#This Row],[Route]])</f>
        <v>LHR to SYD via SIN</v>
      </c>
      <c r="J1851" s="7">
        <f>IF(ISBLANK(Table1[[#This Row],[Date Flown]]),"Not Available",Table1[[#This Row],[Date Flown]])</f>
        <v>42014</v>
      </c>
      <c r="K1851" s="2" t="str">
        <f>IF(ISBLANK(Table1[[#This Row],[Trip Verified]]),"Not Verified",Table1[[#This Row],[Trip Verified]])</f>
        <v>Not Verified</v>
      </c>
    </row>
    <row r="1852" spans="1:11" ht="21" customHeight="1" x14ac:dyDescent="0.25">
      <c r="A1852">
        <v>4</v>
      </c>
      <c r="B1852" t="str">
        <f>UPPER(LEFT(TRIM(CLEAN(Table1[[#This Row],[Header]])),1)) &amp; MID(TRIM(CLEAN(Table1[[#This Row],[Header]])),2,LEN(TRIM(CLEAN(Table1[[#This Row],[Header]])))-1)</f>
        <v>Premium economy pathetic</v>
      </c>
      <c r="C1852" t="str">
        <f>PROPER(Table1[[#This Row],[Author]])</f>
        <v>B Whitehead</v>
      </c>
      <c r="D1852" s="5" t="s">
        <v>5820</v>
      </c>
      <c r="E1852" t="s">
        <v>13</v>
      </c>
      <c r="F1852" t="str">
        <f>IF(ISBLANK(Table1[[#This Row],[Aircraft]]),"Unknown",Table1[[#This Row],[Aircraft]])</f>
        <v>Unknown</v>
      </c>
      <c r="G1852" t="str">
        <f>IF(ISBLANK(Table1[[#This Row],[Traveller Type]]),"Business",Table1[[#This Row],[Traveller Type]])</f>
        <v>Solo Leisure</v>
      </c>
      <c r="H1852" t="str">
        <f>IF(ISBLANK(Table1[[#This Row],[Seat Type]]),"Business Class",Table1[[#This Row],[Seat Type]])</f>
        <v>Premium Economy</v>
      </c>
      <c r="I1852" t="str">
        <f>IF(ISBLANK(Table1[[#This Row],[Route]]),"Not Specfied",Table1[[#This Row],[Route]])</f>
        <v>LHR to BKK</v>
      </c>
      <c r="J1852" s="7">
        <f>IF(ISBLANK(Table1[[#This Row],[Date Flown]]),"Not Available",Table1[[#This Row],[Date Flown]])</f>
        <v>42013</v>
      </c>
      <c r="K1852" s="2" t="str">
        <f>IF(ISBLANK(Table1[[#This Row],[Trip Verified]]),"Not Verified",Table1[[#This Row],[Trip Verified]])</f>
        <v>Not Verified</v>
      </c>
    </row>
    <row r="1853" spans="1:11" ht="21" customHeight="1" x14ac:dyDescent="0.25">
      <c r="A1853">
        <v>2</v>
      </c>
      <c r="B1853" t="str">
        <f>UPPER(LEFT(TRIM(CLEAN(Table1[[#This Row],[Header]])),1)) &amp; MID(TRIM(CLEAN(Table1[[#This Row],[Header]])),2,LEN(TRIM(CLEAN(Table1[[#This Row],[Header]])))-1)</f>
        <v>Last time using British Airways</v>
      </c>
      <c r="C1853" t="str">
        <f>PROPER(Table1[[#This Row],[Author]])</f>
        <v>Paul Todd</v>
      </c>
      <c r="D1853" s="5" t="s">
        <v>5820</v>
      </c>
      <c r="E1853" t="s">
        <v>130</v>
      </c>
      <c r="F1853" t="str">
        <f>IF(ISBLANK(Table1[[#This Row],[Aircraft]]),"Unknown",Table1[[#This Row],[Aircraft]])</f>
        <v>Boeing 777-200</v>
      </c>
      <c r="G1853" t="str">
        <f>IF(ISBLANK(Table1[[#This Row],[Traveller Type]]),"Business",Table1[[#This Row],[Traveller Type]])</f>
        <v>Couple Leisure</v>
      </c>
      <c r="H1853" t="str">
        <f>IF(ISBLANK(Table1[[#This Row],[Seat Type]]),"Business Class",Table1[[#This Row],[Seat Type]])</f>
        <v>Business Class</v>
      </c>
      <c r="I1853" t="str">
        <f>IF(ISBLANK(Table1[[#This Row],[Route]]),"Not Specfied",Table1[[#This Row],[Route]])</f>
        <v>SYD to LHR via SIN</v>
      </c>
      <c r="J1853" s="7">
        <f>IF(ISBLANK(Table1[[#This Row],[Date Flown]]),"Not Available",Table1[[#This Row],[Date Flown]])</f>
        <v>42014</v>
      </c>
      <c r="K1853" s="2" t="str">
        <f>IF(ISBLANK(Table1[[#This Row],[Trip Verified]]),"Not Verified",Table1[[#This Row],[Trip Verified]])</f>
        <v>Not Verified</v>
      </c>
    </row>
    <row r="1854" spans="1:11" ht="21" customHeight="1" x14ac:dyDescent="0.25">
      <c r="A1854">
        <v>9</v>
      </c>
      <c r="B1854" t="str">
        <f>UPPER(LEFT(TRIM(CLEAN(Table1[[#This Row],[Header]])),1)) &amp; MID(TRIM(CLEAN(Table1[[#This Row],[Header]])),2,LEN(TRIM(CLEAN(Table1[[#This Row],[Header]])))-1)</f>
        <v>A huge improvement</v>
      </c>
      <c r="C1854" t="str">
        <f>PROPER(Table1[[#This Row],[Author]])</f>
        <v>J Reed</v>
      </c>
      <c r="D1854" s="5" t="s">
        <v>5828</v>
      </c>
      <c r="E1854" t="s">
        <v>13</v>
      </c>
      <c r="F1854" t="str">
        <f>IF(ISBLANK(Table1[[#This Row],[Aircraft]]),"Unknown",Table1[[#This Row],[Aircraft]])</f>
        <v>A380</v>
      </c>
      <c r="G1854" t="str">
        <f>IF(ISBLANK(Table1[[#This Row],[Traveller Type]]),"Business",Table1[[#This Row],[Traveller Type]])</f>
        <v>Couple Leisure</v>
      </c>
      <c r="H1854" t="str">
        <f>IF(ISBLANK(Table1[[#This Row],[Seat Type]]),"Business Class",Table1[[#This Row],[Seat Type]])</f>
        <v>Premium Economy</v>
      </c>
      <c r="I1854" t="str">
        <f>IF(ISBLANK(Table1[[#This Row],[Route]]),"Not Specfied",Table1[[#This Row],[Route]])</f>
        <v>LHR to JNB</v>
      </c>
      <c r="J1854" s="7">
        <f>IF(ISBLANK(Table1[[#This Row],[Date Flown]]),"Not Available",Table1[[#This Row],[Date Flown]])</f>
        <v>42014</v>
      </c>
      <c r="K1854" s="2" t="str">
        <f>IF(ISBLANK(Table1[[#This Row],[Trip Verified]]),"Not Verified",Table1[[#This Row],[Trip Verified]])</f>
        <v>Not Verified</v>
      </c>
    </row>
    <row r="1855" spans="1:11" ht="21" customHeight="1" x14ac:dyDescent="0.25">
      <c r="A1855">
        <v>4</v>
      </c>
      <c r="B1855" t="str">
        <f>UPPER(LEFT(TRIM(CLEAN(Table1[[#This Row],[Header]])),1)) &amp; MID(TRIM(CLEAN(Table1[[#This Row],[Header]])),2,LEN(TRIM(CLEAN(Table1[[#This Row],[Header]])))-1)</f>
        <v>How underwhelmed we were</v>
      </c>
      <c r="C1855" t="str">
        <f>PROPER(Table1[[#This Row],[Author]])</f>
        <v>Steven Murphy</v>
      </c>
      <c r="D1855" s="5" t="s">
        <v>5828</v>
      </c>
      <c r="E1855" t="s">
        <v>130</v>
      </c>
      <c r="F1855" t="str">
        <f>IF(ISBLANK(Table1[[#This Row],[Aircraft]]),"Unknown",Table1[[#This Row],[Aircraft]])</f>
        <v>A380 / Boeing 777</v>
      </c>
      <c r="G1855" t="str">
        <f>IF(ISBLANK(Table1[[#This Row],[Traveller Type]]),"Business",Table1[[#This Row],[Traveller Type]])</f>
        <v>Family Leisure</v>
      </c>
      <c r="H1855" t="str">
        <f>IF(ISBLANK(Table1[[#This Row],[Seat Type]]),"Business Class",Table1[[#This Row],[Seat Type]])</f>
        <v>Business Class</v>
      </c>
      <c r="I1855" t="str">
        <f>IF(ISBLANK(Table1[[#This Row],[Route]]),"Not Specfied",Table1[[#This Row],[Route]])</f>
        <v>LHR to SYD via SIN</v>
      </c>
      <c r="J1855" s="7">
        <f>IF(ISBLANK(Table1[[#This Row],[Date Flown]]),"Not Available",Table1[[#This Row],[Date Flown]])</f>
        <v>42014</v>
      </c>
      <c r="K1855" s="2" t="str">
        <f>IF(ISBLANK(Table1[[#This Row],[Trip Verified]]),"Not Verified",Table1[[#This Row],[Trip Verified]])</f>
        <v>Not Verified</v>
      </c>
    </row>
    <row r="1856" spans="1:11" ht="21" customHeight="1" x14ac:dyDescent="0.25">
      <c r="A1856">
        <v>3</v>
      </c>
      <c r="B1856" t="str">
        <f>UPPER(LEFT(TRIM(CLEAN(Table1[[#This Row],[Header]])),1)) &amp; MID(TRIM(CLEAN(Table1[[#This Row],[Header]])),2,LEN(TRIM(CLEAN(Table1[[#This Row],[Header]])))-1)</f>
        <v>My seat was broken</v>
      </c>
      <c r="C1856" t="str">
        <f>PROPER(Table1[[#This Row],[Author]])</f>
        <v>S Khans</v>
      </c>
      <c r="D1856" s="5" t="s">
        <v>5828</v>
      </c>
      <c r="E1856" t="s">
        <v>13</v>
      </c>
      <c r="F1856" t="str">
        <f>IF(ISBLANK(Table1[[#This Row],[Aircraft]]),"Unknown",Table1[[#This Row],[Aircraft]])</f>
        <v>Boeing 777-200</v>
      </c>
      <c r="G1856" t="str">
        <f>IF(ISBLANK(Table1[[#This Row],[Traveller Type]]),"Business",Table1[[#This Row],[Traveller Type]])</f>
        <v>Business</v>
      </c>
      <c r="H1856" t="str">
        <f>IF(ISBLANK(Table1[[#This Row],[Seat Type]]),"Business Class",Table1[[#This Row],[Seat Type]])</f>
        <v>Economy Class</v>
      </c>
      <c r="I1856" t="str">
        <f>IF(ISBLANK(Table1[[#This Row],[Route]]),"Not Specfied",Table1[[#This Row],[Route]])</f>
        <v>Antigua to Gatwick</v>
      </c>
      <c r="J1856" s="7">
        <f>IF(ISBLANK(Table1[[#This Row],[Date Flown]]),"Not Available",Table1[[#This Row],[Date Flown]])</f>
        <v>42014</v>
      </c>
      <c r="K1856" s="2" t="str">
        <f>IF(ISBLANK(Table1[[#This Row],[Trip Verified]]),"Not Verified",Table1[[#This Row],[Trip Verified]])</f>
        <v>Not Verified</v>
      </c>
    </row>
    <row r="1857" spans="1:11" ht="21" customHeight="1" x14ac:dyDescent="0.25">
      <c r="A1857">
        <v>8</v>
      </c>
      <c r="B1857" t="str">
        <f>UPPER(LEFT(TRIM(CLEAN(Table1[[#This Row],[Header]])),1)) &amp; MID(TRIM(CLEAN(Table1[[#This Row],[Header]])),2,LEN(TRIM(CLEAN(Table1[[#This Row],[Header]])))-1)</f>
        <v>Food and wine excellent</v>
      </c>
      <c r="C1857" t="str">
        <f>PROPER(Table1[[#This Row],[Author]])</f>
        <v>Nicholas Berry</v>
      </c>
      <c r="D1857" s="5" t="s">
        <v>5835</v>
      </c>
      <c r="E1857" t="s">
        <v>13</v>
      </c>
      <c r="F1857" t="str">
        <f>IF(ISBLANK(Table1[[#This Row],[Aircraft]]),"Unknown",Table1[[#This Row],[Aircraft]])</f>
        <v>A380</v>
      </c>
      <c r="G1857" t="str">
        <f>IF(ISBLANK(Table1[[#This Row],[Traveller Type]]),"Business",Table1[[#This Row],[Traveller Type]])</f>
        <v>Couple Leisure</v>
      </c>
      <c r="H1857" t="str">
        <f>IF(ISBLANK(Table1[[#This Row],[Seat Type]]),"Business Class",Table1[[#This Row],[Seat Type]])</f>
        <v>Business Class</v>
      </c>
      <c r="I1857" t="str">
        <f>IF(ISBLANK(Table1[[#This Row],[Route]]),"Not Specfied",Table1[[#This Row],[Route]])</f>
        <v>London to Los Angeles</v>
      </c>
      <c r="J1857" s="7">
        <f>IF(ISBLANK(Table1[[#This Row],[Date Flown]]),"Not Available",Table1[[#This Row],[Date Flown]])</f>
        <v>42014</v>
      </c>
      <c r="K1857" s="2" t="str">
        <f>IF(ISBLANK(Table1[[#This Row],[Trip Verified]]),"Not Verified",Table1[[#This Row],[Trip Verified]])</f>
        <v>Not Verified</v>
      </c>
    </row>
    <row r="1858" spans="1:11" ht="21" customHeight="1" x14ac:dyDescent="0.25">
      <c r="A1858">
        <v>2</v>
      </c>
      <c r="B1858" t="str">
        <f>UPPER(LEFT(TRIM(CLEAN(Table1[[#This Row],[Header]])),1)) &amp; MID(TRIM(CLEAN(Table1[[#This Row],[Header]])),2,LEN(TRIM(CLEAN(Table1[[#This Row],[Header]])))-1)</f>
        <v>Minimized the leg space</v>
      </c>
      <c r="C1858" t="str">
        <f>PROPER(Table1[[#This Row],[Author]])</f>
        <v xml:space="preserve">I  Iliopoulos </v>
      </c>
      <c r="D1858" s="5" t="s">
        <v>5838</v>
      </c>
      <c r="E1858" t="s">
        <v>13</v>
      </c>
      <c r="F1858" t="str">
        <f>IF(ISBLANK(Table1[[#This Row],[Aircraft]]),"Unknown",Table1[[#This Row],[Aircraft]])</f>
        <v>A320</v>
      </c>
      <c r="G1858" t="str">
        <f>IF(ISBLANK(Table1[[#This Row],[Traveller Type]]),"Business",Table1[[#This Row],[Traveller Type]])</f>
        <v>Business</v>
      </c>
      <c r="H1858" t="str">
        <f>IF(ISBLANK(Table1[[#This Row],[Seat Type]]),"Business Class",Table1[[#This Row],[Seat Type]])</f>
        <v>Business Class</v>
      </c>
      <c r="I1858" t="str">
        <f>IF(ISBLANK(Table1[[#This Row],[Route]]),"Not Specfied",Table1[[#This Row],[Route]])</f>
        <v>Athens to London</v>
      </c>
      <c r="J1858" s="7">
        <f>IF(ISBLANK(Table1[[#This Row],[Date Flown]]),"Not Available",Table1[[#This Row],[Date Flown]])</f>
        <v>42014</v>
      </c>
      <c r="K1858" s="2" t="str">
        <f>IF(ISBLANK(Table1[[#This Row],[Trip Verified]]),"Not Verified",Table1[[#This Row],[Trip Verified]])</f>
        <v>Not Verified</v>
      </c>
    </row>
    <row r="1859" spans="1:11" ht="21" customHeight="1" x14ac:dyDescent="0.25">
      <c r="A1859">
        <v>8</v>
      </c>
      <c r="B1859" t="str">
        <f>UPPER(LEFT(TRIM(CLEAN(Table1[[#This Row],[Header]])),1)) &amp; MID(TRIM(CLEAN(Table1[[#This Row],[Header]])),2,LEN(TRIM(CLEAN(Table1[[#This Row],[Header]])))-1)</f>
        <v>Cabin crew efficient</v>
      </c>
      <c r="C1859" t="str">
        <f>PROPER(Table1[[#This Row],[Author]])</f>
        <v>D Orchard</v>
      </c>
      <c r="D1859" s="5" t="s">
        <v>5838</v>
      </c>
      <c r="E1859" t="s">
        <v>13</v>
      </c>
      <c r="F1859" t="str">
        <f>IF(ISBLANK(Table1[[#This Row],[Aircraft]]),"Unknown",Table1[[#This Row],[Aircraft]])</f>
        <v>Boeing 777</v>
      </c>
      <c r="G1859" t="str">
        <f>IF(ISBLANK(Table1[[#This Row],[Traveller Type]]),"Business",Table1[[#This Row],[Traveller Type]])</f>
        <v>Couple Leisure</v>
      </c>
      <c r="H1859" t="str">
        <f>IF(ISBLANK(Table1[[#This Row],[Seat Type]]),"Business Class",Table1[[#This Row],[Seat Type]])</f>
        <v>Business Class</v>
      </c>
      <c r="I1859" t="str">
        <f>IF(ISBLANK(Table1[[#This Row],[Route]]),"Not Specfied",Table1[[#This Row],[Route]])</f>
        <v>SAN to LHR</v>
      </c>
      <c r="J1859" s="7">
        <f>IF(ISBLANK(Table1[[#This Row],[Date Flown]]),"Not Available",Table1[[#This Row],[Date Flown]])</f>
        <v>42014</v>
      </c>
      <c r="K1859" s="2" t="str">
        <f>IF(ISBLANK(Table1[[#This Row],[Trip Verified]]),"Not Verified",Table1[[#This Row],[Trip Verified]])</f>
        <v>Not Verified</v>
      </c>
    </row>
    <row r="1860" spans="1:11" ht="21" customHeight="1" x14ac:dyDescent="0.25">
      <c r="A1860">
        <v>7</v>
      </c>
      <c r="B1860" t="str">
        <f>UPPER(LEFT(TRIM(CLEAN(Table1[[#This Row],[Header]])),1)) &amp; MID(TRIM(CLEAN(Table1[[#This Row],[Header]])),2,LEN(TRIM(CLEAN(Table1[[#This Row],[Header]])))-1)</f>
        <v>British Airways customer review</v>
      </c>
      <c r="C1860" t="str">
        <f>PROPER(Table1[[#This Row],[Author]])</f>
        <v>Sarah Howell</v>
      </c>
      <c r="D1860" s="5" t="s">
        <v>5843</v>
      </c>
      <c r="E1860" t="s">
        <v>13</v>
      </c>
      <c r="F1860" t="str">
        <f>IF(ISBLANK(Table1[[#This Row],[Aircraft]]),"Unknown",Table1[[#This Row],[Aircraft]])</f>
        <v>Boeing 777-200</v>
      </c>
      <c r="G1860" t="str">
        <f>IF(ISBLANK(Table1[[#This Row],[Traveller Type]]),"Business",Table1[[#This Row],[Traveller Type]])</f>
        <v>Family Leisure</v>
      </c>
      <c r="H1860" t="str">
        <f>IF(ISBLANK(Table1[[#This Row],[Seat Type]]),"Business Class",Table1[[#This Row],[Seat Type]])</f>
        <v>Premium Economy</v>
      </c>
      <c r="I1860" t="str">
        <f>IF(ISBLANK(Table1[[#This Row],[Route]]),"Not Specfied",Table1[[#This Row],[Route]])</f>
        <v>Gatwick to Las Vegas</v>
      </c>
      <c r="J1860" s="7">
        <f>IF(ISBLANK(Table1[[#This Row],[Date Flown]]),"Not Available",Table1[[#This Row],[Date Flown]])</f>
        <v>42014</v>
      </c>
      <c r="K1860" s="2" t="str">
        <f>IF(ISBLANK(Table1[[#This Row],[Trip Verified]]),"Not Verified",Table1[[#This Row],[Trip Verified]])</f>
        <v>Not Verified</v>
      </c>
    </row>
    <row r="1861" spans="1:11" ht="21" customHeight="1" x14ac:dyDescent="0.25">
      <c r="A1861">
        <v>5</v>
      </c>
      <c r="B1861" t="str">
        <f>UPPER(LEFT(TRIM(CLEAN(Table1[[#This Row],[Header]])),1)) &amp; MID(TRIM(CLEAN(Table1[[#This Row],[Header]])),2,LEN(TRIM(CLEAN(Table1[[#This Row],[Header]])))-1)</f>
        <v>Food was indifferent</v>
      </c>
      <c r="C1861" t="str">
        <f>PROPER(Table1[[#This Row],[Author]])</f>
        <v>Ian Depper</v>
      </c>
      <c r="D1861" s="5" t="s">
        <v>5843</v>
      </c>
      <c r="E1861" t="s">
        <v>13</v>
      </c>
      <c r="F1861" t="str">
        <f>IF(ISBLANK(Table1[[#This Row],[Aircraft]]),"Unknown",Table1[[#This Row],[Aircraft]])</f>
        <v>Boeing 747</v>
      </c>
      <c r="G1861" t="str">
        <f>IF(ISBLANK(Table1[[#This Row],[Traveller Type]]),"Business",Table1[[#This Row],[Traveller Type]])</f>
        <v>Business</v>
      </c>
      <c r="H1861" t="str">
        <f>IF(ISBLANK(Table1[[#This Row],[Seat Type]]),"Business Class",Table1[[#This Row],[Seat Type]])</f>
        <v>Premium Economy</v>
      </c>
      <c r="I1861" t="str">
        <f>IF(ISBLANK(Table1[[#This Row],[Route]]),"Not Specfied",Table1[[#This Row],[Route]])</f>
        <v>Vancouver to London</v>
      </c>
      <c r="J1861" s="7">
        <f>IF(ISBLANK(Table1[[#This Row],[Date Flown]]),"Not Available",Table1[[#This Row],[Date Flown]])</f>
        <v>42013</v>
      </c>
      <c r="K1861" s="2" t="str">
        <f>IF(ISBLANK(Table1[[#This Row],[Trip Verified]]),"Not Verified",Table1[[#This Row],[Trip Verified]])</f>
        <v>Not Verified</v>
      </c>
    </row>
    <row r="1862" spans="1:11" ht="21" customHeight="1" x14ac:dyDescent="0.25">
      <c r="A1862">
        <v>8</v>
      </c>
      <c r="B1862" t="str">
        <f>UPPER(LEFT(TRIM(CLEAN(Table1[[#This Row],[Header]])),1)) &amp; MID(TRIM(CLEAN(Table1[[#This Row],[Header]])),2,LEN(TRIM(CLEAN(Table1[[#This Row],[Header]])))-1)</f>
        <v>Leg room was good</v>
      </c>
      <c r="C1862" t="str">
        <f>PROPER(Table1[[#This Row],[Author]])</f>
        <v>Owen Evans</v>
      </c>
      <c r="D1862" s="5" t="s">
        <v>5848</v>
      </c>
      <c r="E1862" t="s">
        <v>13</v>
      </c>
      <c r="F1862" t="str">
        <f>IF(ISBLANK(Table1[[#This Row],[Aircraft]]),"Unknown",Table1[[#This Row],[Aircraft]])</f>
        <v>A320</v>
      </c>
      <c r="G1862" t="str">
        <f>IF(ISBLANK(Table1[[#This Row],[Traveller Type]]),"Business",Table1[[#This Row],[Traveller Type]])</f>
        <v>Couple Leisure</v>
      </c>
      <c r="H1862" t="str">
        <f>IF(ISBLANK(Table1[[#This Row],[Seat Type]]),"Business Class",Table1[[#This Row],[Seat Type]])</f>
        <v>Economy Class</v>
      </c>
      <c r="I1862" t="str">
        <f>IF(ISBLANK(Table1[[#This Row],[Route]]),"Not Specfied",Table1[[#This Row],[Route]])</f>
        <v>LHR to MAD</v>
      </c>
      <c r="J1862" s="7">
        <f>IF(ISBLANK(Table1[[#This Row],[Date Flown]]),"Not Available",Table1[[#This Row],[Date Flown]])</f>
        <v>42014</v>
      </c>
      <c r="K1862" s="2" t="str">
        <f>IF(ISBLANK(Table1[[#This Row],[Trip Verified]]),"Not Verified",Table1[[#This Row],[Trip Verified]])</f>
        <v>Not Verified</v>
      </c>
    </row>
    <row r="1863" spans="1:11" ht="21" customHeight="1" x14ac:dyDescent="0.25">
      <c r="A1863">
        <v>3</v>
      </c>
      <c r="B1863" t="str">
        <f>UPPER(LEFT(TRIM(CLEAN(Table1[[#This Row],[Header]])),1)) &amp; MID(TRIM(CLEAN(Table1[[#This Row],[Header]])),2,LEN(TRIM(CLEAN(Table1[[#This Row],[Header]])))-1)</f>
        <v>Clearly cost cutting now</v>
      </c>
      <c r="C1863" t="str">
        <f>PROPER(Table1[[#This Row],[Author]])</f>
        <v>J Rodder</v>
      </c>
      <c r="D1863" s="5" t="s">
        <v>5848</v>
      </c>
      <c r="E1863" t="s">
        <v>13</v>
      </c>
      <c r="F1863" t="str">
        <f>IF(ISBLANK(Table1[[#This Row],[Aircraft]]),"Unknown",Table1[[#This Row],[Aircraft]])</f>
        <v>A319</v>
      </c>
      <c r="G1863" t="str">
        <f>IF(ISBLANK(Table1[[#This Row],[Traveller Type]]),"Business",Table1[[#This Row],[Traveller Type]])</f>
        <v>Solo Leisure</v>
      </c>
      <c r="H1863" t="str">
        <f>IF(ISBLANK(Table1[[#This Row],[Seat Type]]),"Business Class",Table1[[#This Row],[Seat Type]])</f>
        <v>Economy Class</v>
      </c>
      <c r="I1863" t="str">
        <f>IF(ISBLANK(Table1[[#This Row],[Route]]),"Not Specfied",Table1[[#This Row],[Route]])</f>
        <v>Bologna to Heathrow</v>
      </c>
      <c r="J1863" s="7">
        <f>IF(ISBLANK(Table1[[#This Row],[Date Flown]]),"Not Available",Table1[[#This Row],[Date Flown]])</f>
        <v>42014</v>
      </c>
      <c r="K1863" s="2" t="str">
        <f>IF(ISBLANK(Table1[[#This Row],[Trip Verified]]),"Not Verified",Table1[[#This Row],[Trip Verified]])</f>
        <v>Not Verified</v>
      </c>
    </row>
    <row r="1864" spans="1:11" ht="21" customHeight="1" x14ac:dyDescent="0.25">
      <c r="A1864">
        <v>2</v>
      </c>
      <c r="B1864" t="str">
        <f>UPPER(LEFT(TRIM(CLEAN(Table1[[#This Row],[Header]])),1)) &amp; MID(TRIM(CLEAN(Table1[[#This Row],[Header]])),2,LEN(TRIM(CLEAN(Table1[[#This Row],[Header]])))-1)</f>
        <v>TV did not work entire flight</v>
      </c>
      <c r="C1864" t="str">
        <f>PROPER(Table1[[#This Row],[Author]])</f>
        <v>Ian Lancaster</v>
      </c>
      <c r="D1864" s="5" t="s">
        <v>5848</v>
      </c>
      <c r="E1864" t="s">
        <v>13</v>
      </c>
      <c r="F1864" t="str">
        <f>IF(ISBLANK(Table1[[#This Row],[Aircraft]]),"Unknown",Table1[[#This Row],[Aircraft]])</f>
        <v>Boeing 747 400</v>
      </c>
      <c r="G1864" t="str">
        <f>IF(ISBLANK(Table1[[#This Row],[Traveller Type]]),"Business",Table1[[#This Row],[Traveller Type]])</f>
        <v>Couple Leisure</v>
      </c>
      <c r="H1864" t="str">
        <f>IF(ISBLANK(Table1[[#This Row],[Seat Type]]),"Business Class",Table1[[#This Row],[Seat Type]])</f>
        <v>Economy Class</v>
      </c>
      <c r="I1864" t="str">
        <f>IF(ISBLANK(Table1[[#This Row],[Route]]),"Not Specfied",Table1[[#This Row],[Route]])</f>
        <v>LAS to LHR</v>
      </c>
      <c r="J1864" s="7">
        <f>IF(ISBLANK(Table1[[#This Row],[Date Flown]]),"Not Available",Table1[[#This Row],[Date Flown]])</f>
        <v>42014</v>
      </c>
      <c r="K1864" s="2" t="str">
        <f>IF(ISBLANK(Table1[[#This Row],[Trip Verified]]),"Not Verified",Table1[[#This Row],[Trip Verified]])</f>
        <v>Not Verified</v>
      </c>
    </row>
    <row r="1865" spans="1:11" ht="21" customHeight="1" x14ac:dyDescent="0.25">
      <c r="A1865">
        <v>1</v>
      </c>
      <c r="B1865" t="str">
        <f>UPPER(LEFT(TRIM(CLEAN(Table1[[#This Row],[Header]])),1)) &amp; MID(TRIM(CLEAN(Table1[[#This Row],[Header]])),2,LEN(TRIM(CLEAN(Table1[[#This Row],[Header]])))-1)</f>
        <v>A total rip off</v>
      </c>
      <c r="C1865" t="str">
        <f>PROPER(Table1[[#This Row],[Author]])</f>
        <v>Sylvia Mcconnell</v>
      </c>
      <c r="D1865" s="5" t="s">
        <v>5848</v>
      </c>
      <c r="E1865" t="s">
        <v>130</v>
      </c>
      <c r="F1865" t="str">
        <f>IF(ISBLANK(Table1[[#This Row],[Aircraft]]),"Unknown",Table1[[#This Row],[Aircraft]])</f>
        <v>Unknown</v>
      </c>
      <c r="G1865" t="str">
        <f>IF(ISBLANK(Table1[[#This Row],[Traveller Type]]),"Business",Table1[[#This Row],[Traveller Type]])</f>
        <v>Solo Leisure</v>
      </c>
      <c r="H1865" t="str">
        <f>IF(ISBLANK(Table1[[#This Row],[Seat Type]]),"Business Class",Table1[[#This Row],[Seat Type]])</f>
        <v>Economy Class</v>
      </c>
      <c r="I1865" t="str">
        <f>IF(ISBLANK(Table1[[#This Row],[Route]]),"Not Specfied",Table1[[#This Row],[Route]])</f>
        <v>Heathrow to Belfast</v>
      </c>
      <c r="J1865" s="7">
        <f>IF(ISBLANK(Table1[[#This Row],[Date Flown]]),"Not Available",Table1[[#This Row],[Date Flown]])</f>
        <v>42012</v>
      </c>
      <c r="K1865" s="2" t="str">
        <f>IF(ISBLANK(Table1[[#This Row],[Trip Verified]]),"Not Verified",Table1[[#This Row],[Trip Verified]])</f>
        <v>Not Verified</v>
      </c>
    </row>
    <row r="1866" spans="1:11" ht="21" customHeight="1" x14ac:dyDescent="0.25">
      <c r="A1866">
        <v>1</v>
      </c>
      <c r="B1866" t="str">
        <f>UPPER(LEFT(TRIM(CLEAN(Table1[[#This Row],[Header]])),1)) &amp; MID(TRIM(CLEAN(Table1[[#This Row],[Header]])),2,LEN(TRIM(CLEAN(Table1[[#This Row],[Header]])))-1)</f>
        <v>Never fly British Airways again</v>
      </c>
      <c r="C1866" t="str">
        <f>PROPER(Table1[[#This Row],[Author]])</f>
        <v>Stuart Veazey</v>
      </c>
      <c r="D1866" s="5" t="s">
        <v>5857</v>
      </c>
      <c r="E1866" t="s">
        <v>811</v>
      </c>
      <c r="F1866" t="str">
        <f>IF(ISBLANK(Table1[[#This Row],[Aircraft]]),"Unknown",Table1[[#This Row],[Aircraft]])</f>
        <v>Unknown</v>
      </c>
      <c r="G1866" t="str">
        <f>IF(ISBLANK(Table1[[#This Row],[Traveller Type]]),"Business",Table1[[#This Row],[Traveller Type]])</f>
        <v>Solo Leisure</v>
      </c>
      <c r="H1866" t="str">
        <f>IF(ISBLANK(Table1[[#This Row],[Seat Type]]),"Business Class",Table1[[#This Row],[Seat Type]])</f>
        <v>Business Class</v>
      </c>
      <c r="I1866" t="str">
        <f>IF(ISBLANK(Table1[[#This Row],[Route]]),"Not Specfied",Table1[[#This Row],[Route]])</f>
        <v>Rome to London</v>
      </c>
      <c r="J1866" s="7">
        <f>IF(ISBLANK(Table1[[#This Row],[Date Flown]]),"Not Available",Table1[[#This Row],[Date Flown]])</f>
        <v>42014</v>
      </c>
      <c r="K1866" s="2" t="str">
        <f>IF(ISBLANK(Table1[[#This Row],[Trip Verified]]),"Not Verified",Table1[[#This Row],[Trip Verified]])</f>
        <v>Not Verified</v>
      </c>
    </row>
    <row r="1867" spans="1:11" ht="21" customHeight="1" x14ac:dyDescent="0.25">
      <c r="A1867">
        <v>1</v>
      </c>
      <c r="B1867" t="str">
        <f>UPPER(LEFT(TRIM(CLEAN(Table1[[#This Row],[Header]])),1)) &amp; MID(TRIM(CLEAN(Table1[[#This Row],[Header]])),2,LEN(TRIM(CLEAN(Table1[[#This Row],[Header]])))-1)</f>
        <v>One of the worst experiences</v>
      </c>
      <c r="C1867" t="str">
        <f>PROPER(Table1[[#This Row],[Author]])</f>
        <v>L Payson</v>
      </c>
      <c r="D1867" s="5" t="s">
        <v>5857</v>
      </c>
      <c r="E1867" t="s">
        <v>43</v>
      </c>
      <c r="F1867" t="str">
        <f>IF(ISBLANK(Table1[[#This Row],[Aircraft]]),"Unknown",Table1[[#This Row],[Aircraft]])</f>
        <v>Unknown</v>
      </c>
      <c r="G1867" t="str">
        <f>IF(ISBLANK(Table1[[#This Row],[Traveller Type]]),"Business",Table1[[#This Row],[Traveller Type]])</f>
        <v>Business</v>
      </c>
      <c r="H1867" t="str">
        <f>IF(ISBLANK(Table1[[#This Row],[Seat Type]]),"Business Class",Table1[[#This Row],[Seat Type]])</f>
        <v>Business Class</v>
      </c>
      <c r="I1867" t="str">
        <f>IF(ISBLANK(Table1[[#This Row],[Route]]),"Not Specfied",Table1[[#This Row],[Route]])</f>
        <v>SIN to BOS via LHR</v>
      </c>
      <c r="J1867" s="7">
        <f>IF(ISBLANK(Table1[[#This Row],[Date Flown]]),"Not Available",Table1[[#This Row],[Date Flown]])</f>
        <v>42013</v>
      </c>
      <c r="K1867" s="2" t="str">
        <f>IF(ISBLANK(Table1[[#This Row],[Trip Verified]]),"Not Verified",Table1[[#This Row],[Trip Verified]])</f>
        <v>Not Verified</v>
      </c>
    </row>
    <row r="1868" spans="1:11" ht="21" customHeight="1" x14ac:dyDescent="0.25">
      <c r="A1868">
        <v>9</v>
      </c>
      <c r="B1868" t="str">
        <f>UPPER(LEFT(TRIM(CLEAN(Table1[[#This Row],[Header]])),1)) &amp; MID(TRIM(CLEAN(Table1[[#This Row],[Header]])),2,LEN(TRIM(CLEAN(Table1[[#This Row],[Header]])))-1)</f>
        <v>Pay to choose seats</v>
      </c>
      <c r="C1868" t="str">
        <f>PROPER(Table1[[#This Row],[Author]])</f>
        <v>Daniel Baldock</v>
      </c>
      <c r="D1868" s="5" t="s">
        <v>5862</v>
      </c>
      <c r="E1868" t="s">
        <v>13</v>
      </c>
      <c r="F1868" t="str">
        <f>IF(ISBLANK(Table1[[#This Row],[Aircraft]]),"Unknown",Table1[[#This Row],[Aircraft]])</f>
        <v>A319</v>
      </c>
      <c r="G1868" t="str">
        <f>IF(ISBLANK(Table1[[#This Row],[Traveller Type]]),"Business",Table1[[#This Row],[Traveller Type]])</f>
        <v>Solo Leisure</v>
      </c>
      <c r="H1868" t="str">
        <f>IF(ISBLANK(Table1[[#This Row],[Seat Type]]),"Business Class",Table1[[#This Row],[Seat Type]])</f>
        <v>Economy Class</v>
      </c>
      <c r="I1868" t="str">
        <f>IF(ISBLANK(Table1[[#This Row],[Route]]),"Not Specfied",Table1[[#This Row],[Route]])</f>
        <v>London to Rome</v>
      </c>
      <c r="J1868" s="7">
        <f>IF(ISBLANK(Table1[[#This Row],[Date Flown]]),"Not Available",Table1[[#This Row],[Date Flown]])</f>
        <v>42014</v>
      </c>
      <c r="K1868" s="2" t="str">
        <f>IF(ISBLANK(Table1[[#This Row],[Trip Verified]]),"Not Verified",Table1[[#This Row],[Trip Verified]])</f>
        <v>Not Verified</v>
      </c>
    </row>
    <row r="1869" spans="1:11" ht="21" customHeight="1" x14ac:dyDescent="0.25">
      <c r="A1869">
        <v>6</v>
      </c>
      <c r="B1869" t="str">
        <f>UPPER(LEFT(TRIM(CLEAN(Table1[[#This Row],[Header]])),1)) &amp; MID(TRIM(CLEAN(Table1[[#This Row],[Header]])),2,LEN(TRIM(CLEAN(Table1[[#This Row],[Header]])))-1)</f>
        <v>Behind their competitors</v>
      </c>
      <c r="C1869" t="str">
        <f>PROPER(Table1[[#This Row],[Author]])</f>
        <v>Scott Harris</v>
      </c>
      <c r="D1869" s="5" t="s">
        <v>5862</v>
      </c>
      <c r="E1869" t="s">
        <v>13</v>
      </c>
      <c r="F1869" t="str">
        <f>IF(ISBLANK(Table1[[#This Row],[Aircraft]]),"Unknown",Table1[[#This Row],[Aircraft]])</f>
        <v>767-300</v>
      </c>
      <c r="G1869" t="str">
        <f>IF(ISBLANK(Table1[[#This Row],[Traveller Type]]),"Business",Table1[[#This Row],[Traveller Type]])</f>
        <v>Family Leisure</v>
      </c>
      <c r="H1869" t="str">
        <f>IF(ISBLANK(Table1[[#This Row],[Seat Type]]),"Business Class",Table1[[#This Row],[Seat Type]])</f>
        <v>First Class</v>
      </c>
      <c r="I1869" t="str">
        <f>IF(ISBLANK(Table1[[#This Row],[Route]]),"Not Specfied",Table1[[#This Row],[Route]])</f>
        <v>LHR to ARN</v>
      </c>
      <c r="J1869" s="7">
        <f>IF(ISBLANK(Table1[[#This Row],[Date Flown]]),"Not Available",Table1[[#This Row],[Date Flown]])</f>
        <v>42014</v>
      </c>
      <c r="K1869" s="2" t="str">
        <f>IF(ISBLANK(Table1[[#This Row],[Trip Verified]]),"Not Verified",Table1[[#This Row],[Trip Verified]])</f>
        <v>Not Verified</v>
      </c>
    </row>
    <row r="1870" spans="1:11" ht="21" customHeight="1" x14ac:dyDescent="0.25">
      <c r="A1870">
        <v>9</v>
      </c>
      <c r="B1870" t="str">
        <f>UPPER(LEFT(TRIM(CLEAN(Table1[[#This Row],[Header]])),1)) &amp; MID(TRIM(CLEAN(Table1[[#This Row],[Header]])),2,LEN(TRIM(CLEAN(Table1[[#This Row],[Header]])))-1)</f>
        <v>Great choice of films</v>
      </c>
      <c r="C1870" t="str">
        <f>PROPER(Table1[[#This Row],[Author]])</f>
        <v>Andrew Kirkpatrick</v>
      </c>
      <c r="D1870" s="5" t="s">
        <v>5862</v>
      </c>
      <c r="E1870" t="s">
        <v>13</v>
      </c>
      <c r="F1870" t="str">
        <f>IF(ISBLANK(Table1[[#This Row],[Aircraft]]),"Unknown",Table1[[#This Row],[Aircraft]])</f>
        <v>Unknown</v>
      </c>
      <c r="G1870" t="str">
        <f>IF(ISBLANK(Table1[[#This Row],[Traveller Type]]),"Business",Table1[[#This Row],[Traveller Type]])</f>
        <v>Solo Leisure</v>
      </c>
      <c r="H1870" t="str">
        <f>IF(ISBLANK(Table1[[#This Row],[Seat Type]]),"Business Class",Table1[[#This Row],[Seat Type]])</f>
        <v>Economy Class</v>
      </c>
      <c r="I1870" t="str">
        <f>IF(ISBLANK(Table1[[#This Row],[Route]]),"Not Specfied",Table1[[#This Row],[Route]])</f>
        <v>MAN to SVO via LHR</v>
      </c>
      <c r="J1870" s="7">
        <f>IF(ISBLANK(Table1[[#This Row],[Date Flown]]),"Not Available",Table1[[#This Row],[Date Flown]])</f>
        <v>42013</v>
      </c>
      <c r="K1870" s="2" t="str">
        <f>IF(ISBLANK(Table1[[#This Row],[Trip Verified]]),"Not Verified",Table1[[#This Row],[Trip Verified]])</f>
        <v>Not Verified</v>
      </c>
    </row>
    <row r="1871" spans="1:11" ht="21" customHeight="1" x14ac:dyDescent="0.25">
      <c r="A1871">
        <v>3</v>
      </c>
      <c r="B1871" t="str">
        <f>UPPER(LEFT(TRIM(CLEAN(Table1[[#This Row],[Header]])),1)) &amp; MID(TRIM(CLEAN(Table1[[#This Row],[Header]])),2,LEN(TRIM(CLEAN(Table1[[#This Row],[Header]])))-1)</f>
        <v>Disgraceful attitude</v>
      </c>
      <c r="C1871" t="str">
        <f>PROPER(Table1[[#This Row],[Author]])</f>
        <v>Y Shachar</v>
      </c>
      <c r="D1871" s="5">
        <v>42348</v>
      </c>
      <c r="E1871" t="s">
        <v>2151</v>
      </c>
      <c r="F1871" t="str">
        <f>IF(ISBLANK(Table1[[#This Row],[Aircraft]]),"Unknown",Table1[[#This Row],[Aircraft]])</f>
        <v>Boeing 777-200</v>
      </c>
      <c r="G1871" t="str">
        <f>IF(ISBLANK(Table1[[#This Row],[Traveller Type]]),"Business",Table1[[#This Row],[Traveller Type]])</f>
        <v>Couple Leisure</v>
      </c>
      <c r="H1871" t="str">
        <f>IF(ISBLANK(Table1[[#This Row],[Seat Type]]),"Business Class",Table1[[#This Row],[Seat Type]])</f>
        <v>Economy Class</v>
      </c>
      <c r="I1871" t="str">
        <f>IF(ISBLANK(Table1[[#This Row],[Route]]),"Not Specfied",Table1[[#This Row],[Route]])</f>
        <v>TLV to SAN via LHR</v>
      </c>
      <c r="J1871" s="7">
        <f>IF(ISBLANK(Table1[[#This Row],[Date Flown]]),"Not Available",Table1[[#This Row],[Date Flown]])</f>
        <v>42014</v>
      </c>
      <c r="K1871" s="2" t="str">
        <f>IF(ISBLANK(Table1[[#This Row],[Trip Verified]]),"Not Verified",Table1[[#This Row],[Trip Verified]])</f>
        <v>Not Verified</v>
      </c>
    </row>
    <row r="1872" spans="1:11" ht="21" customHeight="1" x14ac:dyDescent="0.25">
      <c r="A1872">
        <v>4</v>
      </c>
      <c r="B1872" t="str">
        <f>UPPER(LEFT(TRIM(CLEAN(Table1[[#This Row],[Header]])),1)) &amp; MID(TRIM(CLEAN(Table1[[#This Row],[Header]])),2,LEN(TRIM(CLEAN(Table1[[#This Row],[Header]])))-1)</f>
        <v>A disgrace and inedible</v>
      </c>
      <c r="C1872" t="str">
        <f>PROPER(Table1[[#This Row],[Author]])</f>
        <v>D Taylor</v>
      </c>
      <c r="D1872" s="5">
        <v>42348</v>
      </c>
      <c r="E1872" t="s">
        <v>13</v>
      </c>
      <c r="F1872" t="str">
        <f>IF(ISBLANK(Table1[[#This Row],[Aircraft]]),"Unknown",Table1[[#This Row],[Aircraft]])</f>
        <v>Boeing 777-200</v>
      </c>
      <c r="G1872" t="str">
        <f>IF(ISBLANK(Table1[[#This Row],[Traveller Type]]),"Business",Table1[[#This Row],[Traveller Type]])</f>
        <v>Business</v>
      </c>
      <c r="H1872" t="str">
        <f>IF(ISBLANK(Table1[[#This Row],[Seat Type]]),"Business Class",Table1[[#This Row],[Seat Type]])</f>
        <v>Economy Class</v>
      </c>
      <c r="I1872" t="str">
        <f>IF(ISBLANK(Table1[[#This Row],[Route]]),"Not Specfied",Table1[[#This Row],[Route]])</f>
        <v>Heathrow to Bahrain</v>
      </c>
      <c r="J1872" s="7">
        <f>IF(ISBLANK(Table1[[#This Row],[Date Flown]]),"Not Available",Table1[[#This Row],[Date Flown]])</f>
        <v>42014</v>
      </c>
      <c r="K1872" s="2" t="str">
        <f>IF(ISBLANK(Table1[[#This Row],[Trip Verified]]),"Not Verified",Table1[[#This Row],[Trip Verified]])</f>
        <v>Not Verified</v>
      </c>
    </row>
    <row r="1873" spans="1:11" ht="21" customHeight="1" x14ac:dyDescent="0.25">
      <c r="A1873">
        <v>9</v>
      </c>
      <c r="B1873" t="str">
        <f>UPPER(LEFT(TRIM(CLEAN(Table1[[#This Row],[Header]])),1)) &amp; MID(TRIM(CLEAN(Table1[[#This Row],[Header]])),2,LEN(TRIM(CLEAN(Table1[[#This Row],[Header]])))-1)</f>
        <v>Service was good</v>
      </c>
      <c r="C1873" t="str">
        <f>PROPER(Table1[[#This Row],[Author]])</f>
        <v>Paul Karagounis</v>
      </c>
      <c r="D1873" s="5">
        <v>42318</v>
      </c>
      <c r="E1873" t="s">
        <v>231</v>
      </c>
      <c r="F1873" t="str">
        <f>IF(ISBLANK(Table1[[#This Row],[Aircraft]]),"Unknown",Table1[[#This Row],[Aircraft]])</f>
        <v>A380</v>
      </c>
      <c r="G1873" t="str">
        <f>IF(ISBLANK(Table1[[#This Row],[Traveller Type]]),"Business",Table1[[#This Row],[Traveller Type]])</f>
        <v>Business</v>
      </c>
      <c r="H1873" t="str">
        <f>IF(ISBLANK(Table1[[#This Row],[Seat Type]]),"Business Class",Table1[[#This Row],[Seat Type]])</f>
        <v>Business Class</v>
      </c>
      <c r="I1873" t="str">
        <f>IF(ISBLANK(Table1[[#This Row],[Route]]),"Not Specfied",Table1[[#This Row],[Route]])</f>
        <v>LHR to SIN</v>
      </c>
      <c r="J1873" s="7">
        <f>IF(ISBLANK(Table1[[#This Row],[Date Flown]]),"Not Available",Table1[[#This Row],[Date Flown]])</f>
        <v>42012</v>
      </c>
      <c r="K1873" s="2" t="str">
        <f>IF(ISBLANK(Table1[[#This Row],[Trip Verified]]),"Not Verified",Table1[[#This Row],[Trip Verified]])</f>
        <v>Not Verified</v>
      </c>
    </row>
    <row r="1874" spans="1:11" ht="21" customHeight="1" x14ac:dyDescent="0.25">
      <c r="A1874">
        <v>6</v>
      </c>
      <c r="B1874" t="str">
        <f>UPPER(LEFT(TRIM(CLEAN(Table1[[#This Row],[Header]])),1)) &amp; MID(TRIM(CLEAN(Table1[[#This Row],[Header]])),2,LEN(TRIM(CLEAN(Table1[[#This Row],[Header]])))-1)</f>
        <v>Cabin the biggest disappointment</v>
      </c>
      <c r="C1874" t="str">
        <f>PROPER(Table1[[#This Row],[Author]])</f>
        <v>T Long</v>
      </c>
      <c r="D1874" s="5">
        <v>42318</v>
      </c>
      <c r="E1874" t="s">
        <v>13</v>
      </c>
      <c r="F1874" t="str">
        <f>IF(ISBLANK(Table1[[#This Row],[Aircraft]]),"Unknown",Table1[[#This Row],[Aircraft]])</f>
        <v>Boeing 777-200</v>
      </c>
      <c r="G1874" t="str">
        <f>IF(ISBLANK(Table1[[#This Row],[Traveller Type]]),"Business",Table1[[#This Row],[Traveller Type]])</f>
        <v>Family Leisure</v>
      </c>
      <c r="H1874" t="str">
        <f>IF(ISBLANK(Table1[[#This Row],[Seat Type]]),"Business Class",Table1[[#This Row],[Seat Type]])</f>
        <v>Economy Class</v>
      </c>
      <c r="I1874" t="str">
        <f>IF(ISBLANK(Table1[[#This Row],[Route]]),"Not Specfied",Table1[[#This Row],[Route]])</f>
        <v>LHR to KUL</v>
      </c>
      <c r="J1874" s="7">
        <f>IF(ISBLANK(Table1[[#This Row],[Date Flown]]),"Not Available",Table1[[#This Row],[Date Flown]])</f>
        <v>42012</v>
      </c>
      <c r="K1874" s="2" t="str">
        <f>IF(ISBLANK(Table1[[#This Row],[Trip Verified]]),"Not Verified",Table1[[#This Row],[Trip Verified]])</f>
        <v>Not Verified</v>
      </c>
    </row>
    <row r="1875" spans="1:11" ht="21" customHeight="1" x14ac:dyDescent="0.25">
      <c r="A1875">
        <v>1</v>
      </c>
      <c r="B1875" t="str">
        <f>UPPER(LEFT(TRIM(CLEAN(Table1[[#This Row],[Header]])),1)) &amp; MID(TRIM(CLEAN(Table1[[#This Row],[Header]])),2,LEN(TRIM(CLEAN(Table1[[#This Row],[Header]])))-1)</f>
        <v>Failed to provide information</v>
      </c>
      <c r="C1875" t="str">
        <f>PROPER(Table1[[#This Row],[Author]])</f>
        <v>A Puhakka</v>
      </c>
      <c r="D1875" s="5">
        <v>42287</v>
      </c>
      <c r="E1875" t="s">
        <v>5336</v>
      </c>
      <c r="F1875" t="str">
        <f>IF(ISBLANK(Table1[[#This Row],[Aircraft]]),"Unknown",Table1[[#This Row],[Aircraft]])</f>
        <v>A320</v>
      </c>
      <c r="G1875" t="str">
        <f>IF(ISBLANK(Table1[[#This Row],[Traveller Type]]),"Business",Table1[[#This Row],[Traveller Type]])</f>
        <v>Solo Leisure</v>
      </c>
      <c r="H1875" t="str">
        <f>IF(ISBLANK(Table1[[#This Row],[Seat Type]]),"Business Class",Table1[[#This Row],[Seat Type]])</f>
        <v>Economy Class</v>
      </c>
      <c r="I1875" t="str">
        <f>IF(ISBLANK(Table1[[#This Row],[Route]]),"Not Specfied",Table1[[#This Row],[Route]])</f>
        <v>HEL to JNB via LHR</v>
      </c>
      <c r="J1875" s="7">
        <f>IF(ISBLANK(Table1[[#This Row],[Date Flown]]),"Not Available",Table1[[#This Row],[Date Flown]])</f>
        <v>42014</v>
      </c>
      <c r="K1875" s="2" t="str">
        <f>IF(ISBLANK(Table1[[#This Row],[Trip Verified]]),"Not Verified",Table1[[#This Row],[Trip Verified]])</f>
        <v>Not Verified</v>
      </c>
    </row>
    <row r="1876" spans="1:11" ht="21" customHeight="1" x14ac:dyDescent="0.25">
      <c r="A1876">
        <v>7</v>
      </c>
      <c r="B1876" t="str">
        <f>UPPER(LEFT(TRIM(CLEAN(Table1[[#This Row],[Header]])),1)) &amp; MID(TRIM(CLEAN(Table1[[#This Row],[Header]])),2,LEN(TRIM(CLEAN(Table1[[#This Row],[Header]])))-1)</f>
        <v>A pleasant flight</v>
      </c>
      <c r="C1876" t="str">
        <f>PROPER(Table1[[#This Row],[Author]])</f>
        <v>B Degener</v>
      </c>
      <c r="D1876" s="5">
        <v>42287</v>
      </c>
      <c r="E1876" t="s">
        <v>552</v>
      </c>
      <c r="F1876" t="str">
        <f>IF(ISBLANK(Table1[[#This Row],[Aircraft]]),"Unknown",Table1[[#This Row],[Aircraft]])</f>
        <v>Boeing 777-200</v>
      </c>
      <c r="G1876" t="str">
        <f>IF(ISBLANK(Table1[[#This Row],[Traveller Type]]),"Business",Table1[[#This Row],[Traveller Type]])</f>
        <v>Solo Leisure</v>
      </c>
      <c r="H1876" t="str">
        <f>IF(ISBLANK(Table1[[#This Row],[Seat Type]]),"Business Class",Table1[[#This Row],[Seat Type]])</f>
        <v>Economy Class</v>
      </c>
      <c r="I1876" t="str">
        <f>IF(ISBLANK(Table1[[#This Row],[Route]]),"Not Specfied",Table1[[#This Row],[Route]])</f>
        <v>London to Bangkok</v>
      </c>
      <c r="J1876" s="7">
        <f>IF(ISBLANK(Table1[[#This Row],[Date Flown]]),"Not Available",Table1[[#This Row],[Date Flown]])</f>
        <v>42008</v>
      </c>
      <c r="K1876" s="2" t="str">
        <f>IF(ISBLANK(Table1[[#This Row],[Trip Verified]]),"Not Verified",Table1[[#This Row],[Trip Verified]])</f>
        <v>Not Verified</v>
      </c>
    </row>
    <row r="1877" spans="1:11" ht="21" customHeight="1" x14ac:dyDescent="0.25">
      <c r="A1877">
        <v>4</v>
      </c>
      <c r="B1877" t="str">
        <f>UPPER(LEFT(TRIM(CLEAN(Table1[[#This Row],[Header]])),1)) &amp; MID(TRIM(CLEAN(Table1[[#This Row],[Header]])),2,LEN(TRIM(CLEAN(Table1[[#This Row],[Header]])))-1)</f>
        <v>Inflight entertainment is rubbish</v>
      </c>
      <c r="C1877" t="str">
        <f>PROPER(Table1[[#This Row],[Author]])</f>
        <v>T Ronayne</v>
      </c>
      <c r="D1877" s="5">
        <v>42257</v>
      </c>
      <c r="E1877" t="s">
        <v>13</v>
      </c>
      <c r="F1877" t="str">
        <f>IF(ISBLANK(Table1[[#This Row],[Aircraft]]),"Unknown",Table1[[#This Row],[Aircraft]])</f>
        <v>Boeing 747</v>
      </c>
      <c r="G1877" t="str">
        <f>IF(ISBLANK(Table1[[#This Row],[Traveller Type]]),"Business",Table1[[#This Row],[Traveller Type]])</f>
        <v>Family Leisure</v>
      </c>
      <c r="H1877" t="str">
        <f>IF(ISBLANK(Table1[[#This Row],[Seat Type]]),"Business Class",Table1[[#This Row],[Seat Type]])</f>
        <v>Economy Class</v>
      </c>
      <c r="I1877" t="str">
        <f>IF(ISBLANK(Table1[[#This Row],[Route]]),"Not Specfied",Table1[[#This Row],[Route]])</f>
        <v>Jersey to MIA via London</v>
      </c>
      <c r="J1877" s="7">
        <f>IF(ISBLANK(Table1[[#This Row],[Date Flown]]),"Not Available",Table1[[#This Row],[Date Flown]])</f>
        <v>42008</v>
      </c>
      <c r="K1877" s="2" t="str">
        <f>IF(ISBLANK(Table1[[#This Row],[Trip Verified]]),"Not Verified",Table1[[#This Row],[Trip Verified]])</f>
        <v>Not Verified</v>
      </c>
    </row>
    <row r="1878" spans="1:11" ht="21" customHeight="1" x14ac:dyDescent="0.25">
      <c r="A1878">
        <v>4</v>
      </c>
      <c r="B1878" t="str">
        <f>UPPER(LEFT(TRIM(CLEAN(Table1[[#This Row],[Header]])),1)) &amp; MID(TRIM(CLEAN(Table1[[#This Row],[Header]])),2,LEN(TRIM(CLEAN(Table1[[#This Row],[Header]])))-1)</f>
        <v>No passenger baggage arrived</v>
      </c>
      <c r="C1878" t="str">
        <f>PROPER(Table1[[#This Row],[Author]])</f>
        <v>David Trounce</v>
      </c>
      <c r="D1878" s="5">
        <v>42226</v>
      </c>
      <c r="E1878" t="s">
        <v>100</v>
      </c>
      <c r="F1878" t="str">
        <f>IF(ISBLANK(Table1[[#This Row],[Aircraft]]),"Unknown",Table1[[#This Row],[Aircraft]])</f>
        <v>Unknown</v>
      </c>
      <c r="G1878" t="str">
        <f>IF(ISBLANK(Table1[[#This Row],[Traveller Type]]),"Business",Table1[[#This Row],[Traveller Type]])</f>
        <v>Couple Leisure</v>
      </c>
      <c r="H1878" t="str">
        <f>IF(ISBLANK(Table1[[#This Row],[Seat Type]]),"Business Class",Table1[[#This Row],[Seat Type]])</f>
        <v>Economy Class</v>
      </c>
      <c r="I1878" t="str">
        <f>IF(ISBLANK(Table1[[#This Row],[Route]]),"Not Specfied",Table1[[#This Row],[Route]])</f>
        <v>YYZ to FCO via LHR</v>
      </c>
      <c r="J1878" s="7">
        <f>IF(ISBLANK(Table1[[#This Row],[Date Flown]]),"Not Available",Table1[[#This Row],[Date Flown]])</f>
        <v>42013</v>
      </c>
      <c r="K1878" s="2" t="str">
        <f>IF(ISBLANK(Table1[[#This Row],[Trip Verified]]),"Not Verified",Table1[[#This Row],[Trip Verified]])</f>
        <v>Not Verified</v>
      </c>
    </row>
    <row r="1879" spans="1:11" ht="21" customHeight="1" x14ac:dyDescent="0.25">
      <c r="A1879">
        <v>7</v>
      </c>
      <c r="B1879" t="str">
        <f>UPPER(LEFT(TRIM(CLEAN(Table1[[#This Row],[Header]])),1)) &amp; MID(TRIM(CLEAN(Table1[[#This Row],[Header]])),2,LEN(TRIM(CLEAN(Table1[[#This Row],[Header]])))-1)</f>
        <v>Need help to get the service right</v>
      </c>
      <c r="C1879" t="str">
        <f>PROPER(Table1[[#This Row],[Author]])</f>
        <v>Nick Read</v>
      </c>
      <c r="D1879" s="5">
        <v>42195</v>
      </c>
      <c r="E1879" t="s">
        <v>130</v>
      </c>
      <c r="F1879" t="str">
        <f>IF(ISBLANK(Table1[[#This Row],[Aircraft]]),"Unknown",Table1[[#This Row],[Aircraft]])</f>
        <v>Boeing 777-300</v>
      </c>
      <c r="G1879" t="str">
        <f>IF(ISBLANK(Table1[[#This Row],[Traveller Type]]),"Business",Table1[[#This Row],[Traveller Type]])</f>
        <v>Business</v>
      </c>
      <c r="H1879" t="str">
        <f>IF(ISBLANK(Table1[[#This Row],[Seat Type]]),"Business Class",Table1[[#This Row],[Seat Type]])</f>
        <v>First Class</v>
      </c>
      <c r="I1879" t="str">
        <f>IF(ISBLANK(Table1[[#This Row],[Route]]),"Not Specfied",Table1[[#This Row],[Route]])</f>
        <v>LHR to SYD via SIN</v>
      </c>
      <c r="J1879" s="7">
        <f>IF(ISBLANK(Table1[[#This Row],[Date Flown]]),"Not Available",Table1[[#This Row],[Date Flown]])</f>
        <v>42013</v>
      </c>
      <c r="K1879" s="2" t="str">
        <f>IF(ISBLANK(Table1[[#This Row],[Trip Verified]]),"Not Verified",Table1[[#This Row],[Trip Verified]])</f>
        <v>Not Verified</v>
      </c>
    </row>
    <row r="1880" spans="1:11" ht="21" customHeight="1" x14ac:dyDescent="0.25">
      <c r="A1880">
        <v>2</v>
      </c>
      <c r="B1880" t="str">
        <f>UPPER(LEFT(TRIM(CLEAN(Table1[[#This Row],[Header]])),1)) &amp; MID(TRIM(CLEAN(Table1[[#This Row],[Header]])),2,LEN(TRIM(CLEAN(Table1[[#This Row],[Header]])))-1)</f>
        <v>You could care less</v>
      </c>
      <c r="C1880" t="str">
        <f>PROPER(Table1[[#This Row],[Author]])</f>
        <v>E Ohler</v>
      </c>
      <c r="D1880" s="5">
        <v>42195</v>
      </c>
      <c r="E1880" t="s">
        <v>43</v>
      </c>
      <c r="F1880" t="str">
        <f>IF(ISBLANK(Table1[[#This Row],[Aircraft]]),"Unknown",Table1[[#This Row],[Aircraft]])</f>
        <v>Boeing 777-300</v>
      </c>
      <c r="G1880" t="str">
        <f>IF(ISBLANK(Table1[[#This Row],[Traveller Type]]),"Business",Table1[[#This Row],[Traveller Type]])</f>
        <v>Couple Leisure</v>
      </c>
      <c r="H1880" t="str">
        <f>IF(ISBLANK(Table1[[#This Row],[Seat Type]]),"Business Class",Table1[[#This Row],[Seat Type]])</f>
        <v>Premium Economy</v>
      </c>
      <c r="I1880" t="str">
        <f>IF(ISBLANK(Table1[[#This Row],[Route]]),"Not Specfied",Table1[[#This Row],[Route]])</f>
        <v>DFW to LHR</v>
      </c>
      <c r="J1880" s="7">
        <f>IF(ISBLANK(Table1[[#This Row],[Date Flown]]),"Not Available",Table1[[#This Row],[Date Flown]])</f>
        <v>42013</v>
      </c>
      <c r="K1880" s="2" t="str">
        <f>IF(ISBLANK(Table1[[#This Row],[Trip Verified]]),"Not Verified",Table1[[#This Row],[Trip Verified]])</f>
        <v>Not Verified</v>
      </c>
    </row>
    <row r="1881" spans="1:11" ht="21" customHeight="1" x14ac:dyDescent="0.25">
      <c r="A1881">
        <v>1</v>
      </c>
      <c r="B1881" t="str">
        <f>UPPER(LEFT(TRIM(CLEAN(Table1[[#This Row],[Header]])),1)) &amp; MID(TRIM(CLEAN(Table1[[#This Row],[Header]])),2,LEN(TRIM(CLEAN(Table1[[#This Row],[Header]])))-1)</f>
        <v>Fawlty Towers of customer service</v>
      </c>
      <c r="C1881" t="str">
        <f>PROPER(Table1[[#This Row],[Author]])</f>
        <v>Steve Purkis</v>
      </c>
      <c r="D1881" s="5">
        <v>42195</v>
      </c>
      <c r="E1881" t="s">
        <v>13</v>
      </c>
      <c r="F1881" t="str">
        <f>IF(ISBLANK(Table1[[#This Row],[Aircraft]]),"Unknown",Table1[[#This Row],[Aircraft]])</f>
        <v>Unknown</v>
      </c>
      <c r="G1881" t="str">
        <f>IF(ISBLANK(Table1[[#This Row],[Traveller Type]]),"Business",Table1[[#This Row],[Traveller Type]])</f>
        <v>Family Leisure</v>
      </c>
      <c r="H1881" t="str">
        <f>IF(ISBLANK(Table1[[#This Row],[Seat Type]]),"Business Class",Table1[[#This Row],[Seat Type]])</f>
        <v>Economy Class</v>
      </c>
      <c r="I1881" t="str">
        <f>IF(ISBLANK(Table1[[#This Row],[Route]]),"Not Specfied",Table1[[#This Row],[Route]])</f>
        <v>Not Specfied</v>
      </c>
      <c r="J1881" s="7">
        <f>IF(ISBLANK(Table1[[#This Row],[Date Flown]]),"Not Available",Table1[[#This Row],[Date Flown]])</f>
        <v>42006</v>
      </c>
      <c r="K1881" s="2" t="str">
        <f>IF(ISBLANK(Table1[[#This Row],[Trip Verified]]),"Not Verified",Table1[[#This Row],[Trip Verified]])</f>
        <v>Not Verified</v>
      </c>
    </row>
    <row r="1882" spans="1:11" ht="21" customHeight="1" x14ac:dyDescent="0.25">
      <c r="A1882">
        <v>9</v>
      </c>
      <c r="B1882" t="str">
        <f>UPPER(LEFT(TRIM(CLEAN(Table1[[#This Row],[Header]])),1)) &amp; MID(TRIM(CLEAN(Table1[[#This Row],[Header]])),2,LEN(TRIM(CLEAN(Table1[[#This Row],[Header]])))-1)</f>
        <v>Seamless and effortless</v>
      </c>
      <c r="C1882" t="str">
        <f>PROPER(Table1[[#This Row],[Author]])</f>
        <v>Leon Rossouw</v>
      </c>
      <c r="D1882" s="5">
        <v>42195</v>
      </c>
      <c r="E1882" t="s">
        <v>13</v>
      </c>
      <c r="F1882" t="str">
        <f>IF(ISBLANK(Table1[[#This Row],[Aircraft]]),"Unknown",Table1[[#This Row],[Aircraft]])</f>
        <v>Boeing 747-400</v>
      </c>
      <c r="G1882" t="str">
        <f>IF(ISBLANK(Table1[[#This Row],[Traveller Type]]),"Business",Table1[[#This Row],[Traveller Type]])</f>
        <v>Couple Leisure</v>
      </c>
      <c r="H1882" t="str">
        <f>IF(ISBLANK(Table1[[#This Row],[Seat Type]]),"Business Class",Table1[[#This Row],[Seat Type]])</f>
        <v>Economy Class</v>
      </c>
      <c r="I1882" t="str">
        <f>IF(ISBLANK(Table1[[#This Row],[Route]]),"Not Specfied",Table1[[#This Row],[Route]])</f>
        <v>Cape Town to London</v>
      </c>
      <c r="J1882" s="7">
        <f>IF(ISBLANK(Table1[[#This Row],[Date Flown]]),"Not Available",Table1[[#This Row],[Date Flown]])</f>
        <v>42014</v>
      </c>
      <c r="K1882" s="2" t="str">
        <f>IF(ISBLANK(Table1[[#This Row],[Trip Verified]]),"Not Verified",Table1[[#This Row],[Trip Verified]])</f>
        <v>Not Verified</v>
      </c>
    </row>
    <row r="1883" spans="1:11" ht="21" customHeight="1" x14ac:dyDescent="0.25">
      <c r="A1883">
        <v>6</v>
      </c>
      <c r="B1883" t="str">
        <f>UPPER(LEFT(TRIM(CLEAN(Table1[[#This Row],[Header]])),1)) &amp; MID(TRIM(CLEAN(Table1[[#This Row],[Header]])),2,LEN(TRIM(CLEAN(Table1[[#This Row],[Header]])))-1)</f>
        <v>Airline with very mixed quality</v>
      </c>
      <c r="C1883" t="str">
        <f>PROPER(Table1[[#This Row],[Author]])</f>
        <v>C Jasper</v>
      </c>
      <c r="D1883" s="5">
        <v>42195</v>
      </c>
      <c r="E1883" t="s">
        <v>75</v>
      </c>
      <c r="F1883" t="str">
        <f>IF(ISBLANK(Table1[[#This Row],[Aircraft]]),"Unknown",Table1[[#This Row],[Aircraft]])</f>
        <v>A320 / Boeing 787</v>
      </c>
      <c r="G1883" t="str">
        <f>IF(ISBLANK(Table1[[#This Row],[Traveller Type]]),"Business",Table1[[#This Row],[Traveller Type]])</f>
        <v>Business</v>
      </c>
      <c r="H1883" t="str">
        <f>IF(ISBLANK(Table1[[#This Row],[Seat Type]]),"Business Class",Table1[[#This Row],[Seat Type]])</f>
        <v>Premium Economy</v>
      </c>
      <c r="I1883" t="str">
        <f>IF(ISBLANK(Table1[[#This Row],[Route]]),"Not Specfied",Table1[[#This Row],[Route]])</f>
        <v>DUS to PHL via LHR</v>
      </c>
      <c r="J1883" s="7">
        <f>IF(ISBLANK(Table1[[#This Row],[Date Flown]]),"Not Available",Table1[[#This Row],[Date Flown]])</f>
        <v>42013</v>
      </c>
      <c r="K1883" s="2" t="str">
        <f>IF(ISBLANK(Table1[[#This Row],[Trip Verified]]),"Not Verified",Table1[[#This Row],[Trip Verified]])</f>
        <v>Not Verified</v>
      </c>
    </row>
    <row r="1884" spans="1:11" ht="21" customHeight="1" x14ac:dyDescent="0.25">
      <c r="A1884">
        <v>8</v>
      </c>
      <c r="B1884" t="str">
        <f>UPPER(LEFT(TRIM(CLEAN(Table1[[#This Row],[Header]])),1)) &amp; MID(TRIM(CLEAN(Table1[[#This Row],[Header]])),2,LEN(TRIM(CLEAN(Table1[[#This Row],[Header]])))-1)</f>
        <v>Food choice was great</v>
      </c>
      <c r="C1884" t="str">
        <f>PROPER(Table1[[#This Row],[Author]])</f>
        <v>C Volk</v>
      </c>
      <c r="D1884" s="5">
        <v>42165</v>
      </c>
      <c r="E1884" t="s">
        <v>43</v>
      </c>
      <c r="F1884" t="str">
        <f>IF(ISBLANK(Table1[[#This Row],[Aircraft]]),"Unknown",Table1[[#This Row],[Aircraft]])</f>
        <v>Boeing 747-400</v>
      </c>
      <c r="G1884" t="str">
        <f>IF(ISBLANK(Table1[[#This Row],[Traveller Type]]),"Business",Table1[[#This Row],[Traveller Type]])</f>
        <v>Solo Leisure</v>
      </c>
      <c r="H1884" t="str">
        <f>IF(ISBLANK(Table1[[#This Row],[Seat Type]]),"Business Class",Table1[[#This Row],[Seat Type]])</f>
        <v>Business Class</v>
      </c>
      <c r="I1884" t="str">
        <f>IF(ISBLANK(Table1[[#This Row],[Route]]),"Not Specfied",Table1[[#This Row],[Route]])</f>
        <v>LAS to LHR</v>
      </c>
      <c r="J1884" s="7">
        <f>IF(ISBLANK(Table1[[#This Row],[Date Flown]]),"Not Available",Table1[[#This Row],[Date Flown]])</f>
        <v>42013</v>
      </c>
      <c r="K1884" s="2" t="str">
        <f>IF(ISBLANK(Table1[[#This Row],[Trip Verified]]),"Not Verified",Table1[[#This Row],[Trip Verified]])</f>
        <v>Not Verified</v>
      </c>
    </row>
    <row r="1885" spans="1:11" ht="21" customHeight="1" x14ac:dyDescent="0.25">
      <c r="A1885">
        <v>3</v>
      </c>
      <c r="B1885" t="str">
        <f>UPPER(LEFT(TRIM(CLEAN(Table1[[#This Row],[Header]])),1)) &amp; MID(TRIM(CLEAN(Table1[[#This Row],[Header]])),2,LEN(TRIM(CLEAN(Table1[[#This Row],[Header]])))-1)</f>
        <v>Brusque drinks service</v>
      </c>
      <c r="C1885" t="str">
        <f>PROPER(Table1[[#This Row],[Author]])</f>
        <v>G Leach</v>
      </c>
      <c r="D1885" s="5">
        <v>42165</v>
      </c>
      <c r="E1885" t="s">
        <v>13</v>
      </c>
      <c r="F1885" t="str">
        <f>IF(ISBLANK(Table1[[#This Row],[Aircraft]]),"Unknown",Table1[[#This Row],[Aircraft]])</f>
        <v>A320</v>
      </c>
      <c r="G1885" t="str">
        <f>IF(ISBLANK(Table1[[#This Row],[Traveller Type]]),"Business",Table1[[#This Row],[Traveller Type]])</f>
        <v>Solo Leisure</v>
      </c>
      <c r="H1885" t="str">
        <f>IF(ISBLANK(Table1[[#This Row],[Seat Type]]),"Business Class",Table1[[#This Row],[Seat Type]])</f>
        <v>Economy Class</v>
      </c>
      <c r="I1885" t="str">
        <f>IF(ISBLANK(Table1[[#This Row],[Route]]),"Not Specfied",Table1[[#This Row],[Route]])</f>
        <v>Heathrow to Manchester</v>
      </c>
      <c r="J1885" s="7">
        <f>IF(ISBLANK(Table1[[#This Row],[Date Flown]]),"Not Available",Table1[[#This Row],[Date Flown]])</f>
        <v>42014</v>
      </c>
      <c r="K1885" s="2" t="str">
        <f>IF(ISBLANK(Table1[[#This Row],[Trip Verified]]),"Not Verified",Table1[[#This Row],[Trip Verified]])</f>
        <v>Not Verified</v>
      </c>
    </row>
    <row r="1886" spans="1:11" ht="21" customHeight="1" x14ac:dyDescent="0.25">
      <c r="A1886">
        <v>3</v>
      </c>
      <c r="B1886" t="str">
        <f>UPPER(LEFT(TRIM(CLEAN(Table1[[#This Row],[Header]])),1)) &amp; MID(TRIM(CLEAN(Table1[[#This Row],[Header]])),2,LEN(TRIM(CLEAN(Table1[[#This Row],[Header]])))-1)</f>
        <v>Our luggage left at Heathrow</v>
      </c>
      <c r="C1886" t="str">
        <f>PROPER(Table1[[#This Row],[Author]])</f>
        <v>Marion Bailey</v>
      </c>
      <c r="D1886" s="5">
        <v>42134</v>
      </c>
      <c r="E1886" t="s">
        <v>13</v>
      </c>
      <c r="F1886" t="str">
        <f>IF(ISBLANK(Table1[[#This Row],[Aircraft]]),"Unknown",Table1[[#This Row],[Aircraft]])</f>
        <v>Unknown</v>
      </c>
      <c r="G1886" t="str">
        <f>IF(ISBLANK(Table1[[#This Row],[Traveller Type]]),"Business",Table1[[#This Row],[Traveller Type]])</f>
        <v>Couple Leisure</v>
      </c>
      <c r="H1886" t="str">
        <f>IF(ISBLANK(Table1[[#This Row],[Seat Type]]),"Business Class",Table1[[#This Row],[Seat Type]])</f>
        <v>Economy Class</v>
      </c>
      <c r="I1886" t="str">
        <f>IF(ISBLANK(Table1[[#This Row],[Route]]),"Not Specfied",Table1[[#This Row],[Route]])</f>
        <v>London to Toronto</v>
      </c>
      <c r="J1886" s="7">
        <f>IF(ISBLANK(Table1[[#This Row],[Date Flown]]),"Not Available",Table1[[#This Row],[Date Flown]])</f>
        <v>42013</v>
      </c>
      <c r="K1886" s="2" t="str">
        <f>IF(ISBLANK(Table1[[#This Row],[Trip Verified]]),"Not Verified",Table1[[#This Row],[Trip Verified]])</f>
        <v>Not Verified</v>
      </c>
    </row>
    <row r="1887" spans="1:11" ht="21" customHeight="1" x14ac:dyDescent="0.25">
      <c r="A1887">
        <v>2</v>
      </c>
      <c r="B1887" t="str">
        <f>UPPER(LEFT(TRIM(CLEAN(Table1[[#This Row],[Header]])),1)) &amp; MID(TRIM(CLEAN(Table1[[#This Row],[Header]])),2,LEN(TRIM(CLEAN(Table1[[#This Row],[Header]])))-1)</f>
        <v>Boeing 747 horribly outdated</v>
      </c>
      <c r="C1887" t="str">
        <f>PROPER(Table1[[#This Row],[Author]])</f>
        <v>T Lambord</v>
      </c>
      <c r="D1887" s="5">
        <v>42134</v>
      </c>
      <c r="E1887" t="s">
        <v>13</v>
      </c>
      <c r="F1887" t="str">
        <f>IF(ISBLANK(Table1[[#This Row],[Aircraft]]),"Unknown",Table1[[#This Row],[Aircraft]])</f>
        <v>Boeing 747-400</v>
      </c>
      <c r="G1887" t="str">
        <f>IF(ISBLANK(Table1[[#This Row],[Traveller Type]]),"Business",Table1[[#This Row],[Traveller Type]])</f>
        <v>Business</v>
      </c>
      <c r="H1887" t="str">
        <f>IF(ISBLANK(Table1[[#This Row],[Seat Type]]),"Business Class",Table1[[#This Row],[Seat Type]])</f>
        <v>Economy Class</v>
      </c>
      <c r="I1887" t="str">
        <f>IF(ISBLANK(Table1[[#This Row],[Route]]),"Not Specfied",Table1[[#This Row],[Route]])</f>
        <v>LHR to SFO</v>
      </c>
      <c r="J1887" s="7">
        <f>IF(ISBLANK(Table1[[#This Row],[Date Flown]]),"Not Available",Table1[[#This Row],[Date Flown]])</f>
        <v>42013</v>
      </c>
      <c r="K1887" s="2" t="str">
        <f>IF(ISBLANK(Table1[[#This Row],[Trip Verified]]),"Not Verified",Table1[[#This Row],[Trip Verified]])</f>
        <v>Not Verified</v>
      </c>
    </row>
    <row r="1888" spans="1:11" ht="21" customHeight="1" x14ac:dyDescent="0.25">
      <c r="A1888">
        <v>4</v>
      </c>
      <c r="B1888" t="str">
        <f>UPPER(LEFT(TRIM(CLEAN(Table1[[#This Row],[Header]])),1)) &amp; MID(TRIM(CLEAN(Table1[[#This Row],[Header]])),2,LEN(TRIM(CLEAN(Table1[[#This Row],[Header]])))-1)</f>
        <v>Very disappointed in British Airways</v>
      </c>
      <c r="C1888" t="str">
        <f>PROPER(Table1[[#This Row],[Author]])</f>
        <v>A Boyd</v>
      </c>
      <c r="D1888" s="5">
        <v>42104</v>
      </c>
      <c r="E1888" t="s">
        <v>13</v>
      </c>
      <c r="F1888" t="str">
        <f>IF(ISBLANK(Table1[[#This Row],[Aircraft]]),"Unknown",Table1[[#This Row],[Aircraft]])</f>
        <v>Unknown</v>
      </c>
      <c r="G1888" t="str">
        <f>IF(ISBLANK(Table1[[#This Row],[Traveller Type]]),"Business",Table1[[#This Row],[Traveller Type]])</f>
        <v>Family Leisure</v>
      </c>
      <c r="H1888" t="str">
        <f>IF(ISBLANK(Table1[[#This Row],[Seat Type]]),"Business Class",Table1[[#This Row],[Seat Type]])</f>
        <v>Business Class</v>
      </c>
      <c r="I1888" t="str">
        <f>IF(ISBLANK(Table1[[#This Row],[Route]]),"Not Specfied",Table1[[#This Row],[Route]])</f>
        <v>LHR to Chicago O'Hare</v>
      </c>
      <c r="J1888" s="7">
        <f>IF(ISBLANK(Table1[[#This Row],[Date Flown]]),"Not Available",Table1[[#This Row],[Date Flown]])</f>
        <v>41651</v>
      </c>
      <c r="K1888" s="2" t="str">
        <f>IF(ISBLANK(Table1[[#This Row],[Trip Verified]]),"Not Verified",Table1[[#This Row],[Trip Verified]])</f>
        <v>Not Verified</v>
      </c>
    </row>
    <row r="1889" spans="1:11" ht="21" customHeight="1" x14ac:dyDescent="0.25">
      <c r="A1889">
        <v>5</v>
      </c>
      <c r="B1889" t="str">
        <f>UPPER(LEFT(TRIM(CLEAN(Table1[[#This Row],[Header]])),1)) &amp; MID(TRIM(CLEAN(Table1[[#This Row],[Header]])),2,LEN(TRIM(CLEAN(Table1[[#This Row],[Header]])))-1)</f>
        <v>Disgraceful level of cleanliness</v>
      </c>
      <c r="C1889" t="str">
        <f>PROPER(Table1[[#This Row],[Author]])</f>
        <v>Jonathan Green</v>
      </c>
      <c r="D1889" s="5">
        <v>42073</v>
      </c>
      <c r="E1889" t="s">
        <v>13</v>
      </c>
      <c r="F1889" t="str">
        <f>IF(ISBLANK(Table1[[#This Row],[Aircraft]]),"Unknown",Table1[[#This Row],[Aircraft]])</f>
        <v>Unknown</v>
      </c>
      <c r="G1889" t="str">
        <f>IF(ISBLANK(Table1[[#This Row],[Traveller Type]]),"Business",Table1[[#This Row],[Traveller Type]])</f>
        <v>Business</v>
      </c>
      <c r="H1889" t="str">
        <f>IF(ISBLANK(Table1[[#This Row],[Seat Type]]),"Business Class",Table1[[#This Row],[Seat Type]])</f>
        <v>Business Class</v>
      </c>
      <c r="I1889" t="str">
        <f>IF(ISBLANK(Table1[[#This Row],[Route]]),"Not Specfied",Table1[[#This Row],[Route]])</f>
        <v>Nairobi to London</v>
      </c>
      <c r="J1889" s="7">
        <f>IF(ISBLANK(Table1[[#This Row],[Date Flown]]),"Not Available",Table1[[#This Row],[Date Flown]])</f>
        <v>42013</v>
      </c>
      <c r="K1889" s="2" t="str">
        <f>IF(ISBLANK(Table1[[#This Row],[Trip Verified]]),"Not Verified",Table1[[#This Row],[Trip Verified]])</f>
        <v>Not Verified</v>
      </c>
    </row>
    <row r="1890" spans="1:11" ht="21" customHeight="1" x14ac:dyDescent="0.25">
      <c r="A1890">
        <v>9</v>
      </c>
      <c r="B1890" t="str">
        <f>UPPER(LEFT(TRIM(CLEAN(Table1[[#This Row],[Header]])),1)) &amp; MID(TRIM(CLEAN(Table1[[#This Row],[Header]])),2,LEN(TRIM(CLEAN(Table1[[#This Row],[Header]])))-1)</f>
        <v>Staff were great</v>
      </c>
      <c r="C1890" t="str">
        <f>PROPER(Table1[[#This Row],[Author]])</f>
        <v>Peter Driscoll</v>
      </c>
      <c r="D1890" s="5">
        <v>42045</v>
      </c>
      <c r="E1890" t="s">
        <v>13</v>
      </c>
      <c r="F1890" t="str">
        <f>IF(ISBLANK(Table1[[#This Row],[Aircraft]]),"Unknown",Table1[[#This Row],[Aircraft]])</f>
        <v>A320 and A319</v>
      </c>
      <c r="G1890" t="str">
        <f>IF(ISBLANK(Table1[[#This Row],[Traveller Type]]),"Business",Table1[[#This Row],[Traveller Type]])</f>
        <v>Solo Leisure</v>
      </c>
      <c r="H1890" t="str">
        <f>IF(ISBLANK(Table1[[#This Row],[Seat Type]]),"Business Class",Table1[[#This Row],[Seat Type]])</f>
        <v>Economy Class</v>
      </c>
      <c r="I1890" t="str">
        <f>IF(ISBLANK(Table1[[#This Row],[Route]]),"Not Specfied",Table1[[#This Row],[Route]])</f>
        <v>lgw to alicante</v>
      </c>
      <c r="J1890" s="7">
        <f>IF(ISBLANK(Table1[[#This Row],[Date Flown]]),"Not Available",Table1[[#This Row],[Date Flown]])</f>
        <v>42013</v>
      </c>
      <c r="K1890" s="2" t="str">
        <f>IF(ISBLANK(Table1[[#This Row],[Trip Verified]]),"Not Verified",Table1[[#This Row],[Trip Verified]])</f>
        <v>Not Verified</v>
      </c>
    </row>
    <row r="1891" spans="1:11" ht="21" customHeight="1" x14ac:dyDescent="0.25">
      <c r="A1891">
        <v>3</v>
      </c>
      <c r="B1891" t="str">
        <f>UPPER(LEFT(TRIM(CLEAN(Table1[[#This Row],[Header]])),1)) &amp; MID(TRIM(CLEAN(Table1[[#This Row],[Header]])),2,LEN(TRIM(CLEAN(Table1[[#This Row],[Header]])))-1)</f>
        <v>Seats are far too cramped</v>
      </c>
      <c r="C1891" t="str">
        <f>PROPER(Table1[[#This Row],[Author]])</f>
        <v>W Sardar</v>
      </c>
      <c r="D1891" s="5">
        <v>42045</v>
      </c>
      <c r="E1891" t="s">
        <v>13</v>
      </c>
      <c r="F1891" t="str">
        <f>IF(ISBLANK(Table1[[#This Row],[Aircraft]]),"Unknown",Table1[[#This Row],[Aircraft]])</f>
        <v>Boeing 747-400</v>
      </c>
      <c r="G1891" t="str">
        <f>IF(ISBLANK(Table1[[#This Row],[Traveller Type]]),"Business",Table1[[#This Row],[Traveller Type]])</f>
        <v>Solo Leisure</v>
      </c>
      <c r="H1891" t="str">
        <f>IF(ISBLANK(Table1[[#This Row],[Seat Type]]),"Business Class",Table1[[#This Row],[Seat Type]])</f>
        <v>Economy Class</v>
      </c>
      <c r="I1891" t="str">
        <f>IF(ISBLANK(Table1[[#This Row],[Route]]),"Not Specfied",Table1[[#This Row],[Route]])</f>
        <v>Phoenix to Heathrow</v>
      </c>
      <c r="J1891" s="7">
        <f>IF(ISBLANK(Table1[[#This Row],[Date Flown]]),"Not Available",Table1[[#This Row],[Date Flown]])</f>
        <v>42013</v>
      </c>
      <c r="K1891" s="2" t="str">
        <f>IF(ISBLANK(Table1[[#This Row],[Trip Verified]]),"Not Verified",Table1[[#This Row],[Trip Verified]])</f>
        <v>Not Verified</v>
      </c>
    </row>
    <row r="1892" spans="1:11" ht="21" customHeight="1" x14ac:dyDescent="0.25">
      <c r="A1892">
        <v>8</v>
      </c>
      <c r="B1892" t="str">
        <f>UPPER(LEFT(TRIM(CLEAN(Table1[[#This Row],[Header]])),1)) &amp; MID(TRIM(CLEAN(Table1[[#This Row],[Header]])),2,LEN(TRIM(CLEAN(Table1[[#This Row],[Header]])))-1)</f>
        <v>Crew were friendly and attentive</v>
      </c>
      <c r="C1892" t="str">
        <f>PROPER(Table1[[#This Row],[Author]])</f>
        <v>Rhys Crompton</v>
      </c>
      <c r="D1892" s="5">
        <v>42045</v>
      </c>
      <c r="E1892" t="s">
        <v>13</v>
      </c>
      <c r="F1892" t="str">
        <f>IF(ISBLANK(Table1[[#This Row],[Aircraft]]),"Unknown",Table1[[#This Row],[Aircraft]])</f>
        <v>A319</v>
      </c>
      <c r="G1892" t="str">
        <f>IF(ISBLANK(Table1[[#This Row],[Traveller Type]]),"Business",Table1[[#This Row],[Traveller Type]])</f>
        <v>Family Leisure</v>
      </c>
      <c r="H1892" t="str">
        <f>IF(ISBLANK(Table1[[#This Row],[Seat Type]]),"Business Class",Table1[[#This Row],[Seat Type]])</f>
        <v>Economy Class</v>
      </c>
      <c r="I1892" t="str">
        <f>IF(ISBLANK(Table1[[#This Row],[Route]]),"Not Specfied",Table1[[#This Row],[Route]])</f>
        <v>LGW to ALC</v>
      </c>
      <c r="J1892" s="7">
        <f>IF(ISBLANK(Table1[[#This Row],[Date Flown]]),"Not Available",Table1[[#This Row],[Date Flown]])</f>
        <v>42012</v>
      </c>
      <c r="K1892" s="2" t="str">
        <f>IF(ISBLANK(Table1[[#This Row],[Trip Verified]]),"Not Verified",Table1[[#This Row],[Trip Verified]])</f>
        <v>Not Verified</v>
      </c>
    </row>
    <row r="1893" spans="1:11" ht="21" customHeight="1" x14ac:dyDescent="0.25">
      <c r="A1893">
        <v>1</v>
      </c>
      <c r="B1893" t="str">
        <f>UPPER(LEFT(TRIM(CLEAN(Table1[[#This Row],[Header]])),1)) &amp; MID(TRIM(CLEAN(Table1[[#This Row],[Header]])),2,LEN(TRIM(CLEAN(Table1[[#This Row],[Header]])))-1)</f>
        <v>Clapped-out aircraft</v>
      </c>
      <c r="C1893" t="str">
        <f>PROPER(Table1[[#This Row],[Author]])</f>
        <v>P Hilliard</v>
      </c>
      <c r="D1893" s="5">
        <v>42014</v>
      </c>
      <c r="E1893" t="s">
        <v>489</v>
      </c>
      <c r="F1893" t="str">
        <f>IF(ISBLANK(Table1[[#This Row],[Aircraft]]),"Unknown",Table1[[#This Row],[Aircraft]])</f>
        <v>Boeing 747-400</v>
      </c>
      <c r="G1893" t="str">
        <f>IF(ISBLANK(Table1[[#This Row],[Traveller Type]]),"Business",Table1[[#This Row],[Traveller Type]])</f>
        <v>Couple Leisure</v>
      </c>
      <c r="H1893" t="str">
        <f>IF(ISBLANK(Table1[[#This Row],[Seat Type]]),"Business Class",Table1[[#This Row],[Seat Type]])</f>
        <v>Economy Class</v>
      </c>
      <c r="I1893" t="str">
        <f>IF(ISBLANK(Table1[[#This Row],[Route]]),"Not Specfied",Table1[[#This Row],[Route]])</f>
        <v>London to Johannesburg</v>
      </c>
      <c r="J1893" s="7">
        <f>IF(ISBLANK(Table1[[#This Row],[Date Flown]]),"Not Available",Table1[[#This Row],[Date Flown]])</f>
        <v>42013</v>
      </c>
      <c r="K1893" s="2" t="str">
        <f>IF(ISBLANK(Table1[[#This Row],[Trip Verified]]),"Not Verified",Table1[[#This Row],[Trip Verified]])</f>
        <v>Not Verified</v>
      </c>
    </row>
    <row r="1894" spans="1:11" ht="21" customHeight="1" x14ac:dyDescent="0.25">
      <c r="A1894">
        <v>5</v>
      </c>
      <c r="B1894" t="str">
        <f>UPPER(LEFT(TRIM(CLEAN(Table1[[#This Row],[Header]])),1)) &amp; MID(TRIM(CLEAN(Table1[[#This Row],[Header]])),2,LEN(TRIM(CLEAN(Table1[[#This Row],[Header]])))-1)</f>
        <v>Seats were extremely small</v>
      </c>
      <c r="C1894" t="str">
        <f>PROPER(Table1[[#This Row],[Author]])</f>
        <v>Travis Rodgers</v>
      </c>
      <c r="D1894" s="5">
        <v>42014</v>
      </c>
      <c r="E1894" t="s">
        <v>43</v>
      </c>
      <c r="F1894" t="str">
        <f>IF(ISBLANK(Table1[[#This Row],[Aircraft]]),"Unknown",Table1[[#This Row],[Aircraft]])</f>
        <v>Unknown</v>
      </c>
      <c r="G1894" t="str">
        <f>IF(ISBLANK(Table1[[#This Row],[Traveller Type]]),"Business",Table1[[#This Row],[Traveller Type]])</f>
        <v>Couple Leisure</v>
      </c>
      <c r="H1894" t="str">
        <f>IF(ISBLANK(Table1[[#This Row],[Seat Type]]),"Business Class",Table1[[#This Row],[Seat Type]])</f>
        <v>Economy Class</v>
      </c>
      <c r="I1894" t="str">
        <f>IF(ISBLANK(Table1[[#This Row],[Route]]),"Not Specfied",Table1[[#This Row],[Route]])</f>
        <v>Not Specfied</v>
      </c>
      <c r="J1894" s="7">
        <f>IF(ISBLANK(Table1[[#This Row],[Date Flown]]),"Not Available",Table1[[#This Row],[Date Flown]])</f>
        <v>42013</v>
      </c>
      <c r="K1894" s="2" t="str">
        <f>IF(ISBLANK(Table1[[#This Row],[Trip Verified]]),"Not Verified",Table1[[#This Row],[Trip Verified]])</f>
        <v>Not Verified</v>
      </c>
    </row>
    <row r="1895" spans="1:11" ht="21" customHeight="1" x14ac:dyDescent="0.25">
      <c r="A1895">
        <v>4</v>
      </c>
      <c r="B1895" t="str">
        <f>UPPER(LEFT(TRIM(CLEAN(Table1[[#This Row],[Header]])),1)) &amp; MID(TRIM(CLEAN(Table1[[#This Row],[Header]])),2,LEN(TRIM(CLEAN(Table1[[#This Row],[Header]])))-1)</f>
        <v>A smile would go a long way</v>
      </c>
      <c r="C1895" t="str">
        <f>PROPER(Table1[[#This Row],[Author]])</f>
        <v>Suzi Bashford</v>
      </c>
      <c r="D1895" s="5">
        <v>42014</v>
      </c>
      <c r="E1895" t="s">
        <v>13</v>
      </c>
      <c r="F1895" t="str">
        <f>IF(ISBLANK(Table1[[#This Row],[Aircraft]]),"Unknown",Table1[[#This Row],[Aircraft]])</f>
        <v>Unknown</v>
      </c>
      <c r="G1895" t="str">
        <f>IF(ISBLANK(Table1[[#This Row],[Traveller Type]]),"Business",Table1[[#This Row],[Traveller Type]])</f>
        <v>Couple Leisure</v>
      </c>
      <c r="H1895" t="str">
        <f>IF(ISBLANK(Table1[[#This Row],[Seat Type]]),"Business Class",Table1[[#This Row],[Seat Type]])</f>
        <v>Economy Class</v>
      </c>
      <c r="I1895" t="str">
        <f>IF(ISBLANK(Table1[[#This Row],[Route]]),"Not Specfied",Table1[[#This Row],[Route]])</f>
        <v>Denver to London</v>
      </c>
      <c r="J1895" s="7">
        <f>IF(ISBLANK(Table1[[#This Row],[Date Flown]]),"Not Available",Table1[[#This Row],[Date Flown]])</f>
        <v>42012</v>
      </c>
      <c r="K1895" s="2" t="str">
        <f>IF(ISBLANK(Table1[[#This Row],[Trip Verified]]),"Not Verified",Table1[[#This Row],[Trip Verified]])</f>
        <v>Not Verified</v>
      </c>
    </row>
    <row r="1896" spans="1:11" ht="21" customHeight="1" x14ac:dyDescent="0.25">
      <c r="A1896">
        <v>5</v>
      </c>
      <c r="B1896" t="str">
        <f>UPPER(LEFT(TRIM(CLEAN(Table1[[#This Row],[Header]])),1)) &amp; MID(TRIM(CLEAN(Table1[[#This Row],[Header]])),2,LEN(TRIM(CLEAN(Table1[[#This Row],[Header]])))-1)</f>
        <v>Made to feel a huge inconvenience</v>
      </c>
      <c r="C1896" t="str">
        <f>PROPER(Table1[[#This Row],[Author]])</f>
        <v>J Dall</v>
      </c>
      <c r="D1896" s="5">
        <v>42014</v>
      </c>
      <c r="E1896" t="s">
        <v>13</v>
      </c>
      <c r="F1896" t="str">
        <f>IF(ISBLANK(Table1[[#This Row],[Aircraft]]),"Unknown",Table1[[#This Row],[Aircraft]])</f>
        <v>Unknown</v>
      </c>
      <c r="G1896" t="str">
        <f>IF(ISBLANK(Table1[[#This Row],[Traveller Type]]),"Business",Table1[[#This Row],[Traveller Type]])</f>
        <v>Solo Leisure</v>
      </c>
      <c r="H1896" t="str">
        <f>IF(ISBLANK(Table1[[#This Row],[Seat Type]]),"Business Class",Table1[[#This Row],[Seat Type]])</f>
        <v>Business Class</v>
      </c>
      <c r="I1896" t="str">
        <f>IF(ISBLANK(Table1[[#This Row],[Route]]),"Not Specfied",Table1[[#This Row],[Route]])</f>
        <v>Heathrow to Munich</v>
      </c>
      <c r="J1896" s="7">
        <f>IF(ISBLANK(Table1[[#This Row],[Date Flown]]),"Not Available",Table1[[#This Row],[Date Flown]])</f>
        <v>42013</v>
      </c>
      <c r="K1896" s="2" t="str">
        <f>IF(ISBLANK(Table1[[#This Row],[Trip Verified]]),"Not Verified",Table1[[#This Row],[Trip Verified]])</f>
        <v>Not Verified</v>
      </c>
    </row>
    <row r="1897" spans="1:11" ht="21" customHeight="1" x14ac:dyDescent="0.25">
      <c r="A1897">
        <v>1</v>
      </c>
      <c r="B1897" t="str">
        <f>UPPER(LEFT(TRIM(CLEAN(Table1[[#This Row],[Header]])),1)) &amp; MID(TRIM(CLEAN(Table1[[#This Row],[Header]])),2,LEN(TRIM(CLEAN(Table1[[#This Row],[Header]])))-1)</f>
        <v>Never fly British Airways again</v>
      </c>
      <c r="C1897" t="str">
        <f>PROPER(Table1[[#This Row],[Author]])</f>
        <v>Janet Kay Cox</v>
      </c>
      <c r="D1897" s="5" t="s">
        <v>5933</v>
      </c>
      <c r="E1897" t="s">
        <v>43</v>
      </c>
      <c r="F1897" t="str">
        <f>IF(ISBLANK(Table1[[#This Row],[Aircraft]]),"Unknown",Table1[[#This Row],[Aircraft]])</f>
        <v>Boeing 747-400</v>
      </c>
      <c r="G1897" t="str">
        <f>IF(ISBLANK(Table1[[#This Row],[Traveller Type]]),"Business",Table1[[#This Row],[Traveller Type]])</f>
        <v>Family Leisure</v>
      </c>
      <c r="H1897" t="str">
        <f>IF(ISBLANK(Table1[[#This Row],[Seat Type]]),"Business Class",Table1[[#This Row],[Seat Type]])</f>
        <v>Economy Class</v>
      </c>
      <c r="I1897" t="str">
        <f>IF(ISBLANK(Table1[[#This Row],[Route]]),"Not Specfied",Table1[[#This Row],[Route]])</f>
        <v>Phoenix to Heathrow</v>
      </c>
      <c r="J1897" s="7">
        <f>IF(ISBLANK(Table1[[#This Row],[Date Flown]]),"Not Available",Table1[[#This Row],[Date Flown]])</f>
        <v>42013</v>
      </c>
      <c r="K1897" s="2" t="str">
        <f>IF(ISBLANK(Table1[[#This Row],[Trip Verified]]),"Not Verified",Table1[[#This Row],[Trip Verified]])</f>
        <v>Not Verified</v>
      </c>
    </row>
    <row r="1898" spans="1:11" ht="21" customHeight="1" x14ac:dyDescent="0.25">
      <c r="A1898">
        <v>8</v>
      </c>
      <c r="B1898" t="str">
        <f>UPPER(LEFT(TRIM(CLEAN(Table1[[#This Row],[Header]])),1)) &amp; MID(TRIM(CLEAN(Table1[[#This Row],[Header]])),2,LEN(TRIM(CLEAN(Table1[[#This Row],[Header]])))-1)</f>
        <v>Fare paid very similar to easyJet</v>
      </c>
      <c r="C1898" t="str">
        <f>PROPER(Table1[[#This Row],[Author]])</f>
        <v>Raymond Dowling</v>
      </c>
      <c r="D1898" s="5" t="s">
        <v>5933</v>
      </c>
      <c r="E1898" t="s">
        <v>13</v>
      </c>
      <c r="F1898" t="str">
        <f>IF(ISBLANK(Table1[[#This Row],[Aircraft]]),"Unknown",Table1[[#This Row],[Aircraft]])</f>
        <v>A320</v>
      </c>
      <c r="G1898" t="str">
        <f>IF(ISBLANK(Table1[[#This Row],[Traveller Type]]),"Business",Table1[[#This Row],[Traveller Type]])</f>
        <v>Solo Leisure</v>
      </c>
      <c r="H1898" t="str">
        <f>IF(ISBLANK(Table1[[#This Row],[Seat Type]]),"Business Class",Table1[[#This Row],[Seat Type]])</f>
        <v>Business Class</v>
      </c>
      <c r="I1898" t="str">
        <f>IF(ISBLANK(Table1[[#This Row],[Route]]),"Not Specfied",Table1[[#This Row],[Route]])</f>
        <v xml:space="preserve">LGW to SSH </v>
      </c>
      <c r="J1898" s="7">
        <f>IF(ISBLANK(Table1[[#This Row],[Date Flown]]),"Not Available",Table1[[#This Row],[Date Flown]])</f>
        <v>42013</v>
      </c>
      <c r="K1898" s="2" t="str">
        <f>IF(ISBLANK(Table1[[#This Row],[Trip Verified]]),"Not Verified",Table1[[#This Row],[Trip Verified]])</f>
        <v>Not Verified</v>
      </c>
    </row>
    <row r="1899" spans="1:11" ht="21" customHeight="1" x14ac:dyDescent="0.25">
      <c r="A1899">
        <v>8</v>
      </c>
      <c r="B1899" t="str">
        <f>UPPER(LEFT(TRIM(CLEAN(Table1[[#This Row],[Header]])),1)) &amp; MID(TRIM(CLEAN(Table1[[#This Row],[Header]])),2,LEN(TRIM(CLEAN(Table1[[#This Row],[Header]])))-1)</f>
        <v>We were pleasantly surprised</v>
      </c>
      <c r="C1899" t="str">
        <f>PROPER(Table1[[#This Row],[Author]])</f>
        <v>G Thomas</v>
      </c>
      <c r="D1899" s="5" t="s">
        <v>5939</v>
      </c>
      <c r="E1899" t="s">
        <v>13</v>
      </c>
      <c r="F1899" t="str">
        <f>IF(ISBLANK(Table1[[#This Row],[Aircraft]]),"Unknown",Table1[[#This Row],[Aircraft]])</f>
        <v>A320</v>
      </c>
      <c r="G1899" t="str">
        <f>IF(ISBLANK(Table1[[#This Row],[Traveller Type]]),"Business",Table1[[#This Row],[Traveller Type]])</f>
        <v>Family Leisure</v>
      </c>
      <c r="H1899" t="str">
        <f>IF(ISBLANK(Table1[[#This Row],[Seat Type]]),"Business Class",Table1[[#This Row],[Seat Type]])</f>
        <v>Economy Class</v>
      </c>
      <c r="I1899" t="str">
        <f>IF(ISBLANK(Table1[[#This Row],[Route]]),"Not Specfied",Table1[[#This Row],[Route]])</f>
        <v>LHR to GIB</v>
      </c>
      <c r="J1899" s="7">
        <f>IF(ISBLANK(Table1[[#This Row],[Date Flown]]),"Not Available",Table1[[#This Row],[Date Flown]])</f>
        <v>42013</v>
      </c>
      <c r="K1899" s="2" t="str">
        <f>IF(ISBLANK(Table1[[#This Row],[Trip Verified]]),"Not Verified",Table1[[#This Row],[Trip Verified]])</f>
        <v>Not Verified</v>
      </c>
    </row>
    <row r="1900" spans="1:11" ht="21" customHeight="1" x14ac:dyDescent="0.25">
      <c r="A1900">
        <v>7</v>
      </c>
      <c r="B1900" t="str">
        <f>UPPER(LEFT(TRIM(CLEAN(Table1[[#This Row],[Header]])),1)) &amp; MID(TRIM(CLEAN(Table1[[#This Row],[Header]])),2,LEN(TRIM(CLEAN(Table1[[#This Row],[Header]])))-1)</f>
        <v>Cabin crew tend to forget you</v>
      </c>
      <c r="C1900" t="str">
        <f>PROPER(Table1[[#This Row],[Author]])</f>
        <v>R Dunigan</v>
      </c>
      <c r="D1900" s="5" t="s">
        <v>5943</v>
      </c>
      <c r="E1900" t="s">
        <v>100</v>
      </c>
      <c r="F1900" t="str">
        <f>IF(ISBLANK(Table1[[#This Row],[Aircraft]]),"Unknown",Table1[[#This Row],[Aircraft]])</f>
        <v>Boeing 747-400</v>
      </c>
      <c r="G1900" t="str">
        <f>IF(ISBLANK(Table1[[#This Row],[Traveller Type]]),"Business",Table1[[#This Row],[Traveller Type]])</f>
        <v>Business</v>
      </c>
      <c r="H1900" t="str">
        <f>IF(ISBLANK(Table1[[#This Row],[Seat Type]]),"Business Class",Table1[[#This Row],[Seat Type]])</f>
        <v>Business Class</v>
      </c>
      <c r="I1900" t="str">
        <f>IF(ISBLANK(Table1[[#This Row],[Route]]),"Not Specfied",Table1[[#This Row],[Route]])</f>
        <v>LHR to DXB</v>
      </c>
      <c r="J1900" s="7">
        <f>IF(ISBLANK(Table1[[#This Row],[Date Flown]]),"Not Available",Table1[[#This Row],[Date Flown]])</f>
        <v>42013</v>
      </c>
      <c r="K1900" s="2" t="str">
        <f>IF(ISBLANK(Table1[[#This Row],[Trip Verified]]),"Not Verified",Table1[[#This Row],[Trip Verified]])</f>
        <v>Not Verified</v>
      </c>
    </row>
    <row r="1901" spans="1:11" ht="21" customHeight="1" x14ac:dyDescent="0.25">
      <c r="A1901">
        <v>4</v>
      </c>
      <c r="B1901" t="str">
        <f>UPPER(LEFT(TRIM(CLEAN(Table1[[#This Row],[Header]])),1)) &amp; MID(TRIM(CLEAN(Table1[[#This Row],[Header]])),2,LEN(TRIM(CLEAN(Table1[[#This Row],[Header]])))-1)</f>
        <v>They did not have my vegetarian meal</v>
      </c>
      <c r="C1901" t="str">
        <f>PROPER(Table1[[#This Row],[Author]])</f>
        <v>Suzanne Bougham</v>
      </c>
      <c r="D1901" s="5" t="s">
        <v>5943</v>
      </c>
      <c r="E1901" t="s">
        <v>13</v>
      </c>
      <c r="F1901" t="str">
        <f>IF(ISBLANK(Table1[[#This Row],[Aircraft]]),"Unknown",Table1[[#This Row],[Aircraft]])</f>
        <v>Unknown</v>
      </c>
      <c r="G1901" t="str">
        <f>IF(ISBLANK(Table1[[#This Row],[Traveller Type]]),"Business",Table1[[#This Row],[Traveller Type]])</f>
        <v>Family Leisure</v>
      </c>
      <c r="H1901" t="str">
        <f>IF(ISBLANK(Table1[[#This Row],[Seat Type]]),"Business Class",Table1[[#This Row],[Seat Type]])</f>
        <v>Economy Class</v>
      </c>
      <c r="I1901" t="str">
        <f>IF(ISBLANK(Table1[[#This Row],[Route]]),"Not Specfied",Table1[[#This Row],[Route]])</f>
        <v>London to Seattle</v>
      </c>
      <c r="J1901" s="7">
        <f>IF(ISBLANK(Table1[[#This Row],[Date Flown]]),"Not Available",Table1[[#This Row],[Date Flown]])</f>
        <v>42012</v>
      </c>
      <c r="K1901" s="2" t="str">
        <f>IF(ISBLANK(Table1[[#This Row],[Trip Verified]]),"Not Verified",Table1[[#This Row],[Trip Verified]])</f>
        <v>Not Verified</v>
      </c>
    </row>
    <row r="1902" spans="1:11" ht="21" customHeight="1" x14ac:dyDescent="0.25">
      <c r="A1902">
        <v>3</v>
      </c>
      <c r="B1902" t="str">
        <f>UPPER(LEFT(TRIM(CLEAN(Table1[[#This Row],[Header]])),1)) &amp; MID(TRIM(CLEAN(Table1[[#This Row],[Header]])),2,LEN(TRIM(CLEAN(Table1[[#This Row],[Header]])))-1)</f>
        <v>Lose some of their arrogant approach</v>
      </c>
      <c r="C1902" t="str">
        <f>PROPER(Table1[[#This Row],[Author]])</f>
        <v>B Weaver</v>
      </c>
      <c r="D1902" s="5" t="s">
        <v>5943</v>
      </c>
      <c r="E1902" t="s">
        <v>13</v>
      </c>
      <c r="F1902" t="str">
        <f>IF(ISBLANK(Table1[[#This Row],[Aircraft]]),"Unknown",Table1[[#This Row],[Aircraft]])</f>
        <v>Boeing 777</v>
      </c>
      <c r="G1902" t="str">
        <f>IF(ISBLANK(Table1[[#This Row],[Traveller Type]]),"Business",Table1[[#This Row],[Traveller Type]])</f>
        <v>Business</v>
      </c>
      <c r="H1902" t="str">
        <f>IF(ISBLANK(Table1[[#This Row],[Seat Type]]),"Business Class",Table1[[#This Row],[Seat Type]])</f>
        <v>Business Class</v>
      </c>
      <c r="I1902" t="str">
        <f>IF(ISBLANK(Table1[[#This Row],[Route]]),"Not Specfied",Table1[[#This Row],[Route]])</f>
        <v>HND to LHR</v>
      </c>
      <c r="J1902" s="7">
        <f>IF(ISBLANK(Table1[[#This Row],[Date Flown]]),"Not Available",Table1[[#This Row],[Date Flown]])</f>
        <v>42013</v>
      </c>
      <c r="K1902" s="2" t="str">
        <f>IF(ISBLANK(Table1[[#This Row],[Trip Verified]]),"Not Verified",Table1[[#This Row],[Trip Verified]])</f>
        <v>Not Verified</v>
      </c>
    </row>
    <row r="1903" spans="1:11" ht="21" customHeight="1" x14ac:dyDescent="0.25">
      <c r="A1903">
        <v>8</v>
      </c>
      <c r="B1903" t="str">
        <f>UPPER(LEFT(TRIM(CLEAN(Table1[[#This Row],[Header]])),1)) &amp; MID(TRIM(CLEAN(Table1[[#This Row],[Header]])),2,LEN(TRIM(CLEAN(Table1[[#This Row],[Header]])))-1)</f>
        <v>For just Â£39 was a bargain</v>
      </c>
      <c r="C1903" t="str">
        <f>PROPER(Table1[[#This Row],[Author]])</f>
        <v>Michael Shoesmith</v>
      </c>
      <c r="D1903" s="5" t="s">
        <v>5950</v>
      </c>
      <c r="E1903" t="s">
        <v>13</v>
      </c>
      <c r="F1903" t="str">
        <f>IF(ISBLANK(Table1[[#This Row],[Aircraft]]),"Unknown",Table1[[#This Row],[Aircraft]])</f>
        <v>A320</v>
      </c>
      <c r="G1903" t="str">
        <f>IF(ISBLANK(Table1[[#This Row],[Traveller Type]]),"Business",Table1[[#This Row],[Traveller Type]])</f>
        <v>Solo Leisure</v>
      </c>
      <c r="H1903" t="str">
        <f>IF(ISBLANK(Table1[[#This Row],[Seat Type]]),"Business Class",Table1[[#This Row],[Seat Type]])</f>
        <v>Economy Class</v>
      </c>
      <c r="I1903" t="str">
        <f>IF(ISBLANK(Table1[[#This Row],[Route]]),"Not Specfied",Table1[[#This Row],[Route]])</f>
        <v>Barcelona to London Heathrow</v>
      </c>
      <c r="J1903" s="7">
        <f>IF(ISBLANK(Table1[[#This Row],[Date Flown]]),"Not Available",Table1[[#This Row],[Date Flown]])</f>
        <v>42013</v>
      </c>
      <c r="K1903" s="2" t="str">
        <f>IF(ISBLANK(Table1[[#This Row],[Trip Verified]]),"Not Verified",Table1[[#This Row],[Trip Verified]])</f>
        <v>Not Verified</v>
      </c>
    </row>
    <row r="1904" spans="1:11" ht="21" customHeight="1" x14ac:dyDescent="0.25">
      <c r="A1904">
        <v>1</v>
      </c>
      <c r="B1904" t="str">
        <f>UPPER(LEFT(TRIM(CLEAN(Table1[[#This Row],[Header]])),1)) &amp; MID(TRIM(CLEAN(Table1[[#This Row],[Header]])),2,LEN(TRIM(CLEAN(Table1[[#This Row],[Header]])))-1)</f>
        <v>British Airways could not care less</v>
      </c>
      <c r="C1904" t="str">
        <f>PROPER(Table1[[#This Row],[Author]])</f>
        <v>Fiona Beck</v>
      </c>
      <c r="D1904" s="5" t="s">
        <v>5950</v>
      </c>
      <c r="E1904" t="s">
        <v>13</v>
      </c>
      <c r="F1904" t="str">
        <f>IF(ISBLANK(Table1[[#This Row],[Aircraft]]),"Unknown",Table1[[#This Row],[Aircraft]])</f>
        <v>Unknown</v>
      </c>
      <c r="G1904" t="str">
        <f>IF(ISBLANK(Table1[[#This Row],[Traveller Type]]),"Business",Table1[[#This Row],[Traveller Type]])</f>
        <v>Couple Leisure</v>
      </c>
      <c r="H1904" t="str">
        <f>IF(ISBLANK(Table1[[#This Row],[Seat Type]]),"Business Class",Table1[[#This Row],[Seat Type]])</f>
        <v>Economy Class</v>
      </c>
      <c r="I1904" t="str">
        <f>IF(ISBLANK(Table1[[#This Row],[Route]]),"Not Specfied",Table1[[#This Row],[Route]])</f>
        <v>St Kitts to Gatwick via Antigua</v>
      </c>
      <c r="J1904" s="7">
        <f>IF(ISBLANK(Table1[[#This Row],[Date Flown]]),"Not Available",Table1[[#This Row],[Date Flown]])</f>
        <v>42013</v>
      </c>
      <c r="K1904" s="2" t="str">
        <f>IF(ISBLANK(Table1[[#This Row],[Trip Verified]]),"Not Verified",Table1[[#This Row],[Trip Verified]])</f>
        <v>Not Verified</v>
      </c>
    </row>
    <row r="1905" spans="1:11" ht="21" customHeight="1" x14ac:dyDescent="0.25">
      <c r="A1905">
        <v>10</v>
      </c>
      <c r="B1905" t="str">
        <f>UPPER(LEFT(TRIM(CLEAN(Table1[[#This Row],[Header]])),1)) &amp; MID(TRIM(CLEAN(Table1[[#This Row],[Header]])),2,LEN(TRIM(CLEAN(Table1[[#This Row],[Header]])))-1)</f>
        <v>British Airways a cut above US carriers</v>
      </c>
      <c r="C1905" t="str">
        <f>PROPER(Table1[[#This Row],[Author]])</f>
        <v>C Garzich</v>
      </c>
      <c r="D1905" s="5" t="s">
        <v>5950</v>
      </c>
      <c r="E1905" t="s">
        <v>43</v>
      </c>
      <c r="F1905" t="str">
        <f>IF(ISBLANK(Table1[[#This Row],[Aircraft]]),"Unknown",Table1[[#This Row],[Aircraft]])</f>
        <v>Boeing 777</v>
      </c>
      <c r="G1905" t="str">
        <f>IF(ISBLANK(Table1[[#This Row],[Traveller Type]]),"Business",Table1[[#This Row],[Traveller Type]])</f>
        <v>Solo Leisure</v>
      </c>
      <c r="H1905" t="str">
        <f>IF(ISBLANK(Table1[[#This Row],[Seat Type]]),"Business Class",Table1[[#This Row],[Seat Type]])</f>
        <v>Premium Economy</v>
      </c>
      <c r="I1905" t="str">
        <f>IF(ISBLANK(Table1[[#This Row],[Route]]),"Not Specfied",Table1[[#This Row],[Route]])</f>
        <v>LHR to IAD</v>
      </c>
      <c r="J1905" s="7">
        <f>IF(ISBLANK(Table1[[#This Row],[Date Flown]]),"Not Available",Table1[[#This Row],[Date Flown]])</f>
        <v>42013</v>
      </c>
      <c r="K1905" s="2" t="str">
        <f>IF(ISBLANK(Table1[[#This Row],[Trip Verified]]),"Not Verified",Table1[[#This Row],[Trip Verified]])</f>
        <v>Not Verified</v>
      </c>
    </row>
    <row r="1906" spans="1:11" ht="21" customHeight="1" x14ac:dyDescent="0.25">
      <c r="A1906">
        <v>4</v>
      </c>
      <c r="B1906" t="str">
        <f>UPPER(LEFT(TRIM(CLEAN(Table1[[#This Row],[Header]])),1)) &amp; MID(TRIM(CLEAN(Table1[[#This Row],[Header]])),2,LEN(TRIM(CLEAN(Table1[[#This Row],[Header]])))-1)</f>
        <v>Not recommend flying long haul with BA</v>
      </c>
      <c r="C1906" t="str">
        <f>PROPER(Table1[[#This Row],[Author]])</f>
        <v>Y Cole</v>
      </c>
      <c r="D1906" s="5" t="s">
        <v>5959</v>
      </c>
      <c r="E1906" t="s">
        <v>13</v>
      </c>
      <c r="F1906" t="str">
        <f>IF(ISBLANK(Table1[[#This Row],[Aircraft]]),"Unknown",Table1[[#This Row],[Aircraft]])</f>
        <v>Unknown</v>
      </c>
      <c r="G1906" t="str">
        <f>IF(ISBLANK(Table1[[#This Row],[Traveller Type]]),"Business",Table1[[#This Row],[Traveller Type]])</f>
        <v>Couple Leisure</v>
      </c>
      <c r="H1906" t="str">
        <f>IF(ISBLANK(Table1[[#This Row],[Seat Type]]),"Business Class",Table1[[#This Row],[Seat Type]])</f>
        <v>Economy Class</v>
      </c>
      <c r="I1906" t="str">
        <f>IF(ISBLANK(Table1[[#This Row],[Route]]),"Not Specfied",Table1[[#This Row],[Route]])</f>
        <v>London Gatwick to Cancun</v>
      </c>
      <c r="J1906" s="7">
        <f>IF(ISBLANK(Table1[[#This Row],[Date Flown]]),"Not Available",Table1[[#This Row],[Date Flown]])</f>
        <v>42013</v>
      </c>
      <c r="K1906" s="2" t="str">
        <f>IF(ISBLANK(Table1[[#This Row],[Trip Verified]]),"Not Verified",Table1[[#This Row],[Trip Verified]])</f>
        <v>Not Verified</v>
      </c>
    </row>
    <row r="1907" spans="1:11" ht="21" customHeight="1" x14ac:dyDescent="0.25">
      <c r="A1907">
        <v>5</v>
      </c>
      <c r="B1907" t="str">
        <f>UPPER(LEFT(TRIM(CLEAN(Table1[[#This Row],[Header]])),1)) &amp; MID(TRIM(CLEAN(Table1[[#This Row],[Header]])),2,LEN(TRIM(CLEAN(Table1[[#This Row],[Header]])))-1)</f>
        <v>Wouldn't recommend spending extra for Club Europe</v>
      </c>
      <c r="C1907" t="str">
        <f>PROPER(Table1[[#This Row],[Author]])</f>
        <v>B Jones</v>
      </c>
      <c r="D1907" s="5" t="s">
        <v>5962</v>
      </c>
      <c r="E1907" t="s">
        <v>13</v>
      </c>
      <c r="F1907" t="str">
        <f>IF(ISBLANK(Table1[[#This Row],[Aircraft]]),"Unknown",Table1[[#This Row],[Aircraft]])</f>
        <v>A320</v>
      </c>
      <c r="G1907" t="str">
        <f>IF(ISBLANK(Table1[[#This Row],[Traveller Type]]),"Business",Table1[[#This Row],[Traveller Type]])</f>
        <v>Couple Leisure</v>
      </c>
      <c r="H1907" t="str">
        <f>IF(ISBLANK(Table1[[#This Row],[Seat Type]]),"Business Class",Table1[[#This Row],[Seat Type]])</f>
        <v>Business Class</v>
      </c>
      <c r="I1907" t="str">
        <f>IF(ISBLANK(Table1[[#This Row],[Route]]),"Not Specfied",Table1[[#This Row],[Route]])</f>
        <v>LHR to Bologna</v>
      </c>
      <c r="J1907" s="7">
        <f>IF(ISBLANK(Table1[[#This Row],[Date Flown]]),"Not Available",Table1[[#This Row],[Date Flown]])</f>
        <v>42013</v>
      </c>
      <c r="K1907" s="2" t="str">
        <f>IF(ISBLANK(Table1[[#This Row],[Trip Verified]]),"Not Verified",Table1[[#This Row],[Trip Verified]])</f>
        <v>Not Verified</v>
      </c>
    </row>
    <row r="1908" spans="1:11" ht="21" customHeight="1" x14ac:dyDescent="0.25">
      <c r="A1908">
        <v>2</v>
      </c>
      <c r="B1908" t="str">
        <f>UPPER(LEFT(TRIM(CLEAN(Table1[[#This Row],[Header]])),1)) &amp; MID(TRIM(CLEAN(Table1[[#This Row],[Header]])),2,LEN(TRIM(CLEAN(Table1[[#This Row],[Header]])))-1)</f>
        <v>My wife and I were seated 4 rows apart</v>
      </c>
      <c r="C1908" t="str">
        <f>PROPER(Table1[[#This Row],[Author]])</f>
        <v>M Bailey</v>
      </c>
      <c r="D1908" s="5" t="s">
        <v>5962</v>
      </c>
      <c r="E1908" t="s">
        <v>13</v>
      </c>
      <c r="F1908" t="str">
        <f>IF(ISBLANK(Table1[[#This Row],[Aircraft]]),"Unknown",Table1[[#This Row],[Aircraft]])</f>
        <v>Boeing 767</v>
      </c>
      <c r="G1908" t="str">
        <f>IF(ISBLANK(Table1[[#This Row],[Traveller Type]]),"Business",Table1[[#This Row],[Traveller Type]])</f>
        <v>Couple Leisure</v>
      </c>
      <c r="H1908" t="str">
        <f>IF(ISBLANK(Table1[[#This Row],[Seat Type]]),"Business Class",Table1[[#This Row],[Seat Type]])</f>
        <v>Economy Class</v>
      </c>
      <c r="I1908" t="str">
        <f>IF(ISBLANK(Table1[[#This Row],[Route]]),"Not Specfied",Table1[[#This Row],[Route]])</f>
        <v>LCA to LHR</v>
      </c>
      <c r="J1908" s="7">
        <f>IF(ISBLANK(Table1[[#This Row],[Date Flown]]),"Not Available",Table1[[#This Row],[Date Flown]])</f>
        <v>42013</v>
      </c>
      <c r="K1908" s="2" t="str">
        <f>IF(ISBLANK(Table1[[#This Row],[Trip Verified]]),"Not Verified",Table1[[#This Row],[Trip Verified]])</f>
        <v>Not Verified</v>
      </c>
    </row>
    <row r="1909" spans="1:11" ht="21" customHeight="1" x14ac:dyDescent="0.25">
      <c r="A1909">
        <v>3</v>
      </c>
      <c r="B1909" t="str">
        <f>UPPER(LEFT(TRIM(CLEAN(Table1[[#This Row],[Header]])),1)) &amp; MID(TRIM(CLEAN(Table1[[#This Row],[Header]])),2,LEN(TRIM(CLEAN(Table1[[#This Row],[Header]])))-1)</f>
        <v>Customer service was poor</v>
      </c>
      <c r="C1909" t="str">
        <f>PROPER(Table1[[#This Row],[Author]])</f>
        <v>Patrick Johnson</v>
      </c>
      <c r="D1909" s="5" t="s">
        <v>5966</v>
      </c>
      <c r="E1909" t="s">
        <v>13</v>
      </c>
      <c r="F1909" t="str">
        <f>IF(ISBLANK(Table1[[#This Row],[Aircraft]]),"Unknown",Table1[[#This Row],[Aircraft]])</f>
        <v>A320</v>
      </c>
      <c r="G1909" t="str">
        <f>IF(ISBLANK(Table1[[#This Row],[Traveller Type]]),"Business",Table1[[#This Row],[Traveller Type]])</f>
        <v>Solo Leisure</v>
      </c>
      <c r="H1909" t="str">
        <f>IF(ISBLANK(Table1[[#This Row],[Seat Type]]),"Business Class",Table1[[#This Row],[Seat Type]])</f>
        <v>Economy Class</v>
      </c>
      <c r="I1909" t="str">
        <f>IF(ISBLANK(Table1[[#This Row],[Route]]),"Not Specfied",Table1[[#This Row],[Route]])</f>
        <v>LHR to CPH</v>
      </c>
      <c r="J1909" s="7">
        <f>IF(ISBLANK(Table1[[#This Row],[Date Flown]]),"Not Available",Table1[[#This Row],[Date Flown]])</f>
        <v>42012</v>
      </c>
      <c r="K1909" s="2" t="str">
        <f>IF(ISBLANK(Table1[[#This Row],[Trip Verified]]),"Not Verified",Table1[[#This Row],[Trip Verified]])</f>
        <v>Not Verified</v>
      </c>
    </row>
    <row r="1910" spans="1:11" ht="21" customHeight="1" x14ac:dyDescent="0.25">
      <c r="A1910">
        <v>1</v>
      </c>
      <c r="B1910" t="str">
        <f>UPPER(LEFT(TRIM(CLEAN(Table1[[#This Row],[Header]])),1)) &amp; MID(TRIM(CLEAN(Table1[[#This Row],[Header]])),2,LEN(TRIM(CLEAN(Table1[[#This Row],[Header]])))-1)</f>
        <v>Look at competitors. otherwise book economy</v>
      </c>
      <c r="C1910" t="str">
        <f>PROPER(Table1[[#This Row],[Author]])</f>
        <v>Brian Rippingale</v>
      </c>
      <c r="D1910" s="5" t="s">
        <v>5971</v>
      </c>
      <c r="E1910" t="s">
        <v>130</v>
      </c>
      <c r="F1910" t="str">
        <f>IF(ISBLANK(Table1[[#This Row],[Aircraft]]),"Unknown",Table1[[#This Row],[Aircraft]])</f>
        <v>Boeing 737</v>
      </c>
      <c r="G1910" t="str">
        <f>IF(ISBLANK(Table1[[#This Row],[Traveller Type]]),"Business",Table1[[#This Row],[Traveller Type]])</f>
        <v>Business</v>
      </c>
      <c r="H1910" t="str">
        <f>IF(ISBLANK(Table1[[#This Row],[Seat Type]]),"Business Class",Table1[[#This Row],[Seat Type]])</f>
        <v>Business Class</v>
      </c>
      <c r="I1910" t="str">
        <f>IF(ISBLANK(Table1[[#This Row],[Route]]),"Not Specfied",Table1[[#This Row],[Route]])</f>
        <v>Gatwick to Naples</v>
      </c>
      <c r="J1910" s="7">
        <f>IF(ISBLANK(Table1[[#This Row],[Date Flown]]),"Not Available",Table1[[#This Row],[Date Flown]])</f>
        <v>42013</v>
      </c>
      <c r="K1910" s="2" t="str">
        <f>IF(ISBLANK(Table1[[#This Row],[Trip Verified]]),"Not Verified",Table1[[#This Row],[Trip Verified]])</f>
        <v>Not Verified</v>
      </c>
    </row>
    <row r="1911" spans="1:11" ht="21" customHeight="1" x14ac:dyDescent="0.25">
      <c r="A1911">
        <v>3</v>
      </c>
      <c r="B1911" t="str">
        <f>UPPER(LEFT(TRIM(CLEAN(Table1[[#This Row],[Header]])),1)) &amp; MID(TRIM(CLEAN(Table1[[#This Row],[Header]])),2,LEN(TRIM(CLEAN(Table1[[#This Row],[Header]])))-1)</f>
        <v>British Airways service getting worse and worse</v>
      </c>
      <c r="C1911" t="str">
        <f>PROPER(Table1[[#This Row],[Author]])</f>
        <v>B Holmes</v>
      </c>
      <c r="D1911" s="5" t="s">
        <v>5971</v>
      </c>
      <c r="E1911" t="s">
        <v>13</v>
      </c>
      <c r="F1911" t="str">
        <f>IF(ISBLANK(Table1[[#This Row],[Aircraft]]),"Unknown",Table1[[#This Row],[Aircraft]])</f>
        <v>Boeing 747-400</v>
      </c>
      <c r="G1911" t="str">
        <f>IF(ISBLANK(Table1[[#This Row],[Traveller Type]]),"Business",Table1[[#This Row],[Traveller Type]])</f>
        <v>Couple Leisure</v>
      </c>
      <c r="H1911" t="str">
        <f>IF(ISBLANK(Table1[[#This Row],[Seat Type]]),"Business Class",Table1[[#This Row],[Seat Type]])</f>
        <v>First Class</v>
      </c>
      <c r="I1911" t="str">
        <f>IF(ISBLANK(Table1[[#This Row],[Route]]),"Not Specfied",Table1[[#This Row],[Route]])</f>
        <v>Boston to London</v>
      </c>
      <c r="J1911" s="7">
        <f>IF(ISBLANK(Table1[[#This Row],[Date Flown]]),"Not Available",Table1[[#This Row],[Date Flown]])</f>
        <v>42013</v>
      </c>
      <c r="K1911" s="2" t="str">
        <f>IF(ISBLANK(Table1[[#This Row],[Trip Verified]]),"Not Verified",Table1[[#This Row],[Trip Verified]])</f>
        <v>Not Verified</v>
      </c>
    </row>
    <row r="1912" spans="1:11" ht="21" customHeight="1" x14ac:dyDescent="0.25">
      <c r="A1912">
        <v>1</v>
      </c>
      <c r="B1912" t="str">
        <f>UPPER(LEFT(TRIM(CLEAN(Table1[[#This Row],[Header]])),1)) &amp; MID(TRIM(CLEAN(Table1[[#This Row],[Header]])),2,LEN(TRIM(CLEAN(Table1[[#This Row],[Header]])))-1)</f>
        <v>What has happened to British Airways</v>
      </c>
      <c r="C1912" t="str">
        <f>PROPER(Table1[[#This Row],[Author]])</f>
        <v>A Macpherson</v>
      </c>
      <c r="D1912" s="5" t="s">
        <v>5975</v>
      </c>
      <c r="E1912" t="s">
        <v>13</v>
      </c>
      <c r="F1912" t="str">
        <f>IF(ISBLANK(Table1[[#This Row],[Aircraft]]),"Unknown",Table1[[#This Row],[Aircraft]])</f>
        <v>Unknown</v>
      </c>
      <c r="G1912" t="str">
        <f>IF(ISBLANK(Table1[[#This Row],[Traveller Type]]),"Business",Table1[[#This Row],[Traveller Type]])</f>
        <v>Couple Leisure</v>
      </c>
      <c r="H1912" t="str">
        <f>IF(ISBLANK(Table1[[#This Row],[Seat Type]]),"Business Class",Table1[[#This Row],[Seat Type]])</f>
        <v>Economy Class</v>
      </c>
      <c r="I1912" t="str">
        <f>IF(ISBLANK(Table1[[#This Row],[Route]]),"Not Specfied",Table1[[#This Row],[Route]])</f>
        <v>Glasgow to Paris via LHR</v>
      </c>
      <c r="J1912" s="7">
        <f>IF(ISBLANK(Table1[[#This Row],[Date Flown]]),"Not Available",Table1[[#This Row],[Date Flown]])</f>
        <v>42013</v>
      </c>
      <c r="K1912" s="2" t="str">
        <f>IF(ISBLANK(Table1[[#This Row],[Trip Verified]]),"Not Verified",Table1[[#This Row],[Trip Verified]])</f>
        <v>Not Verified</v>
      </c>
    </row>
    <row r="1913" spans="1:11" ht="21" customHeight="1" x14ac:dyDescent="0.25">
      <c r="A1913">
        <v>9</v>
      </c>
      <c r="B1913" t="str">
        <f>UPPER(LEFT(TRIM(CLEAN(Table1[[#This Row],[Header]])),1)) &amp; MID(TRIM(CLEAN(Table1[[#This Row],[Header]])),2,LEN(TRIM(CLEAN(Table1[[#This Row],[Header]])))-1)</f>
        <v>Enjoyed the flight in Club World</v>
      </c>
      <c r="C1913" t="str">
        <f>PROPER(Table1[[#This Row],[Author]])</f>
        <v>C Sansom</v>
      </c>
      <c r="D1913" s="5" t="s">
        <v>5975</v>
      </c>
      <c r="E1913" t="s">
        <v>13</v>
      </c>
      <c r="F1913" t="str">
        <f>IF(ISBLANK(Table1[[#This Row],[Aircraft]]),"Unknown",Table1[[#This Row],[Aircraft]])</f>
        <v>Boeing 777-200ER</v>
      </c>
      <c r="G1913" t="str">
        <f>IF(ISBLANK(Table1[[#This Row],[Traveller Type]]),"Business",Table1[[#This Row],[Traveller Type]])</f>
        <v>Solo Leisure</v>
      </c>
      <c r="H1913" t="str">
        <f>IF(ISBLANK(Table1[[#This Row],[Seat Type]]),"Business Class",Table1[[#This Row],[Seat Type]])</f>
        <v>Business Class</v>
      </c>
      <c r="I1913" t="str">
        <f>IF(ISBLANK(Table1[[#This Row],[Route]]),"Not Specfied",Table1[[#This Row],[Route]])</f>
        <v>St Lucia to LGW</v>
      </c>
      <c r="J1913" s="7">
        <f>IF(ISBLANK(Table1[[#This Row],[Date Flown]]),"Not Available",Table1[[#This Row],[Date Flown]])</f>
        <v>42013</v>
      </c>
      <c r="K1913" s="2" t="str">
        <f>IF(ISBLANK(Table1[[#This Row],[Trip Verified]]),"Not Verified",Table1[[#This Row],[Trip Verified]])</f>
        <v>Not Verified</v>
      </c>
    </row>
    <row r="1914" spans="1:11" ht="21" customHeight="1" x14ac:dyDescent="0.25">
      <c r="A1914">
        <v>1</v>
      </c>
      <c r="B1914" t="str">
        <f>UPPER(LEFT(TRIM(CLEAN(Table1[[#This Row],[Header]])),1)) &amp; MID(TRIM(CLEAN(Table1[[#This Row],[Header]])),2,LEN(TRIM(CLEAN(Table1[[#This Row],[Header]])))-1)</f>
        <v>Greedy company who are in decline</v>
      </c>
      <c r="C1914" t="str">
        <f>PROPER(Table1[[#This Row],[Author]])</f>
        <v>Tony Handley</v>
      </c>
      <c r="D1914" s="5" t="s">
        <v>5982</v>
      </c>
      <c r="E1914" t="s">
        <v>13</v>
      </c>
      <c r="F1914" t="str">
        <f>IF(ISBLANK(Table1[[#This Row],[Aircraft]]),"Unknown",Table1[[#This Row],[Aircraft]])</f>
        <v>Unknown</v>
      </c>
      <c r="G1914" t="str">
        <f>IF(ISBLANK(Table1[[#This Row],[Traveller Type]]),"Business",Table1[[#This Row],[Traveller Type]])</f>
        <v>Couple Leisure</v>
      </c>
      <c r="H1914" t="str">
        <f>IF(ISBLANK(Table1[[#This Row],[Seat Type]]),"Business Class",Table1[[#This Row],[Seat Type]])</f>
        <v>Economy Class</v>
      </c>
      <c r="I1914" t="str">
        <f>IF(ISBLANK(Table1[[#This Row],[Route]]),"Not Specfied",Table1[[#This Row],[Route]])</f>
        <v>Gatwick to Barcelona</v>
      </c>
      <c r="J1914" s="7">
        <f>IF(ISBLANK(Table1[[#This Row],[Date Flown]]),"Not Available",Table1[[#This Row],[Date Flown]])</f>
        <v>42013</v>
      </c>
      <c r="K1914" s="2" t="str">
        <f>IF(ISBLANK(Table1[[#This Row],[Trip Verified]]),"Not Verified",Table1[[#This Row],[Trip Verified]])</f>
        <v>Not Verified</v>
      </c>
    </row>
    <row r="1915" spans="1:11" ht="21" customHeight="1" x14ac:dyDescent="0.25">
      <c r="A1915">
        <v>2</v>
      </c>
      <c r="B1915" t="str">
        <f>UPPER(LEFT(TRIM(CLEAN(Table1[[#This Row],[Header]])),1)) &amp; MID(TRIM(CLEAN(Table1[[#This Row],[Header]])),2,LEN(TRIM(CLEAN(Table1[[#This Row],[Header]])))-1)</f>
        <v>British Airways has fallen prey to greed</v>
      </c>
      <c r="C1915" t="str">
        <f>PROPER(Table1[[#This Row],[Author]])</f>
        <v>Vikramaditya Singh</v>
      </c>
      <c r="D1915" s="5" t="s">
        <v>5982</v>
      </c>
      <c r="E1915" t="s">
        <v>13</v>
      </c>
      <c r="F1915" t="str">
        <f>IF(ISBLANK(Table1[[#This Row],[Aircraft]]),"Unknown",Table1[[#This Row],[Aircraft]])</f>
        <v>Unknown</v>
      </c>
      <c r="G1915" t="str">
        <f>IF(ISBLANK(Table1[[#This Row],[Traveller Type]]),"Business",Table1[[#This Row],[Traveller Type]])</f>
        <v>Business</v>
      </c>
      <c r="H1915" t="str">
        <f>IF(ISBLANK(Table1[[#This Row],[Seat Type]]),"Business Class",Table1[[#This Row],[Seat Type]])</f>
        <v>Business Class</v>
      </c>
      <c r="I1915" t="str">
        <f>IF(ISBLANK(Table1[[#This Row],[Route]]),"Not Specfied",Table1[[#This Row],[Route]])</f>
        <v>LHR to BRU</v>
      </c>
      <c r="J1915" s="7">
        <f>IF(ISBLANK(Table1[[#This Row],[Date Flown]]),"Not Available",Table1[[#This Row],[Date Flown]])</f>
        <v>42013</v>
      </c>
      <c r="K1915" s="2" t="str">
        <f>IF(ISBLANK(Table1[[#This Row],[Trip Verified]]),"Not Verified",Table1[[#This Row],[Trip Verified]])</f>
        <v>Not Verified</v>
      </c>
    </row>
    <row r="1916" spans="1:11" ht="21" customHeight="1" x14ac:dyDescent="0.25">
      <c r="A1916">
        <v>2</v>
      </c>
      <c r="B1916" t="str">
        <f>UPPER(LEFT(TRIM(CLEAN(Table1[[#This Row],[Header]])),1)) &amp; MID(TRIM(CLEAN(Table1[[#This Row],[Header]])),2,LEN(TRIM(CLEAN(Table1[[#This Row],[Header]])))-1)</f>
        <v>Will never fly British Airways again</v>
      </c>
      <c r="C1916" t="str">
        <f>PROPER(Table1[[#This Row],[Author]])</f>
        <v>Greg Pile</v>
      </c>
      <c r="D1916" s="5" t="s">
        <v>5989</v>
      </c>
      <c r="E1916" t="s">
        <v>305</v>
      </c>
      <c r="F1916" t="str">
        <f>IF(ISBLANK(Table1[[#This Row],[Aircraft]]),"Unknown",Table1[[#This Row],[Aircraft]])</f>
        <v>Boeing 747 / 777 / A380</v>
      </c>
      <c r="G1916" t="str">
        <f>IF(ISBLANK(Table1[[#This Row],[Traveller Type]]),"Business",Table1[[#This Row],[Traveller Type]])</f>
        <v>Solo Leisure</v>
      </c>
      <c r="H1916" t="str">
        <f>IF(ISBLANK(Table1[[#This Row],[Seat Type]]),"Business Class",Table1[[#This Row],[Seat Type]])</f>
        <v>Business Class</v>
      </c>
      <c r="I1916" t="str">
        <f>IF(ISBLANK(Table1[[#This Row],[Route]]),"Not Specfied",Table1[[#This Row],[Route]])</f>
        <v>DXB to IAD via LHR</v>
      </c>
      <c r="J1916" s="7">
        <f>IF(ISBLANK(Table1[[#This Row],[Date Flown]]),"Not Available",Table1[[#This Row],[Date Flown]])</f>
        <v>42013</v>
      </c>
      <c r="K1916" s="2" t="str">
        <f>IF(ISBLANK(Table1[[#This Row],[Trip Verified]]),"Not Verified",Table1[[#This Row],[Trip Verified]])</f>
        <v>Not Verified</v>
      </c>
    </row>
    <row r="1917" spans="1:11" ht="21" customHeight="1" x14ac:dyDescent="0.25">
      <c r="A1917">
        <v>1</v>
      </c>
      <c r="B1917" t="str">
        <f>UPPER(LEFT(TRIM(CLEAN(Table1[[#This Row],[Header]])),1)) &amp; MID(TRIM(CLEAN(Table1[[#This Row],[Header]])),2,LEN(TRIM(CLEAN(Table1[[#This Row],[Header]])))-1)</f>
        <v>British Airways customer service is laughable</v>
      </c>
      <c r="C1917" t="str">
        <f>PROPER(Table1[[#This Row],[Author]])</f>
        <v>Philip Sharp</v>
      </c>
      <c r="D1917" s="5" t="s">
        <v>5989</v>
      </c>
      <c r="E1917" t="s">
        <v>13</v>
      </c>
      <c r="F1917" t="str">
        <f>IF(ISBLANK(Table1[[#This Row],[Aircraft]]),"Unknown",Table1[[#This Row],[Aircraft]])</f>
        <v>Unknown</v>
      </c>
      <c r="G1917" t="str">
        <f>IF(ISBLANK(Table1[[#This Row],[Traveller Type]]),"Business",Table1[[#This Row],[Traveller Type]])</f>
        <v>Couple Leisure</v>
      </c>
      <c r="H1917" t="str">
        <f>IF(ISBLANK(Table1[[#This Row],[Seat Type]]),"Business Class",Table1[[#This Row],[Seat Type]])</f>
        <v>Economy Class</v>
      </c>
      <c r="I1917" t="str">
        <f>IF(ISBLANK(Table1[[#This Row],[Route]]),"Not Specfied",Table1[[#This Row],[Route]])</f>
        <v>Heathrow to Amsterdam</v>
      </c>
      <c r="J1917" s="7">
        <f>IF(ISBLANK(Table1[[#This Row],[Date Flown]]),"Not Available",Table1[[#This Row],[Date Flown]])</f>
        <v>42012</v>
      </c>
      <c r="K1917" s="2" t="str">
        <f>IF(ISBLANK(Table1[[#This Row],[Trip Verified]]),"Not Verified",Table1[[#This Row],[Trip Verified]])</f>
        <v>Not Verified</v>
      </c>
    </row>
    <row r="1918" spans="1:11" ht="21" customHeight="1" x14ac:dyDescent="0.25">
      <c r="A1918">
        <v>1</v>
      </c>
      <c r="B1918" t="str">
        <f>UPPER(LEFT(TRIM(CLEAN(Table1[[#This Row],[Header]])),1)) &amp; MID(TRIM(CLEAN(Table1[[#This Row],[Header]])),2,LEN(TRIM(CLEAN(Table1[[#This Row],[Header]])))-1)</f>
        <v>I will avoid British Airways in the future</v>
      </c>
      <c r="C1918" t="str">
        <f>PROPER(Table1[[#This Row],[Author]])</f>
        <v>Julie Green</v>
      </c>
      <c r="D1918" s="5" t="s">
        <v>5997</v>
      </c>
      <c r="E1918" t="s">
        <v>43</v>
      </c>
      <c r="F1918" t="str">
        <f>IF(ISBLANK(Table1[[#This Row],[Aircraft]]),"Unknown",Table1[[#This Row],[Aircraft]])</f>
        <v>Unknown</v>
      </c>
      <c r="G1918" t="str">
        <f>IF(ISBLANK(Table1[[#This Row],[Traveller Type]]),"Business",Table1[[#This Row],[Traveller Type]])</f>
        <v>Solo Leisure</v>
      </c>
      <c r="H1918" t="str">
        <f>IF(ISBLANK(Table1[[#This Row],[Seat Type]]),"Business Class",Table1[[#This Row],[Seat Type]])</f>
        <v>Business Class</v>
      </c>
      <c r="I1918" t="str">
        <f>IF(ISBLANK(Table1[[#This Row],[Route]]),"Not Specfied",Table1[[#This Row],[Route]])</f>
        <v>Istanbul to Denver via LHR</v>
      </c>
      <c r="J1918" s="7">
        <f>IF(ISBLANK(Table1[[#This Row],[Date Flown]]),"Not Available",Table1[[#This Row],[Date Flown]])</f>
        <v>42013</v>
      </c>
      <c r="K1918" s="2" t="str">
        <f>IF(ISBLANK(Table1[[#This Row],[Trip Verified]]),"Not Verified",Table1[[#This Row],[Trip Verified]])</f>
        <v>Not Verified</v>
      </c>
    </row>
    <row r="1919" spans="1:11" ht="21" customHeight="1" x14ac:dyDescent="0.25">
      <c r="A1919">
        <v>4</v>
      </c>
      <c r="B1919" t="str">
        <f>UPPER(LEFT(TRIM(CLEAN(Table1[[#This Row],[Header]])),1)) &amp; MID(TRIM(CLEAN(Table1[[#This Row],[Header]])),2,LEN(TRIM(CLEAN(Table1[[#This Row],[Header]])))-1)</f>
        <v>I was very disappointed with British Airways</v>
      </c>
      <c r="C1919" t="str">
        <f>PROPER(Table1[[#This Row],[Author]])</f>
        <v>Daryl Marshall-Tarling</v>
      </c>
      <c r="D1919" s="5" t="s">
        <v>5997</v>
      </c>
      <c r="E1919" t="s">
        <v>13</v>
      </c>
      <c r="F1919" t="str">
        <f>IF(ISBLANK(Table1[[#This Row],[Aircraft]]),"Unknown",Table1[[#This Row],[Aircraft]])</f>
        <v>Boeing 777-200</v>
      </c>
      <c r="G1919" t="str">
        <f>IF(ISBLANK(Table1[[#This Row],[Traveller Type]]),"Business",Table1[[#This Row],[Traveller Type]])</f>
        <v>Couple Leisure</v>
      </c>
      <c r="H1919" t="str">
        <f>IF(ISBLANK(Table1[[#This Row],[Seat Type]]),"Business Class",Table1[[#This Row],[Seat Type]])</f>
        <v>Economy Class</v>
      </c>
      <c r="I1919" t="str">
        <f>IF(ISBLANK(Table1[[#This Row],[Route]]),"Not Specfied",Table1[[#This Row],[Route]])</f>
        <v>Gatwick to Mauritius</v>
      </c>
      <c r="J1919" s="7">
        <f>IF(ISBLANK(Table1[[#This Row],[Date Flown]]),"Not Available",Table1[[#This Row],[Date Flown]])</f>
        <v>42013</v>
      </c>
      <c r="K1919" s="2" t="str">
        <f>IF(ISBLANK(Table1[[#This Row],[Trip Verified]]),"Not Verified",Table1[[#This Row],[Trip Verified]])</f>
        <v>Not Verified</v>
      </c>
    </row>
    <row r="1920" spans="1:11" ht="21" customHeight="1" x14ac:dyDescent="0.25">
      <c r="A1920">
        <v>7</v>
      </c>
      <c r="B1920" t="str">
        <f>UPPER(LEFT(TRIM(CLEAN(Table1[[#This Row],[Header]])),1)) &amp; MID(TRIM(CLEAN(Table1[[#This Row],[Header]])),2,LEN(TRIM(CLEAN(Table1[[#This Row],[Header]])))-1)</f>
        <v>Even US carriers offer superior seating</v>
      </c>
      <c r="C1920" t="str">
        <f>PROPER(Table1[[#This Row],[Author]])</f>
        <v>Jason Duckling</v>
      </c>
      <c r="D1920" s="5">
        <v>42317</v>
      </c>
      <c r="E1920" t="s">
        <v>13</v>
      </c>
      <c r="F1920" t="str">
        <f>IF(ISBLANK(Table1[[#This Row],[Aircraft]]),"Unknown",Table1[[#This Row],[Aircraft]])</f>
        <v>A380</v>
      </c>
      <c r="G1920" t="str">
        <f>IF(ISBLANK(Table1[[#This Row],[Traveller Type]]),"Business",Table1[[#This Row],[Traveller Type]])</f>
        <v>Couple Leisure</v>
      </c>
      <c r="H1920" t="str">
        <f>IF(ISBLANK(Table1[[#This Row],[Seat Type]]),"Business Class",Table1[[#This Row],[Seat Type]])</f>
        <v>Business Class</v>
      </c>
      <c r="I1920" t="str">
        <f>IF(ISBLANK(Table1[[#This Row],[Route]]),"Not Specfied",Table1[[#This Row],[Route]])</f>
        <v>Los Angeles to London</v>
      </c>
      <c r="J1920" s="7">
        <f>IF(ISBLANK(Table1[[#This Row],[Date Flown]]),"Not Available",Table1[[#This Row],[Date Flown]])</f>
        <v>42013</v>
      </c>
      <c r="K1920" s="2" t="str">
        <f>IF(ISBLANK(Table1[[#This Row],[Trip Verified]]),"Not Verified",Table1[[#This Row],[Trip Verified]])</f>
        <v>Not Verified</v>
      </c>
    </row>
    <row r="1921" spans="1:11" ht="21" customHeight="1" x14ac:dyDescent="0.25">
      <c r="A1921">
        <v>2</v>
      </c>
      <c r="B1921" t="str">
        <f>UPPER(LEFT(TRIM(CLEAN(Table1[[#This Row],[Header]])),1)) &amp; MID(TRIM(CLEAN(Table1[[#This Row],[Header]])),2,LEN(TRIM(CLEAN(Table1[[#This Row],[Header]])))-1)</f>
        <v>Customer service gone out of the window</v>
      </c>
      <c r="C1921" t="str">
        <f>PROPER(Table1[[#This Row],[Author]])</f>
        <v>Cynthia Norman</v>
      </c>
      <c r="D1921" s="5">
        <v>42286</v>
      </c>
      <c r="E1921" t="s">
        <v>13</v>
      </c>
      <c r="F1921" t="str">
        <f>IF(ISBLANK(Table1[[#This Row],[Aircraft]]),"Unknown",Table1[[#This Row],[Aircraft]])</f>
        <v>A319</v>
      </c>
      <c r="G1921" t="str">
        <f>IF(ISBLANK(Table1[[#This Row],[Traveller Type]]),"Business",Table1[[#This Row],[Traveller Type]])</f>
        <v>Couple Leisure</v>
      </c>
      <c r="H1921" t="str">
        <f>IF(ISBLANK(Table1[[#This Row],[Seat Type]]),"Business Class",Table1[[#This Row],[Seat Type]])</f>
        <v>Business Class</v>
      </c>
      <c r="I1921" t="str">
        <f>IF(ISBLANK(Table1[[#This Row],[Route]]),"Not Specfied",Table1[[#This Row],[Route]])</f>
        <v>London Heathrow to Basel</v>
      </c>
      <c r="J1921" s="7">
        <f>IF(ISBLANK(Table1[[#This Row],[Date Flown]]),"Not Available",Table1[[#This Row],[Date Flown]])</f>
        <v>42012</v>
      </c>
      <c r="K1921" s="2" t="str">
        <f>IF(ISBLANK(Table1[[#This Row],[Trip Verified]]),"Not Verified",Table1[[#This Row],[Trip Verified]])</f>
        <v>Not Verified</v>
      </c>
    </row>
    <row r="1922" spans="1:11" ht="21" customHeight="1" x14ac:dyDescent="0.25">
      <c r="A1922">
        <v>1</v>
      </c>
      <c r="B1922" t="str">
        <f>UPPER(LEFT(TRIM(CLEAN(Table1[[#This Row],[Header]])),1)) &amp; MID(TRIM(CLEAN(Table1[[#This Row],[Header]])),2,LEN(TRIM(CLEAN(Table1[[#This Row],[Header]])))-1)</f>
        <v>Not recommend British Airways to worst enemy</v>
      </c>
      <c r="C1922" t="str">
        <f>PROPER(Table1[[#This Row],[Author]])</f>
        <v>Michelle Scott</v>
      </c>
      <c r="D1922" s="5">
        <v>42256</v>
      </c>
      <c r="E1922" t="s">
        <v>13</v>
      </c>
      <c r="F1922" t="str">
        <f>IF(ISBLANK(Table1[[#This Row],[Aircraft]]),"Unknown",Table1[[#This Row],[Aircraft]])</f>
        <v>A320</v>
      </c>
      <c r="G1922" t="str">
        <f>IF(ISBLANK(Table1[[#This Row],[Traveller Type]]),"Business",Table1[[#This Row],[Traveller Type]])</f>
        <v>Business</v>
      </c>
      <c r="H1922" t="str">
        <f>IF(ISBLANK(Table1[[#This Row],[Seat Type]]),"Business Class",Table1[[#This Row],[Seat Type]])</f>
        <v>Business Class</v>
      </c>
      <c r="I1922" t="str">
        <f>IF(ISBLANK(Table1[[#This Row],[Route]]),"Not Specfied",Table1[[#This Row],[Route]])</f>
        <v>London Heathrow to Rome FCO</v>
      </c>
      <c r="J1922" s="7">
        <f>IF(ISBLANK(Table1[[#This Row],[Date Flown]]),"Not Available",Table1[[#This Row],[Date Flown]])</f>
        <v>42013</v>
      </c>
      <c r="K1922" s="2" t="str">
        <f>IF(ISBLANK(Table1[[#This Row],[Trip Verified]]),"Not Verified",Table1[[#This Row],[Trip Verified]])</f>
        <v>Not Verified</v>
      </c>
    </row>
    <row r="1923" spans="1:11" ht="21" customHeight="1" x14ac:dyDescent="0.25">
      <c r="A1923">
        <v>1</v>
      </c>
      <c r="B1923" t="str">
        <f>UPPER(LEFT(TRIM(CLEAN(Table1[[#This Row],[Header]])),1)) &amp; MID(TRIM(CLEAN(Table1[[#This Row],[Header]])),2,LEN(TRIM(CLEAN(Table1[[#This Row],[Header]])))-1)</f>
        <v>Never recommend British Airways to anyone</v>
      </c>
      <c r="C1923" t="str">
        <f>PROPER(Table1[[#This Row],[Author]])</f>
        <v>Jordan Heseltine</v>
      </c>
      <c r="D1923" s="5">
        <v>42256</v>
      </c>
      <c r="E1923" t="s">
        <v>13</v>
      </c>
      <c r="F1923" t="str">
        <f>IF(ISBLANK(Table1[[#This Row],[Aircraft]]),"Unknown",Table1[[#This Row],[Aircraft]])</f>
        <v>Unknown</v>
      </c>
      <c r="G1923" t="str">
        <f>IF(ISBLANK(Table1[[#This Row],[Traveller Type]]),"Business",Table1[[#This Row],[Traveller Type]])</f>
        <v>Couple Leisure</v>
      </c>
      <c r="H1923" t="str">
        <f>IF(ISBLANK(Table1[[#This Row],[Seat Type]]),"Business Class",Table1[[#This Row],[Seat Type]])</f>
        <v>Economy Class</v>
      </c>
      <c r="I1923" t="str">
        <f>IF(ISBLANK(Table1[[#This Row],[Route]]),"Not Specfied",Table1[[#This Row],[Route]])</f>
        <v>JFK to Heathrow</v>
      </c>
      <c r="J1923" s="7">
        <f>IF(ISBLANK(Table1[[#This Row],[Date Flown]]),"Not Available",Table1[[#This Row],[Date Flown]])</f>
        <v>42013</v>
      </c>
      <c r="K1923" s="2" t="str">
        <f>IF(ISBLANK(Table1[[#This Row],[Trip Verified]]),"Not Verified",Table1[[#This Row],[Trip Verified]])</f>
        <v>Not Verified</v>
      </c>
    </row>
    <row r="1924" spans="1:11" ht="21" customHeight="1" x14ac:dyDescent="0.25">
      <c r="A1924">
        <v>4</v>
      </c>
      <c r="B1924" t="str">
        <f>UPPER(LEFT(TRIM(CLEAN(Table1[[#This Row],[Header]])),1)) &amp; MID(TRIM(CLEAN(Table1[[#This Row],[Header]])),2,LEN(TRIM(CLEAN(Table1[[#This Row],[Header]])))-1)</f>
        <v>Space for improvement at British Airways</v>
      </c>
      <c r="C1924" t="str">
        <f>PROPER(Table1[[#This Row],[Author]])</f>
        <v>Maddalena Bitonte</v>
      </c>
      <c r="D1924" s="5">
        <v>42225</v>
      </c>
      <c r="E1924" t="s">
        <v>38</v>
      </c>
      <c r="F1924" t="str">
        <f>IF(ISBLANK(Table1[[#This Row],[Aircraft]]),"Unknown",Table1[[#This Row],[Aircraft]])</f>
        <v>Unknown</v>
      </c>
      <c r="G1924" t="str">
        <f>IF(ISBLANK(Table1[[#This Row],[Traveller Type]]),"Business",Table1[[#This Row],[Traveller Type]])</f>
        <v>Solo Leisure</v>
      </c>
      <c r="H1924" t="str">
        <f>IF(ISBLANK(Table1[[#This Row],[Seat Type]]),"Business Class",Table1[[#This Row],[Seat Type]])</f>
        <v>Economy Class</v>
      </c>
      <c r="I1924" t="str">
        <f>IF(ISBLANK(Table1[[#This Row],[Route]]),"Not Specfied",Table1[[#This Row],[Route]])</f>
        <v>Vancouver to Milan via LHR</v>
      </c>
      <c r="J1924" s="7">
        <f>IF(ISBLANK(Table1[[#This Row],[Date Flown]]),"Not Available",Table1[[#This Row],[Date Flown]])</f>
        <v>42013</v>
      </c>
      <c r="K1924" s="2" t="str">
        <f>IF(ISBLANK(Table1[[#This Row],[Trip Verified]]),"Not Verified",Table1[[#This Row],[Trip Verified]])</f>
        <v>Not Verified</v>
      </c>
    </row>
    <row r="1925" spans="1:11" ht="21" customHeight="1" x14ac:dyDescent="0.25">
      <c r="A1925">
        <v>1</v>
      </c>
      <c r="B1925" t="str">
        <f>UPPER(LEFT(TRIM(CLEAN(Table1[[#This Row],[Header]])),1)) &amp; MID(TRIM(CLEAN(Table1[[#This Row],[Header]])),2,LEN(TRIM(CLEAN(Table1[[#This Row],[Header]])))-1)</f>
        <v>British Airways is simply terrible</v>
      </c>
      <c r="C1925" t="str">
        <f>PROPER(Table1[[#This Row],[Author]])</f>
        <v>Evilasio Silva</v>
      </c>
      <c r="D1925" s="5">
        <v>42225</v>
      </c>
      <c r="E1925" t="s">
        <v>13</v>
      </c>
      <c r="F1925" t="str">
        <f>IF(ISBLANK(Table1[[#This Row],[Aircraft]]),"Unknown",Table1[[#This Row],[Aircraft]])</f>
        <v>Boeing 777-300</v>
      </c>
      <c r="G1925" t="str">
        <f>IF(ISBLANK(Table1[[#This Row],[Traveller Type]]),"Business",Table1[[#This Row],[Traveller Type]])</f>
        <v>Family Leisure</v>
      </c>
      <c r="H1925" t="str">
        <f>IF(ISBLANK(Table1[[#This Row],[Seat Type]]),"Business Class",Table1[[#This Row],[Seat Type]])</f>
        <v>Economy Class</v>
      </c>
      <c r="I1925" t="str">
        <f>IF(ISBLANK(Table1[[#This Row],[Route]]),"Not Specfied",Table1[[#This Row],[Route]])</f>
        <v>GIG to LHR</v>
      </c>
      <c r="J1925" s="7">
        <f>IF(ISBLANK(Table1[[#This Row],[Date Flown]]),"Not Available",Table1[[#This Row],[Date Flown]])</f>
        <v>42013</v>
      </c>
      <c r="K1925" s="2" t="str">
        <f>IF(ISBLANK(Table1[[#This Row],[Trip Verified]]),"Not Verified",Table1[[#This Row],[Trip Verified]])</f>
        <v>Not Verified</v>
      </c>
    </row>
    <row r="1926" spans="1:11" ht="21" customHeight="1" x14ac:dyDescent="0.25">
      <c r="A1926">
        <v>6</v>
      </c>
      <c r="B1926" t="str">
        <f>UPPER(LEFT(TRIM(CLEAN(Table1[[#This Row],[Header]])),1)) &amp; MID(TRIM(CLEAN(Table1[[#This Row],[Header]])),2,LEN(TRIM(CLEAN(Table1[[#This Row],[Header]])))-1)</f>
        <v>Plane was freezing both there and back</v>
      </c>
      <c r="C1926" t="str">
        <f>PROPER(Table1[[#This Row],[Author]])</f>
        <v>Ray Woodward</v>
      </c>
      <c r="D1926" s="5">
        <v>42194</v>
      </c>
      <c r="E1926" t="s">
        <v>13</v>
      </c>
      <c r="F1926" t="str">
        <f>IF(ISBLANK(Table1[[#This Row],[Aircraft]]),"Unknown",Table1[[#This Row],[Aircraft]])</f>
        <v>Boeing 777-200</v>
      </c>
      <c r="G1926" t="str">
        <f>IF(ISBLANK(Table1[[#This Row],[Traveller Type]]),"Business",Table1[[#This Row],[Traveller Type]])</f>
        <v>Couple Leisure</v>
      </c>
      <c r="H1926" t="str">
        <f>IF(ISBLANK(Table1[[#This Row],[Seat Type]]),"Business Class",Table1[[#This Row],[Seat Type]])</f>
        <v>Economy Class</v>
      </c>
      <c r="I1926" t="str">
        <f>IF(ISBLANK(Table1[[#This Row],[Route]]),"Not Specfied",Table1[[#This Row],[Route]])</f>
        <v>Heathrow to Bangkok</v>
      </c>
      <c r="J1926" s="7">
        <f>IF(ISBLANK(Table1[[#This Row],[Date Flown]]),"Not Available",Table1[[#This Row],[Date Flown]])</f>
        <v>42012</v>
      </c>
      <c r="K1926" s="2" t="str">
        <f>IF(ISBLANK(Table1[[#This Row],[Trip Verified]]),"Not Verified",Table1[[#This Row],[Trip Verified]])</f>
        <v>Not Verified</v>
      </c>
    </row>
    <row r="1927" spans="1:11" ht="21" customHeight="1" x14ac:dyDescent="0.25">
      <c r="A1927">
        <v>1</v>
      </c>
      <c r="B1927" t="str">
        <f>UPPER(LEFT(TRIM(CLEAN(Table1[[#This Row],[Header]])),1)) &amp; MID(TRIM(CLEAN(Table1[[#This Row],[Header]])),2,LEN(TRIM(CLEAN(Table1[[#This Row],[Header]])))-1)</f>
        <v>Never use British Airways again</v>
      </c>
      <c r="C1927" t="str">
        <f>PROPER(Table1[[#This Row],[Author]])</f>
        <v>Frye Callaghan</v>
      </c>
      <c r="D1927" s="5">
        <v>42164</v>
      </c>
      <c r="E1927" t="s">
        <v>13</v>
      </c>
      <c r="F1927" t="str">
        <f>IF(ISBLANK(Table1[[#This Row],[Aircraft]]),"Unknown",Table1[[#This Row],[Aircraft]])</f>
        <v>Boeing 777</v>
      </c>
      <c r="G1927" t="str">
        <f>IF(ISBLANK(Table1[[#This Row],[Traveller Type]]),"Business",Table1[[#This Row],[Traveller Type]])</f>
        <v>Solo Leisure</v>
      </c>
      <c r="H1927" t="str">
        <f>IF(ISBLANK(Table1[[#This Row],[Seat Type]]),"Business Class",Table1[[#This Row],[Seat Type]])</f>
        <v>Economy Class</v>
      </c>
      <c r="I1927" t="str">
        <f>IF(ISBLANK(Table1[[#This Row],[Route]]),"Not Specfied",Table1[[#This Row],[Route]])</f>
        <v>JFK to Manchester via LHR</v>
      </c>
      <c r="J1927" s="7">
        <f>IF(ISBLANK(Table1[[#This Row],[Date Flown]]),"Not Available",Table1[[#This Row],[Date Flown]])</f>
        <v>42013</v>
      </c>
      <c r="K1927" s="2" t="str">
        <f>IF(ISBLANK(Table1[[#This Row],[Trip Verified]]),"Not Verified",Table1[[#This Row],[Trip Verified]])</f>
        <v>Not Verified</v>
      </c>
    </row>
    <row r="1928" spans="1:11" ht="21" customHeight="1" x14ac:dyDescent="0.25">
      <c r="A1928">
        <v>9</v>
      </c>
      <c r="B1928" t="str">
        <f>UPPER(LEFT(TRIM(CLEAN(Table1[[#This Row],[Header]])),1)) &amp; MID(TRIM(CLEAN(Table1[[#This Row],[Header]])),2,LEN(TRIM(CLEAN(Table1[[#This Row],[Header]])))-1)</f>
        <v>Other budget airlines better wake up</v>
      </c>
      <c r="C1928" t="str">
        <f>PROPER(Table1[[#This Row],[Author]])</f>
        <v>Ian Pattison</v>
      </c>
      <c r="D1928" s="5">
        <v>42164</v>
      </c>
      <c r="E1928" t="s">
        <v>13</v>
      </c>
      <c r="F1928" t="str">
        <f>IF(ISBLANK(Table1[[#This Row],[Aircraft]]),"Unknown",Table1[[#This Row],[Aircraft]])</f>
        <v>A319</v>
      </c>
      <c r="G1928" t="str">
        <f>IF(ISBLANK(Table1[[#This Row],[Traveller Type]]),"Business",Table1[[#This Row],[Traveller Type]])</f>
        <v>Couple Leisure</v>
      </c>
      <c r="H1928" t="str">
        <f>IF(ISBLANK(Table1[[#This Row],[Seat Type]]),"Business Class",Table1[[#This Row],[Seat Type]])</f>
        <v>Economy Class</v>
      </c>
      <c r="I1928" t="str">
        <f>IF(ISBLANK(Table1[[#This Row],[Route]]),"Not Specfied",Table1[[#This Row],[Route]])</f>
        <v>Gatwick to Barcelona</v>
      </c>
      <c r="J1928" s="7">
        <f>IF(ISBLANK(Table1[[#This Row],[Date Flown]]),"Not Available",Table1[[#This Row],[Date Flown]])</f>
        <v>42012</v>
      </c>
      <c r="K1928" s="2" t="str">
        <f>IF(ISBLANK(Table1[[#This Row],[Trip Verified]]),"Not Verified",Table1[[#This Row],[Trip Verified]])</f>
        <v>Not Verified</v>
      </c>
    </row>
    <row r="1929" spans="1:11" ht="21" customHeight="1" x14ac:dyDescent="0.25">
      <c r="A1929">
        <v>1</v>
      </c>
      <c r="B1929" t="str">
        <f>UPPER(LEFT(TRIM(CLEAN(Table1[[#This Row],[Header]])),1)) &amp; MID(TRIM(CLEAN(Table1[[#This Row],[Header]])),2,LEN(TRIM(CLEAN(Table1[[#This Row],[Header]])))-1)</f>
        <v>What is there to like about BA</v>
      </c>
      <c r="C1929" t="str">
        <f>PROPER(Table1[[#This Row],[Author]])</f>
        <v>Roger Tilling</v>
      </c>
      <c r="D1929" s="5">
        <v>42133</v>
      </c>
      <c r="E1929" t="s">
        <v>13</v>
      </c>
      <c r="F1929" t="str">
        <f>IF(ISBLANK(Table1[[#This Row],[Aircraft]]),"Unknown",Table1[[#This Row],[Aircraft]])</f>
        <v>Boeing 747-400</v>
      </c>
      <c r="G1929" t="str">
        <f>IF(ISBLANK(Table1[[#This Row],[Traveller Type]]),"Business",Table1[[#This Row],[Traveller Type]])</f>
        <v>Business</v>
      </c>
      <c r="H1929" t="str">
        <f>IF(ISBLANK(Table1[[#This Row],[Seat Type]]),"Business Class",Table1[[#This Row],[Seat Type]])</f>
        <v>Business Class</v>
      </c>
      <c r="I1929" t="str">
        <f>IF(ISBLANK(Table1[[#This Row],[Route]]),"Not Specfied",Table1[[#This Row],[Route]])</f>
        <v>LHR to PEK</v>
      </c>
      <c r="J1929" s="7">
        <f>IF(ISBLANK(Table1[[#This Row],[Date Flown]]),"Not Available",Table1[[#This Row],[Date Flown]])</f>
        <v>42012</v>
      </c>
      <c r="K1929" s="2" t="str">
        <f>IF(ISBLANK(Table1[[#This Row],[Trip Verified]]),"Not Verified",Table1[[#This Row],[Trip Verified]])</f>
        <v>Not Verified</v>
      </c>
    </row>
    <row r="1930" spans="1:11" ht="21" customHeight="1" x14ac:dyDescent="0.25">
      <c r="A1930">
        <v>2</v>
      </c>
      <c r="B1930" t="str">
        <f>UPPER(LEFT(TRIM(CLEAN(Table1[[#This Row],[Header]])),1)) &amp; MID(TRIM(CLEAN(Table1[[#This Row],[Header]])),2,LEN(TRIM(CLEAN(Table1[[#This Row],[Header]])))-1)</f>
        <v>Dirt between seats that is disgusting</v>
      </c>
      <c r="C1930" t="str">
        <f>PROPER(Table1[[#This Row],[Author]])</f>
        <v>Jeremy Ferendinos</v>
      </c>
      <c r="D1930" s="5">
        <v>42133</v>
      </c>
      <c r="E1930" t="s">
        <v>13</v>
      </c>
      <c r="F1930" t="str">
        <f>IF(ISBLANK(Table1[[#This Row],[Aircraft]]),"Unknown",Table1[[#This Row],[Aircraft]])</f>
        <v>Unknown</v>
      </c>
      <c r="G1930" t="str">
        <f>IF(ISBLANK(Table1[[#This Row],[Traveller Type]]),"Business",Table1[[#This Row],[Traveller Type]])</f>
        <v>Family Leisure</v>
      </c>
      <c r="H1930" t="str">
        <f>IF(ISBLANK(Table1[[#This Row],[Seat Type]]),"Business Class",Table1[[#This Row],[Seat Type]])</f>
        <v>Economy Class</v>
      </c>
      <c r="I1930" t="str">
        <f>IF(ISBLANK(Table1[[#This Row],[Route]]),"Not Specfied",Table1[[#This Row],[Route]])</f>
        <v>Cape Town to London Heathrow</v>
      </c>
      <c r="J1930" s="7">
        <f>IF(ISBLANK(Table1[[#This Row],[Date Flown]]),"Not Available",Table1[[#This Row],[Date Flown]])</f>
        <v>42012</v>
      </c>
      <c r="K1930" s="2" t="str">
        <f>IF(ISBLANK(Table1[[#This Row],[Trip Verified]]),"Not Verified",Table1[[#This Row],[Trip Verified]])</f>
        <v>Not Verified</v>
      </c>
    </row>
    <row r="1931" spans="1:11" ht="21" customHeight="1" x14ac:dyDescent="0.25">
      <c r="A1931">
        <v>3</v>
      </c>
      <c r="B1931" t="str">
        <f>UPPER(LEFT(TRIM(CLEAN(Table1[[#This Row],[Header]])),1)) &amp; MID(TRIM(CLEAN(Table1[[#This Row],[Header]])),2,LEN(TRIM(CLEAN(Table1[[#This Row],[Header]])))-1)</f>
        <v>Too much money for such mediocre service</v>
      </c>
      <c r="C1931" t="str">
        <f>PROPER(Table1[[#This Row],[Author]])</f>
        <v>Jeremy Fry</v>
      </c>
      <c r="D1931" s="5">
        <v>42103</v>
      </c>
      <c r="E1931" t="s">
        <v>13</v>
      </c>
      <c r="F1931" t="str">
        <f>IF(ISBLANK(Table1[[#This Row],[Aircraft]]),"Unknown",Table1[[#This Row],[Aircraft]])</f>
        <v>Boeing 747-400</v>
      </c>
      <c r="G1931" t="str">
        <f>IF(ISBLANK(Table1[[#This Row],[Traveller Type]]),"Business",Table1[[#This Row],[Traveller Type]])</f>
        <v>Business</v>
      </c>
      <c r="H1931" t="str">
        <f>IF(ISBLANK(Table1[[#This Row],[Seat Type]]),"Business Class",Table1[[#This Row],[Seat Type]])</f>
        <v>Business Class</v>
      </c>
      <c r="I1931" t="str">
        <f>IF(ISBLANK(Table1[[#This Row],[Route]]),"Not Specfied",Table1[[#This Row],[Route]])</f>
        <v>London to New York JFK</v>
      </c>
      <c r="J1931" s="7">
        <f>IF(ISBLANK(Table1[[#This Row],[Date Flown]]),"Not Available",Table1[[#This Row],[Date Flown]])</f>
        <v>42013</v>
      </c>
      <c r="K1931" s="2" t="str">
        <f>IF(ISBLANK(Table1[[#This Row],[Trip Verified]]),"Not Verified",Table1[[#This Row],[Trip Verified]])</f>
        <v>Not Verified</v>
      </c>
    </row>
    <row r="1932" spans="1:11" ht="21" customHeight="1" x14ac:dyDescent="0.25">
      <c r="A1932">
        <v>9</v>
      </c>
      <c r="B1932" t="str">
        <f>UPPER(LEFT(TRIM(CLEAN(Table1[[#This Row],[Header]])),1)) &amp; MID(TRIM(CLEAN(Table1[[#This Row],[Header]])),2,LEN(TRIM(CLEAN(Table1[[#This Row],[Header]])))-1)</f>
        <v>BA have improved both service</v>
      </c>
      <c r="C1932" t="str">
        <f>PROPER(Table1[[#This Row],[Author]])</f>
        <v>Susan Dennis</v>
      </c>
      <c r="D1932" s="5">
        <v>42103</v>
      </c>
      <c r="E1932" t="s">
        <v>13</v>
      </c>
      <c r="F1932" t="str">
        <f>IF(ISBLANK(Table1[[#This Row],[Aircraft]]),"Unknown",Table1[[#This Row],[Aircraft]])</f>
        <v>A380</v>
      </c>
      <c r="G1932" t="str">
        <f>IF(ISBLANK(Table1[[#This Row],[Traveller Type]]),"Business",Table1[[#This Row],[Traveller Type]])</f>
        <v>Couple Leisure</v>
      </c>
      <c r="H1932" t="str">
        <f>IF(ISBLANK(Table1[[#This Row],[Seat Type]]),"Business Class",Table1[[#This Row],[Seat Type]])</f>
        <v>Business Class</v>
      </c>
      <c r="I1932" t="str">
        <f>IF(ISBLANK(Table1[[#This Row],[Route]]),"Not Specfied",Table1[[#This Row],[Route]])</f>
        <v>Heathrow to Johannesburg</v>
      </c>
      <c r="J1932" s="7">
        <f>IF(ISBLANK(Table1[[#This Row],[Date Flown]]),"Not Available",Table1[[#This Row],[Date Flown]])</f>
        <v>42012</v>
      </c>
      <c r="K1932" s="2" t="str">
        <f>IF(ISBLANK(Table1[[#This Row],[Trip Verified]]),"Not Verified",Table1[[#This Row],[Trip Verified]])</f>
        <v>Not Verified</v>
      </c>
    </row>
    <row r="1933" spans="1:11" ht="21" customHeight="1" x14ac:dyDescent="0.25">
      <c r="A1933">
        <v>3</v>
      </c>
      <c r="B1933" t="str">
        <f>UPPER(LEFT(TRIM(CLEAN(Table1[[#This Row],[Header]])),1)) &amp; MID(TRIM(CLEAN(Table1[[#This Row],[Header]])),2,LEN(TRIM(CLEAN(Table1[[#This Row],[Header]])))-1)</f>
        <v>Need to up their game</v>
      </c>
      <c r="C1933" t="str">
        <f>PROPER(Table1[[#This Row],[Author]])</f>
        <v>David Passmore</v>
      </c>
      <c r="D1933" s="5">
        <v>42044</v>
      </c>
      <c r="E1933" t="s">
        <v>13</v>
      </c>
      <c r="F1933" t="str">
        <f>IF(ISBLANK(Table1[[#This Row],[Aircraft]]),"Unknown",Table1[[#This Row],[Aircraft]])</f>
        <v>A380</v>
      </c>
      <c r="G1933" t="str">
        <f>IF(ISBLANK(Table1[[#This Row],[Traveller Type]]),"Business",Table1[[#This Row],[Traveller Type]])</f>
        <v>Couple Leisure</v>
      </c>
      <c r="H1933" t="str">
        <f>IF(ISBLANK(Table1[[#This Row],[Seat Type]]),"Business Class",Table1[[#This Row],[Seat Type]])</f>
        <v>Business Class</v>
      </c>
      <c r="I1933" t="str">
        <f>IF(ISBLANK(Table1[[#This Row],[Route]]),"Not Specfied",Table1[[#This Row],[Route]])</f>
        <v>LAX to LHR</v>
      </c>
      <c r="J1933" s="7">
        <f>IF(ISBLANK(Table1[[#This Row],[Date Flown]]),"Not Available",Table1[[#This Row],[Date Flown]])</f>
        <v>42012</v>
      </c>
      <c r="K1933" s="2" t="str">
        <f>IF(ISBLANK(Table1[[#This Row],[Trip Verified]]),"Not Verified",Table1[[#This Row],[Trip Verified]])</f>
        <v>Not Verified</v>
      </c>
    </row>
    <row r="1934" spans="1:11" ht="21" customHeight="1" x14ac:dyDescent="0.25">
      <c r="A1934">
        <v>1</v>
      </c>
      <c r="B1934" t="str">
        <f>UPPER(LEFT(TRIM(CLEAN(Table1[[#This Row],[Header]])),1)) &amp; MID(TRIM(CLEAN(Table1[[#This Row],[Header]])),2,LEN(TRIM(CLEAN(Table1[[#This Row],[Header]])))-1)</f>
        <v>Our last flight with British Airways</v>
      </c>
      <c r="C1934" t="str">
        <f>PROPER(Table1[[#This Row],[Author]])</f>
        <v>Marcus Hoellrich</v>
      </c>
      <c r="D1934" s="5">
        <v>42013</v>
      </c>
      <c r="E1934" t="s">
        <v>75</v>
      </c>
      <c r="F1934" t="str">
        <f>IF(ISBLANK(Table1[[#This Row],[Aircraft]]),"Unknown",Table1[[#This Row],[Aircraft]])</f>
        <v>Boeing 747-400</v>
      </c>
      <c r="G1934" t="str">
        <f>IF(ISBLANK(Table1[[#This Row],[Traveller Type]]),"Business",Table1[[#This Row],[Traveller Type]])</f>
        <v>Family Leisure</v>
      </c>
      <c r="H1934" t="str">
        <f>IF(ISBLANK(Table1[[#This Row],[Seat Type]]),"Business Class",Table1[[#This Row],[Seat Type]])</f>
        <v>Economy Class</v>
      </c>
      <c r="I1934" t="str">
        <f>IF(ISBLANK(Table1[[#This Row],[Route]]),"Not Specfied",Table1[[#This Row],[Route]])</f>
        <v>Denver to London</v>
      </c>
      <c r="J1934" s="7">
        <f>IF(ISBLANK(Table1[[#This Row],[Date Flown]]),"Not Available",Table1[[#This Row],[Date Flown]])</f>
        <v>42012</v>
      </c>
      <c r="K1934" s="2" t="str">
        <f>IF(ISBLANK(Table1[[#This Row],[Trip Verified]]),"Not Verified",Table1[[#This Row],[Trip Verified]])</f>
        <v>Not Verified</v>
      </c>
    </row>
    <row r="1935" spans="1:11" ht="21" customHeight="1" x14ac:dyDescent="0.25">
      <c r="A1935">
        <v>7</v>
      </c>
      <c r="B1935" t="str">
        <f>UPPER(LEFT(TRIM(CLEAN(Table1[[#This Row],[Header]])),1)) &amp; MID(TRIM(CLEAN(Table1[[#This Row],[Header]])),2,LEN(TRIM(CLEAN(Table1[[#This Row],[Header]])))-1)</f>
        <v>Staff amiable and present</v>
      </c>
      <c r="C1935" t="str">
        <f>PROPER(Table1[[#This Row],[Author]])</f>
        <v>Chris Hall</v>
      </c>
      <c r="D1935" s="5">
        <v>42013</v>
      </c>
      <c r="E1935" t="s">
        <v>130</v>
      </c>
      <c r="F1935" t="str">
        <f>IF(ISBLANK(Table1[[#This Row],[Aircraft]]),"Unknown",Table1[[#This Row],[Aircraft]])</f>
        <v>Boeing 767</v>
      </c>
      <c r="G1935" t="str">
        <f>IF(ISBLANK(Table1[[#This Row],[Traveller Type]]),"Business",Table1[[#This Row],[Traveller Type]])</f>
        <v>Couple Leisure</v>
      </c>
      <c r="H1935" t="str">
        <f>IF(ISBLANK(Table1[[#This Row],[Seat Type]]),"Business Class",Table1[[#This Row],[Seat Type]])</f>
        <v>Economy Class</v>
      </c>
      <c r="I1935" t="str">
        <f>IF(ISBLANK(Table1[[#This Row],[Route]]),"Not Specfied",Table1[[#This Row],[Route]])</f>
        <v>Calgary to London</v>
      </c>
      <c r="J1935" s="7">
        <f>IF(ISBLANK(Table1[[#This Row],[Date Flown]]),"Not Available",Table1[[#This Row],[Date Flown]])</f>
        <v>42012</v>
      </c>
      <c r="K1935" s="2" t="str">
        <f>IF(ISBLANK(Table1[[#This Row],[Trip Verified]]),"Not Verified",Table1[[#This Row],[Trip Verified]])</f>
        <v>Not Verified</v>
      </c>
    </row>
    <row r="1936" spans="1:11" ht="21" customHeight="1" x14ac:dyDescent="0.25">
      <c r="A1936">
        <v>10</v>
      </c>
      <c r="B1936" t="str">
        <f>UPPER(LEFT(TRIM(CLEAN(Table1[[#This Row],[Header]])),1)) &amp; MID(TRIM(CLEAN(Table1[[#This Row],[Header]])),2,LEN(TRIM(CLEAN(Table1[[#This Row],[Header]])))-1)</f>
        <v>Cannot fault the service</v>
      </c>
      <c r="C1936" t="str">
        <f>PROPER(Table1[[#This Row],[Author]])</f>
        <v>Diane Mothersole</v>
      </c>
      <c r="D1936" s="5" t="s">
        <v>6039</v>
      </c>
      <c r="E1936" t="s">
        <v>13</v>
      </c>
      <c r="F1936" t="str">
        <f>IF(ISBLANK(Table1[[#This Row],[Aircraft]]),"Unknown",Table1[[#This Row],[Aircraft]])</f>
        <v>Unknown</v>
      </c>
      <c r="G1936" t="str">
        <f>IF(ISBLANK(Table1[[#This Row],[Traveller Type]]),"Business",Table1[[#This Row],[Traveller Type]])</f>
        <v>Family Leisure</v>
      </c>
      <c r="H1936" t="str">
        <f>IF(ISBLANK(Table1[[#This Row],[Seat Type]]),"Business Class",Table1[[#This Row],[Seat Type]])</f>
        <v>Economy Class</v>
      </c>
      <c r="I1936" t="str">
        <f>IF(ISBLANK(Table1[[#This Row],[Route]]),"Not Specfied",Table1[[#This Row],[Route]])</f>
        <v>Amsterdam to London</v>
      </c>
      <c r="J1936" s="7">
        <f>IF(ISBLANK(Table1[[#This Row],[Date Flown]]),"Not Available",Table1[[#This Row],[Date Flown]])</f>
        <v>42012</v>
      </c>
      <c r="K1936" s="2" t="str">
        <f>IF(ISBLANK(Table1[[#This Row],[Trip Verified]]),"Not Verified",Table1[[#This Row],[Trip Verified]])</f>
        <v>Not Verified</v>
      </c>
    </row>
    <row r="1937" spans="1:11" ht="21" customHeight="1" x14ac:dyDescent="0.25">
      <c r="A1937">
        <v>5</v>
      </c>
      <c r="B1937" t="str">
        <f>UPPER(LEFT(TRIM(CLEAN(Table1[[#This Row],[Header]])),1)) &amp; MID(TRIM(CLEAN(Table1[[#This Row],[Header]])),2,LEN(TRIM(CLEAN(Table1[[#This Row],[Header]])))-1)</f>
        <v>British Airways customer review</v>
      </c>
      <c r="C1937" t="str">
        <f>PROPER(Table1[[#This Row],[Author]])</f>
        <v>David Hookway</v>
      </c>
      <c r="D1937" s="5" t="s">
        <v>6041</v>
      </c>
      <c r="E1937" t="s">
        <v>100</v>
      </c>
      <c r="F1937" t="str">
        <f>IF(ISBLANK(Table1[[#This Row],[Aircraft]]),"Unknown",Table1[[#This Row],[Aircraft]])</f>
        <v>Boeing 777</v>
      </c>
      <c r="G1937" t="str">
        <f>IF(ISBLANK(Table1[[#This Row],[Traveller Type]]),"Business",Table1[[#This Row],[Traveller Type]])</f>
        <v>Couple Leisure</v>
      </c>
      <c r="H1937" t="str">
        <f>IF(ISBLANK(Table1[[#This Row],[Seat Type]]),"Business Class",Table1[[#This Row],[Seat Type]])</f>
        <v>Business Class</v>
      </c>
      <c r="I1937" t="str">
        <f>IF(ISBLANK(Table1[[#This Row],[Route]]),"Not Specfied",Table1[[#This Row],[Route]])</f>
        <v>Toronto to London Heathrow</v>
      </c>
      <c r="J1937" s="7">
        <f>IF(ISBLANK(Table1[[#This Row],[Date Flown]]),"Not Available",Table1[[#This Row],[Date Flown]])</f>
        <v>42011</v>
      </c>
      <c r="K1937" s="2" t="str">
        <f>IF(ISBLANK(Table1[[#This Row],[Trip Verified]]),"Not Verified",Table1[[#This Row],[Trip Verified]])</f>
        <v>Not Verified</v>
      </c>
    </row>
    <row r="1938" spans="1:11" ht="21" customHeight="1" x14ac:dyDescent="0.25">
      <c r="A1938">
        <v>3</v>
      </c>
      <c r="B1938" t="str">
        <f>UPPER(LEFT(TRIM(CLEAN(Table1[[#This Row],[Header]])),1)) &amp; MID(TRIM(CLEAN(Table1[[#This Row],[Header]])),2,LEN(TRIM(CLEAN(Table1[[#This Row],[Header]])))-1)</f>
        <v>British Airways customer review</v>
      </c>
      <c r="C1938" t="str">
        <f>PROPER(Table1[[#This Row],[Author]])</f>
        <v>Ste Morris</v>
      </c>
      <c r="D1938" s="5" t="s">
        <v>6043</v>
      </c>
      <c r="E1938" t="s">
        <v>13</v>
      </c>
      <c r="F1938" t="str">
        <f>IF(ISBLANK(Table1[[#This Row],[Aircraft]]),"Unknown",Table1[[#This Row],[Aircraft]])</f>
        <v>A320</v>
      </c>
      <c r="G1938" t="str">
        <f>IF(ISBLANK(Table1[[#This Row],[Traveller Type]]),"Business",Table1[[#This Row],[Traveller Type]])</f>
        <v>Solo Leisure</v>
      </c>
      <c r="H1938" t="str">
        <f>IF(ISBLANK(Table1[[#This Row],[Seat Type]]),"Business Class",Table1[[#This Row],[Seat Type]])</f>
        <v>Economy Class</v>
      </c>
      <c r="I1938" t="str">
        <f>IF(ISBLANK(Table1[[#This Row],[Route]]),"Not Specfied",Table1[[#This Row],[Route]])</f>
        <v>Lyon to London Heathrow</v>
      </c>
      <c r="J1938" s="7">
        <f>IF(ISBLANK(Table1[[#This Row],[Date Flown]]),"Not Available",Table1[[#This Row],[Date Flown]])</f>
        <v>42011</v>
      </c>
      <c r="K1938" s="2" t="str">
        <f>IF(ISBLANK(Table1[[#This Row],[Trip Verified]]),"Not Verified",Table1[[#This Row],[Trip Verified]])</f>
        <v>Not Verified</v>
      </c>
    </row>
    <row r="1939" spans="1:11" ht="21" customHeight="1" x14ac:dyDescent="0.25">
      <c r="A1939">
        <v>3</v>
      </c>
      <c r="B1939" t="str">
        <f>UPPER(LEFT(TRIM(CLEAN(Table1[[#This Row],[Header]])),1)) &amp; MID(TRIM(CLEAN(Table1[[#This Row],[Header]])),2,LEN(TRIM(CLEAN(Table1[[#This Row],[Header]])))-1)</f>
        <v>British Airways customer review</v>
      </c>
      <c r="C1939" t="str">
        <f>PROPER(Table1[[#This Row],[Author]])</f>
        <v>Kim Dollery</v>
      </c>
      <c r="D1939" s="5" t="s">
        <v>6043</v>
      </c>
      <c r="E1939" t="s">
        <v>13</v>
      </c>
      <c r="F1939" t="str">
        <f>IF(ISBLANK(Table1[[#This Row],[Aircraft]]),"Unknown",Table1[[#This Row],[Aircraft]])</f>
        <v>Unknown</v>
      </c>
      <c r="G1939" t="str">
        <f>IF(ISBLANK(Table1[[#This Row],[Traveller Type]]),"Business",Table1[[#This Row],[Traveller Type]])</f>
        <v>Family Leisure</v>
      </c>
      <c r="H1939" t="str">
        <f>IF(ISBLANK(Table1[[#This Row],[Seat Type]]),"Business Class",Table1[[#This Row],[Seat Type]])</f>
        <v>Economy Class</v>
      </c>
      <c r="I1939" t="str">
        <f>IF(ISBLANK(Table1[[#This Row],[Route]]),"Not Specfied",Table1[[#This Row],[Route]])</f>
        <v>Miami to London Heathrow</v>
      </c>
      <c r="J1939" s="7">
        <f>IF(ISBLANK(Table1[[#This Row],[Date Flown]]),"Not Available",Table1[[#This Row],[Date Flown]])</f>
        <v>42012</v>
      </c>
      <c r="K1939" s="2" t="str">
        <f>IF(ISBLANK(Table1[[#This Row],[Trip Verified]]),"Not Verified",Table1[[#This Row],[Trip Verified]])</f>
        <v>Not Verified</v>
      </c>
    </row>
    <row r="1940" spans="1:11" ht="21" customHeight="1" x14ac:dyDescent="0.25">
      <c r="A1940">
        <v>3</v>
      </c>
      <c r="B1940" t="str">
        <f>UPPER(LEFT(TRIM(CLEAN(Table1[[#This Row],[Header]])),1)) &amp; MID(TRIM(CLEAN(Table1[[#This Row],[Header]])),2,LEN(TRIM(CLEAN(Table1[[#This Row],[Header]])))-1)</f>
        <v>British Airways customer review</v>
      </c>
      <c r="C1940" t="str">
        <f>PROPER(Table1[[#This Row],[Author]])</f>
        <v>Neil Oakshott</v>
      </c>
      <c r="D1940" s="5" t="s">
        <v>6047</v>
      </c>
      <c r="E1940" t="s">
        <v>13</v>
      </c>
      <c r="F1940" t="str">
        <f>IF(ISBLANK(Table1[[#This Row],[Aircraft]]),"Unknown",Table1[[#This Row],[Aircraft]])</f>
        <v>Boeing 747-400</v>
      </c>
      <c r="G1940" t="str">
        <f>IF(ISBLANK(Table1[[#This Row],[Traveller Type]]),"Business",Table1[[#This Row],[Traveller Type]])</f>
        <v>Business</v>
      </c>
      <c r="H1940" t="str">
        <f>IF(ISBLANK(Table1[[#This Row],[Seat Type]]),"Business Class",Table1[[#This Row],[Seat Type]])</f>
        <v>Economy Class</v>
      </c>
      <c r="I1940" t="str">
        <f>IF(ISBLANK(Table1[[#This Row],[Route]]),"Not Specfied",Table1[[#This Row],[Route]])</f>
        <v>LHR to PHX</v>
      </c>
      <c r="J1940" s="7">
        <f>IF(ISBLANK(Table1[[#This Row],[Date Flown]]),"Not Available",Table1[[#This Row],[Date Flown]])</f>
        <v>42012</v>
      </c>
      <c r="K1940" s="2" t="str">
        <f>IF(ISBLANK(Table1[[#This Row],[Trip Verified]]),"Not Verified",Table1[[#This Row],[Trip Verified]])</f>
        <v>Not Verified</v>
      </c>
    </row>
    <row r="1941" spans="1:11" ht="21" customHeight="1" x14ac:dyDescent="0.25">
      <c r="A1941">
        <v>3</v>
      </c>
      <c r="B1941" t="str">
        <f>UPPER(LEFT(TRIM(CLEAN(Table1[[#This Row],[Header]])),1)) &amp; MID(TRIM(CLEAN(Table1[[#This Row],[Header]])),2,LEN(TRIM(CLEAN(Table1[[#This Row],[Header]])))-1)</f>
        <v>British Airways customer review</v>
      </c>
      <c r="C1941" t="str">
        <f>PROPER(Table1[[#This Row],[Author]])</f>
        <v>Karen Hibbert</v>
      </c>
      <c r="D1941" s="5" t="s">
        <v>6047</v>
      </c>
      <c r="E1941" t="s">
        <v>13</v>
      </c>
      <c r="F1941" t="str">
        <f>IF(ISBLANK(Table1[[#This Row],[Aircraft]]),"Unknown",Table1[[#This Row],[Aircraft]])</f>
        <v>Boeing 747</v>
      </c>
      <c r="G1941" t="str">
        <f>IF(ISBLANK(Table1[[#This Row],[Traveller Type]]),"Business",Table1[[#This Row],[Traveller Type]])</f>
        <v>Family Leisure</v>
      </c>
      <c r="H1941" t="str">
        <f>IF(ISBLANK(Table1[[#This Row],[Seat Type]]),"Business Class",Table1[[#This Row],[Seat Type]])</f>
        <v>Economy Class</v>
      </c>
      <c r="I1941" t="str">
        <f>IF(ISBLANK(Table1[[#This Row],[Route]]),"Not Specfied",Table1[[#This Row],[Route]])</f>
        <v>Manchester to Boston via Heathrow</v>
      </c>
      <c r="J1941" s="7">
        <f>IF(ISBLANK(Table1[[#This Row],[Date Flown]]),"Not Available",Table1[[#This Row],[Date Flown]])</f>
        <v>42012</v>
      </c>
      <c r="K1941" s="2" t="str">
        <f>IF(ISBLANK(Table1[[#This Row],[Trip Verified]]),"Not Verified",Table1[[#This Row],[Trip Verified]])</f>
        <v>Not Verified</v>
      </c>
    </row>
    <row r="1942" spans="1:11" ht="21" customHeight="1" x14ac:dyDescent="0.25">
      <c r="A1942">
        <v>1</v>
      </c>
      <c r="B1942" t="str">
        <f>UPPER(LEFT(TRIM(CLEAN(Table1[[#This Row],[Header]])),1)) &amp; MID(TRIM(CLEAN(Table1[[#This Row],[Header]])),2,LEN(TRIM(CLEAN(Table1[[#This Row],[Header]])))-1)</f>
        <v>British Airways customer review</v>
      </c>
      <c r="C1942" t="str">
        <f>PROPER(Table1[[#This Row],[Author]])</f>
        <v>Ray Fan</v>
      </c>
      <c r="D1942" s="5" t="s">
        <v>6050</v>
      </c>
      <c r="E1942" t="s">
        <v>13</v>
      </c>
      <c r="F1942" t="str">
        <f>IF(ISBLANK(Table1[[#This Row],[Aircraft]]),"Unknown",Table1[[#This Row],[Aircraft]])</f>
        <v>A319</v>
      </c>
      <c r="G1942" t="str">
        <f>IF(ISBLANK(Table1[[#This Row],[Traveller Type]]),"Business",Table1[[#This Row],[Traveller Type]])</f>
        <v>Business</v>
      </c>
      <c r="H1942" t="str">
        <f>IF(ISBLANK(Table1[[#This Row],[Seat Type]]),"Business Class",Table1[[#This Row],[Seat Type]])</f>
        <v>Economy Class</v>
      </c>
      <c r="I1942" t="str">
        <f>IF(ISBLANK(Table1[[#This Row],[Route]]),"Not Specfied",Table1[[#This Row],[Route]])</f>
        <v>Heathrow to Aberdeen</v>
      </c>
      <c r="J1942" s="7">
        <f>IF(ISBLANK(Table1[[#This Row],[Date Flown]]),"Not Available",Table1[[#This Row],[Date Flown]])</f>
        <v>42012</v>
      </c>
      <c r="K1942" s="2" t="str">
        <f>IF(ISBLANK(Table1[[#This Row],[Trip Verified]]),"Not Verified",Table1[[#This Row],[Trip Verified]])</f>
        <v>Not Verified</v>
      </c>
    </row>
    <row r="1943" spans="1:11" ht="21" customHeight="1" x14ac:dyDescent="0.25">
      <c r="A1943">
        <v>4</v>
      </c>
      <c r="B1943" t="str">
        <f>UPPER(LEFT(TRIM(CLEAN(Table1[[#This Row],[Header]])),1)) &amp; MID(TRIM(CLEAN(Table1[[#This Row],[Header]])),2,LEN(TRIM(CLEAN(Table1[[#This Row],[Header]])))-1)</f>
        <v>British Airways customer review</v>
      </c>
      <c r="C1943" t="str">
        <f>PROPER(Table1[[#This Row],[Author]])</f>
        <v>O Mcgann</v>
      </c>
      <c r="D1943" s="5" t="s">
        <v>6050</v>
      </c>
      <c r="E1943" t="s">
        <v>130</v>
      </c>
      <c r="F1943" t="str">
        <f>IF(ISBLANK(Table1[[#This Row],[Aircraft]]),"Unknown",Table1[[#This Row],[Aircraft]])</f>
        <v>Boeing 777-300</v>
      </c>
      <c r="G1943" t="str">
        <f>IF(ISBLANK(Table1[[#This Row],[Traveller Type]]),"Business",Table1[[#This Row],[Traveller Type]])</f>
        <v>Couple Leisure</v>
      </c>
      <c r="H1943" t="str">
        <f>IF(ISBLANK(Table1[[#This Row],[Seat Type]]),"Business Class",Table1[[#This Row],[Seat Type]])</f>
        <v>Business Class</v>
      </c>
      <c r="I1943" t="str">
        <f>IF(ISBLANK(Table1[[#This Row],[Route]]),"Not Specfied",Table1[[#This Row],[Route]])</f>
        <v>London to Kuala lumpur</v>
      </c>
      <c r="J1943" s="7">
        <f>IF(ISBLANK(Table1[[#This Row],[Date Flown]]),"Not Available",Table1[[#This Row],[Date Flown]])</f>
        <v>42012</v>
      </c>
      <c r="K1943" s="2" t="str">
        <f>IF(ISBLANK(Table1[[#This Row],[Trip Verified]]),"Not Verified",Table1[[#This Row],[Trip Verified]])</f>
        <v>Not Verified</v>
      </c>
    </row>
    <row r="1944" spans="1:11" ht="21" customHeight="1" x14ac:dyDescent="0.25">
      <c r="A1944">
        <v>7</v>
      </c>
      <c r="B1944" t="str">
        <f>UPPER(LEFT(TRIM(CLEAN(Table1[[#This Row],[Header]])),1)) &amp; MID(TRIM(CLEAN(Table1[[#This Row],[Header]])),2,LEN(TRIM(CLEAN(Table1[[#This Row],[Header]])))-1)</f>
        <v>British Airways customer review</v>
      </c>
      <c r="C1944" t="str">
        <f>PROPER(Table1[[#This Row],[Author]])</f>
        <v>J Mackenzie</v>
      </c>
      <c r="D1944" s="5" t="s">
        <v>6055</v>
      </c>
      <c r="E1944" t="s">
        <v>175</v>
      </c>
      <c r="F1944" t="str">
        <f>IF(ISBLANK(Table1[[#This Row],[Aircraft]]),"Unknown",Table1[[#This Row],[Aircraft]])</f>
        <v>A321</v>
      </c>
      <c r="G1944" t="str">
        <f>IF(ISBLANK(Table1[[#This Row],[Traveller Type]]),"Business",Table1[[#This Row],[Traveller Type]])</f>
        <v>Couple Leisure</v>
      </c>
      <c r="H1944" t="str">
        <f>IF(ISBLANK(Table1[[#This Row],[Seat Type]]),"Business Class",Table1[[#This Row],[Seat Type]])</f>
        <v>Business Class</v>
      </c>
      <c r="I1944" t="str">
        <f>IF(ISBLANK(Table1[[#This Row],[Route]]),"Not Specfied",Table1[[#This Row],[Route]])</f>
        <v>LHR to CPH</v>
      </c>
      <c r="J1944" s="7">
        <f>IF(ISBLANK(Table1[[#This Row],[Date Flown]]),"Not Available",Table1[[#This Row],[Date Flown]])</f>
        <v>42012</v>
      </c>
      <c r="K1944" s="2" t="str">
        <f>IF(ISBLANK(Table1[[#This Row],[Trip Verified]]),"Not Verified",Table1[[#This Row],[Trip Verified]])</f>
        <v>Not Verified</v>
      </c>
    </row>
    <row r="1945" spans="1:11" ht="21" customHeight="1" x14ac:dyDescent="0.25">
      <c r="A1945">
        <v>8</v>
      </c>
      <c r="B1945" t="str">
        <f>UPPER(LEFT(TRIM(CLEAN(Table1[[#This Row],[Header]])),1)) &amp; MID(TRIM(CLEAN(Table1[[#This Row],[Header]])),2,LEN(TRIM(CLEAN(Table1[[#This Row],[Header]])))-1)</f>
        <v>British Airways customer review</v>
      </c>
      <c r="C1945" t="str">
        <f>PROPER(Table1[[#This Row],[Author]])</f>
        <v>A Coogans</v>
      </c>
      <c r="D1945" s="5" t="s">
        <v>6055</v>
      </c>
      <c r="E1945" t="s">
        <v>13</v>
      </c>
      <c r="F1945" t="str">
        <f>IF(ISBLANK(Table1[[#This Row],[Aircraft]]),"Unknown",Table1[[#This Row],[Aircraft]])</f>
        <v>A319/A320</v>
      </c>
      <c r="G1945" t="str">
        <f>IF(ISBLANK(Table1[[#This Row],[Traveller Type]]),"Business",Table1[[#This Row],[Traveller Type]])</f>
        <v>Solo Leisure</v>
      </c>
      <c r="H1945" t="str">
        <f>IF(ISBLANK(Table1[[#This Row],[Seat Type]]),"Business Class",Table1[[#This Row],[Seat Type]])</f>
        <v>Economy Class</v>
      </c>
      <c r="I1945" t="str">
        <f>IF(ISBLANK(Table1[[#This Row],[Route]]),"Not Specfied",Table1[[#This Row],[Route]])</f>
        <v>GLA to PRG via LHR</v>
      </c>
      <c r="J1945" s="7">
        <f>IF(ISBLANK(Table1[[#This Row],[Date Flown]]),"Not Available",Table1[[#This Row],[Date Flown]])</f>
        <v>42012</v>
      </c>
      <c r="K1945" s="2" t="str">
        <f>IF(ISBLANK(Table1[[#This Row],[Trip Verified]]),"Not Verified",Table1[[#This Row],[Trip Verified]])</f>
        <v>Not Verified</v>
      </c>
    </row>
    <row r="1946" spans="1:11" ht="21" customHeight="1" x14ac:dyDescent="0.25">
      <c r="A1946">
        <v>1</v>
      </c>
      <c r="B1946" t="str">
        <f>UPPER(LEFT(TRIM(CLEAN(Table1[[#This Row],[Header]])),1)) &amp; MID(TRIM(CLEAN(Table1[[#This Row],[Header]])),2,LEN(TRIM(CLEAN(Table1[[#This Row],[Header]])))-1)</f>
        <v>British Airways customer review</v>
      </c>
      <c r="C1946" t="str">
        <f>PROPER(Table1[[#This Row],[Author]])</f>
        <v>Kwong Yu</v>
      </c>
      <c r="D1946" s="5" t="s">
        <v>6055</v>
      </c>
      <c r="E1946" t="s">
        <v>13</v>
      </c>
      <c r="F1946" t="str">
        <f>IF(ISBLANK(Table1[[#This Row],[Aircraft]]),"Unknown",Table1[[#This Row],[Aircraft]])</f>
        <v>Boeing 737-400</v>
      </c>
      <c r="G1946" t="str">
        <f>IF(ISBLANK(Table1[[#This Row],[Traveller Type]]),"Business",Table1[[#This Row],[Traveller Type]])</f>
        <v>Couple Leisure</v>
      </c>
      <c r="H1946" t="str">
        <f>IF(ISBLANK(Table1[[#This Row],[Seat Type]]),"Business Class",Table1[[#This Row],[Seat Type]])</f>
        <v>Economy Class</v>
      </c>
      <c r="I1946" t="str">
        <f>IF(ISBLANK(Table1[[#This Row],[Route]]),"Not Specfied",Table1[[#This Row],[Route]])</f>
        <v>Gatwick to Genoa</v>
      </c>
      <c r="J1946" s="7">
        <f>IF(ISBLANK(Table1[[#This Row],[Date Flown]]),"Not Available",Table1[[#This Row],[Date Flown]])</f>
        <v>42012</v>
      </c>
      <c r="K1946" s="2" t="str">
        <f>IF(ISBLANK(Table1[[#This Row],[Trip Verified]]),"Not Verified",Table1[[#This Row],[Trip Verified]])</f>
        <v>Not Verified</v>
      </c>
    </row>
    <row r="1947" spans="1:11" ht="21" customHeight="1" x14ac:dyDescent="0.25">
      <c r="A1947">
        <v>3</v>
      </c>
      <c r="B1947" t="str">
        <f>UPPER(LEFT(TRIM(CLEAN(Table1[[#This Row],[Header]])),1)) &amp; MID(TRIM(CLEAN(Table1[[#This Row],[Header]])),2,LEN(TRIM(CLEAN(Table1[[#This Row],[Header]])))-1)</f>
        <v>British Airways customer review</v>
      </c>
      <c r="C1947" t="str">
        <f>PROPER(Table1[[#This Row],[Author]])</f>
        <v>Kenneth Barton</v>
      </c>
      <c r="D1947" s="5" t="s">
        <v>6063</v>
      </c>
      <c r="E1947" t="s">
        <v>100</v>
      </c>
      <c r="F1947" t="str">
        <f>IF(ISBLANK(Table1[[#This Row],[Aircraft]]),"Unknown",Table1[[#This Row],[Aircraft]])</f>
        <v>A319</v>
      </c>
      <c r="G1947" t="str">
        <f>IF(ISBLANK(Table1[[#This Row],[Traveller Type]]),"Business",Table1[[#This Row],[Traveller Type]])</f>
        <v>Couple Leisure</v>
      </c>
      <c r="H1947" t="str">
        <f>IF(ISBLANK(Table1[[#This Row],[Seat Type]]),"Business Class",Table1[[#This Row],[Seat Type]])</f>
        <v>Economy Class</v>
      </c>
      <c r="I1947" t="str">
        <f>IF(ISBLANK(Table1[[#This Row],[Route]]),"Not Specfied",Table1[[#This Row],[Route]])</f>
        <v>London Heathrow to Toulouse</v>
      </c>
      <c r="J1947" s="7">
        <f>IF(ISBLANK(Table1[[#This Row],[Date Flown]]),"Not Available",Table1[[#This Row],[Date Flown]])</f>
        <v>42012</v>
      </c>
      <c r="K1947" s="2" t="str">
        <f>IF(ISBLANK(Table1[[#This Row],[Trip Verified]]),"Not Verified",Table1[[#This Row],[Trip Verified]])</f>
        <v>Not Verified</v>
      </c>
    </row>
    <row r="1948" spans="1:11" ht="21" customHeight="1" x14ac:dyDescent="0.25">
      <c r="A1948">
        <v>1</v>
      </c>
      <c r="B1948" t="str">
        <f>UPPER(LEFT(TRIM(CLEAN(Table1[[#This Row],[Header]])),1)) &amp; MID(TRIM(CLEAN(Table1[[#This Row],[Header]])),2,LEN(TRIM(CLEAN(Table1[[#This Row],[Header]])))-1)</f>
        <v>British Airways customer review</v>
      </c>
      <c r="C1948" t="str">
        <f>PROPER(Table1[[#This Row],[Author]])</f>
        <v>Desmond Jones</v>
      </c>
      <c r="D1948" s="5" t="s">
        <v>6063</v>
      </c>
      <c r="E1948" t="s">
        <v>13</v>
      </c>
      <c r="F1948" t="str">
        <f>IF(ISBLANK(Table1[[#This Row],[Aircraft]]),"Unknown",Table1[[#This Row],[Aircraft]])</f>
        <v>Unknown</v>
      </c>
      <c r="G1948" t="str">
        <f>IF(ISBLANK(Table1[[#This Row],[Traveller Type]]),"Business",Table1[[#This Row],[Traveller Type]])</f>
        <v>Couple Leisure</v>
      </c>
      <c r="H1948" t="str">
        <f>IF(ISBLANK(Table1[[#This Row],[Seat Type]]),"Business Class",Table1[[#This Row],[Seat Type]])</f>
        <v>Economy Class</v>
      </c>
      <c r="I1948" t="str">
        <f>IF(ISBLANK(Table1[[#This Row],[Route]]),"Not Specfied",Table1[[#This Row],[Route]])</f>
        <v>London to Copenhagen</v>
      </c>
      <c r="J1948" s="7">
        <f>IF(ISBLANK(Table1[[#This Row],[Date Flown]]),"Not Available",Table1[[#This Row],[Date Flown]])</f>
        <v>42012</v>
      </c>
      <c r="K1948" s="2" t="str">
        <f>IF(ISBLANK(Table1[[#This Row],[Trip Verified]]),"Not Verified",Table1[[#This Row],[Trip Verified]])</f>
        <v>Not Verified</v>
      </c>
    </row>
    <row r="1949" spans="1:11" ht="21" customHeight="1" x14ac:dyDescent="0.25">
      <c r="A1949">
        <v>10</v>
      </c>
      <c r="B1949" t="str">
        <f>UPPER(LEFT(TRIM(CLEAN(Table1[[#This Row],[Header]])),1)) &amp; MID(TRIM(CLEAN(Table1[[#This Row],[Header]])),2,LEN(TRIM(CLEAN(Table1[[#This Row],[Header]])))-1)</f>
        <v>British Airways customer review</v>
      </c>
      <c r="C1949" t="str">
        <f>PROPER(Table1[[#This Row],[Author]])</f>
        <v>Colin Pay</v>
      </c>
      <c r="D1949" s="5" t="s">
        <v>6067</v>
      </c>
      <c r="E1949" t="s">
        <v>13</v>
      </c>
      <c r="F1949" t="str">
        <f>IF(ISBLANK(Table1[[#This Row],[Aircraft]]),"Unknown",Table1[[#This Row],[Aircraft]])</f>
        <v>A319</v>
      </c>
      <c r="G1949" t="str">
        <f>IF(ISBLANK(Table1[[#This Row],[Traveller Type]]),"Business",Table1[[#This Row],[Traveller Type]])</f>
        <v>Couple Leisure</v>
      </c>
      <c r="H1949" t="str">
        <f>IF(ISBLANK(Table1[[#This Row],[Seat Type]]),"Business Class",Table1[[#This Row],[Seat Type]])</f>
        <v>Economy Class</v>
      </c>
      <c r="I1949" t="str">
        <f>IF(ISBLANK(Table1[[#This Row],[Route]]),"Not Specfied",Table1[[#This Row],[Route]])</f>
        <v>LHR to DUB</v>
      </c>
      <c r="J1949" s="7">
        <f>IF(ISBLANK(Table1[[#This Row],[Date Flown]]),"Not Available",Table1[[#This Row],[Date Flown]])</f>
        <v>42012</v>
      </c>
      <c r="K1949" s="2" t="str">
        <f>IF(ISBLANK(Table1[[#This Row],[Trip Verified]]),"Not Verified",Table1[[#This Row],[Trip Verified]])</f>
        <v>Not Verified</v>
      </c>
    </row>
    <row r="1950" spans="1:11" ht="21" customHeight="1" x14ac:dyDescent="0.25">
      <c r="A1950">
        <v>8</v>
      </c>
      <c r="B1950" t="str">
        <f>UPPER(LEFT(TRIM(CLEAN(Table1[[#This Row],[Header]])),1)) &amp; MID(TRIM(CLEAN(Table1[[#This Row],[Header]])),2,LEN(TRIM(CLEAN(Table1[[#This Row],[Header]])))-1)</f>
        <v>British Airways customer review</v>
      </c>
      <c r="C1950" t="str">
        <f>PROPER(Table1[[#This Row],[Author]])</f>
        <v>Mark Cowell</v>
      </c>
      <c r="D1950" s="5" t="s">
        <v>6068</v>
      </c>
      <c r="E1950" t="s">
        <v>13</v>
      </c>
      <c r="F1950" t="str">
        <f>IF(ISBLANK(Table1[[#This Row],[Aircraft]]),"Unknown",Table1[[#This Row],[Aircraft]])</f>
        <v>Boeing 747-400</v>
      </c>
      <c r="G1950" t="str">
        <f>IF(ISBLANK(Table1[[#This Row],[Traveller Type]]),"Business",Table1[[#This Row],[Traveller Type]])</f>
        <v>Family Leisure</v>
      </c>
      <c r="H1950" t="str">
        <f>IF(ISBLANK(Table1[[#This Row],[Seat Type]]),"Business Class",Table1[[#This Row],[Seat Type]])</f>
        <v>Economy Class</v>
      </c>
      <c r="I1950" t="str">
        <f>IF(ISBLANK(Table1[[#This Row],[Route]]),"Not Specfied",Table1[[#This Row],[Route]])</f>
        <v>LHR to CPT</v>
      </c>
      <c r="J1950" s="7">
        <f>IF(ISBLANK(Table1[[#This Row],[Date Flown]]),"Not Available",Table1[[#This Row],[Date Flown]])</f>
        <v>42012</v>
      </c>
      <c r="K1950" s="2" t="str">
        <f>IF(ISBLANK(Table1[[#This Row],[Trip Verified]]),"Not Verified",Table1[[#This Row],[Trip Verified]])</f>
        <v>Not Verified</v>
      </c>
    </row>
    <row r="1951" spans="1:11" ht="21" customHeight="1" x14ac:dyDescent="0.25">
      <c r="A1951">
        <v>2</v>
      </c>
      <c r="B1951" t="str">
        <f>UPPER(LEFT(TRIM(CLEAN(Table1[[#This Row],[Header]])),1)) &amp; MID(TRIM(CLEAN(Table1[[#This Row],[Header]])),2,LEN(TRIM(CLEAN(Table1[[#This Row],[Header]])))-1)</f>
        <v>British Airways customer review</v>
      </c>
      <c r="C1951" t="str">
        <f>PROPER(Table1[[#This Row],[Author]])</f>
        <v>Emma L Robson</v>
      </c>
      <c r="D1951" s="5" t="s">
        <v>6068</v>
      </c>
      <c r="E1951" t="s">
        <v>13</v>
      </c>
      <c r="F1951" t="str">
        <f>IF(ISBLANK(Table1[[#This Row],[Aircraft]]),"Unknown",Table1[[#This Row],[Aircraft]])</f>
        <v>Unknown</v>
      </c>
      <c r="G1951" t="str">
        <f>IF(ISBLANK(Table1[[#This Row],[Traveller Type]]),"Business",Table1[[#This Row],[Traveller Type]])</f>
        <v>Couple Leisure</v>
      </c>
      <c r="H1951" t="str">
        <f>IF(ISBLANK(Table1[[#This Row],[Seat Type]]),"Business Class",Table1[[#This Row],[Seat Type]])</f>
        <v>Economy Class</v>
      </c>
      <c r="I1951" t="str">
        <f>IF(ISBLANK(Table1[[#This Row],[Route]]),"Not Specfied",Table1[[#This Row],[Route]])</f>
        <v>St Lucia to Gatwick</v>
      </c>
      <c r="J1951" s="7">
        <f>IF(ISBLANK(Table1[[#This Row],[Date Flown]]),"Not Available",Table1[[#This Row],[Date Flown]])</f>
        <v>42012</v>
      </c>
      <c r="K1951" s="2" t="str">
        <f>IF(ISBLANK(Table1[[#This Row],[Trip Verified]]),"Not Verified",Table1[[#This Row],[Trip Verified]])</f>
        <v>Not Verified</v>
      </c>
    </row>
    <row r="1952" spans="1:11" ht="21" customHeight="1" x14ac:dyDescent="0.25">
      <c r="A1952">
        <v>10</v>
      </c>
      <c r="B1952" t="str">
        <f>UPPER(LEFT(TRIM(CLEAN(Table1[[#This Row],[Header]])),1)) &amp; MID(TRIM(CLEAN(Table1[[#This Row],[Header]])),2,LEN(TRIM(CLEAN(Table1[[#This Row],[Header]])))-1)</f>
        <v>British Airways customer review</v>
      </c>
      <c r="C1952" t="str">
        <f>PROPER(Table1[[#This Row],[Author]])</f>
        <v>Hiba Ahmed</v>
      </c>
      <c r="D1952" s="5" t="s">
        <v>6068</v>
      </c>
      <c r="E1952" t="s">
        <v>649</v>
      </c>
      <c r="F1952" t="str">
        <f>IF(ISBLANK(Table1[[#This Row],[Aircraft]]),"Unknown",Table1[[#This Row],[Aircraft]])</f>
        <v>Unknown</v>
      </c>
      <c r="G1952" t="str">
        <f>IF(ISBLANK(Table1[[#This Row],[Traveller Type]]),"Business",Table1[[#This Row],[Traveller Type]])</f>
        <v>Family Leisure</v>
      </c>
      <c r="H1952" t="str">
        <f>IF(ISBLANK(Table1[[#This Row],[Seat Type]]),"Business Class",Table1[[#This Row],[Seat Type]])</f>
        <v>Economy Class</v>
      </c>
      <c r="I1952" t="str">
        <f>IF(ISBLANK(Table1[[#This Row],[Route]]),"Not Specfied",Table1[[#This Row],[Route]])</f>
        <v>London to Toronto</v>
      </c>
      <c r="J1952" s="7">
        <f>IF(ISBLANK(Table1[[#This Row],[Date Flown]]),"Not Available",Table1[[#This Row],[Date Flown]])</f>
        <v>42012</v>
      </c>
      <c r="K1952" s="2" t="str">
        <f>IF(ISBLANK(Table1[[#This Row],[Trip Verified]]),"Not Verified",Table1[[#This Row],[Trip Verified]])</f>
        <v>Not Verified</v>
      </c>
    </row>
    <row r="1953" spans="1:11" ht="21" customHeight="1" x14ac:dyDescent="0.25">
      <c r="A1953">
        <v>3</v>
      </c>
      <c r="B1953" t="str">
        <f>UPPER(LEFT(TRIM(CLEAN(Table1[[#This Row],[Header]])),1)) &amp; MID(TRIM(CLEAN(Table1[[#This Row],[Header]])),2,LEN(TRIM(CLEAN(Table1[[#This Row],[Header]])))-1)</f>
        <v>British Airways customer review</v>
      </c>
      <c r="C1953" t="str">
        <f>PROPER(Table1[[#This Row],[Author]])</f>
        <v>Hanan Shamrani</v>
      </c>
      <c r="D1953" s="5" t="s">
        <v>6072</v>
      </c>
      <c r="E1953" t="s">
        <v>2642</v>
      </c>
      <c r="F1953" t="str">
        <f>IF(ISBLANK(Table1[[#This Row],[Aircraft]]),"Unknown",Table1[[#This Row],[Aircraft]])</f>
        <v>Unknown</v>
      </c>
      <c r="G1953" t="str">
        <f>IF(ISBLANK(Table1[[#This Row],[Traveller Type]]),"Business",Table1[[#This Row],[Traveller Type]])</f>
        <v>Family Leisure</v>
      </c>
      <c r="H1953" t="str">
        <f>IF(ISBLANK(Table1[[#This Row],[Seat Type]]),"Business Class",Table1[[#This Row],[Seat Type]])</f>
        <v>Business Class</v>
      </c>
      <c r="I1953" t="str">
        <f>IF(ISBLANK(Table1[[#This Row],[Route]]),"Not Specfied",Table1[[#This Row],[Route]])</f>
        <v>London to Jeddah</v>
      </c>
      <c r="J1953" s="7">
        <f>IF(ISBLANK(Table1[[#This Row],[Date Flown]]),"Not Available",Table1[[#This Row],[Date Flown]])</f>
        <v>42012</v>
      </c>
      <c r="K1953" s="2" t="str">
        <f>IF(ISBLANK(Table1[[#This Row],[Trip Verified]]),"Not Verified",Table1[[#This Row],[Trip Verified]])</f>
        <v>Not Verified</v>
      </c>
    </row>
    <row r="1954" spans="1:11" ht="21" customHeight="1" x14ac:dyDescent="0.25">
      <c r="A1954">
        <v>1</v>
      </c>
      <c r="B1954" t="str">
        <f>UPPER(LEFT(TRIM(CLEAN(Table1[[#This Row],[Header]])),1)) &amp; MID(TRIM(CLEAN(Table1[[#This Row],[Header]])),2,LEN(TRIM(CLEAN(Table1[[#This Row],[Header]])))-1)</f>
        <v>British Airways customer review</v>
      </c>
      <c r="C1954" t="str">
        <f>PROPER(Table1[[#This Row],[Author]])</f>
        <v>Simon Bush</v>
      </c>
      <c r="D1954" s="5" t="s">
        <v>6072</v>
      </c>
      <c r="E1954" t="s">
        <v>930</v>
      </c>
      <c r="F1954" t="str">
        <f>IF(ISBLANK(Table1[[#This Row],[Aircraft]]),"Unknown",Table1[[#This Row],[Aircraft]])</f>
        <v>A380</v>
      </c>
      <c r="G1954" t="str">
        <f>IF(ISBLANK(Table1[[#This Row],[Traveller Type]]),"Business",Table1[[#This Row],[Traveller Type]])</f>
        <v>Business</v>
      </c>
      <c r="H1954" t="str">
        <f>IF(ISBLANK(Table1[[#This Row],[Seat Type]]),"Business Class",Table1[[#This Row],[Seat Type]])</f>
        <v>Business Class</v>
      </c>
      <c r="I1954" t="str">
        <f>IF(ISBLANK(Table1[[#This Row],[Route]]),"Not Specfied",Table1[[#This Row],[Route]])</f>
        <v>Johannesburg to London Heathrow</v>
      </c>
      <c r="J1954" s="7">
        <f>IF(ISBLANK(Table1[[#This Row],[Date Flown]]),"Not Available",Table1[[#This Row],[Date Flown]])</f>
        <v>42012</v>
      </c>
      <c r="K1954" s="2" t="str">
        <f>IF(ISBLANK(Table1[[#This Row],[Trip Verified]]),"Not Verified",Table1[[#This Row],[Trip Verified]])</f>
        <v>Not Verified</v>
      </c>
    </row>
    <row r="1955" spans="1:11" ht="21" customHeight="1" x14ac:dyDescent="0.25">
      <c r="A1955">
        <v>3</v>
      </c>
      <c r="B1955" t="str">
        <f>UPPER(LEFT(TRIM(CLEAN(Table1[[#This Row],[Header]])),1)) &amp; MID(TRIM(CLEAN(Table1[[#This Row],[Header]])),2,LEN(TRIM(CLEAN(Table1[[#This Row],[Header]])))-1)</f>
        <v>British Airways customer review</v>
      </c>
      <c r="C1955" t="str">
        <f>PROPER(Table1[[#This Row],[Author]])</f>
        <v>Raheel Zia</v>
      </c>
      <c r="D1955" s="5" t="s">
        <v>6077</v>
      </c>
      <c r="E1955" t="s">
        <v>43</v>
      </c>
      <c r="F1955" t="str">
        <f>IF(ISBLANK(Table1[[#This Row],[Aircraft]]),"Unknown",Table1[[#This Row],[Aircraft]])</f>
        <v>A380</v>
      </c>
      <c r="G1955" t="str">
        <f>IF(ISBLANK(Table1[[#This Row],[Traveller Type]]),"Business",Table1[[#This Row],[Traveller Type]])</f>
        <v>Family Leisure</v>
      </c>
      <c r="H1955" t="str">
        <f>IF(ISBLANK(Table1[[#This Row],[Seat Type]]),"Business Class",Table1[[#This Row],[Seat Type]])</f>
        <v>Economy Class</v>
      </c>
      <c r="I1955" t="str">
        <f>IF(ISBLANK(Table1[[#This Row],[Route]]),"Not Specfied",Table1[[#This Row],[Route]])</f>
        <v>SFO to LHR</v>
      </c>
      <c r="J1955" s="7">
        <f>IF(ISBLANK(Table1[[#This Row],[Date Flown]]),"Not Available",Table1[[#This Row],[Date Flown]])</f>
        <v>42012</v>
      </c>
      <c r="K1955" s="2" t="str">
        <f>IF(ISBLANK(Table1[[#This Row],[Trip Verified]]),"Not Verified",Table1[[#This Row],[Trip Verified]])</f>
        <v>Not Verified</v>
      </c>
    </row>
    <row r="1956" spans="1:11" ht="21" customHeight="1" x14ac:dyDescent="0.25">
      <c r="A1956">
        <v>10</v>
      </c>
      <c r="B1956" t="str">
        <f>UPPER(LEFT(TRIM(CLEAN(Table1[[#This Row],[Header]])),1)) &amp; MID(TRIM(CLEAN(Table1[[#This Row],[Header]])),2,LEN(TRIM(CLEAN(Table1[[#This Row],[Header]])))-1)</f>
        <v>British Airways customer review</v>
      </c>
      <c r="C1956" t="str">
        <f>PROPER(Table1[[#This Row],[Author]])</f>
        <v>H Ballard</v>
      </c>
      <c r="D1956" s="5" t="s">
        <v>6077</v>
      </c>
      <c r="E1956" t="s">
        <v>13</v>
      </c>
      <c r="F1956" t="str">
        <f>IF(ISBLANK(Table1[[#This Row],[Aircraft]]),"Unknown",Table1[[#This Row],[Aircraft]])</f>
        <v>A320</v>
      </c>
      <c r="G1956" t="str">
        <f>IF(ISBLANK(Table1[[#This Row],[Traveller Type]]),"Business",Table1[[#This Row],[Traveller Type]])</f>
        <v>Family Leisure</v>
      </c>
      <c r="H1956" t="str">
        <f>IF(ISBLANK(Table1[[#This Row],[Seat Type]]),"Business Class",Table1[[#This Row],[Seat Type]])</f>
        <v>Economy Class</v>
      </c>
      <c r="I1956" t="str">
        <f>IF(ISBLANK(Table1[[#This Row],[Route]]),"Not Specfied",Table1[[#This Row],[Route]])</f>
        <v>Amsterdam to London Heathrow</v>
      </c>
      <c r="J1956" s="7">
        <f>IF(ISBLANK(Table1[[#This Row],[Date Flown]]),"Not Available",Table1[[#This Row],[Date Flown]])</f>
        <v>42012</v>
      </c>
      <c r="K1956" s="2" t="str">
        <f>IF(ISBLANK(Table1[[#This Row],[Trip Verified]]),"Not Verified",Table1[[#This Row],[Trip Verified]])</f>
        <v>Not Verified</v>
      </c>
    </row>
    <row r="1957" spans="1:11" ht="21" customHeight="1" x14ac:dyDescent="0.25">
      <c r="A1957">
        <v>4</v>
      </c>
      <c r="B1957" t="str">
        <f>UPPER(LEFT(TRIM(CLEAN(Table1[[#This Row],[Header]])),1)) &amp; MID(TRIM(CLEAN(Table1[[#This Row],[Header]])),2,LEN(TRIM(CLEAN(Table1[[#This Row],[Header]])))-1)</f>
        <v>British Airways customer review</v>
      </c>
      <c r="C1957" t="str">
        <f>PROPER(Table1[[#This Row],[Author]])</f>
        <v>K Ballantine</v>
      </c>
      <c r="D1957" s="5" t="s">
        <v>6077</v>
      </c>
      <c r="E1957" t="s">
        <v>13</v>
      </c>
      <c r="F1957" t="str">
        <f>IF(ISBLANK(Table1[[#This Row],[Aircraft]]),"Unknown",Table1[[#This Row],[Aircraft]])</f>
        <v>Unknown</v>
      </c>
      <c r="G1957" t="str">
        <f>IF(ISBLANK(Table1[[#This Row],[Traveller Type]]),"Business",Table1[[#This Row],[Traveller Type]])</f>
        <v>Couple Leisure</v>
      </c>
      <c r="H1957" t="str">
        <f>IF(ISBLANK(Table1[[#This Row],[Seat Type]]),"Business Class",Table1[[#This Row],[Seat Type]])</f>
        <v>Economy Class</v>
      </c>
      <c r="I1957" t="str">
        <f>IF(ISBLANK(Table1[[#This Row],[Route]]),"Not Specfied",Table1[[#This Row],[Route]])</f>
        <v>Edinburgh to London City</v>
      </c>
      <c r="J1957" s="7">
        <f>IF(ISBLANK(Table1[[#This Row],[Date Flown]]),"Not Available",Table1[[#This Row],[Date Flown]])</f>
        <v>42012</v>
      </c>
      <c r="K1957" s="2" t="str">
        <f>IF(ISBLANK(Table1[[#This Row],[Trip Verified]]),"Not Verified",Table1[[#This Row],[Trip Verified]])</f>
        <v>Not Verified</v>
      </c>
    </row>
    <row r="1958" spans="1:11" ht="21" customHeight="1" x14ac:dyDescent="0.25">
      <c r="A1958">
        <v>10</v>
      </c>
      <c r="B1958" t="str">
        <f>UPPER(LEFT(TRIM(CLEAN(Table1[[#This Row],[Header]])),1)) &amp; MID(TRIM(CLEAN(Table1[[#This Row],[Header]])),2,LEN(TRIM(CLEAN(Table1[[#This Row],[Header]])))-1)</f>
        <v>British Airways customer review</v>
      </c>
      <c r="C1958" t="str">
        <f>PROPER(Table1[[#This Row],[Author]])</f>
        <v>Steve Pilibbossian</v>
      </c>
      <c r="D1958" s="5" t="s">
        <v>6077</v>
      </c>
      <c r="E1958" t="s">
        <v>100</v>
      </c>
      <c r="F1958" t="str">
        <f>IF(ISBLANK(Table1[[#This Row],[Aircraft]]),"Unknown",Table1[[#This Row],[Aircraft]])</f>
        <v>A320</v>
      </c>
      <c r="G1958" t="str">
        <f>IF(ISBLANK(Table1[[#This Row],[Traveller Type]]),"Business",Table1[[#This Row],[Traveller Type]])</f>
        <v>Family Leisure</v>
      </c>
      <c r="H1958" t="str">
        <f>IF(ISBLANK(Table1[[#This Row],[Seat Type]]),"Business Class",Table1[[#This Row],[Seat Type]])</f>
        <v>Business Class</v>
      </c>
      <c r="I1958" t="str">
        <f>IF(ISBLANK(Table1[[#This Row],[Route]]),"Not Specfied",Table1[[#This Row],[Route]])</f>
        <v>Marseille to London Heathrow</v>
      </c>
      <c r="J1958" s="7">
        <f>IF(ISBLANK(Table1[[#This Row],[Date Flown]]),"Not Available",Table1[[#This Row],[Date Flown]])</f>
        <v>42012</v>
      </c>
      <c r="K1958" s="2" t="str">
        <f>IF(ISBLANK(Table1[[#This Row],[Trip Verified]]),"Not Verified",Table1[[#This Row],[Trip Verified]])</f>
        <v>Not Verified</v>
      </c>
    </row>
    <row r="1959" spans="1:11" ht="21" customHeight="1" x14ac:dyDescent="0.25">
      <c r="A1959">
        <v>4</v>
      </c>
      <c r="B1959" t="str">
        <f>UPPER(LEFT(TRIM(CLEAN(Table1[[#This Row],[Header]])),1)) &amp; MID(TRIM(CLEAN(Table1[[#This Row],[Header]])),2,LEN(TRIM(CLEAN(Table1[[#This Row],[Header]])))-1)</f>
        <v>British Airways customer review</v>
      </c>
      <c r="C1959" t="str">
        <f>PROPER(Table1[[#This Row],[Author]])</f>
        <v>J Stower</v>
      </c>
      <c r="D1959" s="5" t="s">
        <v>6083</v>
      </c>
      <c r="E1959" t="s">
        <v>13</v>
      </c>
      <c r="F1959" t="str">
        <f>IF(ISBLANK(Table1[[#This Row],[Aircraft]]),"Unknown",Table1[[#This Row],[Aircraft]])</f>
        <v>Unknown</v>
      </c>
      <c r="G1959" t="str">
        <f>IF(ISBLANK(Table1[[#This Row],[Traveller Type]]),"Business",Table1[[#This Row],[Traveller Type]])</f>
        <v>Business</v>
      </c>
      <c r="H1959" t="str">
        <f>IF(ISBLANK(Table1[[#This Row],[Seat Type]]),"Business Class",Table1[[#This Row],[Seat Type]])</f>
        <v>Economy Class</v>
      </c>
      <c r="I1959" t="str">
        <f>IF(ISBLANK(Table1[[#This Row],[Route]]),"Not Specfied",Table1[[#This Row],[Route]])</f>
        <v>Gatwick to Bridgetown</v>
      </c>
      <c r="J1959" s="7">
        <f>IF(ISBLANK(Table1[[#This Row],[Date Flown]]),"Not Available",Table1[[#This Row],[Date Flown]])</f>
        <v>42009</v>
      </c>
      <c r="K1959" s="2" t="str">
        <f>IF(ISBLANK(Table1[[#This Row],[Trip Verified]]),"Not Verified",Table1[[#This Row],[Trip Verified]])</f>
        <v>Not Verified</v>
      </c>
    </row>
    <row r="1960" spans="1:11" ht="21" customHeight="1" x14ac:dyDescent="0.25">
      <c r="A1960">
        <v>2</v>
      </c>
      <c r="B1960" t="str">
        <f>UPPER(LEFT(TRIM(CLEAN(Table1[[#This Row],[Header]])),1)) &amp; MID(TRIM(CLEAN(Table1[[#This Row],[Header]])),2,LEN(TRIM(CLEAN(Table1[[#This Row],[Header]])))-1)</f>
        <v>British Airways customer review</v>
      </c>
      <c r="C1960" t="str">
        <f>PROPER(Table1[[#This Row],[Author]])</f>
        <v>Antonis Asprakis</v>
      </c>
      <c r="D1960" s="5" t="s">
        <v>6085</v>
      </c>
      <c r="E1960" t="s">
        <v>43</v>
      </c>
      <c r="F1960" t="str">
        <f>IF(ISBLANK(Table1[[#This Row],[Aircraft]]),"Unknown",Table1[[#This Row],[Aircraft]])</f>
        <v>Boeing 777</v>
      </c>
      <c r="G1960" t="str">
        <f>IF(ISBLANK(Table1[[#This Row],[Traveller Type]]),"Business",Table1[[#This Row],[Traveller Type]])</f>
        <v>Couple Leisure</v>
      </c>
      <c r="H1960" t="str">
        <f>IF(ISBLANK(Table1[[#This Row],[Seat Type]]),"Business Class",Table1[[#This Row],[Seat Type]])</f>
        <v>First Class</v>
      </c>
      <c r="I1960" t="str">
        <f>IF(ISBLANK(Table1[[#This Row],[Route]]),"Not Specfied",Table1[[#This Row],[Route]])</f>
        <v>PHL to TXL via LHR</v>
      </c>
      <c r="J1960" s="7">
        <f>IF(ISBLANK(Table1[[#This Row],[Date Flown]]),"Not Available",Table1[[#This Row],[Date Flown]])</f>
        <v>42011</v>
      </c>
      <c r="K1960" s="2" t="str">
        <f>IF(ISBLANK(Table1[[#This Row],[Trip Verified]]),"Not Verified",Table1[[#This Row],[Trip Verified]])</f>
        <v>Not Verified</v>
      </c>
    </row>
    <row r="1961" spans="1:11" ht="21" customHeight="1" x14ac:dyDescent="0.25">
      <c r="A1961">
        <v>1</v>
      </c>
      <c r="B1961" t="str">
        <f>UPPER(LEFT(TRIM(CLEAN(Table1[[#This Row],[Header]])),1)) &amp; MID(TRIM(CLEAN(Table1[[#This Row],[Header]])),2,LEN(TRIM(CLEAN(Table1[[#This Row],[Header]])))-1)</f>
        <v>British Airways customer review</v>
      </c>
      <c r="C1961" t="str">
        <f>PROPER(Table1[[#This Row],[Author]])</f>
        <v>Yvonne Attridge</v>
      </c>
      <c r="D1961" s="5" t="s">
        <v>6089</v>
      </c>
      <c r="E1961" t="s">
        <v>13</v>
      </c>
      <c r="F1961" t="str">
        <f>IF(ISBLANK(Table1[[#This Row],[Aircraft]]),"Unknown",Table1[[#This Row],[Aircraft]])</f>
        <v>Unknown</v>
      </c>
      <c r="G1961" t="str">
        <f>IF(ISBLANK(Table1[[#This Row],[Traveller Type]]),"Business",Table1[[#This Row],[Traveller Type]])</f>
        <v>Family Leisure</v>
      </c>
      <c r="H1961" t="str">
        <f>IF(ISBLANK(Table1[[#This Row],[Seat Type]]),"Business Class",Table1[[#This Row],[Seat Type]])</f>
        <v>Economy Class</v>
      </c>
      <c r="I1961" t="str">
        <f>IF(ISBLANK(Table1[[#This Row],[Route]]),"Not Specfied",Table1[[#This Row],[Route]])</f>
        <v>London Gatwick to Rome Fiumicino</v>
      </c>
      <c r="J1961" s="7">
        <f>IF(ISBLANK(Table1[[#This Row],[Date Flown]]),"Not Available",Table1[[#This Row],[Date Flown]])</f>
        <v>42012</v>
      </c>
      <c r="K1961" s="2" t="str">
        <f>IF(ISBLANK(Table1[[#This Row],[Trip Verified]]),"Not Verified",Table1[[#This Row],[Trip Verified]])</f>
        <v>Not Verified</v>
      </c>
    </row>
    <row r="1962" spans="1:11" ht="21" customHeight="1" x14ac:dyDescent="0.25">
      <c r="A1962">
        <v>1</v>
      </c>
      <c r="B1962" t="str">
        <f>UPPER(LEFT(TRIM(CLEAN(Table1[[#This Row],[Header]])),1)) &amp; MID(TRIM(CLEAN(Table1[[#This Row],[Header]])),2,LEN(TRIM(CLEAN(Table1[[#This Row],[Header]])))-1)</f>
        <v>British Airways customer review</v>
      </c>
      <c r="C1962" t="str">
        <f>PROPER(Table1[[#This Row],[Author]])</f>
        <v>R Gudavalli</v>
      </c>
      <c r="D1962" s="5">
        <v>42346</v>
      </c>
      <c r="E1962" t="s">
        <v>43</v>
      </c>
      <c r="F1962" t="str">
        <f>IF(ISBLANK(Table1[[#This Row],[Aircraft]]),"Unknown",Table1[[#This Row],[Aircraft]])</f>
        <v>Boeing 747</v>
      </c>
      <c r="G1962" t="str">
        <f>IF(ISBLANK(Table1[[#This Row],[Traveller Type]]),"Business",Table1[[#This Row],[Traveller Type]])</f>
        <v>Family Leisure</v>
      </c>
      <c r="H1962" t="str">
        <f>IF(ISBLANK(Table1[[#This Row],[Seat Type]]),"Business Class",Table1[[#This Row],[Seat Type]])</f>
        <v>Economy Class</v>
      </c>
      <c r="I1962" t="str">
        <f>IF(ISBLANK(Table1[[#This Row],[Route]]),"Not Specfied",Table1[[#This Row],[Route]])</f>
        <v>Hyderabad to Phoenix via LHR</v>
      </c>
      <c r="J1962" s="7">
        <f>IF(ISBLANK(Table1[[#This Row],[Date Flown]]),"Not Available",Table1[[#This Row],[Date Flown]])</f>
        <v>42012</v>
      </c>
      <c r="K1962" s="2" t="str">
        <f>IF(ISBLANK(Table1[[#This Row],[Trip Verified]]),"Not Verified",Table1[[#This Row],[Trip Verified]])</f>
        <v>Not Verified</v>
      </c>
    </row>
    <row r="1963" spans="1:11" ht="21" customHeight="1" x14ac:dyDescent="0.25">
      <c r="A1963">
        <v>7</v>
      </c>
      <c r="B1963" t="str">
        <f>UPPER(LEFT(TRIM(CLEAN(Table1[[#This Row],[Header]])),1)) &amp; MID(TRIM(CLEAN(Table1[[#This Row],[Header]])),2,LEN(TRIM(CLEAN(Table1[[#This Row],[Header]])))-1)</f>
        <v>British Airways customer review</v>
      </c>
      <c r="C1963" t="str">
        <f>PROPER(Table1[[#This Row],[Author]])</f>
        <v>M Nal</v>
      </c>
      <c r="D1963" s="5">
        <v>42316</v>
      </c>
      <c r="E1963" t="s">
        <v>13</v>
      </c>
      <c r="F1963" t="str">
        <f>IF(ISBLANK(Table1[[#This Row],[Aircraft]]),"Unknown",Table1[[#This Row],[Aircraft]])</f>
        <v>Boeing 777</v>
      </c>
      <c r="G1963" t="str">
        <f>IF(ISBLANK(Table1[[#This Row],[Traveller Type]]),"Business",Table1[[#This Row],[Traveller Type]])</f>
        <v>Couple Leisure</v>
      </c>
      <c r="H1963" t="str">
        <f>IF(ISBLANK(Table1[[#This Row],[Seat Type]]),"Business Class",Table1[[#This Row],[Seat Type]])</f>
        <v>Business Class</v>
      </c>
      <c r="I1963" t="str">
        <f>IF(ISBLANK(Table1[[#This Row],[Route]]),"Not Specfied",Table1[[#This Row],[Route]])</f>
        <v>Washington Dulles to Heathrow</v>
      </c>
      <c r="J1963" s="7">
        <f>IF(ISBLANK(Table1[[#This Row],[Date Flown]]),"Not Available",Table1[[#This Row],[Date Flown]])</f>
        <v>42012</v>
      </c>
      <c r="K1963" s="2" t="str">
        <f>IF(ISBLANK(Table1[[#This Row],[Trip Verified]]),"Not Verified",Table1[[#This Row],[Trip Verified]])</f>
        <v>Not Verified</v>
      </c>
    </row>
    <row r="1964" spans="1:11" ht="21" customHeight="1" x14ac:dyDescent="0.25">
      <c r="A1964">
        <v>1</v>
      </c>
      <c r="B1964" t="str">
        <f>UPPER(LEFT(TRIM(CLEAN(Table1[[#This Row],[Header]])),1)) &amp; MID(TRIM(CLEAN(Table1[[#This Row],[Header]])),2,LEN(TRIM(CLEAN(Table1[[#This Row],[Header]])))-1)</f>
        <v>British Airways customer review</v>
      </c>
      <c r="C1964" t="str">
        <f>PROPER(Table1[[#This Row],[Author]])</f>
        <v>John Simonyan</v>
      </c>
      <c r="D1964" s="5">
        <v>42316</v>
      </c>
      <c r="E1964" t="s">
        <v>38</v>
      </c>
      <c r="F1964" t="str">
        <f>IF(ISBLANK(Table1[[#This Row],[Aircraft]]),"Unknown",Table1[[#This Row],[Aircraft]])</f>
        <v>Boeing 767</v>
      </c>
      <c r="G1964" t="str">
        <f>IF(ISBLANK(Table1[[#This Row],[Traveller Type]]),"Business",Table1[[#This Row],[Traveller Type]])</f>
        <v>Couple Leisure</v>
      </c>
      <c r="H1964" t="str">
        <f>IF(ISBLANK(Table1[[#This Row],[Seat Type]]),"Business Class",Table1[[#This Row],[Seat Type]])</f>
        <v>Business Class</v>
      </c>
      <c r="I1964" t="str">
        <f>IF(ISBLANK(Table1[[#This Row],[Route]]),"Not Specfied",Table1[[#This Row],[Route]])</f>
        <v>London to Nassau</v>
      </c>
      <c r="J1964" s="7">
        <f>IF(ISBLANK(Table1[[#This Row],[Date Flown]]),"Not Available",Table1[[#This Row],[Date Flown]])</f>
        <v>42012</v>
      </c>
      <c r="K1964" s="2" t="str">
        <f>IF(ISBLANK(Table1[[#This Row],[Trip Verified]]),"Not Verified",Table1[[#This Row],[Trip Verified]])</f>
        <v>Not Verified</v>
      </c>
    </row>
    <row r="1965" spans="1:11" ht="21" customHeight="1" x14ac:dyDescent="0.25">
      <c r="A1965">
        <v>9</v>
      </c>
      <c r="B1965" t="str">
        <f>UPPER(LEFT(TRIM(CLEAN(Table1[[#This Row],[Header]])),1)) &amp; MID(TRIM(CLEAN(Table1[[#This Row],[Header]])),2,LEN(TRIM(CLEAN(Table1[[#This Row],[Header]])))-1)</f>
        <v>British Airways customer review</v>
      </c>
      <c r="C1965" t="str">
        <f>PROPER(Table1[[#This Row],[Author]])</f>
        <v>Mary J Dinan</v>
      </c>
      <c r="D1965" s="5">
        <v>42316</v>
      </c>
      <c r="E1965" t="s">
        <v>489</v>
      </c>
      <c r="F1965" t="str">
        <f>IF(ISBLANK(Table1[[#This Row],[Aircraft]]),"Unknown",Table1[[#This Row],[Aircraft]])</f>
        <v>Unknown</v>
      </c>
      <c r="G1965" t="str">
        <f>IF(ISBLANK(Table1[[#This Row],[Traveller Type]]),"Business",Table1[[#This Row],[Traveller Type]])</f>
        <v>Couple Leisure</v>
      </c>
      <c r="H1965" t="str">
        <f>IF(ISBLANK(Table1[[#This Row],[Seat Type]]),"Business Class",Table1[[#This Row],[Seat Type]])</f>
        <v>Economy Class</v>
      </c>
      <c r="I1965" t="str">
        <f>IF(ISBLANK(Table1[[#This Row],[Route]]),"Not Specfied",Table1[[#This Row],[Route]])</f>
        <v>Dublin to Vancouver via London Heathrow</v>
      </c>
      <c r="J1965" s="7">
        <f>IF(ISBLANK(Table1[[#This Row],[Date Flown]]),"Not Available",Table1[[#This Row],[Date Flown]])</f>
        <v>42012</v>
      </c>
      <c r="K1965" s="2" t="str">
        <f>IF(ISBLANK(Table1[[#This Row],[Trip Verified]]),"Not Verified",Table1[[#This Row],[Trip Verified]])</f>
        <v>Not Verified</v>
      </c>
    </row>
    <row r="1966" spans="1:11" ht="21" customHeight="1" x14ac:dyDescent="0.25">
      <c r="A1966">
        <v>8</v>
      </c>
      <c r="B1966" t="str">
        <f>UPPER(LEFT(TRIM(CLEAN(Table1[[#This Row],[Header]])),1)) &amp; MID(TRIM(CLEAN(Table1[[#This Row],[Header]])),2,LEN(TRIM(CLEAN(Table1[[#This Row],[Header]])))-1)</f>
        <v>British Airways customer review</v>
      </c>
      <c r="C1966" t="str">
        <f>PROPER(Table1[[#This Row],[Author]])</f>
        <v>Sean Patterson</v>
      </c>
      <c r="D1966" s="5">
        <v>42316</v>
      </c>
      <c r="E1966" t="s">
        <v>43</v>
      </c>
      <c r="F1966" t="str">
        <f>IF(ISBLANK(Table1[[#This Row],[Aircraft]]),"Unknown",Table1[[#This Row],[Aircraft]])</f>
        <v>Boeing 747-400</v>
      </c>
      <c r="G1966" t="str">
        <f>IF(ISBLANK(Table1[[#This Row],[Traveller Type]]),"Business",Table1[[#This Row],[Traveller Type]])</f>
        <v>Family Leisure</v>
      </c>
      <c r="H1966" t="str">
        <f>IF(ISBLANK(Table1[[#This Row],[Seat Type]]),"Business Class",Table1[[#This Row],[Seat Type]])</f>
        <v>Economy Class</v>
      </c>
      <c r="I1966" t="str">
        <f>IF(ISBLANK(Table1[[#This Row],[Route]]),"Not Specfied",Table1[[#This Row],[Route]])</f>
        <v>Boston to London</v>
      </c>
      <c r="J1966" s="7">
        <f>IF(ISBLANK(Table1[[#This Row],[Date Flown]]),"Not Available",Table1[[#This Row],[Date Flown]])</f>
        <v>42008</v>
      </c>
      <c r="K1966" s="2" t="str">
        <f>IF(ISBLANK(Table1[[#This Row],[Trip Verified]]),"Not Verified",Table1[[#This Row],[Trip Verified]])</f>
        <v>Not Verified</v>
      </c>
    </row>
    <row r="1967" spans="1:11" ht="21" customHeight="1" x14ac:dyDescent="0.25">
      <c r="A1967">
        <v>4</v>
      </c>
      <c r="B1967" t="str">
        <f>UPPER(LEFT(TRIM(CLEAN(Table1[[#This Row],[Header]])),1)) &amp; MID(TRIM(CLEAN(Table1[[#This Row],[Header]])),2,LEN(TRIM(CLEAN(Table1[[#This Row],[Header]])))-1)</f>
        <v>British Airways customer review</v>
      </c>
      <c r="C1967" t="str">
        <f>PROPER(Table1[[#This Row],[Author]])</f>
        <v>Walter Williams</v>
      </c>
      <c r="D1967" s="5">
        <v>42255</v>
      </c>
      <c r="E1967" t="s">
        <v>130</v>
      </c>
      <c r="F1967" t="str">
        <f>IF(ISBLANK(Table1[[#This Row],[Aircraft]]),"Unknown",Table1[[#This Row],[Aircraft]])</f>
        <v>Boeing 777</v>
      </c>
      <c r="G1967" t="str">
        <f>IF(ISBLANK(Table1[[#This Row],[Traveller Type]]),"Business",Table1[[#This Row],[Traveller Type]])</f>
        <v>Solo Leisure</v>
      </c>
      <c r="H1967" t="str">
        <f>IF(ISBLANK(Table1[[#This Row],[Seat Type]]),"Business Class",Table1[[#This Row],[Seat Type]])</f>
        <v>Business Class</v>
      </c>
      <c r="I1967" t="str">
        <f>IF(ISBLANK(Table1[[#This Row],[Route]]),"Not Specfied",Table1[[#This Row],[Route]])</f>
        <v>London to Sydney via Singapore</v>
      </c>
      <c r="J1967" s="7">
        <f>IF(ISBLANK(Table1[[#This Row],[Date Flown]]),"Not Available",Table1[[#This Row],[Date Flown]])</f>
        <v>42011</v>
      </c>
      <c r="K1967" s="2" t="str">
        <f>IF(ISBLANK(Table1[[#This Row],[Trip Verified]]),"Not Verified",Table1[[#This Row],[Trip Verified]])</f>
        <v>Not Verified</v>
      </c>
    </row>
    <row r="1968" spans="1:11" ht="21" customHeight="1" x14ac:dyDescent="0.25">
      <c r="A1968">
        <v>9</v>
      </c>
      <c r="B1968" t="str">
        <f>UPPER(LEFT(TRIM(CLEAN(Table1[[#This Row],[Header]])),1)) &amp; MID(TRIM(CLEAN(Table1[[#This Row],[Header]])),2,LEN(TRIM(CLEAN(Table1[[#This Row],[Header]])))-1)</f>
        <v>British Airways customer review</v>
      </c>
      <c r="C1968" t="str">
        <f>PROPER(Table1[[#This Row],[Author]])</f>
        <v>T Farr</v>
      </c>
      <c r="D1968" s="5">
        <v>42255</v>
      </c>
      <c r="E1968" t="s">
        <v>13</v>
      </c>
      <c r="F1968" t="str">
        <f>IF(ISBLANK(Table1[[#This Row],[Aircraft]]),"Unknown",Table1[[#This Row],[Aircraft]])</f>
        <v>A319</v>
      </c>
      <c r="G1968" t="str">
        <f>IF(ISBLANK(Table1[[#This Row],[Traveller Type]]),"Business",Table1[[#This Row],[Traveller Type]])</f>
        <v>Solo Leisure</v>
      </c>
      <c r="H1968" t="str">
        <f>IF(ISBLANK(Table1[[#This Row],[Seat Type]]),"Business Class",Table1[[#This Row],[Seat Type]])</f>
        <v>Economy Class</v>
      </c>
      <c r="I1968" t="str">
        <f>IF(ISBLANK(Table1[[#This Row],[Route]]),"Not Specfied",Table1[[#This Row],[Route]])</f>
        <v>Glasgow to London Gatwick</v>
      </c>
      <c r="J1968" s="7">
        <f>IF(ISBLANK(Table1[[#This Row],[Date Flown]]),"Not Available",Table1[[#This Row],[Date Flown]])</f>
        <v>42012</v>
      </c>
      <c r="K1968" s="2" t="str">
        <f>IF(ISBLANK(Table1[[#This Row],[Trip Verified]]),"Not Verified",Table1[[#This Row],[Trip Verified]])</f>
        <v>Not Verified</v>
      </c>
    </row>
    <row r="1969" spans="1:11" ht="21" customHeight="1" x14ac:dyDescent="0.25">
      <c r="A1969">
        <v>1</v>
      </c>
      <c r="B1969" t="str">
        <f>UPPER(LEFT(TRIM(CLEAN(Table1[[#This Row],[Header]])),1)) &amp; MID(TRIM(CLEAN(Table1[[#This Row],[Header]])),2,LEN(TRIM(CLEAN(Table1[[#This Row],[Header]])))-1)</f>
        <v>British Airways customer review</v>
      </c>
      <c r="C1969" t="str">
        <f>PROPER(Table1[[#This Row],[Author]])</f>
        <v>Shannon O'Hara</v>
      </c>
      <c r="D1969" s="5">
        <v>42224</v>
      </c>
      <c r="E1969" t="s">
        <v>13</v>
      </c>
      <c r="F1969" t="str">
        <f>IF(ISBLANK(Table1[[#This Row],[Aircraft]]),"Unknown",Table1[[#This Row],[Aircraft]])</f>
        <v>Unknown</v>
      </c>
      <c r="G1969" t="str">
        <f>IF(ISBLANK(Table1[[#This Row],[Traveller Type]]),"Business",Table1[[#This Row],[Traveller Type]])</f>
        <v>Family Leisure</v>
      </c>
      <c r="H1969" t="str">
        <f>IF(ISBLANK(Table1[[#This Row],[Seat Type]]),"Business Class",Table1[[#This Row],[Seat Type]])</f>
        <v>Economy Class</v>
      </c>
      <c r="I1969" t="str">
        <f>IF(ISBLANK(Table1[[#This Row],[Route]]),"Not Specfied",Table1[[#This Row],[Route]])</f>
        <v>London to Orlando via Miami</v>
      </c>
      <c r="J1969" s="7">
        <f>IF(ISBLANK(Table1[[#This Row],[Date Flown]]),"Not Available",Table1[[#This Row],[Date Flown]])</f>
        <v>42012</v>
      </c>
      <c r="K1969" s="2" t="str">
        <f>IF(ISBLANK(Table1[[#This Row],[Trip Verified]]),"Not Verified",Table1[[#This Row],[Trip Verified]])</f>
        <v>Not Verified</v>
      </c>
    </row>
    <row r="1970" spans="1:11" ht="21" customHeight="1" x14ac:dyDescent="0.25">
      <c r="A1970">
        <v>3</v>
      </c>
      <c r="B1970" t="str">
        <f>UPPER(LEFT(TRIM(CLEAN(Table1[[#This Row],[Header]])),1)) &amp; MID(TRIM(CLEAN(Table1[[#This Row],[Header]])),2,LEN(TRIM(CLEAN(Table1[[#This Row],[Header]])))-1)</f>
        <v>British Airways customer review</v>
      </c>
      <c r="C1970" t="str">
        <f>PROPER(Table1[[#This Row],[Author]])</f>
        <v>Paul Ackroyd</v>
      </c>
      <c r="D1970" s="5">
        <v>42193</v>
      </c>
      <c r="E1970" t="s">
        <v>13</v>
      </c>
      <c r="F1970" t="str">
        <f>IF(ISBLANK(Table1[[#This Row],[Aircraft]]),"Unknown",Table1[[#This Row],[Aircraft]])</f>
        <v>Boeing 747-400</v>
      </c>
      <c r="G1970" t="str">
        <f>IF(ISBLANK(Table1[[#This Row],[Traveller Type]]),"Business",Table1[[#This Row],[Traveller Type]])</f>
        <v>Business</v>
      </c>
      <c r="H1970" t="str">
        <f>IF(ISBLANK(Table1[[#This Row],[Seat Type]]),"Business Class",Table1[[#This Row],[Seat Type]])</f>
        <v>Business Class</v>
      </c>
      <c r="I1970" t="str">
        <f>IF(ISBLANK(Table1[[#This Row],[Route]]),"Not Specfied",Table1[[#This Row],[Route]])</f>
        <v>Beijing to London Heathrow</v>
      </c>
      <c r="J1970" s="7">
        <f>IF(ISBLANK(Table1[[#This Row],[Date Flown]]),"Not Available",Table1[[#This Row],[Date Flown]])</f>
        <v>42012</v>
      </c>
      <c r="K1970" s="2" t="str">
        <f>IF(ISBLANK(Table1[[#This Row],[Trip Verified]]),"Not Verified",Table1[[#This Row],[Trip Verified]])</f>
        <v>Not Verified</v>
      </c>
    </row>
    <row r="1971" spans="1:11" ht="21" customHeight="1" x14ac:dyDescent="0.25">
      <c r="A1971">
        <v>7</v>
      </c>
      <c r="B1971" t="str">
        <f>UPPER(LEFT(TRIM(CLEAN(Table1[[#This Row],[Header]])),1)) &amp; MID(TRIM(CLEAN(Table1[[#This Row],[Header]])),2,LEN(TRIM(CLEAN(Table1[[#This Row],[Header]])))-1)</f>
        <v>British Airways customer review</v>
      </c>
      <c r="C1971" t="str">
        <f>PROPER(Table1[[#This Row],[Author]])</f>
        <v>A Wade</v>
      </c>
      <c r="D1971" s="5">
        <v>42163</v>
      </c>
      <c r="E1971" t="s">
        <v>13</v>
      </c>
      <c r="F1971" t="str">
        <f>IF(ISBLANK(Table1[[#This Row],[Aircraft]]),"Unknown",Table1[[#This Row],[Aircraft]])</f>
        <v>Boeing 767</v>
      </c>
      <c r="G1971" t="str">
        <f>IF(ISBLANK(Table1[[#This Row],[Traveller Type]]),"Business",Table1[[#This Row],[Traveller Type]])</f>
        <v>Solo Leisure</v>
      </c>
      <c r="H1971" t="str">
        <f>IF(ISBLANK(Table1[[#This Row],[Seat Type]]),"Business Class",Table1[[#This Row],[Seat Type]])</f>
        <v>Economy Class</v>
      </c>
      <c r="I1971" t="str">
        <f>IF(ISBLANK(Table1[[#This Row],[Route]]),"Not Specfied",Table1[[#This Row],[Route]])</f>
        <v>London to Larnaca</v>
      </c>
      <c r="J1971" s="7">
        <f>IF(ISBLANK(Table1[[#This Row],[Date Flown]]),"Not Available",Table1[[#This Row],[Date Flown]])</f>
        <v>42012</v>
      </c>
      <c r="K1971" s="2" t="str">
        <f>IF(ISBLANK(Table1[[#This Row],[Trip Verified]]),"Not Verified",Table1[[#This Row],[Trip Verified]])</f>
        <v>Not Verified</v>
      </c>
    </row>
    <row r="1972" spans="1:11" ht="21" customHeight="1" x14ac:dyDescent="0.25">
      <c r="A1972">
        <v>1</v>
      </c>
      <c r="B1972" t="str">
        <f>UPPER(LEFT(TRIM(CLEAN(Table1[[#This Row],[Header]])),1)) &amp; MID(TRIM(CLEAN(Table1[[#This Row],[Header]])),2,LEN(TRIM(CLEAN(Table1[[#This Row],[Header]])))-1)</f>
        <v>British Airways customer review</v>
      </c>
      <c r="C1972" t="str">
        <f>PROPER(Table1[[#This Row],[Author]])</f>
        <v>Keith Giddard</v>
      </c>
      <c r="D1972" s="5">
        <v>42163</v>
      </c>
      <c r="E1972" t="s">
        <v>13</v>
      </c>
      <c r="F1972" t="str">
        <f>IF(ISBLANK(Table1[[#This Row],[Aircraft]]),"Unknown",Table1[[#This Row],[Aircraft]])</f>
        <v>Unknown</v>
      </c>
      <c r="G1972" t="str">
        <f>IF(ISBLANK(Table1[[#This Row],[Traveller Type]]),"Business",Table1[[#This Row],[Traveller Type]])</f>
        <v>Solo Leisure</v>
      </c>
      <c r="H1972" t="str">
        <f>IF(ISBLANK(Table1[[#This Row],[Seat Type]]),"Business Class",Table1[[#This Row],[Seat Type]])</f>
        <v>Economy Class</v>
      </c>
      <c r="I1972" t="str">
        <f>IF(ISBLANK(Table1[[#This Row],[Route]]),"Not Specfied",Table1[[#This Row],[Route]])</f>
        <v>London to Pisa</v>
      </c>
      <c r="J1972" s="7">
        <f>IF(ISBLANK(Table1[[#This Row],[Date Flown]]),"Not Available",Table1[[#This Row],[Date Flown]])</f>
        <v>42012</v>
      </c>
      <c r="K1972" s="2" t="str">
        <f>IF(ISBLANK(Table1[[#This Row],[Trip Verified]]),"Not Verified",Table1[[#This Row],[Trip Verified]])</f>
        <v>Not Verified</v>
      </c>
    </row>
    <row r="1973" spans="1:11" ht="21" customHeight="1" x14ac:dyDescent="0.25">
      <c r="A1973">
        <v>8</v>
      </c>
      <c r="B1973" t="str">
        <f>UPPER(LEFT(TRIM(CLEAN(Table1[[#This Row],[Header]])),1)) &amp; MID(TRIM(CLEAN(Table1[[#This Row],[Header]])),2,LEN(TRIM(CLEAN(Table1[[#This Row],[Header]])))-1)</f>
        <v>British Airways customer review</v>
      </c>
      <c r="C1973" t="str">
        <f>PROPER(Table1[[#This Row],[Author]])</f>
        <v>Riaz Osmani</v>
      </c>
      <c r="D1973" s="5">
        <v>42163</v>
      </c>
      <c r="E1973" t="s">
        <v>13</v>
      </c>
      <c r="F1973" t="str">
        <f>IF(ISBLANK(Table1[[#This Row],[Aircraft]]),"Unknown",Table1[[#This Row],[Aircraft]])</f>
        <v>A319</v>
      </c>
      <c r="G1973" t="str">
        <f>IF(ISBLANK(Table1[[#This Row],[Traveller Type]]),"Business",Table1[[#This Row],[Traveller Type]])</f>
        <v>Solo Leisure</v>
      </c>
      <c r="H1973" t="str">
        <f>IF(ISBLANK(Table1[[#This Row],[Seat Type]]),"Business Class",Table1[[#This Row],[Seat Type]])</f>
        <v>Economy Class</v>
      </c>
      <c r="I1973" t="str">
        <f>IF(ISBLANK(Table1[[#This Row],[Route]]),"Not Specfied",Table1[[#This Row],[Route]])</f>
        <v>Dublin to LHR</v>
      </c>
      <c r="J1973" s="7">
        <f>IF(ISBLANK(Table1[[#This Row],[Date Flown]]),"Not Available",Table1[[#This Row],[Date Flown]])</f>
        <v>42012</v>
      </c>
      <c r="K1973" s="2" t="str">
        <f>IF(ISBLANK(Table1[[#This Row],[Trip Verified]]),"Not Verified",Table1[[#This Row],[Trip Verified]])</f>
        <v>Not Verified</v>
      </c>
    </row>
    <row r="1974" spans="1:11" ht="21" customHeight="1" x14ac:dyDescent="0.25">
      <c r="A1974">
        <v>1</v>
      </c>
      <c r="B1974" t="str">
        <f>UPPER(LEFT(TRIM(CLEAN(Table1[[#This Row],[Header]])),1)) &amp; MID(TRIM(CLEAN(Table1[[#This Row],[Header]])),2,LEN(TRIM(CLEAN(Table1[[#This Row],[Header]])))-1)</f>
        <v>British Airways customer review</v>
      </c>
      <c r="C1974" t="str">
        <f>PROPER(Table1[[#This Row],[Author]])</f>
        <v>M Hatoum</v>
      </c>
      <c r="D1974" s="5">
        <v>42163</v>
      </c>
      <c r="E1974" t="s">
        <v>100</v>
      </c>
      <c r="F1974" t="str">
        <f>IF(ISBLANK(Table1[[#This Row],[Aircraft]]),"Unknown",Table1[[#This Row],[Aircraft]])</f>
        <v>Unknown</v>
      </c>
      <c r="G1974" t="str">
        <f>IF(ISBLANK(Table1[[#This Row],[Traveller Type]]),"Business",Table1[[#This Row],[Traveller Type]])</f>
        <v>Solo Leisure</v>
      </c>
      <c r="H1974" t="str">
        <f>IF(ISBLANK(Table1[[#This Row],[Seat Type]]),"Business Class",Table1[[#This Row],[Seat Type]])</f>
        <v>Economy Class</v>
      </c>
      <c r="I1974" t="str">
        <f>IF(ISBLANK(Table1[[#This Row],[Route]]),"Not Specfied",Table1[[#This Row],[Route]])</f>
        <v>Lebanon to Calgary</v>
      </c>
      <c r="J1974" s="7">
        <f>IF(ISBLANK(Table1[[#This Row],[Date Flown]]),"Not Available",Table1[[#This Row],[Date Flown]])</f>
        <v>42009</v>
      </c>
      <c r="K1974" s="2" t="str">
        <f>IF(ISBLANK(Table1[[#This Row],[Trip Verified]]),"Not Verified",Table1[[#This Row],[Trip Verified]])</f>
        <v>Not Verified</v>
      </c>
    </row>
    <row r="1975" spans="1:11" ht="21" customHeight="1" x14ac:dyDescent="0.25">
      <c r="A1975">
        <v>1</v>
      </c>
      <c r="B1975" t="str">
        <f>UPPER(LEFT(TRIM(CLEAN(Table1[[#This Row],[Header]])),1)) &amp; MID(TRIM(CLEAN(Table1[[#This Row],[Header]])),2,LEN(TRIM(CLEAN(Table1[[#This Row],[Header]])))-1)</f>
        <v>British Airways customer review</v>
      </c>
      <c r="C1975" t="str">
        <f>PROPER(Table1[[#This Row],[Author]])</f>
        <v>Michelle Bennett</v>
      </c>
      <c r="D1975" s="5">
        <v>42163</v>
      </c>
      <c r="E1975" t="s">
        <v>130</v>
      </c>
      <c r="F1975" t="str">
        <f>IF(ISBLANK(Table1[[#This Row],[Aircraft]]),"Unknown",Table1[[#This Row],[Aircraft]])</f>
        <v>Boeing 777</v>
      </c>
      <c r="G1975" t="str">
        <f>IF(ISBLANK(Table1[[#This Row],[Traveller Type]]),"Business",Table1[[#This Row],[Traveller Type]])</f>
        <v>Couple Leisure</v>
      </c>
      <c r="H1975" t="str">
        <f>IF(ISBLANK(Table1[[#This Row],[Seat Type]]),"Business Class",Table1[[#This Row],[Seat Type]])</f>
        <v>Economy Class</v>
      </c>
      <c r="I1975" t="str">
        <f>IF(ISBLANK(Table1[[#This Row],[Route]]),"Not Specfied",Table1[[#This Row],[Route]])</f>
        <v>Sydney to Lisbon via LHR</v>
      </c>
      <c r="J1975" s="7">
        <f>IF(ISBLANK(Table1[[#This Row],[Date Flown]]),"Not Available",Table1[[#This Row],[Date Flown]])</f>
        <v>42012</v>
      </c>
      <c r="K1975" s="2" t="str">
        <f>IF(ISBLANK(Table1[[#This Row],[Trip Verified]]),"Not Verified",Table1[[#This Row],[Trip Verified]])</f>
        <v>Not Verified</v>
      </c>
    </row>
    <row r="1976" spans="1:11" ht="21" customHeight="1" x14ac:dyDescent="0.25">
      <c r="A1976">
        <v>2</v>
      </c>
      <c r="B1976" t="str">
        <f>UPPER(LEFT(TRIM(CLEAN(Table1[[#This Row],[Header]])),1)) &amp; MID(TRIM(CLEAN(Table1[[#This Row],[Header]])),2,LEN(TRIM(CLEAN(Table1[[#This Row],[Header]])))-1)</f>
        <v>British Airways customer review</v>
      </c>
      <c r="C1976" t="str">
        <f>PROPER(Table1[[#This Row],[Author]])</f>
        <v>Daniel Wilkie</v>
      </c>
      <c r="D1976" s="5">
        <v>42102</v>
      </c>
      <c r="E1976" t="s">
        <v>13</v>
      </c>
      <c r="F1976" t="str">
        <f>IF(ISBLANK(Table1[[#This Row],[Aircraft]]),"Unknown",Table1[[#This Row],[Aircraft]])</f>
        <v>Boeing 747-400</v>
      </c>
      <c r="G1976" t="str">
        <f>IF(ISBLANK(Table1[[#This Row],[Traveller Type]]),"Business",Table1[[#This Row],[Traveller Type]])</f>
        <v>Business</v>
      </c>
      <c r="H1976" t="str">
        <f>IF(ISBLANK(Table1[[#This Row],[Seat Type]]),"Business Class",Table1[[#This Row],[Seat Type]])</f>
        <v>Economy Class</v>
      </c>
      <c r="I1976" t="str">
        <f>IF(ISBLANK(Table1[[#This Row],[Route]]),"Not Specfied",Table1[[#This Row],[Route]])</f>
        <v>LHR to DXB</v>
      </c>
      <c r="J1976" s="7">
        <f>IF(ISBLANK(Table1[[#This Row],[Date Flown]]),"Not Available",Table1[[#This Row],[Date Flown]])</f>
        <v>42011</v>
      </c>
      <c r="K1976" s="2" t="str">
        <f>IF(ISBLANK(Table1[[#This Row],[Trip Verified]]),"Not Verified",Table1[[#This Row],[Trip Verified]])</f>
        <v>Not Verified</v>
      </c>
    </row>
    <row r="1977" spans="1:11" ht="21" customHeight="1" x14ac:dyDescent="0.25">
      <c r="A1977">
        <v>6</v>
      </c>
      <c r="B1977" t="str">
        <f>UPPER(LEFT(TRIM(CLEAN(Table1[[#This Row],[Header]])),1)) &amp; MID(TRIM(CLEAN(Table1[[#This Row],[Header]])),2,LEN(TRIM(CLEAN(Table1[[#This Row],[Header]])))-1)</f>
        <v>British Airways customer review</v>
      </c>
      <c r="C1977" t="str">
        <f>PROPER(Table1[[#This Row],[Author]])</f>
        <v>Nigel Diepering</v>
      </c>
      <c r="D1977" s="5">
        <v>42102</v>
      </c>
      <c r="E1977" t="s">
        <v>95</v>
      </c>
      <c r="F1977" t="str">
        <f>IF(ISBLANK(Table1[[#This Row],[Aircraft]]),"Unknown",Table1[[#This Row],[Aircraft]])</f>
        <v>Boeing 747 400</v>
      </c>
      <c r="G1977" t="str">
        <f>IF(ISBLANK(Table1[[#This Row],[Traveller Type]]),"Business",Table1[[#This Row],[Traveller Type]])</f>
        <v>Couple Leisure</v>
      </c>
      <c r="H1977" t="str">
        <f>IF(ISBLANK(Table1[[#This Row],[Seat Type]]),"Business Class",Table1[[#This Row],[Seat Type]])</f>
        <v>Economy Class</v>
      </c>
      <c r="I1977" t="str">
        <f>IF(ISBLANK(Table1[[#This Row],[Route]]),"Not Specfied",Table1[[#This Row],[Route]])</f>
        <v>Cape Town to London</v>
      </c>
      <c r="J1977" s="7">
        <f>IF(ISBLANK(Table1[[#This Row],[Date Flown]]),"Not Available",Table1[[#This Row],[Date Flown]])</f>
        <v>42010</v>
      </c>
      <c r="K1977" s="2" t="str">
        <f>IF(ISBLANK(Table1[[#This Row],[Trip Verified]]),"Not Verified",Table1[[#This Row],[Trip Verified]])</f>
        <v>Not Verified</v>
      </c>
    </row>
    <row r="1978" spans="1:11" ht="21" customHeight="1" x14ac:dyDescent="0.25">
      <c r="A1978">
        <v>3</v>
      </c>
      <c r="B1978" t="str">
        <f>UPPER(LEFT(TRIM(CLEAN(Table1[[#This Row],[Header]])),1)) &amp; MID(TRIM(CLEAN(Table1[[#This Row],[Header]])),2,LEN(TRIM(CLEAN(Table1[[#This Row],[Header]])))-1)</f>
        <v>British Airways customer review</v>
      </c>
      <c r="C1978" t="str">
        <f>PROPER(Table1[[#This Row],[Author]])</f>
        <v>David George</v>
      </c>
      <c r="D1978" s="5">
        <v>42102</v>
      </c>
      <c r="E1978" t="s">
        <v>13</v>
      </c>
      <c r="F1978" t="str">
        <f>IF(ISBLANK(Table1[[#This Row],[Aircraft]]),"Unknown",Table1[[#This Row],[Aircraft]])</f>
        <v>Boeing 777</v>
      </c>
      <c r="G1978" t="str">
        <f>IF(ISBLANK(Table1[[#This Row],[Traveller Type]]),"Business",Table1[[#This Row],[Traveller Type]])</f>
        <v>Family Leisure</v>
      </c>
      <c r="H1978" t="str">
        <f>IF(ISBLANK(Table1[[#This Row],[Seat Type]]),"Business Class",Table1[[#This Row],[Seat Type]])</f>
        <v>Economy Class</v>
      </c>
      <c r="I1978" t="str">
        <f>IF(ISBLANK(Table1[[#This Row],[Route]]),"Not Specfied",Table1[[#This Row],[Route]])</f>
        <v>Washington Dulles to LHR</v>
      </c>
      <c r="J1978" s="7">
        <f>IF(ISBLANK(Table1[[#This Row],[Date Flown]]),"Not Available",Table1[[#This Row],[Date Flown]])</f>
        <v>42012</v>
      </c>
      <c r="K1978" s="2" t="str">
        <f>IF(ISBLANK(Table1[[#This Row],[Trip Verified]]),"Not Verified",Table1[[#This Row],[Trip Verified]])</f>
        <v>Not Verified</v>
      </c>
    </row>
    <row r="1979" spans="1:11" ht="21" customHeight="1" x14ac:dyDescent="0.25">
      <c r="A1979">
        <v>1</v>
      </c>
      <c r="B1979" t="str">
        <f>UPPER(LEFT(TRIM(CLEAN(Table1[[#This Row],[Header]])),1)) &amp; MID(TRIM(CLEAN(Table1[[#This Row],[Header]])),2,LEN(TRIM(CLEAN(Table1[[#This Row],[Header]])))-1)</f>
        <v>British Airways customer review</v>
      </c>
      <c r="C1979" t="str">
        <f>PROPER(Table1[[#This Row],[Author]])</f>
        <v>Richard Newport</v>
      </c>
      <c r="D1979" s="5">
        <v>42071</v>
      </c>
      <c r="E1979" t="s">
        <v>82</v>
      </c>
      <c r="F1979" t="str">
        <f>IF(ISBLANK(Table1[[#This Row],[Aircraft]]),"Unknown",Table1[[#This Row],[Aircraft]])</f>
        <v>A319</v>
      </c>
      <c r="G1979" t="str">
        <f>IF(ISBLANK(Table1[[#This Row],[Traveller Type]]),"Business",Table1[[#This Row],[Traveller Type]])</f>
        <v>Solo Leisure</v>
      </c>
      <c r="H1979" t="str">
        <f>IF(ISBLANK(Table1[[#This Row],[Seat Type]]),"Business Class",Table1[[#This Row],[Seat Type]])</f>
        <v>Business Class</v>
      </c>
      <c r="I1979" t="str">
        <f>IF(ISBLANK(Table1[[#This Row],[Route]]),"Not Specfied",Table1[[#This Row],[Route]])</f>
        <v>LHR to ZRH</v>
      </c>
      <c r="J1979" s="7">
        <f>IF(ISBLANK(Table1[[#This Row],[Date Flown]]),"Not Available",Table1[[#This Row],[Date Flown]])</f>
        <v>42010</v>
      </c>
      <c r="K1979" s="2" t="str">
        <f>IF(ISBLANK(Table1[[#This Row],[Trip Verified]]),"Not Verified",Table1[[#This Row],[Trip Verified]])</f>
        <v>Not Verified</v>
      </c>
    </row>
    <row r="1980" spans="1:11" ht="21" customHeight="1" x14ac:dyDescent="0.25">
      <c r="A1980">
        <v>4</v>
      </c>
      <c r="B1980" t="str">
        <f>UPPER(LEFT(TRIM(CLEAN(Table1[[#This Row],[Header]])),1)) &amp; MID(TRIM(CLEAN(Table1[[#This Row],[Header]])),2,LEN(TRIM(CLEAN(Table1[[#This Row],[Header]])))-1)</f>
        <v>British Airways customer review</v>
      </c>
      <c r="C1980" t="str">
        <f>PROPER(Table1[[#This Row],[Author]])</f>
        <v>G Bale</v>
      </c>
      <c r="D1980" s="5">
        <v>42043</v>
      </c>
      <c r="E1980" t="s">
        <v>13</v>
      </c>
      <c r="F1980" t="str">
        <f>IF(ISBLANK(Table1[[#This Row],[Aircraft]]),"Unknown",Table1[[#This Row],[Aircraft]])</f>
        <v>Unknown</v>
      </c>
      <c r="G1980" t="str">
        <f>IF(ISBLANK(Table1[[#This Row],[Traveller Type]]),"Business",Table1[[#This Row],[Traveller Type]])</f>
        <v>Family Leisure</v>
      </c>
      <c r="H1980" t="str">
        <f>IF(ISBLANK(Table1[[#This Row],[Seat Type]]),"Business Class",Table1[[#This Row],[Seat Type]])</f>
        <v>Premium Economy</v>
      </c>
      <c r="I1980" t="str">
        <f>IF(ISBLANK(Table1[[#This Row],[Route]]),"Not Specfied",Table1[[#This Row],[Route]])</f>
        <v>Manchester to San Fran via London</v>
      </c>
      <c r="J1980" s="7">
        <f>IF(ISBLANK(Table1[[#This Row],[Date Flown]]),"Not Available",Table1[[#This Row],[Date Flown]])</f>
        <v>42011</v>
      </c>
      <c r="K1980" s="2" t="str">
        <f>IF(ISBLANK(Table1[[#This Row],[Trip Verified]]),"Not Verified",Table1[[#This Row],[Trip Verified]])</f>
        <v>Not Verified</v>
      </c>
    </row>
    <row r="1981" spans="1:11" ht="21" customHeight="1" x14ac:dyDescent="0.25">
      <c r="A1981">
        <v>3</v>
      </c>
      <c r="B1981" t="str">
        <f>UPPER(LEFT(TRIM(CLEAN(Table1[[#This Row],[Header]])),1)) &amp; MID(TRIM(CLEAN(Table1[[#This Row],[Header]])),2,LEN(TRIM(CLEAN(Table1[[#This Row],[Header]])))-1)</f>
        <v>British Airways customer review</v>
      </c>
      <c r="C1981" t="str">
        <f>PROPER(Table1[[#This Row],[Author]])</f>
        <v>C Lindsay</v>
      </c>
      <c r="D1981" s="5">
        <v>42012</v>
      </c>
      <c r="E1981" t="s">
        <v>13</v>
      </c>
      <c r="F1981" t="str">
        <f>IF(ISBLANK(Table1[[#This Row],[Aircraft]]),"Unknown",Table1[[#This Row],[Aircraft]])</f>
        <v>Unknown</v>
      </c>
      <c r="G1981" t="str">
        <f>IF(ISBLANK(Table1[[#This Row],[Traveller Type]]),"Business",Table1[[#This Row],[Traveller Type]])</f>
        <v>Business</v>
      </c>
      <c r="H1981" t="str">
        <f>IF(ISBLANK(Table1[[#This Row],[Seat Type]]),"Business Class",Table1[[#This Row],[Seat Type]])</f>
        <v>Economy Class</v>
      </c>
      <c r="I1981" t="str">
        <f>IF(ISBLANK(Table1[[#This Row],[Route]]),"Not Specfied",Table1[[#This Row],[Route]])</f>
        <v>London to Vienna</v>
      </c>
      <c r="J1981" s="7">
        <f>IF(ISBLANK(Table1[[#This Row],[Date Flown]]),"Not Available",Table1[[#This Row],[Date Flown]])</f>
        <v>42011</v>
      </c>
      <c r="K1981" s="2" t="str">
        <f>IF(ISBLANK(Table1[[#This Row],[Trip Verified]]),"Not Verified",Table1[[#This Row],[Trip Verified]])</f>
        <v>Not Verified</v>
      </c>
    </row>
    <row r="1982" spans="1:11" ht="21" customHeight="1" x14ac:dyDescent="0.25">
      <c r="A1982">
        <v>3</v>
      </c>
      <c r="B1982" t="str">
        <f>UPPER(LEFT(TRIM(CLEAN(Table1[[#This Row],[Header]])),1)) &amp; MID(TRIM(CLEAN(Table1[[#This Row],[Header]])),2,LEN(TRIM(CLEAN(Table1[[#This Row],[Header]])))-1)</f>
        <v>British Airways customer review</v>
      </c>
      <c r="C1982" t="str">
        <f>PROPER(Table1[[#This Row],[Author]])</f>
        <v>John Durkin</v>
      </c>
      <c r="D1982" s="5">
        <v>42012</v>
      </c>
      <c r="E1982" t="s">
        <v>130</v>
      </c>
      <c r="F1982" t="str">
        <f>IF(ISBLANK(Table1[[#This Row],[Aircraft]]),"Unknown",Table1[[#This Row],[Aircraft]])</f>
        <v>Boeing 777-300</v>
      </c>
      <c r="G1982" t="str">
        <f>IF(ISBLANK(Table1[[#This Row],[Traveller Type]]),"Business",Table1[[#This Row],[Traveller Type]])</f>
        <v>Couple Leisure</v>
      </c>
      <c r="H1982" t="str">
        <f>IF(ISBLANK(Table1[[#This Row],[Seat Type]]),"Business Class",Table1[[#This Row],[Seat Type]])</f>
        <v>Economy Class</v>
      </c>
      <c r="I1982" t="str">
        <f>IF(ISBLANK(Table1[[#This Row],[Route]]),"Not Specfied",Table1[[#This Row],[Route]])</f>
        <v>London to Sydney via Singapore</v>
      </c>
      <c r="J1982" s="7">
        <f>IF(ISBLANK(Table1[[#This Row],[Date Flown]]),"Not Available",Table1[[#This Row],[Date Flown]])</f>
        <v>42011</v>
      </c>
      <c r="K1982" s="2" t="str">
        <f>IF(ISBLANK(Table1[[#This Row],[Trip Verified]]),"Not Verified",Table1[[#This Row],[Trip Verified]])</f>
        <v>Not Verified</v>
      </c>
    </row>
    <row r="1983" spans="1:11" ht="21" customHeight="1" x14ac:dyDescent="0.25">
      <c r="A1983">
        <v>2</v>
      </c>
      <c r="B1983" t="str">
        <f>UPPER(LEFT(TRIM(CLEAN(Table1[[#This Row],[Header]])),1)) &amp; MID(TRIM(CLEAN(Table1[[#This Row],[Header]])),2,LEN(TRIM(CLEAN(Table1[[#This Row],[Header]])))-1)</f>
        <v>British Airways customer review</v>
      </c>
      <c r="C1983" t="str">
        <f>PROPER(Table1[[#This Row],[Author]])</f>
        <v>B Stauffer</v>
      </c>
      <c r="D1983" s="5" t="s">
        <v>6122</v>
      </c>
      <c r="E1983" t="s">
        <v>95</v>
      </c>
      <c r="F1983" t="str">
        <f>IF(ISBLANK(Table1[[#This Row],[Aircraft]]),"Unknown",Table1[[#This Row],[Aircraft]])</f>
        <v>Boeing 747-400</v>
      </c>
      <c r="G1983" t="str">
        <f>IF(ISBLANK(Table1[[#This Row],[Traveller Type]]),"Business",Table1[[#This Row],[Traveller Type]])</f>
        <v>Business</v>
      </c>
      <c r="H1983" t="str">
        <f>IF(ISBLANK(Table1[[#This Row],[Seat Type]]),"Business Class",Table1[[#This Row],[Seat Type]])</f>
        <v>Business Class</v>
      </c>
      <c r="I1983" t="str">
        <f>IF(ISBLANK(Table1[[#This Row],[Route]]),"Not Specfied",Table1[[#This Row],[Route]])</f>
        <v>Cape Town to London</v>
      </c>
      <c r="J1983" s="7">
        <f>IF(ISBLANK(Table1[[#This Row],[Date Flown]]),"Not Available",Table1[[#This Row],[Date Flown]])</f>
        <v>42011</v>
      </c>
      <c r="K1983" s="2" t="str">
        <f>IF(ISBLANK(Table1[[#This Row],[Trip Verified]]),"Not Verified",Table1[[#This Row],[Trip Verified]])</f>
        <v>Not Verified</v>
      </c>
    </row>
    <row r="1984" spans="1:11" ht="21" customHeight="1" x14ac:dyDescent="0.25">
      <c r="A1984">
        <v>4</v>
      </c>
      <c r="B1984" t="str">
        <f>UPPER(LEFT(TRIM(CLEAN(Table1[[#This Row],[Header]])),1)) &amp; MID(TRIM(CLEAN(Table1[[#This Row],[Header]])),2,LEN(TRIM(CLEAN(Table1[[#This Row],[Header]])))-1)</f>
        <v>British Airways customer review</v>
      </c>
      <c r="C1984" t="str">
        <f>PROPER(Table1[[#This Row],[Author]])</f>
        <v>Yang Zhou</v>
      </c>
      <c r="D1984" s="5" t="s">
        <v>6125</v>
      </c>
      <c r="E1984" t="s">
        <v>2454</v>
      </c>
      <c r="F1984" t="str">
        <f>IF(ISBLANK(Table1[[#This Row],[Aircraft]]),"Unknown",Table1[[#This Row],[Aircraft]])</f>
        <v>Unknown</v>
      </c>
      <c r="G1984" t="str">
        <f>IF(ISBLANK(Table1[[#This Row],[Traveller Type]]),"Business",Table1[[#This Row],[Traveller Type]])</f>
        <v>Family Leisure</v>
      </c>
      <c r="H1984" t="str">
        <f>IF(ISBLANK(Table1[[#This Row],[Seat Type]]),"Business Class",Table1[[#This Row],[Seat Type]])</f>
        <v>Premium Economy</v>
      </c>
      <c r="I1984" t="str">
        <f>IF(ISBLANK(Table1[[#This Row],[Route]]),"Not Specfied",Table1[[#This Row],[Route]])</f>
        <v>Seoul to London</v>
      </c>
      <c r="J1984" s="7">
        <f>IF(ISBLANK(Table1[[#This Row],[Date Flown]]),"Not Available",Table1[[#This Row],[Date Flown]])</f>
        <v>42011</v>
      </c>
      <c r="K1984" s="2" t="str">
        <f>IF(ISBLANK(Table1[[#This Row],[Trip Verified]]),"Not Verified",Table1[[#This Row],[Trip Verified]])</f>
        <v>Not Verified</v>
      </c>
    </row>
    <row r="1985" spans="1:11" ht="21" customHeight="1" x14ac:dyDescent="0.25">
      <c r="A1985">
        <v>7</v>
      </c>
      <c r="B1985" t="str">
        <f>UPPER(LEFT(TRIM(CLEAN(Table1[[#This Row],[Header]])),1)) &amp; MID(TRIM(CLEAN(Table1[[#This Row],[Header]])),2,LEN(TRIM(CLEAN(Table1[[#This Row],[Header]])))-1)</f>
        <v>British Airways customer review</v>
      </c>
      <c r="C1985" t="str">
        <f>PROPER(Table1[[#This Row],[Author]])</f>
        <v>Michaã«L Steiner</v>
      </c>
      <c r="D1985" s="5" t="s">
        <v>6125</v>
      </c>
      <c r="E1985" t="s">
        <v>82</v>
      </c>
      <c r="F1985" t="str">
        <f>IF(ISBLANK(Table1[[#This Row],[Aircraft]]),"Unknown",Table1[[#This Row],[Aircraft]])</f>
        <v>Boeing 747 and A320</v>
      </c>
      <c r="G1985" t="str">
        <f>IF(ISBLANK(Table1[[#This Row],[Traveller Type]]),"Business",Table1[[#This Row],[Traveller Type]])</f>
        <v>Family Leisure</v>
      </c>
      <c r="H1985" t="str">
        <f>IF(ISBLANK(Table1[[#This Row],[Seat Type]]),"Business Class",Table1[[#This Row],[Seat Type]])</f>
        <v>Economy Class</v>
      </c>
      <c r="I1985" t="str">
        <f>IF(ISBLANK(Table1[[#This Row],[Route]]),"Not Specfied",Table1[[#This Row],[Route]])</f>
        <v>San Francisco to Zurich via LHR</v>
      </c>
      <c r="J1985" s="7">
        <f>IF(ISBLANK(Table1[[#This Row],[Date Flown]]),"Not Available",Table1[[#This Row],[Date Flown]])</f>
        <v>42011</v>
      </c>
      <c r="K1985" s="2" t="str">
        <f>IF(ISBLANK(Table1[[#This Row],[Trip Verified]]),"Not Verified",Table1[[#This Row],[Trip Verified]])</f>
        <v>Not Verified</v>
      </c>
    </row>
    <row r="1986" spans="1:11" ht="21" customHeight="1" x14ac:dyDescent="0.25">
      <c r="A1986">
        <v>2</v>
      </c>
      <c r="B1986" t="str">
        <f>UPPER(LEFT(TRIM(CLEAN(Table1[[#This Row],[Header]])),1)) &amp; MID(TRIM(CLEAN(Table1[[#This Row],[Header]])),2,LEN(TRIM(CLEAN(Table1[[#This Row],[Header]])))-1)</f>
        <v>British Airways customer review</v>
      </c>
      <c r="C1986" t="str">
        <f>PROPER(Table1[[#This Row],[Author]])</f>
        <v>Eamon Callan</v>
      </c>
      <c r="D1986" s="5" t="s">
        <v>6130</v>
      </c>
      <c r="E1986" t="s">
        <v>13</v>
      </c>
      <c r="F1986" t="str">
        <f>IF(ISBLANK(Table1[[#This Row],[Aircraft]]),"Unknown",Table1[[#This Row],[Aircraft]])</f>
        <v>Boeing 747-400</v>
      </c>
      <c r="G1986" t="str">
        <f>IF(ISBLANK(Table1[[#This Row],[Traveller Type]]),"Business",Table1[[#This Row],[Traveller Type]])</f>
        <v>Solo Leisure</v>
      </c>
      <c r="H1986" t="str">
        <f>IF(ISBLANK(Table1[[#This Row],[Seat Type]]),"Business Class",Table1[[#This Row],[Seat Type]])</f>
        <v>First Class</v>
      </c>
      <c r="I1986" t="str">
        <f>IF(ISBLANK(Table1[[#This Row],[Route]]),"Not Specfied",Table1[[#This Row],[Route]])</f>
        <v>Vancouver to Heathrow</v>
      </c>
      <c r="J1986" s="7">
        <f>IF(ISBLANK(Table1[[#This Row],[Date Flown]]),"Not Available",Table1[[#This Row],[Date Flown]])</f>
        <v>42010</v>
      </c>
      <c r="K1986" s="2" t="str">
        <f>IF(ISBLANK(Table1[[#This Row],[Trip Verified]]),"Not Verified",Table1[[#This Row],[Trip Verified]])</f>
        <v>Not Verified</v>
      </c>
    </row>
    <row r="1987" spans="1:11" ht="21" customHeight="1" x14ac:dyDescent="0.25">
      <c r="A1987">
        <v>10</v>
      </c>
      <c r="B1987" t="str">
        <f>UPPER(LEFT(TRIM(CLEAN(Table1[[#This Row],[Header]])),1)) &amp; MID(TRIM(CLEAN(Table1[[#This Row],[Header]])),2,LEN(TRIM(CLEAN(Table1[[#This Row],[Header]])))-1)</f>
        <v>British Airways customer review</v>
      </c>
      <c r="C1987" t="str">
        <f>PROPER(Table1[[#This Row],[Author]])</f>
        <v>A Gibson</v>
      </c>
      <c r="D1987" s="5" t="s">
        <v>6132</v>
      </c>
      <c r="E1987" t="s">
        <v>13</v>
      </c>
      <c r="F1987" t="str">
        <f>IF(ISBLANK(Table1[[#This Row],[Aircraft]]),"Unknown",Table1[[#This Row],[Aircraft]])</f>
        <v>A321</v>
      </c>
      <c r="G1987" t="str">
        <f>IF(ISBLANK(Table1[[#This Row],[Traveller Type]]),"Business",Table1[[#This Row],[Traveller Type]])</f>
        <v>Business</v>
      </c>
      <c r="H1987" t="str">
        <f>IF(ISBLANK(Table1[[#This Row],[Seat Type]]),"Business Class",Table1[[#This Row],[Seat Type]])</f>
        <v>Economy Class</v>
      </c>
      <c r="I1987" t="str">
        <f>IF(ISBLANK(Table1[[#This Row],[Route]]),"Not Specfied",Table1[[#This Row],[Route]])</f>
        <v xml:space="preserve">MAN-LHR </v>
      </c>
      <c r="J1987" s="7">
        <f>IF(ISBLANK(Table1[[#This Row],[Date Flown]]),"Not Available",Table1[[#This Row],[Date Flown]])</f>
        <v>42011</v>
      </c>
      <c r="K1987" s="2" t="str">
        <f>IF(ISBLANK(Table1[[#This Row],[Trip Verified]]),"Not Verified",Table1[[#This Row],[Trip Verified]])</f>
        <v>Not Verified</v>
      </c>
    </row>
    <row r="1988" spans="1:11" ht="21" customHeight="1" x14ac:dyDescent="0.25">
      <c r="A1988">
        <v>1</v>
      </c>
      <c r="B1988" t="str">
        <f>UPPER(LEFT(TRIM(CLEAN(Table1[[#This Row],[Header]])),1)) &amp; MID(TRIM(CLEAN(Table1[[#This Row],[Header]])),2,LEN(TRIM(CLEAN(Table1[[#This Row],[Header]])))-1)</f>
        <v>British Airways customer review</v>
      </c>
      <c r="C1988" t="str">
        <f>PROPER(Table1[[#This Row],[Author]])</f>
        <v>K Weller</v>
      </c>
      <c r="D1988" s="5" t="s">
        <v>6136</v>
      </c>
      <c r="E1988" t="s">
        <v>13</v>
      </c>
      <c r="F1988" t="str">
        <f>IF(ISBLANK(Table1[[#This Row],[Aircraft]]),"Unknown",Table1[[#This Row],[Aircraft]])</f>
        <v>Unknown</v>
      </c>
      <c r="G1988" t="str">
        <f>IF(ISBLANK(Table1[[#This Row],[Traveller Type]]),"Business",Table1[[#This Row],[Traveller Type]])</f>
        <v>Couple Leisure</v>
      </c>
      <c r="H1988" t="str">
        <f>IF(ISBLANK(Table1[[#This Row],[Seat Type]]),"Business Class",Table1[[#This Row],[Seat Type]])</f>
        <v>Economy Class</v>
      </c>
      <c r="I1988" t="str">
        <f>IF(ISBLANK(Table1[[#This Row],[Route]]),"Not Specfied",Table1[[#This Row],[Route]])</f>
        <v>London to Entebbe</v>
      </c>
      <c r="J1988" s="7">
        <f>IF(ISBLANK(Table1[[#This Row],[Date Flown]]),"Not Available",Table1[[#This Row],[Date Flown]])</f>
        <v>42011</v>
      </c>
      <c r="K1988" s="2" t="str">
        <f>IF(ISBLANK(Table1[[#This Row],[Trip Verified]]),"Not Verified",Table1[[#This Row],[Trip Verified]])</f>
        <v>Not Verified</v>
      </c>
    </row>
    <row r="1989" spans="1:11" ht="21" customHeight="1" x14ac:dyDescent="0.25">
      <c r="A1989">
        <v>1</v>
      </c>
      <c r="B1989" t="str">
        <f>UPPER(LEFT(TRIM(CLEAN(Table1[[#This Row],[Header]])),1)) &amp; MID(TRIM(CLEAN(Table1[[#This Row],[Header]])),2,LEN(TRIM(CLEAN(Table1[[#This Row],[Header]])))-1)</f>
        <v>British Airways customer review</v>
      </c>
      <c r="C1989" t="str">
        <f>PROPER(Table1[[#This Row],[Author]])</f>
        <v>Lawrence Hunt</v>
      </c>
      <c r="D1989" s="5" t="s">
        <v>6138</v>
      </c>
      <c r="E1989" t="s">
        <v>13</v>
      </c>
      <c r="F1989" t="str">
        <f>IF(ISBLANK(Table1[[#This Row],[Aircraft]]),"Unknown",Table1[[#This Row],[Aircraft]])</f>
        <v>A318</v>
      </c>
      <c r="G1989" t="str">
        <f>IF(ISBLANK(Table1[[#This Row],[Traveller Type]]),"Business",Table1[[#This Row],[Traveller Type]])</f>
        <v>Business</v>
      </c>
      <c r="H1989" t="str">
        <f>IF(ISBLANK(Table1[[#This Row],[Seat Type]]),"Business Class",Table1[[#This Row],[Seat Type]])</f>
        <v>Business Class</v>
      </c>
      <c r="I1989" t="str">
        <f>IF(ISBLANK(Table1[[#This Row],[Route]]),"Not Specfied",Table1[[#This Row],[Route]])</f>
        <v>London to Faro</v>
      </c>
      <c r="J1989" s="7">
        <f>IF(ISBLANK(Table1[[#This Row],[Date Flown]]),"Not Available",Table1[[#This Row],[Date Flown]])</f>
        <v>42011</v>
      </c>
      <c r="K1989" s="2" t="str">
        <f>IF(ISBLANK(Table1[[#This Row],[Trip Verified]]),"Not Verified",Table1[[#This Row],[Trip Verified]])</f>
        <v>Not Verified</v>
      </c>
    </row>
    <row r="1990" spans="1:11" ht="21" customHeight="1" x14ac:dyDescent="0.25">
      <c r="A1990">
        <v>8</v>
      </c>
      <c r="B1990" t="str">
        <f>UPPER(LEFT(TRIM(CLEAN(Table1[[#This Row],[Header]])),1)) &amp; MID(TRIM(CLEAN(Table1[[#This Row],[Header]])),2,LEN(TRIM(CLEAN(Table1[[#This Row],[Header]])))-1)</f>
        <v>British Airways customer review</v>
      </c>
      <c r="C1990" t="str">
        <f>PROPER(Table1[[#This Row],[Author]])</f>
        <v>Jeffrey Elledge</v>
      </c>
      <c r="D1990" s="5" t="s">
        <v>6140</v>
      </c>
      <c r="E1990" t="s">
        <v>43</v>
      </c>
      <c r="F1990" t="str">
        <f>IF(ISBLANK(Table1[[#This Row],[Aircraft]]),"Unknown",Table1[[#This Row],[Aircraft]])</f>
        <v>Boeing 777</v>
      </c>
      <c r="G1990" t="str">
        <f>IF(ISBLANK(Table1[[#This Row],[Traveller Type]]),"Business",Table1[[#This Row],[Traveller Type]])</f>
        <v>Couple Leisure</v>
      </c>
      <c r="H1990" t="str">
        <f>IF(ISBLANK(Table1[[#This Row],[Seat Type]]),"Business Class",Table1[[#This Row],[Seat Type]])</f>
        <v>Business Class</v>
      </c>
      <c r="I1990" t="str">
        <f>IF(ISBLANK(Table1[[#This Row],[Route]]),"Not Specfied",Table1[[#This Row],[Route]])</f>
        <v>Orlando to London</v>
      </c>
      <c r="J1990" s="7">
        <f>IF(ISBLANK(Table1[[#This Row],[Date Flown]]),"Not Available",Table1[[#This Row],[Date Flown]])</f>
        <v>42009</v>
      </c>
      <c r="K1990" s="2" t="str">
        <f>IF(ISBLANK(Table1[[#This Row],[Trip Verified]]),"Not Verified",Table1[[#This Row],[Trip Verified]])</f>
        <v>Not Verified</v>
      </c>
    </row>
    <row r="1991" spans="1:11" ht="21" customHeight="1" x14ac:dyDescent="0.25">
      <c r="A1991">
        <v>3</v>
      </c>
      <c r="B1991" t="str">
        <f>UPPER(LEFT(TRIM(CLEAN(Table1[[#This Row],[Header]])),1)) &amp; MID(TRIM(CLEAN(Table1[[#This Row],[Header]])),2,LEN(TRIM(CLEAN(Table1[[#This Row],[Header]])))-1)</f>
        <v>British Airways customer review</v>
      </c>
      <c r="C1991" t="str">
        <f>PROPER(Table1[[#This Row],[Author]])</f>
        <v>M Hawthorn</v>
      </c>
      <c r="D1991" s="5" t="s">
        <v>6142</v>
      </c>
      <c r="E1991" t="s">
        <v>13</v>
      </c>
      <c r="F1991" t="str">
        <f>IF(ISBLANK(Table1[[#This Row],[Aircraft]]),"Unknown",Table1[[#This Row],[Aircraft]])</f>
        <v>A320</v>
      </c>
      <c r="G1991" t="str">
        <f>IF(ISBLANK(Table1[[#This Row],[Traveller Type]]),"Business",Table1[[#This Row],[Traveller Type]])</f>
        <v>Business</v>
      </c>
      <c r="H1991" t="str">
        <f>IF(ISBLANK(Table1[[#This Row],[Seat Type]]),"Business Class",Table1[[#This Row],[Seat Type]])</f>
        <v>Economy Class</v>
      </c>
      <c r="I1991" t="str">
        <f>IF(ISBLANK(Table1[[#This Row],[Route]]),"Not Specfied",Table1[[#This Row],[Route]])</f>
        <v>LHR to VIE return</v>
      </c>
      <c r="J1991" s="7">
        <v>43112</v>
      </c>
      <c r="K1991" s="2" t="str">
        <f>IF(ISBLANK(Table1[[#This Row],[Trip Verified]]),"Not Verified",Table1[[#This Row],[Trip Verified]])</f>
        <v>Not Verified</v>
      </c>
    </row>
    <row r="1992" spans="1:11" ht="21" customHeight="1" x14ac:dyDescent="0.25">
      <c r="A1992">
        <v>1</v>
      </c>
      <c r="B1992" t="str">
        <f>UPPER(LEFT(TRIM(CLEAN(Table1[[#This Row],[Header]])),1)) &amp; MID(TRIM(CLEAN(Table1[[#This Row],[Header]])),2,LEN(TRIM(CLEAN(Table1[[#This Row],[Header]])))-1)</f>
        <v>British Airways customer review</v>
      </c>
      <c r="C1992" t="str">
        <f>PROPER(Table1[[#This Row],[Author]])</f>
        <v>Gina Valdez</v>
      </c>
      <c r="D1992" s="5" t="s">
        <v>6146</v>
      </c>
      <c r="E1992" t="s">
        <v>43</v>
      </c>
      <c r="F1992" t="str">
        <f>IF(ISBLANK(Table1[[#This Row],[Aircraft]]),"Unknown",Table1[[#This Row],[Aircraft]])</f>
        <v>Unknown</v>
      </c>
      <c r="G1992" t="str">
        <f>IF(ISBLANK(Table1[[#This Row],[Traveller Type]]),"Business",Table1[[#This Row],[Traveller Type]])</f>
        <v>Solo Leisure</v>
      </c>
      <c r="H1992" t="str">
        <f>IF(ISBLANK(Table1[[#This Row],[Seat Type]]),"Business Class",Table1[[#This Row],[Seat Type]])</f>
        <v>Economy Class</v>
      </c>
      <c r="I1992" t="str">
        <f>IF(ISBLANK(Table1[[#This Row],[Route]]),"Not Specfied",Table1[[#This Row],[Route]])</f>
        <v>London Gatwick to Tampa International</v>
      </c>
      <c r="J1992" s="7">
        <f>IF(ISBLANK(Table1[[#This Row],[Date Flown]]),"Not Available",Table1[[#This Row],[Date Flown]])</f>
        <v>42011</v>
      </c>
      <c r="K1992" s="2" t="str">
        <f>IF(ISBLANK(Table1[[#This Row],[Trip Verified]]),"Not Verified",Table1[[#This Row],[Trip Verified]])</f>
        <v>Not Verified</v>
      </c>
    </row>
    <row r="1993" spans="1:11" ht="21" customHeight="1" x14ac:dyDescent="0.25">
      <c r="A1993">
        <v>6</v>
      </c>
      <c r="B1993" t="str">
        <f>UPPER(LEFT(TRIM(CLEAN(Table1[[#This Row],[Header]])),1)) &amp; MID(TRIM(CLEAN(Table1[[#This Row],[Header]])),2,LEN(TRIM(CLEAN(Table1[[#This Row],[Header]])))-1)</f>
        <v>British Airways customer review</v>
      </c>
      <c r="C1993" t="str">
        <f>PROPER(Table1[[#This Row],[Author]])</f>
        <v>Edwin Ng</v>
      </c>
      <c r="D1993" s="5" t="s">
        <v>6146</v>
      </c>
      <c r="E1993" t="s">
        <v>860</v>
      </c>
      <c r="F1993" t="str">
        <f>IF(ISBLANK(Table1[[#This Row],[Aircraft]]),"Unknown",Table1[[#This Row],[Aircraft]])</f>
        <v>Boeing 777-300</v>
      </c>
      <c r="G1993" t="str">
        <f>IF(ISBLANK(Table1[[#This Row],[Traveller Type]]),"Business",Table1[[#This Row],[Traveller Type]])</f>
        <v>Solo Leisure</v>
      </c>
      <c r="H1993" t="str">
        <f>IF(ISBLANK(Table1[[#This Row],[Seat Type]]),"Business Class",Table1[[#This Row],[Seat Type]])</f>
        <v>Economy Class</v>
      </c>
      <c r="I1993" t="str">
        <f>IF(ISBLANK(Table1[[#This Row],[Route]]),"Not Specfied",Table1[[#This Row],[Route]])</f>
        <v>London to Singapire</v>
      </c>
      <c r="J1993" s="7">
        <f>IF(ISBLANK(Table1[[#This Row],[Date Flown]]),"Not Available",Table1[[#This Row],[Date Flown]])</f>
        <v>42011</v>
      </c>
      <c r="K1993" s="2" t="str">
        <f>IF(ISBLANK(Table1[[#This Row],[Trip Verified]]),"Not Verified",Table1[[#This Row],[Trip Verified]])</f>
        <v>Not Verified</v>
      </c>
    </row>
    <row r="1994" spans="1:11" ht="21" customHeight="1" x14ac:dyDescent="0.25">
      <c r="A1994">
        <v>7</v>
      </c>
      <c r="B1994" t="str">
        <f>UPPER(LEFT(TRIM(CLEAN(Table1[[#This Row],[Header]])),1)) &amp; MID(TRIM(CLEAN(Table1[[#This Row],[Header]])),2,LEN(TRIM(CLEAN(Table1[[#This Row],[Header]])))-1)</f>
        <v>British Airways customer review</v>
      </c>
      <c r="C1994" t="str">
        <f>PROPER(Table1[[#This Row],[Author]])</f>
        <v>N Sunder</v>
      </c>
      <c r="D1994" s="5" t="s">
        <v>6151</v>
      </c>
      <c r="E1994" t="s">
        <v>43</v>
      </c>
      <c r="F1994" t="str">
        <f>IF(ISBLANK(Table1[[#This Row],[Aircraft]]),"Unknown",Table1[[#This Row],[Aircraft]])</f>
        <v>Boeing 777-200</v>
      </c>
      <c r="G1994" t="str">
        <f>IF(ISBLANK(Table1[[#This Row],[Traveller Type]]),"Business",Table1[[#This Row],[Traveller Type]])</f>
        <v>Solo Leisure</v>
      </c>
      <c r="H1994" t="str">
        <f>IF(ISBLANK(Table1[[#This Row],[Seat Type]]),"Business Class",Table1[[#This Row],[Seat Type]])</f>
        <v>Economy Class</v>
      </c>
      <c r="I1994" t="str">
        <f>IF(ISBLANK(Table1[[#This Row],[Route]]),"Not Specfied",Table1[[#This Row],[Route]])</f>
        <v>ATL to LHR</v>
      </c>
      <c r="J1994" s="7">
        <f>IF(ISBLANK(Table1[[#This Row],[Date Flown]]),"Not Available",Table1[[#This Row],[Date Flown]])</f>
        <v>42011</v>
      </c>
      <c r="K1994" s="2" t="str">
        <f>IF(ISBLANK(Table1[[#This Row],[Trip Verified]]),"Not Verified",Table1[[#This Row],[Trip Verified]])</f>
        <v>Not Verified</v>
      </c>
    </row>
    <row r="1995" spans="1:11" ht="21" customHeight="1" x14ac:dyDescent="0.25">
      <c r="A1995">
        <v>3</v>
      </c>
      <c r="B1995" t="str">
        <f>UPPER(LEFT(TRIM(CLEAN(Table1[[#This Row],[Header]])),1)) &amp; MID(TRIM(CLEAN(Table1[[#This Row],[Header]])),2,LEN(TRIM(CLEAN(Table1[[#This Row],[Header]])))-1)</f>
        <v>British Airways customer review</v>
      </c>
      <c r="C1995" t="str">
        <f>PROPER(Table1[[#This Row],[Author]])</f>
        <v>A Ray</v>
      </c>
      <c r="D1995" s="5" t="s">
        <v>6151</v>
      </c>
      <c r="E1995" t="s">
        <v>130</v>
      </c>
      <c r="F1995" t="str">
        <f>IF(ISBLANK(Table1[[#This Row],[Aircraft]]),"Unknown",Table1[[#This Row],[Aircraft]])</f>
        <v>Boeing 777</v>
      </c>
      <c r="G1995" t="str">
        <f>IF(ISBLANK(Table1[[#This Row],[Traveller Type]]),"Business",Table1[[#This Row],[Traveller Type]])</f>
        <v>Business</v>
      </c>
      <c r="H1995" t="str">
        <f>IF(ISBLANK(Table1[[#This Row],[Seat Type]]),"Business Class",Table1[[#This Row],[Seat Type]])</f>
        <v>Business Class</v>
      </c>
      <c r="I1995" t="str">
        <f>IF(ISBLANK(Table1[[#This Row],[Route]]),"Not Specfied",Table1[[#This Row],[Route]])</f>
        <v>Singapore to Sydney</v>
      </c>
      <c r="J1995" s="7">
        <f>IF(ISBLANK(Table1[[#This Row],[Date Flown]]),"Not Available",Table1[[#This Row],[Date Flown]])</f>
        <v>42011</v>
      </c>
      <c r="K1995" s="2" t="str">
        <f>IF(ISBLANK(Table1[[#This Row],[Trip Verified]]),"Not Verified",Table1[[#This Row],[Trip Verified]])</f>
        <v>Not Verified</v>
      </c>
    </row>
    <row r="1996" spans="1:11" ht="21" customHeight="1" x14ac:dyDescent="0.25">
      <c r="A1996">
        <v>2</v>
      </c>
      <c r="B1996" t="str">
        <f>UPPER(LEFT(TRIM(CLEAN(Table1[[#This Row],[Header]])),1)) &amp; MID(TRIM(CLEAN(Table1[[#This Row],[Header]])),2,LEN(TRIM(CLEAN(Table1[[#This Row],[Header]])))-1)</f>
        <v>British Airways customer review</v>
      </c>
      <c r="C1996" t="str">
        <f>PROPER(Table1[[#This Row],[Author]])</f>
        <v>Charles Kemp</v>
      </c>
      <c r="D1996" s="5" t="s">
        <v>6153</v>
      </c>
      <c r="E1996" t="s">
        <v>13</v>
      </c>
      <c r="F1996" t="str">
        <f>IF(ISBLANK(Table1[[#This Row],[Aircraft]]),"Unknown",Table1[[#This Row],[Aircraft]])</f>
        <v>Boeing 747-400</v>
      </c>
      <c r="G1996" t="str">
        <f>IF(ISBLANK(Table1[[#This Row],[Traveller Type]]),"Business",Table1[[#This Row],[Traveller Type]])</f>
        <v>Solo Leisure</v>
      </c>
      <c r="H1996" t="str">
        <f>IF(ISBLANK(Table1[[#This Row],[Seat Type]]),"Business Class",Table1[[#This Row],[Seat Type]])</f>
        <v>Economy Class</v>
      </c>
      <c r="I1996" t="str">
        <f>IF(ISBLANK(Table1[[#This Row],[Route]]),"Not Specfied",Table1[[#This Row],[Route]])</f>
        <v>London Heathrow to Bangkok</v>
      </c>
      <c r="J1996" s="7">
        <f>IF(ISBLANK(Table1[[#This Row],[Date Flown]]),"Not Available",Table1[[#This Row],[Date Flown]])</f>
        <v>42011</v>
      </c>
      <c r="K1996" s="2" t="str">
        <f>IF(ISBLANK(Table1[[#This Row],[Trip Verified]]),"Not Verified",Table1[[#This Row],[Trip Verified]])</f>
        <v>Not Verified</v>
      </c>
    </row>
    <row r="1997" spans="1:11" ht="21" customHeight="1" x14ac:dyDescent="0.25">
      <c r="A1997">
        <v>5</v>
      </c>
      <c r="B1997" t="str">
        <f>UPPER(LEFT(TRIM(CLEAN(Table1[[#This Row],[Header]])),1)) &amp; MID(TRIM(CLEAN(Table1[[#This Row],[Header]])),2,LEN(TRIM(CLEAN(Table1[[#This Row],[Header]])))-1)</f>
        <v>British Airways customer review</v>
      </c>
      <c r="C1997" t="str">
        <f>PROPER(Table1[[#This Row],[Author]])</f>
        <v>Richard Wilson</v>
      </c>
      <c r="D1997" s="5" t="s">
        <v>6153</v>
      </c>
      <c r="E1997" t="s">
        <v>13</v>
      </c>
      <c r="F1997" t="str">
        <f>IF(ISBLANK(Table1[[#This Row],[Aircraft]]),"Unknown",Table1[[#This Row],[Aircraft]])</f>
        <v>Unknown</v>
      </c>
      <c r="G1997" t="str">
        <f>IF(ISBLANK(Table1[[#This Row],[Traveller Type]]),"Business",Table1[[#This Row],[Traveller Type]])</f>
        <v>Couple Leisure</v>
      </c>
      <c r="H1997" t="str">
        <f>IF(ISBLANK(Table1[[#This Row],[Seat Type]]),"Business Class",Table1[[#This Row],[Seat Type]])</f>
        <v>Economy Class</v>
      </c>
      <c r="I1997" t="str">
        <f>IF(ISBLANK(Table1[[#This Row],[Route]]),"Not Specfied",Table1[[#This Row],[Route]])</f>
        <v>LHR to NCL</v>
      </c>
      <c r="J1997" s="7">
        <f>IF(ISBLANK(Table1[[#This Row],[Date Flown]]),"Not Available",Table1[[#This Row],[Date Flown]])</f>
        <v>42011</v>
      </c>
      <c r="K1997" s="2" t="str">
        <f>IF(ISBLANK(Table1[[#This Row],[Trip Verified]]),"Not Verified",Table1[[#This Row],[Trip Verified]])</f>
        <v>Not Verified</v>
      </c>
    </row>
    <row r="1998" spans="1:11" ht="21" customHeight="1" x14ac:dyDescent="0.25">
      <c r="A1998">
        <v>10</v>
      </c>
      <c r="B1998" t="str">
        <f>UPPER(LEFT(TRIM(CLEAN(Table1[[#This Row],[Header]])),1)) &amp; MID(TRIM(CLEAN(Table1[[#This Row],[Header]])),2,LEN(TRIM(CLEAN(Table1[[#This Row],[Header]])))-1)</f>
        <v>British Airways customer review</v>
      </c>
      <c r="C1998" t="str">
        <f>PROPER(Table1[[#This Row],[Author]])</f>
        <v>Bob Motto</v>
      </c>
      <c r="D1998" s="5" t="s">
        <v>6156</v>
      </c>
      <c r="E1998" t="s">
        <v>13</v>
      </c>
      <c r="F1998" t="str">
        <f>IF(ISBLANK(Table1[[#This Row],[Aircraft]]),"Unknown",Table1[[#This Row],[Aircraft]])</f>
        <v>Boeing 747-400</v>
      </c>
      <c r="G1998" t="str">
        <f>IF(ISBLANK(Table1[[#This Row],[Traveller Type]]),"Business",Table1[[#This Row],[Traveller Type]])</f>
        <v>Solo Leisure</v>
      </c>
      <c r="H1998" t="str">
        <f>IF(ISBLANK(Table1[[#This Row],[Seat Type]]),"Business Class",Table1[[#This Row],[Seat Type]])</f>
        <v>First Class</v>
      </c>
      <c r="I1998" t="str">
        <f>IF(ISBLANK(Table1[[#This Row],[Route]]),"Not Specfied",Table1[[#This Row],[Route]])</f>
        <v>ORD to LHR</v>
      </c>
      <c r="J1998" s="7">
        <f>IF(ISBLANK(Table1[[#This Row],[Date Flown]]),"Not Available",Table1[[#This Row],[Date Flown]])</f>
        <v>42011</v>
      </c>
      <c r="K1998" s="2" t="str">
        <f>IF(ISBLANK(Table1[[#This Row],[Trip Verified]]),"Not Verified",Table1[[#This Row],[Trip Verified]])</f>
        <v>Not Verified</v>
      </c>
    </row>
    <row r="1999" spans="1:11" ht="21" customHeight="1" x14ac:dyDescent="0.25">
      <c r="A1999">
        <v>4</v>
      </c>
      <c r="B1999" t="str">
        <f>UPPER(LEFT(TRIM(CLEAN(Table1[[#This Row],[Header]])),1)) &amp; MID(TRIM(CLEAN(Table1[[#This Row],[Header]])),2,LEN(TRIM(CLEAN(Table1[[#This Row],[Header]])))-1)</f>
        <v>British Airways customer review</v>
      </c>
      <c r="C1999" t="str">
        <f>PROPER(Table1[[#This Row],[Author]])</f>
        <v>Pauline James</v>
      </c>
      <c r="D1999" s="5" t="s">
        <v>6159</v>
      </c>
      <c r="E1999" t="s">
        <v>43</v>
      </c>
      <c r="F1999" t="str">
        <f>IF(ISBLANK(Table1[[#This Row],[Aircraft]]),"Unknown",Table1[[#This Row],[Aircraft]])</f>
        <v>Boeing 747</v>
      </c>
      <c r="G1999" t="str">
        <f>IF(ISBLANK(Table1[[#This Row],[Traveller Type]]),"Business",Table1[[#This Row],[Traveller Type]])</f>
        <v>Solo Leisure</v>
      </c>
      <c r="H1999" t="str">
        <f>IF(ISBLANK(Table1[[#This Row],[Seat Type]]),"Business Class",Table1[[#This Row],[Seat Type]])</f>
        <v>Business Class</v>
      </c>
      <c r="I1999" t="str">
        <f>IF(ISBLANK(Table1[[#This Row],[Route]]),"Not Specfied",Table1[[#This Row],[Route]])</f>
        <v>Vancouver Canada to London</v>
      </c>
      <c r="J1999" s="7">
        <f>IF(ISBLANK(Table1[[#This Row],[Date Flown]]),"Not Available",Table1[[#This Row],[Date Flown]])</f>
        <v>42011</v>
      </c>
      <c r="K1999" s="2" t="str">
        <f>IF(ISBLANK(Table1[[#This Row],[Trip Verified]]),"Not Verified",Table1[[#This Row],[Trip Verified]])</f>
        <v>Not Verified</v>
      </c>
    </row>
    <row r="2000" spans="1:11" ht="21" customHeight="1" x14ac:dyDescent="0.25">
      <c r="A2000">
        <v>1</v>
      </c>
      <c r="B2000" t="str">
        <f>UPPER(LEFT(TRIM(CLEAN(Table1[[#This Row],[Header]])),1)) &amp; MID(TRIM(CLEAN(Table1[[#This Row],[Header]])),2,LEN(TRIM(CLEAN(Table1[[#This Row],[Header]])))-1)</f>
        <v>British Airways customer review</v>
      </c>
      <c r="C2000" t="str">
        <f>PROPER(Table1[[#This Row],[Author]])</f>
        <v>Robert Borman</v>
      </c>
      <c r="D2000" s="5" t="s">
        <v>6159</v>
      </c>
      <c r="E2000" t="s">
        <v>43</v>
      </c>
      <c r="F2000" t="str">
        <f>IF(ISBLANK(Table1[[#This Row],[Aircraft]]),"Unknown",Table1[[#This Row],[Aircraft]])</f>
        <v>A321 / Boeing 747-400</v>
      </c>
      <c r="G2000" t="str">
        <f>IF(ISBLANK(Table1[[#This Row],[Traveller Type]]),"Business",Table1[[#This Row],[Traveller Type]])</f>
        <v>Solo Leisure</v>
      </c>
      <c r="H2000" t="str">
        <f>IF(ISBLANK(Table1[[#This Row],[Seat Type]]),"Business Class",Table1[[#This Row],[Seat Type]])</f>
        <v>Economy Class</v>
      </c>
      <c r="I2000" t="str">
        <f>IF(ISBLANK(Table1[[#This Row],[Route]]),"Not Specfied",Table1[[#This Row],[Route]])</f>
        <v>CAI to JFK via LHR</v>
      </c>
      <c r="J2000" s="7">
        <f>IF(ISBLANK(Table1[[#This Row],[Date Flown]]),"Not Available",Table1[[#This Row],[Date Flown]])</f>
        <v>41648</v>
      </c>
      <c r="K2000" s="2" t="str">
        <f>IF(ISBLANK(Table1[[#This Row],[Trip Verified]]),"Not Verified",Table1[[#This Row],[Trip Verified]])</f>
        <v>Not Verified</v>
      </c>
    </row>
    <row r="2001" spans="1:11" ht="21" customHeight="1" x14ac:dyDescent="0.25">
      <c r="A2001">
        <v>8</v>
      </c>
      <c r="B2001" t="str">
        <f>UPPER(LEFT(TRIM(CLEAN(Table1[[#This Row],[Header]])),1)) &amp; MID(TRIM(CLEAN(Table1[[#This Row],[Header]])),2,LEN(TRIM(CLEAN(Table1[[#This Row],[Header]])))-1)</f>
        <v>British Airways customer review</v>
      </c>
      <c r="C2001" t="str">
        <f>PROPER(Table1[[#This Row],[Author]])</f>
        <v>N Reeves</v>
      </c>
      <c r="D2001" s="5" t="s">
        <v>6164</v>
      </c>
      <c r="E2001" t="s">
        <v>13</v>
      </c>
      <c r="F2001" t="str">
        <f>IF(ISBLANK(Table1[[#This Row],[Aircraft]]),"Unknown",Table1[[#This Row],[Aircraft]])</f>
        <v>Boeing 747- 400</v>
      </c>
      <c r="G2001" t="str">
        <f>IF(ISBLANK(Table1[[#This Row],[Traveller Type]]),"Business",Table1[[#This Row],[Traveller Type]])</f>
        <v>Family Leisure</v>
      </c>
      <c r="H2001" t="str">
        <f>IF(ISBLANK(Table1[[#This Row],[Seat Type]]),"Business Class",Table1[[#This Row],[Seat Type]])</f>
        <v>Economy Class</v>
      </c>
      <c r="I2001" t="str">
        <f>IF(ISBLANK(Table1[[#This Row],[Route]]),"Not Specfied",Table1[[#This Row],[Route]])</f>
        <v>LHR to JNB</v>
      </c>
      <c r="J2001" s="7">
        <f>IF(ISBLANK(Table1[[#This Row],[Date Flown]]),"Not Available",Table1[[#This Row],[Date Flown]])</f>
        <v>42010</v>
      </c>
      <c r="K2001" s="2" t="str">
        <f>IF(ISBLANK(Table1[[#This Row],[Trip Verified]]),"Not Verified",Table1[[#This Row],[Trip Verified]])</f>
        <v>Not Verified</v>
      </c>
    </row>
    <row r="2002" spans="1:11" ht="21" customHeight="1" x14ac:dyDescent="0.25">
      <c r="A2002">
        <v>3</v>
      </c>
      <c r="B2002" t="str">
        <f>UPPER(LEFT(TRIM(CLEAN(Table1[[#This Row],[Header]])),1)) &amp; MID(TRIM(CLEAN(Table1[[#This Row],[Header]])),2,LEN(TRIM(CLEAN(Table1[[#This Row],[Header]])))-1)</f>
        <v>British Airways customer review</v>
      </c>
      <c r="C2002" t="str">
        <f>PROPER(Table1[[#This Row],[Author]])</f>
        <v>Richard Dalgleish</v>
      </c>
      <c r="D2002" s="5" t="s">
        <v>6164</v>
      </c>
      <c r="E2002" t="s">
        <v>13</v>
      </c>
      <c r="F2002" t="str">
        <f>IF(ISBLANK(Table1[[#This Row],[Aircraft]]),"Unknown",Table1[[#This Row],[Aircraft]])</f>
        <v>A321</v>
      </c>
      <c r="G2002" t="str">
        <f>IF(ISBLANK(Table1[[#This Row],[Traveller Type]]),"Business",Table1[[#This Row],[Traveller Type]])</f>
        <v>Business</v>
      </c>
      <c r="H2002" t="str">
        <f>IF(ISBLANK(Table1[[#This Row],[Seat Type]]),"Business Class",Table1[[#This Row],[Seat Type]])</f>
        <v>Economy Class</v>
      </c>
      <c r="I2002" t="str">
        <f>IF(ISBLANK(Table1[[#This Row],[Route]]),"Not Specfied",Table1[[#This Row],[Route]])</f>
        <v>Heathrow to Brussels</v>
      </c>
      <c r="J2002" s="7">
        <f>IF(ISBLANK(Table1[[#This Row],[Date Flown]]),"Not Available",Table1[[#This Row],[Date Flown]])</f>
        <v>42011</v>
      </c>
      <c r="K2002" s="2" t="str">
        <f>IF(ISBLANK(Table1[[#This Row],[Trip Verified]]),"Not Verified",Table1[[#This Row],[Trip Verified]])</f>
        <v>Not Verified</v>
      </c>
    </row>
    <row r="2003" spans="1:11" ht="21" customHeight="1" x14ac:dyDescent="0.25">
      <c r="A2003">
        <v>9</v>
      </c>
      <c r="B2003" t="str">
        <f>UPPER(LEFT(TRIM(CLEAN(Table1[[#This Row],[Header]])),1)) &amp; MID(TRIM(CLEAN(Table1[[#This Row],[Header]])),2,LEN(TRIM(CLEAN(Table1[[#This Row],[Header]])))-1)</f>
        <v>British Airways customer review</v>
      </c>
      <c r="C2003" t="str">
        <f>PROPER(Table1[[#This Row],[Author]])</f>
        <v xml:space="preserve">Benjamin Bar </v>
      </c>
      <c r="D2003" s="5" t="s">
        <v>6168</v>
      </c>
      <c r="E2003" t="s">
        <v>2151</v>
      </c>
      <c r="F2003" t="str">
        <f>IF(ISBLANK(Table1[[#This Row],[Aircraft]]),"Unknown",Table1[[#This Row],[Aircraft]])</f>
        <v>A320</v>
      </c>
      <c r="G2003" t="str">
        <f>IF(ISBLANK(Table1[[#This Row],[Traveller Type]]),"Business",Table1[[#This Row],[Traveller Type]])</f>
        <v>Solo Leisure</v>
      </c>
      <c r="H2003" t="str">
        <f>IF(ISBLANK(Table1[[#This Row],[Seat Type]]),"Business Class",Table1[[#This Row],[Seat Type]])</f>
        <v>Business Class</v>
      </c>
      <c r="I2003" t="str">
        <f>IF(ISBLANK(Table1[[#This Row],[Route]]),"Not Specfied",Table1[[#This Row],[Route]])</f>
        <v>Tel Aviv to London LHR</v>
      </c>
      <c r="J2003" s="7">
        <f>IF(ISBLANK(Table1[[#This Row],[Date Flown]]),"Not Available",Table1[[#This Row],[Date Flown]])</f>
        <v>41651</v>
      </c>
      <c r="K2003" s="2" t="str">
        <f>IF(ISBLANK(Table1[[#This Row],[Trip Verified]]),"Not Verified",Table1[[#This Row],[Trip Verified]])</f>
        <v>Not Verified</v>
      </c>
    </row>
    <row r="2004" spans="1:11" ht="21" customHeight="1" x14ac:dyDescent="0.25">
      <c r="A2004">
        <v>8</v>
      </c>
      <c r="B2004" t="str">
        <f>UPPER(LEFT(TRIM(CLEAN(Table1[[#This Row],[Header]])),1)) &amp; MID(TRIM(CLEAN(Table1[[#This Row],[Header]])),2,LEN(TRIM(CLEAN(Table1[[#This Row],[Header]])))-1)</f>
        <v>British Airways customer review</v>
      </c>
      <c r="C2004" t="str">
        <f>PROPER(Table1[[#This Row],[Author]])</f>
        <v>Alan Spencer</v>
      </c>
      <c r="D2004" s="5" t="s">
        <v>6168</v>
      </c>
      <c r="E2004" t="s">
        <v>13</v>
      </c>
      <c r="F2004" t="str">
        <f>IF(ISBLANK(Table1[[#This Row],[Aircraft]]),"Unknown",Table1[[#This Row],[Aircraft]])</f>
        <v>A380</v>
      </c>
      <c r="G2004" t="str">
        <f>IF(ISBLANK(Table1[[#This Row],[Traveller Type]]),"Business",Table1[[#This Row],[Traveller Type]])</f>
        <v>Couple Leisure</v>
      </c>
      <c r="H2004" t="str">
        <f>IF(ISBLANK(Table1[[#This Row],[Seat Type]]),"Business Class",Table1[[#This Row],[Seat Type]])</f>
        <v>Economy Class</v>
      </c>
      <c r="I2004" t="str">
        <f>IF(ISBLANK(Table1[[#This Row],[Route]]),"Not Specfied",Table1[[#This Row],[Route]])</f>
        <v>LHR to LAX</v>
      </c>
      <c r="J2004" s="7">
        <f>IF(ISBLANK(Table1[[#This Row],[Date Flown]]),"Not Available",Table1[[#This Row],[Date Flown]])</f>
        <v>42009</v>
      </c>
      <c r="K2004" s="2" t="str">
        <f>IF(ISBLANK(Table1[[#This Row],[Trip Verified]]),"Not Verified",Table1[[#This Row],[Trip Verified]])</f>
        <v>Not Verified</v>
      </c>
    </row>
    <row r="2005" spans="1:11" ht="21" customHeight="1" x14ac:dyDescent="0.25">
      <c r="A2005">
        <v>3</v>
      </c>
      <c r="B2005" t="str">
        <f>UPPER(LEFT(TRIM(CLEAN(Table1[[#This Row],[Header]])),1)) &amp; MID(TRIM(CLEAN(Table1[[#This Row],[Header]])),2,LEN(TRIM(CLEAN(Table1[[#This Row],[Header]])))-1)</f>
        <v>British Airways customer review</v>
      </c>
      <c r="C2005" t="str">
        <f>PROPER(Table1[[#This Row],[Author]])</f>
        <v>John Duffus</v>
      </c>
      <c r="D2005" s="5">
        <v>42345</v>
      </c>
      <c r="E2005" t="s">
        <v>1509</v>
      </c>
      <c r="F2005" t="str">
        <f>IF(ISBLANK(Table1[[#This Row],[Aircraft]]),"Unknown",Table1[[#This Row],[Aircraft]])</f>
        <v>A320</v>
      </c>
      <c r="G2005" t="str">
        <f>IF(ISBLANK(Table1[[#This Row],[Traveller Type]]),"Business",Table1[[#This Row],[Traveller Type]])</f>
        <v>Solo Leisure</v>
      </c>
      <c r="H2005" t="str">
        <f>IF(ISBLANK(Table1[[#This Row],[Seat Type]]),"Business Class",Table1[[#This Row],[Seat Type]])</f>
        <v>Economy Class</v>
      </c>
      <c r="I2005" t="str">
        <f>IF(ISBLANK(Table1[[#This Row],[Route]]),"Not Specfied",Table1[[#This Row],[Route]])</f>
        <v>LHR to EDI</v>
      </c>
      <c r="J2005" s="7">
        <f>IF(ISBLANK(Table1[[#This Row],[Date Flown]]),"Not Available",Table1[[#This Row],[Date Flown]])</f>
        <v>42011</v>
      </c>
      <c r="K2005" s="2" t="str">
        <f>IF(ISBLANK(Table1[[#This Row],[Trip Verified]]),"Not Verified",Table1[[#This Row],[Trip Verified]])</f>
        <v>Not Verified</v>
      </c>
    </row>
    <row r="2006" spans="1:11" ht="21" customHeight="1" x14ac:dyDescent="0.25">
      <c r="A2006">
        <v>1</v>
      </c>
      <c r="B2006" t="str">
        <f>UPPER(LEFT(TRIM(CLEAN(Table1[[#This Row],[Header]])),1)) &amp; MID(TRIM(CLEAN(Table1[[#This Row],[Header]])),2,LEN(TRIM(CLEAN(Table1[[#This Row],[Header]])))-1)</f>
        <v>British Airways customer review</v>
      </c>
      <c r="C2006" t="str">
        <f>PROPER(Table1[[#This Row],[Author]])</f>
        <v>Paul Hillsmith</v>
      </c>
      <c r="D2006" s="5">
        <v>42315</v>
      </c>
      <c r="E2006" t="s">
        <v>13</v>
      </c>
      <c r="F2006" t="str">
        <f>IF(ISBLANK(Table1[[#This Row],[Aircraft]]),"Unknown",Table1[[#This Row],[Aircraft]])</f>
        <v>Unknown</v>
      </c>
      <c r="G2006" t="str">
        <f>IF(ISBLANK(Table1[[#This Row],[Traveller Type]]),"Business",Table1[[#This Row],[Traveller Type]])</f>
        <v>Business</v>
      </c>
      <c r="H2006" t="str">
        <f>IF(ISBLANK(Table1[[#This Row],[Seat Type]]),"Business Class",Table1[[#This Row],[Seat Type]])</f>
        <v>Economy Class</v>
      </c>
      <c r="I2006" t="str">
        <f>IF(ISBLANK(Table1[[#This Row],[Route]]),"Not Specfied",Table1[[#This Row],[Route]])</f>
        <v>Shanghai to London Heathrow</v>
      </c>
      <c r="J2006" s="7">
        <f>IF(ISBLANK(Table1[[#This Row],[Date Flown]]),"Not Available",Table1[[#This Row],[Date Flown]])</f>
        <v>42010</v>
      </c>
      <c r="K2006" s="2" t="str">
        <f>IF(ISBLANK(Table1[[#This Row],[Trip Verified]]),"Not Verified",Table1[[#This Row],[Trip Verified]])</f>
        <v>Not Verified</v>
      </c>
    </row>
    <row r="2007" spans="1:11" ht="21" customHeight="1" x14ac:dyDescent="0.25">
      <c r="A2007">
        <v>7</v>
      </c>
      <c r="B2007" t="str">
        <f>UPPER(LEFT(TRIM(CLEAN(Table1[[#This Row],[Header]])),1)) &amp; MID(TRIM(CLEAN(Table1[[#This Row],[Header]])),2,LEN(TRIM(CLEAN(Table1[[#This Row],[Header]])))-1)</f>
        <v>British Airways customer review</v>
      </c>
      <c r="C2007" t="str">
        <f>PROPER(Table1[[#This Row],[Author]])</f>
        <v>D Powell</v>
      </c>
      <c r="D2007" s="5">
        <v>42254</v>
      </c>
      <c r="E2007" t="s">
        <v>43</v>
      </c>
      <c r="F2007" t="str">
        <f>IF(ISBLANK(Table1[[#This Row],[Aircraft]]),"Unknown",Table1[[#This Row],[Aircraft]])</f>
        <v>Boeing 747-400</v>
      </c>
      <c r="G2007" t="str">
        <f>IF(ISBLANK(Table1[[#This Row],[Traveller Type]]),"Business",Table1[[#This Row],[Traveller Type]])</f>
        <v>Couple Leisure</v>
      </c>
      <c r="H2007" t="str">
        <f>IF(ISBLANK(Table1[[#This Row],[Seat Type]]),"Business Class",Table1[[#This Row],[Seat Type]])</f>
        <v>Premium Economy</v>
      </c>
      <c r="I2007" t="str">
        <f>IF(ISBLANK(Table1[[#This Row],[Route]]),"Not Specfied",Table1[[#This Row],[Route]])</f>
        <v>Chicago to Paris via London</v>
      </c>
      <c r="J2007" s="7">
        <f>IF(ISBLANK(Table1[[#This Row],[Date Flown]]),"Not Available",Table1[[#This Row],[Date Flown]])</f>
        <v>42009</v>
      </c>
      <c r="K2007" s="2" t="str">
        <f>IF(ISBLANK(Table1[[#This Row],[Trip Verified]]),"Not Verified",Table1[[#This Row],[Trip Verified]])</f>
        <v>Not Verified</v>
      </c>
    </row>
    <row r="2008" spans="1:11" ht="21" customHeight="1" x14ac:dyDescent="0.25">
      <c r="A2008">
        <v>5</v>
      </c>
      <c r="B2008" t="str">
        <f>UPPER(LEFT(TRIM(CLEAN(Table1[[#This Row],[Header]])),1)) &amp; MID(TRIM(CLEAN(Table1[[#This Row],[Header]])),2,LEN(TRIM(CLEAN(Table1[[#This Row],[Header]])))-1)</f>
        <v>British Airways customer review</v>
      </c>
      <c r="C2008" t="str">
        <f>PROPER(Table1[[#This Row],[Author]])</f>
        <v>Paul Nesbitt</v>
      </c>
      <c r="D2008" s="5">
        <v>42254</v>
      </c>
      <c r="E2008" t="s">
        <v>1509</v>
      </c>
      <c r="F2008" t="str">
        <f>IF(ISBLANK(Table1[[#This Row],[Aircraft]]),"Unknown",Table1[[#This Row],[Aircraft]])</f>
        <v>Boeing 777</v>
      </c>
      <c r="G2008" t="str">
        <f>IF(ISBLANK(Table1[[#This Row],[Traveller Type]]),"Business",Table1[[#This Row],[Traveller Type]])</f>
        <v>Business</v>
      </c>
      <c r="H2008" t="str">
        <f>IF(ISBLANK(Table1[[#This Row],[Seat Type]]),"Business Class",Table1[[#This Row],[Seat Type]])</f>
        <v>Business Class</v>
      </c>
      <c r="I2008" t="str">
        <f>IF(ISBLANK(Table1[[#This Row],[Route]]),"Not Specfied",Table1[[#This Row],[Route]])</f>
        <v>Bangkok to London</v>
      </c>
      <c r="J2008" s="7">
        <f>IF(ISBLANK(Table1[[#This Row],[Date Flown]]),"Not Available",Table1[[#This Row],[Date Flown]])</f>
        <v>42011</v>
      </c>
      <c r="K2008" s="2" t="str">
        <f>IF(ISBLANK(Table1[[#This Row],[Trip Verified]]),"Not Verified",Table1[[#This Row],[Trip Verified]])</f>
        <v>Not Verified</v>
      </c>
    </row>
    <row r="2009" spans="1:11" ht="21" customHeight="1" x14ac:dyDescent="0.25">
      <c r="A2009">
        <v>3</v>
      </c>
      <c r="B2009" t="str">
        <f>UPPER(LEFT(TRIM(CLEAN(Table1[[#This Row],[Header]])),1)) &amp; MID(TRIM(CLEAN(Table1[[#This Row],[Header]])),2,LEN(TRIM(CLEAN(Table1[[#This Row],[Header]])))-1)</f>
        <v>British Airways customer review</v>
      </c>
      <c r="C2009" t="str">
        <f>PROPER(Table1[[#This Row],[Author]])</f>
        <v>Ash Aryan</v>
      </c>
      <c r="D2009" s="5">
        <v>42223</v>
      </c>
      <c r="E2009" t="s">
        <v>489</v>
      </c>
      <c r="F2009" t="str">
        <f>IF(ISBLANK(Table1[[#This Row],[Aircraft]]),"Unknown",Table1[[#This Row],[Aircraft]])</f>
        <v>E170</v>
      </c>
      <c r="G2009" t="str">
        <f>IF(ISBLANK(Table1[[#This Row],[Traveller Type]]),"Business",Table1[[#This Row],[Traveller Type]])</f>
        <v>Business</v>
      </c>
      <c r="H2009" t="str">
        <f>IF(ISBLANK(Table1[[#This Row],[Seat Type]]),"Business Class",Table1[[#This Row],[Seat Type]])</f>
        <v>First Class</v>
      </c>
      <c r="I2009" t="str">
        <f>IF(ISBLANK(Table1[[#This Row],[Route]]),"Not Specfied",Table1[[#This Row],[Route]])</f>
        <v>Dublin to London City</v>
      </c>
      <c r="J2009" s="7">
        <f>IF(ISBLANK(Table1[[#This Row],[Date Flown]]),"Not Available",Table1[[#This Row],[Date Flown]])</f>
        <v>42011</v>
      </c>
      <c r="K2009" s="2" t="str">
        <f>IF(ISBLANK(Table1[[#This Row],[Trip Verified]]),"Not Verified",Table1[[#This Row],[Trip Verified]])</f>
        <v>Not Verified</v>
      </c>
    </row>
    <row r="2010" spans="1:11" ht="21" customHeight="1" x14ac:dyDescent="0.25">
      <c r="A2010">
        <v>3</v>
      </c>
      <c r="B2010" t="str">
        <f>UPPER(LEFT(TRIM(CLEAN(Table1[[#This Row],[Header]])),1)) &amp; MID(TRIM(CLEAN(Table1[[#This Row],[Header]])),2,LEN(TRIM(CLEAN(Table1[[#This Row],[Header]])))-1)</f>
        <v>British Airways customer review</v>
      </c>
      <c r="C2010" t="str">
        <f>PROPER(Table1[[#This Row],[Author]])</f>
        <v>Angela Chadwick</v>
      </c>
      <c r="D2010" s="5">
        <v>42162</v>
      </c>
      <c r="E2010" t="s">
        <v>13</v>
      </c>
      <c r="F2010" t="str">
        <f>IF(ISBLANK(Table1[[#This Row],[Aircraft]]),"Unknown",Table1[[#This Row],[Aircraft]])</f>
        <v>Unknown</v>
      </c>
      <c r="G2010" t="str">
        <f>IF(ISBLANK(Table1[[#This Row],[Traveller Type]]),"Business",Table1[[#This Row],[Traveller Type]])</f>
        <v>Family Leisure</v>
      </c>
      <c r="H2010" t="str">
        <f>IF(ISBLANK(Table1[[#This Row],[Seat Type]]),"Business Class",Table1[[#This Row],[Seat Type]])</f>
        <v>Economy Class</v>
      </c>
      <c r="I2010" t="str">
        <f>IF(ISBLANK(Table1[[#This Row],[Route]]),"Not Specfied",Table1[[#This Row],[Route]])</f>
        <v>London Gatwick to Orlando MCO</v>
      </c>
      <c r="J2010" s="7">
        <f>IF(ISBLANK(Table1[[#This Row],[Date Flown]]),"Not Available",Table1[[#This Row],[Date Flown]])</f>
        <v>42010</v>
      </c>
      <c r="K2010" s="2" t="str">
        <f>IF(ISBLANK(Table1[[#This Row],[Trip Verified]]),"Not Verified",Table1[[#This Row],[Trip Verified]])</f>
        <v>Not Verified</v>
      </c>
    </row>
    <row r="2011" spans="1:11" ht="21" customHeight="1" x14ac:dyDescent="0.25">
      <c r="A2011">
        <v>10</v>
      </c>
      <c r="B2011" t="str">
        <f>UPPER(LEFT(TRIM(CLEAN(Table1[[#This Row],[Header]])),1)) &amp; MID(TRIM(CLEAN(Table1[[#This Row],[Header]])),2,LEN(TRIM(CLEAN(Table1[[#This Row],[Header]])))-1)</f>
        <v>British Airways customer review</v>
      </c>
      <c r="C2011" t="str">
        <f>PROPER(Table1[[#This Row],[Author]])</f>
        <v>Ben Millard</v>
      </c>
      <c r="D2011" s="5">
        <v>42162</v>
      </c>
      <c r="E2011" t="s">
        <v>13</v>
      </c>
      <c r="F2011" t="str">
        <f>IF(ISBLANK(Table1[[#This Row],[Aircraft]]),"Unknown",Table1[[#This Row],[Aircraft]])</f>
        <v>A318</v>
      </c>
      <c r="G2011" t="str">
        <f>IF(ISBLANK(Table1[[#This Row],[Traveller Type]]),"Business",Table1[[#This Row],[Traveller Type]])</f>
        <v>Solo Leisure</v>
      </c>
      <c r="H2011" t="str">
        <f>IF(ISBLANK(Table1[[#This Row],[Seat Type]]),"Business Class",Table1[[#This Row],[Seat Type]])</f>
        <v>Business Class</v>
      </c>
      <c r="I2011" t="str">
        <f>IF(ISBLANK(Table1[[#This Row],[Route]]),"Not Specfied",Table1[[#This Row],[Route]])</f>
        <v>LCY to JFK via Shannon</v>
      </c>
      <c r="J2011" s="7">
        <f>IF(ISBLANK(Table1[[#This Row],[Date Flown]]),"Not Available",Table1[[#This Row],[Date Flown]])</f>
        <v>41647</v>
      </c>
      <c r="K2011" s="2" t="str">
        <f>IF(ISBLANK(Table1[[#This Row],[Trip Verified]]),"Not Verified",Table1[[#This Row],[Trip Verified]])</f>
        <v>Not Verified</v>
      </c>
    </row>
    <row r="2012" spans="1:11" ht="21" customHeight="1" x14ac:dyDescent="0.25">
      <c r="A2012">
        <v>1</v>
      </c>
      <c r="B2012" t="str">
        <f>UPPER(LEFT(TRIM(CLEAN(Table1[[#This Row],[Header]])),1)) &amp; MID(TRIM(CLEAN(Table1[[#This Row],[Header]])),2,LEN(TRIM(CLEAN(Table1[[#This Row],[Header]])))-1)</f>
        <v>British Airways customer review</v>
      </c>
      <c r="C2012" t="str">
        <f>PROPER(Table1[[#This Row],[Author]])</f>
        <v>Ronald Pinto</v>
      </c>
      <c r="D2012" s="5">
        <v>42131</v>
      </c>
      <c r="E2012" t="s">
        <v>13</v>
      </c>
      <c r="F2012" t="str">
        <f>IF(ISBLANK(Table1[[#This Row],[Aircraft]]),"Unknown",Table1[[#This Row],[Aircraft]])</f>
        <v>Unknown</v>
      </c>
      <c r="G2012" t="str">
        <f>IF(ISBLANK(Table1[[#This Row],[Traveller Type]]),"Business",Table1[[#This Row],[Traveller Type]])</f>
        <v>Business</v>
      </c>
      <c r="H2012" t="str">
        <f>IF(ISBLANK(Table1[[#This Row],[Seat Type]]),"Business Class",Table1[[#This Row],[Seat Type]])</f>
        <v>Economy Class</v>
      </c>
      <c r="I2012" t="str">
        <f>IF(ISBLANK(Table1[[#This Row],[Route]]),"Not Specfied",Table1[[#This Row],[Route]])</f>
        <v>London Heathrow to Dubai</v>
      </c>
      <c r="J2012" s="7">
        <f>IF(ISBLANK(Table1[[#This Row],[Date Flown]]),"Not Available",Table1[[#This Row],[Date Flown]])</f>
        <v>42010</v>
      </c>
      <c r="K2012" s="2" t="str">
        <f>IF(ISBLANK(Table1[[#This Row],[Trip Verified]]),"Not Verified",Table1[[#This Row],[Trip Verified]])</f>
        <v>Not Verified</v>
      </c>
    </row>
    <row r="2013" spans="1:11" ht="21" customHeight="1" x14ac:dyDescent="0.25">
      <c r="A2013">
        <v>1</v>
      </c>
      <c r="B2013" t="str">
        <f>UPPER(LEFT(TRIM(CLEAN(Table1[[#This Row],[Header]])),1)) &amp; MID(TRIM(CLEAN(Table1[[#This Row],[Header]])),2,LEN(TRIM(CLEAN(Table1[[#This Row],[Header]])))-1)</f>
        <v>British Airways customer review</v>
      </c>
      <c r="C2013" t="str">
        <f>PROPER(Table1[[#This Row],[Author]])</f>
        <v>Geraldine Marshall</v>
      </c>
      <c r="D2013" s="5">
        <v>42131</v>
      </c>
      <c r="E2013" t="s">
        <v>13</v>
      </c>
      <c r="F2013" t="str">
        <f>IF(ISBLANK(Table1[[#This Row],[Aircraft]]),"Unknown",Table1[[#This Row],[Aircraft]])</f>
        <v>Boeing 777</v>
      </c>
      <c r="G2013" t="str">
        <f>IF(ISBLANK(Table1[[#This Row],[Traveller Type]]),"Business",Table1[[#This Row],[Traveller Type]])</f>
        <v>Family Leisure</v>
      </c>
      <c r="H2013" t="str">
        <f>IF(ISBLANK(Table1[[#This Row],[Seat Type]]),"Business Class",Table1[[#This Row],[Seat Type]])</f>
        <v>Economy Class</v>
      </c>
      <c r="I2013" t="str">
        <f>IF(ISBLANK(Table1[[#This Row],[Route]]),"Not Specfied",Table1[[#This Row],[Route]])</f>
        <v>Gatwick to Orlando</v>
      </c>
      <c r="J2013" s="7">
        <f>IF(ISBLANK(Table1[[#This Row],[Date Flown]]),"Not Available",Table1[[#This Row],[Date Flown]])</f>
        <v>42010</v>
      </c>
      <c r="K2013" s="2" t="str">
        <f>IF(ISBLANK(Table1[[#This Row],[Trip Verified]]),"Not Verified",Table1[[#This Row],[Trip Verified]])</f>
        <v>Not Verified</v>
      </c>
    </row>
    <row r="2014" spans="1:11" ht="21" customHeight="1" x14ac:dyDescent="0.25">
      <c r="A2014">
        <v>5</v>
      </c>
      <c r="B2014" t="str">
        <f>UPPER(LEFT(TRIM(CLEAN(Table1[[#This Row],[Header]])),1)) &amp; MID(TRIM(CLEAN(Table1[[#This Row],[Header]])),2,LEN(TRIM(CLEAN(Table1[[#This Row],[Header]])))-1)</f>
        <v>British Airways customer review</v>
      </c>
      <c r="C2014" t="str">
        <f>PROPER(Table1[[#This Row],[Author]])</f>
        <v>Jenny Phan</v>
      </c>
      <c r="D2014" s="5">
        <v>42101</v>
      </c>
      <c r="E2014" t="s">
        <v>43</v>
      </c>
      <c r="F2014" t="str">
        <f>IF(ISBLANK(Table1[[#This Row],[Aircraft]]),"Unknown",Table1[[#This Row],[Aircraft]])</f>
        <v>Unknown</v>
      </c>
      <c r="G2014" t="str">
        <f>IF(ISBLANK(Table1[[#This Row],[Traveller Type]]),"Business",Table1[[#This Row],[Traveller Type]])</f>
        <v>Family Leisure</v>
      </c>
      <c r="H2014" t="str">
        <f>IF(ISBLANK(Table1[[#This Row],[Seat Type]]),"Business Class",Table1[[#This Row],[Seat Type]])</f>
        <v>Economy Class</v>
      </c>
      <c r="I2014" t="str">
        <f>IF(ISBLANK(Table1[[#This Row],[Route]]),"Not Specfied",Table1[[#This Row],[Route]])</f>
        <v>JFK to TAV via LHR</v>
      </c>
      <c r="J2014" s="7">
        <f>IF(ISBLANK(Table1[[#This Row],[Date Flown]]),"Not Available",Table1[[#This Row],[Date Flown]])</f>
        <v>42011</v>
      </c>
      <c r="K2014" s="2" t="str">
        <f>IF(ISBLANK(Table1[[#This Row],[Trip Verified]]),"Not Verified",Table1[[#This Row],[Trip Verified]])</f>
        <v>Not Verified</v>
      </c>
    </row>
    <row r="2015" spans="1:11" ht="21" customHeight="1" x14ac:dyDescent="0.25">
      <c r="A2015">
        <v>1</v>
      </c>
      <c r="B2015" t="str">
        <f>UPPER(LEFT(TRIM(CLEAN(Table1[[#This Row],[Header]])),1)) &amp; MID(TRIM(CLEAN(Table1[[#This Row],[Header]])),2,LEN(TRIM(CLEAN(Table1[[#This Row],[Header]])))-1)</f>
        <v>British Airways customer review</v>
      </c>
      <c r="C2015" t="str">
        <f>PROPER(Table1[[#This Row],[Author]])</f>
        <v>Benedict Hung</v>
      </c>
      <c r="D2015" s="5">
        <v>42101</v>
      </c>
      <c r="E2015" t="s">
        <v>100</v>
      </c>
      <c r="F2015" t="str">
        <f>IF(ISBLANK(Table1[[#This Row],[Aircraft]]),"Unknown",Table1[[#This Row],[Aircraft]])</f>
        <v>Unknown</v>
      </c>
      <c r="G2015" t="str">
        <f>IF(ISBLANK(Table1[[#This Row],[Traveller Type]]),"Business",Table1[[#This Row],[Traveller Type]])</f>
        <v>Family Leisure</v>
      </c>
      <c r="H2015" t="str">
        <f>IF(ISBLANK(Table1[[#This Row],[Seat Type]]),"Business Class",Table1[[#This Row],[Seat Type]])</f>
        <v>Economy Class</v>
      </c>
      <c r="I2015" t="str">
        <f>IF(ISBLANK(Table1[[#This Row],[Route]]),"Not Specfied",Table1[[#This Row],[Route]])</f>
        <v>Toronto to Rome via London</v>
      </c>
      <c r="J2015" s="7">
        <f>IF(ISBLANK(Table1[[#This Row],[Date Flown]]),"Not Available",Table1[[#This Row],[Date Flown]])</f>
        <v>42011</v>
      </c>
      <c r="K2015" s="2" t="str">
        <f>IF(ISBLANK(Table1[[#This Row],[Trip Verified]]),"Not Verified",Table1[[#This Row],[Trip Verified]])</f>
        <v>Not Verified</v>
      </c>
    </row>
    <row r="2016" spans="1:11" ht="21" customHeight="1" x14ac:dyDescent="0.25">
      <c r="A2016">
        <v>1</v>
      </c>
      <c r="B2016" t="str">
        <f>UPPER(LEFT(TRIM(CLEAN(Table1[[#This Row],[Header]])),1)) &amp; MID(TRIM(CLEAN(Table1[[#This Row],[Header]])),2,LEN(TRIM(CLEAN(Table1[[#This Row],[Header]])))-1)</f>
        <v>British Airways customer review</v>
      </c>
      <c r="C2016" t="str">
        <f>PROPER(Table1[[#This Row],[Author]])</f>
        <v>Jindao Zhou</v>
      </c>
      <c r="D2016" s="5">
        <v>42070</v>
      </c>
      <c r="E2016" t="s">
        <v>860</v>
      </c>
      <c r="F2016" t="str">
        <f>IF(ISBLANK(Table1[[#This Row],[Aircraft]]),"Unknown",Table1[[#This Row],[Aircraft]])</f>
        <v>Unknown</v>
      </c>
      <c r="G2016" t="str">
        <f>IF(ISBLANK(Table1[[#This Row],[Traveller Type]]),"Business",Table1[[#This Row],[Traveller Type]])</f>
        <v>Family Leisure</v>
      </c>
      <c r="H2016" t="str">
        <f>IF(ISBLANK(Table1[[#This Row],[Seat Type]]),"Business Class",Table1[[#This Row],[Seat Type]])</f>
        <v>Economy Class</v>
      </c>
      <c r="I2016" t="str">
        <f>IF(ISBLANK(Table1[[#This Row],[Route]]),"Not Specfied",Table1[[#This Row],[Route]])</f>
        <v>Rotterdam to London</v>
      </c>
      <c r="J2016" s="7">
        <f>IF(ISBLANK(Table1[[#This Row],[Date Flown]]),"Not Available",Table1[[#This Row],[Date Flown]])</f>
        <v>42010</v>
      </c>
      <c r="K2016" s="2" t="str">
        <f>IF(ISBLANK(Table1[[#This Row],[Trip Verified]]),"Not Verified",Table1[[#This Row],[Trip Verified]])</f>
        <v>Not Verified</v>
      </c>
    </row>
    <row r="2017" spans="1:11" ht="21" customHeight="1" x14ac:dyDescent="0.25">
      <c r="A2017">
        <v>6</v>
      </c>
      <c r="B2017" t="str">
        <f>UPPER(LEFT(TRIM(CLEAN(Table1[[#This Row],[Header]])),1)) &amp; MID(TRIM(CLEAN(Table1[[#This Row],[Header]])),2,LEN(TRIM(CLEAN(Table1[[#This Row],[Header]])))-1)</f>
        <v>British Airways customer review</v>
      </c>
      <c r="C2017" t="str">
        <f>PROPER(Table1[[#This Row],[Author]])</f>
        <v>I Rodriguez</v>
      </c>
      <c r="D2017" s="5">
        <v>42042</v>
      </c>
      <c r="E2017" t="s">
        <v>212</v>
      </c>
      <c r="F2017" t="str">
        <f>IF(ISBLANK(Table1[[#This Row],[Aircraft]]),"Unknown",Table1[[#This Row],[Aircraft]])</f>
        <v>Unknown</v>
      </c>
      <c r="G2017" t="str">
        <f>IF(ISBLANK(Table1[[#This Row],[Traveller Type]]),"Business",Table1[[#This Row],[Traveller Type]])</f>
        <v>Solo Leisure</v>
      </c>
      <c r="H2017" t="str">
        <f>IF(ISBLANK(Table1[[#This Row],[Seat Type]]),"Business Class",Table1[[#This Row],[Seat Type]])</f>
        <v>Business Class</v>
      </c>
      <c r="I2017" t="str">
        <f>IF(ISBLANK(Table1[[#This Row],[Route]]),"Not Specfied",Table1[[#This Row],[Route]])</f>
        <v xml:space="preserve">LHR to JFK  </v>
      </c>
      <c r="J2017" s="7">
        <f>IF(ISBLANK(Table1[[#This Row],[Date Flown]]),"Not Available",Table1[[#This Row],[Date Flown]])</f>
        <v>42011</v>
      </c>
      <c r="K2017" s="2" t="str">
        <f>IF(ISBLANK(Table1[[#This Row],[Trip Verified]]),"Not Verified",Table1[[#This Row],[Trip Verified]])</f>
        <v>Not Verified</v>
      </c>
    </row>
    <row r="2018" spans="1:11" ht="21" customHeight="1" x14ac:dyDescent="0.25">
      <c r="A2018">
        <v>1</v>
      </c>
      <c r="B2018" t="str">
        <f>UPPER(LEFT(TRIM(CLEAN(Table1[[#This Row],[Header]])),1)) &amp; MID(TRIM(CLEAN(Table1[[#This Row],[Header]])),2,LEN(TRIM(CLEAN(Table1[[#This Row],[Header]])))-1)</f>
        <v>British Airways customer review</v>
      </c>
      <c r="C2018" t="str">
        <f>PROPER(Table1[[#This Row],[Author]])</f>
        <v>Lee Bailey</v>
      </c>
      <c r="D2018" s="5">
        <v>42011</v>
      </c>
      <c r="E2018" t="s">
        <v>13</v>
      </c>
      <c r="F2018" t="str">
        <f>IF(ISBLANK(Table1[[#This Row],[Aircraft]]),"Unknown",Table1[[#This Row],[Aircraft]])</f>
        <v>Unknown</v>
      </c>
      <c r="G2018" t="str">
        <f>IF(ISBLANK(Table1[[#This Row],[Traveller Type]]),"Business",Table1[[#This Row],[Traveller Type]])</f>
        <v>Couple Leisure</v>
      </c>
      <c r="H2018" t="str">
        <f>IF(ISBLANK(Table1[[#This Row],[Seat Type]]),"Business Class",Table1[[#This Row],[Seat Type]])</f>
        <v>Economy Class</v>
      </c>
      <c r="I2018" t="str">
        <f>IF(ISBLANK(Table1[[#This Row],[Route]]),"Not Specfied",Table1[[#This Row],[Route]])</f>
        <v>Heathrow to Ibiza</v>
      </c>
      <c r="J2018" s="7">
        <f>IF(ISBLANK(Table1[[#This Row],[Date Flown]]),"Not Available",Table1[[#This Row],[Date Flown]])</f>
        <v>42010</v>
      </c>
      <c r="K2018" s="2" t="str">
        <f>IF(ISBLANK(Table1[[#This Row],[Trip Verified]]),"Not Verified",Table1[[#This Row],[Trip Verified]])</f>
        <v>Not Verified</v>
      </c>
    </row>
    <row r="2019" spans="1:11" ht="21" customHeight="1" x14ac:dyDescent="0.25">
      <c r="A2019">
        <v>8</v>
      </c>
      <c r="B2019" t="str">
        <f>UPPER(LEFT(TRIM(CLEAN(Table1[[#This Row],[Header]])),1)) &amp; MID(TRIM(CLEAN(Table1[[#This Row],[Header]])),2,LEN(TRIM(CLEAN(Table1[[#This Row],[Header]])))-1)</f>
        <v>British Airways customer review</v>
      </c>
      <c r="C2019" t="str">
        <f>PROPER(Table1[[#This Row],[Author]])</f>
        <v>Felix Maltchinski</v>
      </c>
      <c r="D2019" s="5" t="s">
        <v>6196</v>
      </c>
      <c r="E2019" t="s">
        <v>100</v>
      </c>
      <c r="F2019" t="str">
        <f>IF(ISBLANK(Table1[[#This Row],[Aircraft]]),"Unknown",Table1[[#This Row],[Aircraft]])</f>
        <v>Boeing 777-200</v>
      </c>
      <c r="G2019" t="str">
        <f>IF(ISBLANK(Table1[[#This Row],[Traveller Type]]),"Business",Table1[[#This Row],[Traveller Type]])</f>
        <v>Family Leisure</v>
      </c>
      <c r="H2019" t="str">
        <f>IF(ISBLANK(Table1[[#This Row],[Seat Type]]),"Business Class",Table1[[#This Row],[Seat Type]])</f>
        <v>Economy Class</v>
      </c>
      <c r="I2019" t="str">
        <f>IF(ISBLANK(Table1[[#This Row],[Route]]),"Not Specfied",Table1[[#This Row],[Route]])</f>
        <v>YUL to FCO via LHR</v>
      </c>
      <c r="J2019" s="7">
        <f>IF(ISBLANK(Table1[[#This Row],[Date Flown]]),"Not Available",Table1[[#This Row],[Date Flown]])</f>
        <v>41649</v>
      </c>
      <c r="K2019" s="2" t="str">
        <f>IF(ISBLANK(Table1[[#This Row],[Trip Verified]]),"Not Verified",Table1[[#This Row],[Trip Verified]])</f>
        <v>Not Verified</v>
      </c>
    </row>
    <row r="2020" spans="1:11" ht="21" customHeight="1" x14ac:dyDescent="0.25">
      <c r="A2020">
        <v>3</v>
      </c>
      <c r="B2020" t="str">
        <f>UPPER(LEFT(TRIM(CLEAN(Table1[[#This Row],[Header]])),1)) &amp; MID(TRIM(CLEAN(Table1[[#This Row],[Header]])),2,LEN(TRIM(CLEAN(Table1[[#This Row],[Header]])))-1)</f>
        <v>British Airways customer review</v>
      </c>
      <c r="C2020" t="str">
        <f>PROPER(Table1[[#This Row],[Author]])</f>
        <v>Heather Worthington</v>
      </c>
      <c r="D2020" s="5" t="s">
        <v>6198</v>
      </c>
      <c r="E2020" t="s">
        <v>13</v>
      </c>
      <c r="F2020" t="str">
        <f>IF(ISBLANK(Table1[[#This Row],[Aircraft]]),"Unknown",Table1[[#This Row],[Aircraft]])</f>
        <v>Unknown</v>
      </c>
      <c r="G2020" t="str">
        <f>IF(ISBLANK(Table1[[#This Row],[Traveller Type]]),"Business",Table1[[#This Row],[Traveller Type]])</f>
        <v>Couple Leisure</v>
      </c>
      <c r="H2020" t="str">
        <f>IF(ISBLANK(Table1[[#This Row],[Seat Type]]),"Business Class",Table1[[#This Row],[Seat Type]])</f>
        <v>Premium Economy</v>
      </c>
      <c r="I2020" t="str">
        <f>IF(ISBLANK(Table1[[#This Row],[Route]]),"Not Specfied",Table1[[#This Row],[Route]])</f>
        <v>Washington DC to Heathrow</v>
      </c>
      <c r="J2020" s="7">
        <f>IF(ISBLANK(Table1[[#This Row],[Date Flown]]),"Not Available",Table1[[#This Row],[Date Flown]])</f>
        <v>42010</v>
      </c>
      <c r="K2020" s="2" t="str">
        <f>IF(ISBLANK(Table1[[#This Row],[Trip Verified]]),"Not Verified",Table1[[#This Row],[Trip Verified]])</f>
        <v>Not Verified</v>
      </c>
    </row>
    <row r="2021" spans="1:11" ht="21" customHeight="1" x14ac:dyDescent="0.25">
      <c r="A2021">
        <v>3</v>
      </c>
      <c r="B2021" t="str">
        <f>UPPER(LEFT(TRIM(CLEAN(Table1[[#This Row],[Header]])),1)) &amp; MID(TRIM(CLEAN(Table1[[#This Row],[Header]])),2,LEN(TRIM(CLEAN(Table1[[#This Row],[Header]])))-1)</f>
        <v>British Airways customer review</v>
      </c>
      <c r="C2021" t="str">
        <f>PROPER(Table1[[#This Row],[Author]])</f>
        <v>John Gray</v>
      </c>
      <c r="D2021" s="5" t="s">
        <v>6201</v>
      </c>
      <c r="E2021" t="s">
        <v>13</v>
      </c>
      <c r="F2021" t="str">
        <f>IF(ISBLANK(Table1[[#This Row],[Aircraft]]),"Unknown",Table1[[#This Row],[Aircraft]])</f>
        <v>Boeing 767</v>
      </c>
      <c r="G2021" t="str">
        <f>IF(ISBLANK(Table1[[#This Row],[Traveller Type]]),"Business",Table1[[#This Row],[Traveller Type]])</f>
        <v>Couple Leisure</v>
      </c>
      <c r="H2021" t="str">
        <f>IF(ISBLANK(Table1[[#This Row],[Seat Type]]),"Business Class",Table1[[#This Row],[Seat Type]])</f>
        <v>Business Class</v>
      </c>
      <c r="I2021" t="str">
        <f>IF(ISBLANK(Table1[[#This Row],[Route]]),"Not Specfied",Table1[[#This Row],[Route]])</f>
        <v>LHR to Grand Cayman via Nassau</v>
      </c>
      <c r="J2021" s="7">
        <f>IF(ISBLANK(Table1[[#This Row],[Date Flown]]),"Not Available",Table1[[#This Row],[Date Flown]])</f>
        <v>42010</v>
      </c>
      <c r="K2021" s="2" t="str">
        <f>IF(ISBLANK(Table1[[#This Row],[Trip Verified]]),"Not Verified",Table1[[#This Row],[Trip Verified]])</f>
        <v>Not Verified</v>
      </c>
    </row>
    <row r="2022" spans="1:11" ht="21" customHeight="1" x14ac:dyDescent="0.25">
      <c r="A2022">
        <v>8</v>
      </c>
      <c r="B2022" t="str">
        <f>UPPER(LEFT(TRIM(CLEAN(Table1[[#This Row],[Header]])),1)) &amp; MID(TRIM(CLEAN(Table1[[#This Row],[Header]])),2,LEN(TRIM(CLEAN(Table1[[#This Row],[Header]])))-1)</f>
        <v>British Airways customer review</v>
      </c>
      <c r="C2022" t="str">
        <f>PROPER(Table1[[#This Row],[Author]])</f>
        <v>Andrew Coogans</v>
      </c>
      <c r="D2022" s="5" t="s">
        <v>6201</v>
      </c>
      <c r="E2022" t="s">
        <v>13</v>
      </c>
      <c r="F2022" t="str">
        <f>IF(ISBLANK(Table1[[#This Row],[Aircraft]]),"Unknown",Table1[[#This Row],[Aircraft]])</f>
        <v>A319</v>
      </c>
      <c r="G2022" t="str">
        <f>IF(ISBLANK(Table1[[#This Row],[Traveller Type]]),"Business",Table1[[#This Row],[Traveller Type]])</f>
        <v>Solo Leisure</v>
      </c>
      <c r="H2022" t="str">
        <f>IF(ISBLANK(Table1[[#This Row],[Seat Type]]),"Business Class",Table1[[#This Row],[Seat Type]])</f>
        <v>Economy Class</v>
      </c>
      <c r="I2022" t="str">
        <f>IF(ISBLANK(Table1[[#This Row],[Route]]),"Not Specfied",Table1[[#This Row],[Route]])</f>
        <v>London Gatwick to Glasgow</v>
      </c>
      <c r="J2022" s="7">
        <f>IF(ISBLANK(Table1[[#This Row],[Date Flown]]),"Not Available",Table1[[#This Row],[Date Flown]])</f>
        <v>42010</v>
      </c>
      <c r="K2022" s="2" t="str">
        <f>IF(ISBLANK(Table1[[#This Row],[Trip Verified]]),"Not Verified",Table1[[#This Row],[Trip Verified]])</f>
        <v>Not Verified</v>
      </c>
    </row>
    <row r="2023" spans="1:11" ht="21" customHeight="1" x14ac:dyDescent="0.25">
      <c r="A2023">
        <v>4</v>
      </c>
      <c r="B2023" t="str">
        <f>UPPER(LEFT(TRIM(CLEAN(Table1[[#This Row],[Header]])),1)) &amp; MID(TRIM(CLEAN(Table1[[#This Row],[Header]])),2,LEN(TRIM(CLEAN(Table1[[#This Row],[Header]])))-1)</f>
        <v>British Airways customer review</v>
      </c>
      <c r="C2023" t="str">
        <f>PROPER(Table1[[#This Row],[Author]])</f>
        <v>John Reed</v>
      </c>
      <c r="D2023" s="5" t="s">
        <v>6205</v>
      </c>
      <c r="E2023" t="s">
        <v>13</v>
      </c>
      <c r="F2023" t="str">
        <f>IF(ISBLANK(Table1[[#This Row],[Aircraft]]),"Unknown",Table1[[#This Row],[Aircraft]])</f>
        <v>Airbus A380</v>
      </c>
      <c r="G2023" t="str">
        <f>IF(ISBLANK(Table1[[#This Row],[Traveller Type]]),"Business",Table1[[#This Row],[Traveller Type]])</f>
        <v>Couple Leisure</v>
      </c>
      <c r="H2023" t="str">
        <f>IF(ISBLANK(Table1[[#This Row],[Seat Type]]),"Business Class",Table1[[#This Row],[Seat Type]])</f>
        <v>Business Class</v>
      </c>
      <c r="I2023" t="str">
        <f>IF(ISBLANK(Table1[[#This Row],[Route]]),"Not Specfied",Table1[[#This Row],[Route]])</f>
        <v>London to Johannesburg</v>
      </c>
      <c r="J2023" s="7">
        <f>IF(ISBLANK(Table1[[#This Row],[Date Flown]]),"Not Available",Table1[[#This Row],[Date Flown]])</f>
        <v>42009</v>
      </c>
      <c r="K2023" s="2" t="str">
        <f>IF(ISBLANK(Table1[[#This Row],[Trip Verified]]),"Not Verified",Table1[[#This Row],[Trip Verified]])</f>
        <v>Not Verified</v>
      </c>
    </row>
    <row r="2024" spans="1:11" ht="21" customHeight="1" x14ac:dyDescent="0.25">
      <c r="A2024">
        <v>2</v>
      </c>
      <c r="B2024" t="str">
        <f>UPPER(LEFT(TRIM(CLEAN(Table1[[#This Row],[Header]])),1)) &amp; MID(TRIM(CLEAN(Table1[[#This Row],[Header]])),2,LEN(TRIM(CLEAN(Table1[[#This Row],[Header]])))-1)</f>
        <v>British Airways customer review</v>
      </c>
      <c r="C2024" t="str">
        <f>PROPER(Table1[[#This Row],[Author]])</f>
        <v>Aaron Edy</v>
      </c>
      <c r="D2024" s="5" t="s">
        <v>6208</v>
      </c>
      <c r="E2024" t="s">
        <v>13</v>
      </c>
      <c r="F2024" t="str">
        <f>IF(ISBLANK(Table1[[#This Row],[Aircraft]]),"Unknown",Table1[[#This Row],[Aircraft]])</f>
        <v>Boeing 737</v>
      </c>
      <c r="G2024" t="str">
        <f>IF(ISBLANK(Table1[[#This Row],[Traveller Type]]),"Business",Table1[[#This Row],[Traveller Type]])</f>
        <v>Couple Leisure</v>
      </c>
      <c r="H2024" t="str">
        <f>IF(ISBLANK(Table1[[#This Row],[Seat Type]]),"Business Class",Table1[[#This Row],[Seat Type]])</f>
        <v>Economy Class</v>
      </c>
      <c r="I2024" t="str">
        <f>IF(ISBLANK(Table1[[#This Row],[Route]]),"Not Specfied",Table1[[#This Row],[Route]])</f>
        <v>Naples to London Gatwick</v>
      </c>
      <c r="J2024" s="7">
        <f>IF(ISBLANK(Table1[[#This Row],[Date Flown]]),"Not Available",Table1[[#This Row],[Date Flown]])</f>
        <v>42010</v>
      </c>
      <c r="K2024" s="2" t="str">
        <f>IF(ISBLANK(Table1[[#This Row],[Trip Verified]]),"Not Verified",Table1[[#This Row],[Trip Verified]])</f>
        <v>Not Verified</v>
      </c>
    </row>
    <row r="2025" spans="1:11" ht="21" customHeight="1" x14ac:dyDescent="0.25">
      <c r="A2025">
        <v>3</v>
      </c>
      <c r="B2025" t="str">
        <f>UPPER(LEFT(TRIM(CLEAN(Table1[[#This Row],[Header]])),1)) &amp; MID(TRIM(CLEAN(Table1[[#This Row],[Header]])),2,LEN(TRIM(CLEAN(Table1[[#This Row],[Header]])))-1)</f>
        <v>British Airways customer review</v>
      </c>
      <c r="C2025" t="str">
        <f>PROPER(Table1[[#This Row],[Author]])</f>
        <v>B Vincent</v>
      </c>
      <c r="D2025" s="5" t="s">
        <v>6211</v>
      </c>
      <c r="E2025" t="s">
        <v>130</v>
      </c>
      <c r="F2025" t="str">
        <f>IF(ISBLANK(Table1[[#This Row],[Aircraft]]),"Unknown",Table1[[#This Row],[Aircraft]])</f>
        <v>B747-400 / A319</v>
      </c>
      <c r="G2025" t="str">
        <f>IF(ISBLANK(Table1[[#This Row],[Traveller Type]]),"Business",Table1[[#This Row],[Traveller Type]])</f>
        <v>Solo Leisure</v>
      </c>
      <c r="H2025" t="str">
        <f>IF(ISBLANK(Table1[[#This Row],[Seat Type]]),"Business Class",Table1[[#This Row],[Seat Type]])</f>
        <v>Economy Class</v>
      </c>
      <c r="I2025" t="str">
        <f>IF(ISBLANK(Table1[[#This Row],[Route]]),"Not Specfied",Table1[[#This Row],[Route]])</f>
        <v>Vancouver to Berlin via London</v>
      </c>
      <c r="J2025" s="7">
        <f>IF(ISBLANK(Table1[[#This Row],[Date Flown]]),"Not Available",Table1[[#This Row],[Date Flown]])</f>
        <v>42008</v>
      </c>
      <c r="K2025" s="2" t="str">
        <f>IF(ISBLANK(Table1[[#This Row],[Trip Verified]]),"Not Verified",Table1[[#This Row],[Trip Verified]])</f>
        <v>Not Verified</v>
      </c>
    </row>
    <row r="2026" spans="1:11" ht="21" customHeight="1" x14ac:dyDescent="0.25">
      <c r="A2026">
        <v>8</v>
      </c>
      <c r="B2026" t="str">
        <f>UPPER(LEFT(TRIM(CLEAN(Table1[[#This Row],[Header]])),1)) &amp; MID(TRIM(CLEAN(Table1[[#This Row],[Header]])),2,LEN(TRIM(CLEAN(Table1[[#This Row],[Header]])))-1)</f>
        <v>British Airways customer review</v>
      </c>
      <c r="C2026" t="str">
        <f>PROPER(Table1[[#This Row],[Author]])</f>
        <v>C Barkei</v>
      </c>
      <c r="D2026" s="5" t="s">
        <v>6215</v>
      </c>
      <c r="E2026" t="s">
        <v>4440</v>
      </c>
      <c r="F2026" t="str">
        <f>IF(ISBLANK(Table1[[#This Row],[Aircraft]]),"Unknown",Table1[[#This Row],[Aircraft]])</f>
        <v>Unknown</v>
      </c>
      <c r="G2026" t="str">
        <f>IF(ISBLANK(Table1[[#This Row],[Traveller Type]]),"Business",Table1[[#This Row],[Traveller Type]])</f>
        <v>Business</v>
      </c>
      <c r="H2026" t="str">
        <f>IF(ISBLANK(Table1[[#This Row],[Seat Type]]),"Business Class",Table1[[#This Row],[Seat Type]])</f>
        <v>Business Class</v>
      </c>
      <c r="I2026" t="str">
        <f>IF(ISBLANK(Table1[[#This Row],[Route]]),"Not Specfied",Table1[[#This Row],[Route]])</f>
        <v>LHR to LUX</v>
      </c>
      <c r="J2026" s="7">
        <f>IF(ISBLANK(Table1[[#This Row],[Date Flown]]),"Not Available",Table1[[#This Row],[Date Flown]])</f>
        <v>42010</v>
      </c>
      <c r="K2026" s="2" t="str">
        <f>IF(ISBLANK(Table1[[#This Row],[Trip Verified]]),"Not Verified",Table1[[#This Row],[Trip Verified]])</f>
        <v>Not Verified</v>
      </c>
    </row>
    <row r="2027" spans="1:11" ht="21" customHeight="1" x14ac:dyDescent="0.25">
      <c r="A2027">
        <v>10</v>
      </c>
      <c r="B2027" t="str">
        <f>UPPER(LEFT(TRIM(CLEAN(Table1[[#This Row],[Header]])),1)) &amp; MID(TRIM(CLEAN(Table1[[#This Row],[Header]])),2,LEN(TRIM(CLEAN(Table1[[#This Row],[Header]])))-1)</f>
        <v>British Airways customer review</v>
      </c>
      <c r="C2027" t="str">
        <f>PROPER(Table1[[#This Row],[Author]])</f>
        <v>Neil Astley</v>
      </c>
      <c r="D2027" s="5" t="s">
        <v>6218</v>
      </c>
      <c r="E2027" t="s">
        <v>13</v>
      </c>
      <c r="F2027" t="str">
        <f>IF(ISBLANK(Table1[[#This Row],[Aircraft]]),"Unknown",Table1[[#This Row],[Aircraft]])</f>
        <v>B747 400</v>
      </c>
      <c r="G2027" t="str">
        <f>IF(ISBLANK(Table1[[#This Row],[Traveller Type]]),"Business",Table1[[#This Row],[Traveller Type]])</f>
        <v>Solo Leisure</v>
      </c>
      <c r="H2027" t="str">
        <f>IF(ISBLANK(Table1[[#This Row],[Seat Type]]),"Business Class",Table1[[#This Row],[Seat Type]])</f>
        <v>First Class</v>
      </c>
      <c r="I2027" t="str">
        <f>IF(ISBLANK(Table1[[#This Row],[Route]]),"Not Specfied",Table1[[#This Row],[Route]])</f>
        <v>LHR to MIA</v>
      </c>
      <c r="J2027" s="7">
        <f>IF(ISBLANK(Table1[[#This Row],[Date Flown]]),"Not Available",Table1[[#This Row],[Date Flown]])</f>
        <v>42010</v>
      </c>
      <c r="K2027" s="2" t="str">
        <f>IF(ISBLANK(Table1[[#This Row],[Trip Verified]]),"Not Verified",Table1[[#This Row],[Trip Verified]])</f>
        <v>Not Verified</v>
      </c>
    </row>
    <row r="2028" spans="1:11" ht="21" customHeight="1" x14ac:dyDescent="0.25">
      <c r="A2028">
        <v>1</v>
      </c>
      <c r="B2028" t="str">
        <f>UPPER(LEFT(TRIM(CLEAN(Table1[[#This Row],[Header]])),1)) &amp; MID(TRIM(CLEAN(Table1[[#This Row],[Header]])),2,LEN(TRIM(CLEAN(Table1[[#This Row],[Header]])))-1)</f>
        <v>British Airways customer review</v>
      </c>
      <c r="C2028" t="str">
        <f>PROPER(Table1[[#This Row],[Author]])</f>
        <v>Karen Lolley</v>
      </c>
      <c r="D2028" s="5" t="s">
        <v>6218</v>
      </c>
      <c r="E2028" t="s">
        <v>13</v>
      </c>
      <c r="F2028" t="str">
        <f>IF(ISBLANK(Table1[[#This Row],[Aircraft]]),"Unknown",Table1[[#This Row],[Aircraft]])</f>
        <v>777-200</v>
      </c>
      <c r="G2028" t="str">
        <f>IF(ISBLANK(Table1[[#This Row],[Traveller Type]]),"Business",Table1[[#This Row],[Traveller Type]])</f>
        <v>Couple Leisure</v>
      </c>
      <c r="H2028" t="str">
        <f>IF(ISBLANK(Table1[[#This Row],[Seat Type]]),"Business Class",Table1[[#This Row],[Seat Type]])</f>
        <v>Economy Class</v>
      </c>
      <c r="I2028" t="str">
        <f>IF(ISBLANK(Table1[[#This Row],[Route]]),"Not Specfied",Table1[[#This Row],[Route]])</f>
        <v>Bangkok to Heathrow</v>
      </c>
      <c r="J2028" s="7">
        <f>IF(ISBLANK(Table1[[#This Row],[Date Flown]]),"Not Available",Table1[[#This Row],[Date Flown]])</f>
        <v>42009</v>
      </c>
      <c r="K2028" s="2" t="str">
        <f>IF(ISBLANK(Table1[[#This Row],[Trip Verified]]),"Not Verified",Table1[[#This Row],[Trip Verified]])</f>
        <v>Not Verified</v>
      </c>
    </row>
    <row r="2029" spans="1:11" ht="21" customHeight="1" x14ac:dyDescent="0.25">
      <c r="A2029">
        <v>1</v>
      </c>
      <c r="B2029" t="str">
        <f>UPPER(LEFT(TRIM(CLEAN(Table1[[#This Row],[Header]])),1)) &amp; MID(TRIM(CLEAN(Table1[[#This Row],[Header]])),2,LEN(TRIM(CLEAN(Table1[[#This Row],[Header]])))-1)</f>
        <v>British Airways customer review</v>
      </c>
      <c r="C2029" t="str">
        <f>PROPER(Table1[[#This Row],[Author]])</f>
        <v>Tom Moore</v>
      </c>
      <c r="D2029" s="5" t="s">
        <v>6218</v>
      </c>
      <c r="E2029" t="s">
        <v>43</v>
      </c>
      <c r="F2029" t="str">
        <f>IF(ISBLANK(Table1[[#This Row],[Aircraft]]),"Unknown",Table1[[#This Row],[Aircraft]])</f>
        <v>Unknown</v>
      </c>
      <c r="G2029" t="str">
        <f>IF(ISBLANK(Table1[[#This Row],[Traveller Type]]),"Business",Table1[[#This Row],[Traveller Type]])</f>
        <v>Solo Leisure</v>
      </c>
      <c r="H2029" t="str">
        <f>IF(ISBLANK(Table1[[#This Row],[Seat Type]]),"Business Class",Table1[[#This Row],[Seat Type]])</f>
        <v>Business Class</v>
      </c>
      <c r="I2029" t="str">
        <f>IF(ISBLANK(Table1[[#This Row],[Route]]),"Not Specfied",Table1[[#This Row],[Route]])</f>
        <v xml:space="preserve">Los Angeles to London to Paris to Rome </v>
      </c>
      <c r="J2029" s="7">
        <f>IF(ISBLANK(Table1[[#This Row],[Date Flown]]),"Not Available",Table1[[#This Row],[Date Flown]])</f>
        <v>42009</v>
      </c>
      <c r="K2029" s="2" t="str">
        <f>IF(ISBLANK(Table1[[#This Row],[Trip Verified]]),"Not Verified",Table1[[#This Row],[Trip Verified]])</f>
        <v>Not Verified</v>
      </c>
    </row>
    <row r="2030" spans="1:11" ht="21" customHeight="1" x14ac:dyDescent="0.25">
      <c r="A2030">
        <v>6</v>
      </c>
      <c r="B2030" t="str">
        <f>UPPER(LEFT(TRIM(CLEAN(Table1[[#This Row],[Header]])),1)) &amp; MID(TRIM(CLEAN(Table1[[#This Row],[Header]])),2,LEN(TRIM(CLEAN(Table1[[#This Row],[Header]])))-1)</f>
        <v>British Airways customer review</v>
      </c>
      <c r="C2030" t="str">
        <f>PROPER(Table1[[#This Row],[Author]])</f>
        <v>Michael Stanley</v>
      </c>
      <c r="D2030" s="5" t="s">
        <v>6218</v>
      </c>
      <c r="E2030" t="s">
        <v>130</v>
      </c>
      <c r="F2030" t="str">
        <f>IF(ISBLANK(Table1[[#This Row],[Aircraft]]),"Unknown",Table1[[#This Row],[Aircraft]])</f>
        <v>Unknown</v>
      </c>
      <c r="G2030" t="str">
        <f>IF(ISBLANK(Table1[[#This Row],[Traveller Type]]),"Business",Table1[[#This Row],[Traveller Type]])</f>
        <v>Couple Leisure</v>
      </c>
      <c r="H2030" t="str">
        <f>IF(ISBLANK(Table1[[#This Row],[Seat Type]]),"Business Class",Table1[[#This Row],[Seat Type]])</f>
        <v>Business Class</v>
      </c>
      <c r="I2030" t="str">
        <f>IF(ISBLANK(Table1[[#This Row],[Route]]),"Not Specfied",Table1[[#This Row],[Route]])</f>
        <v>LHR to BKK</v>
      </c>
      <c r="J2030" s="7">
        <f>IF(ISBLANK(Table1[[#This Row],[Date Flown]]),"Not Available",Table1[[#This Row],[Date Flown]])</f>
        <v>42010</v>
      </c>
      <c r="K2030" s="2" t="str">
        <f>IF(ISBLANK(Table1[[#This Row],[Trip Verified]]),"Not Verified",Table1[[#This Row],[Trip Verified]])</f>
        <v>Not Verified</v>
      </c>
    </row>
    <row r="2031" spans="1:11" ht="21" customHeight="1" x14ac:dyDescent="0.25">
      <c r="A2031">
        <v>8</v>
      </c>
      <c r="B2031" t="str">
        <f>UPPER(LEFT(TRIM(CLEAN(Table1[[#This Row],[Header]])),1)) &amp; MID(TRIM(CLEAN(Table1[[#This Row],[Header]])),2,LEN(TRIM(CLEAN(Table1[[#This Row],[Header]])))-1)</f>
        <v>British Airways customer review</v>
      </c>
      <c r="C2031" t="str">
        <f>PROPER(Table1[[#This Row],[Author]])</f>
        <v>Denise Hanlon</v>
      </c>
      <c r="D2031" s="5" t="s">
        <v>6218</v>
      </c>
      <c r="E2031" t="s">
        <v>13</v>
      </c>
      <c r="F2031" t="str">
        <f>IF(ISBLANK(Table1[[#This Row],[Aircraft]]),"Unknown",Table1[[#This Row],[Aircraft]])</f>
        <v>A320</v>
      </c>
      <c r="G2031" t="str">
        <f>IF(ISBLANK(Table1[[#This Row],[Traveller Type]]),"Business",Table1[[#This Row],[Traveller Type]])</f>
        <v>Solo Leisure</v>
      </c>
      <c r="H2031" t="str">
        <f>IF(ISBLANK(Table1[[#This Row],[Seat Type]]),"Business Class",Table1[[#This Row],[Seat Type]])</f>
        <v>Economy Class</v>
      </c>
      <c r="I2031" t="str">
        <f>IF(ISBLANK(Table1[[#This Row],[Route]]),"Not Specfied",Table1[[#This Row],[Route]])</f>
        <v>LHR to Milan Malpensa</v>
      </c>
      <c r="J2031" s="7">
        <f>IF(ISBLANK(Table1[[#This Row],[Date Flown]]),"Not Available",Table1[[#This Row],[Date Flown]])</f>
        <v>42010</v>
      </c>
      <c r="K2031" s="2" t="str">
        <f>IF(ISBLANK(Table1[[#This Row],[Trip Verified]]),"Not Verified",Table1[[#This Row],[Trip Verified]])</f>
        <v>Not Verified</v>
      </c>
    </row>
    <row r="2032" spans="1:11" ht="21" customHeight="1" x14ac:dyDescent="0.25">
      <c r="A2032">
        <v>6</v>
      </c>
      <c r="B2032" t="str">
        <f>UPPER(LEFT(TRIM(CLEAN(Table1[[#This Row],[Header]])),1)) &amp; MID(TRIM(CLEAN(Table1[[#This Row],[Header]])),2,LEN(TRIM(CLEAN(Table1[[#This Row],[Header]])))-1)</f>
        <v>British Airways customer review</v>
      </c>
      <c r="C2032" t="str">
        <f>PROPER(Table1[[#This Row],[Author]])</f>
        <v>Richard Vines</v>
      </c>
      <c r="D2032" s="5" t="s">
        <v>6229</v>
      </c>
      <c r="E2032" t="s">
        <v>13</v>
      </c>
      <c r="F2032" t="str">
        <f>IF(ISBLANK(Table1[[#This Row],[Aircraft]]),"Unknown",Table1[[#This Row],[Aircraft]])</f>
        <v>boeing 787</v>
      </c>
      <c r="G2032" t="str">
        <f>IF(ISBLANK(Table1[[#This Row],[Traveller Type]]),"Business",Table1[[#This Row],[Traveller Type]])</f>
        <v>Solo Leisure</v>
      </c>
      <c r="H2032" t="str">
        <f>IF(ISBLANK(Table1[[#This Row],[Seat Type]]),"Business Class",Table1[[#This Row],[Seat Type]])</f>
        <v>Business Class</v>
      </c>
      <c r="I2032" t="str">
        <f>IF(ISBLANK(Table1[[#This Row],[Route]]),"Not Specfied",Table1[[#This Row],[Route]])</f>
        <v>Seoul to London</v>
      </c>
      <c r="J2032" s="7">
        <f>IF(ISBLANK(Table1[[#This Row],[Date Flown]]),"Not Available",Table1[[#This Row],[Date Flown]])</f>
        <v>42010</v>
      </c>
      <c r="K2032" s="2" t="str">
        <f>IF(ISBLANK(Table1[[#This Row],[Trip Verified]]),"Not Verified",Table1[[#This Row],[Trip Verified]])</f>
        <v>Not Verified</v>
      </c>
    </row>
    <row r="2033" spans="1:11" ht="21" customHeight="1" x14ac:dyDescent="0.25">
      <c r="A2033">
        <v>10</v>
      </c>
      <c r="B2033" t="str">
        <f>UPPER(LEFT(TRIM(CLEAN(Table1[[#This Row],[Header]])),1)) &amp; MID(TRIM(CLEAN(Table1[[#This Row],[Header]])),2,LEN(TRIM(CLEAN(Table1[[#This Row],[Header]])))-1)</f>
        <v>British Airways customer review</v>
      </c>
      <c r="C2033" t="str">
        <f>PROPER(Table1[[#This Row],[Author]])</f>
        <v>Nazira Khatun</v>
      </c>
      <c r="D2033" s="5" t="s">
        <v>6232</v>
      </c>
      <c r="E2033" t="s">
        <v>13</v>
      </c>
      <c r="F2033" t="str">
        <f>IF(ISBLANK(Table1[[#This Row],[Aircraft]]),"Unknown",Table1[[#This Row],[Aircraft]])</f>
        <v>Unknown</v>
      </c>
      <c r="G2033" t="str">
        <f>IF(ISBLANK(Table1[[#This Row],[Traveller Type]]),"Business",Table1[[#This Row],[Traveller Type]])</f>
        <v>Couple Leisure</v>
      </c>
      <c r="H2033" t="str">
        <f>IF(ISBLANK(Table1[[#This Row],[Seat Type]]),"Business Class",Table1[[#This Row],[Seat Type]])</f>
        <v>Economy Class</v>
      </c>
      <c r="I2033" t="str">
        <f>IF(ISBLANK(Table1[[#This Row],[Route]]),"Not Specfied",Table1[[#This Row],[Route]])</f>
        <v>London to Turkey</v>
      </c>
      <c r="J2033" s="7">
        <f>IF(ISBLANK(Table1[[#This Row],[Date Flown]]),"Not Available",Table1[[#This Row],[Date Flown]])</f>
        <v>42010</v>
      </c>
      <c r="K2033" s="2" t="str">
        <f>IF(ISBLANK(Table1[[#This Row],[Trip Verified]]),"Not Verified",Table1[[#This Row],[Trip Verified]])</f>
        <v>Not Verified</v>
      </c>
    </row>
    <row r="2034" spans="1:11" ht="21" customHeight="1" x14ac:dyDescent="0.25">
      <c r="A2034">
        <v>6</v>
      </c>
      <c r="B2034" t="str">
        <f>UPPER(LEFT(TRIM(CLEAN(Table1[[#This Row],[Header]])),1)) &amp; MID(TRIM(CLEAN(Table1[[#This Row],[Header]])),2,LEN(TRIM(CLEAN(Table1[[#This Row],[Header]])))-1)</f>
        <v>British Airways customer review</v>
      </c>
      <c r="C2034" t="str">
        <f>PROPER(Table1[[#This Row],[Author]])</f>
        <v>J Harrison</v>
      </c>
      <c r="D2034" s="5" t="s">
        <v>6232</v>
      </c>
      <c r="E2034" t="s">
        <v>100</v>
      </c>
      <c r="F2034" t="str">
        <f>IF(ISBLANK(Table1[[#This Row],[Aircraft]]),"Unknown",Table1[[#This Row],[Aircraft]])</f>
        <v>B747-400</v>
      </c>
      <c r="G2034" t="str">
        <f>IF(ISBLANK(Table1[[#This Row],[Traveller Type]]),"Business",Table1[[#This Row],[Traveller Type]])</f>
        <v>Solo Leisure</v>
      </c>
      <c r="H2034" t="str">
        <f>IF(ISBLANK(Table1[[#This Row],[Seat Type]]),"Business Class",Table1[[#This Row],[Seat Type]])</f>
        <v>Economy Class</v>
      </c>
      <c r="I2034" t="str">
        <f>IF(ISBLANK(Table1[[#This Row],[Route]]),"Not Specfied",Table1[[#This Row],[Route]])</f>
        <v>LHR to YYZ</v>
      </c>
      <c r="J2034" s="7">
        <f>IF(ISBLANK(Table1[[#This Row],[Date Flown]]),"Not Available",Table1[[#This Row],[Date Flown]])</f>
        <v>42009</v>
      </c>
      <c r="K2034" s="2" t="str">
        <f>IF(ISBLANK(Table1[[#This Row],[Trip Verified]]),"Not Verified",Table1[[#This Row],[Trip Verified]])</f>
        <v>Not Verified</v>
      </c>
    </row>
    <row r="2035" spans="1:11" ht="21" customHeight="1" x14ac:dyDescent="0.25">
      <c r="A2035">
        <v>9</v>
      </c>
      <c r="B2035" t="str">
        <f>UPPER(LEFT(TRIM(CLEAN(Table1[[#This Row],[Header]])),1)) &amp; MID(TRIM(CLEAN(Table1[[#This Row],[Header]])),2,LEN(TRIM(CLEAN(Table1[[#This Row],[Header]])))-1)</f>
        <v>British Airways customer review</v>
      </c>
      <c r="C2035" t="str">
        <f>PROPER(Table1[[#This Row],[Author]])</f>
        <v>Steve Gatenby</v>
      </c>
      <c r="D2035" s="5" t="s">
        <v>6236</v>
      </c>
      <c r="E2035" t="s">
        <v>13</v>
      </c>
      <c r="F2035" t="str">
        <f>IF(ISBLANK(Table1[[#This Row],[Aircraft]]),"Unknown",Table1[[#This Row],[Aircraft]])</f>
        <v>A320</v>
      </c>
      <c r="G2035" t="str">
        <f>IF(ISBLANK(Table1[[#This Row],[Traveller Type]]),"Business",Table1[[#This Row],[Traveller Type]])</f>
        <v>Couple Leisure</v>
      </c>
      <c r="H2035" t="str">
        <f>IF(ISBLANK(Table1[[#This Row],[Seat Type]]),"Business Class",Table1[[#This Row],[Seat Type]])</f>
        <v>Economy Class</v>
      </c>
      <c r="I2035" t="str">
        <f>IF(ISBLANK(Table1[[#This Row],[Route]]),"Not Specfied",Table1[[#This Row],[Route]])</f>
        <v>LGW to VCE</v>
      </c>
      <c r="J2035" s="7">
        <f>IF(ISBLANK(Table1[[#This Row],[Date Flown]]),"Not Available",Table1[[#This Row],[Date Flown]])</f>
        <v>42010</v>
      </c>
      <c r="K2035" s="2" t="str">
        <f>IF(ISBLANK(Table1[[#This Row],[Trip Verified]]),"Not Verified",Table1[[#This Row],[Trip Verified]])</f>
        <v>Not Verified</v>
      </c>
    </row>
    <row r="2036" spans="1:11" ht="21" customHeight="1" x14ac:dyDescent="0.25">
      <c r="A2036">
        <v>1</v>
      </c>
      <c r="B2036" t="str">
        <f>UPPER(LEFT(TRIM(CLEAN(Table1[[#This Row],[Header]])),1)) &amp; MID(TRIM(CLEAN(Table1[[#This Row],[Header]])),2,LEN(TRIM(CLEAN(Table1[[#This Row],[Header]])))-1)</f>
        <v>British Airways customer review</v>
      </c>
      <c r="C2036" t="str">
        <f>PROPER(Table1[[#This Row],[Author]])</f>
        <v>Andrew Gascoyne</v>
      </c>
      <c r="D2036" s="5">
        <v>42344</v>
      </c>
      <c r="E2036" t="s">
        <v>13</v>
      </c>
      <c r="F2036" t="str">
        <f>IF(ISBLANK(Table1[[#This Row],[Aircraft]]),"Unknown",Table1[[#This Row],[Aircraft]])</f>
        <v>A321</v>
      </c>
      <c r="G2036" t="str">
        <f>IF(ISBLANK(Table1[[#This Row],[Traveller Type]]),"Business",Table1[[#This Row],[Traveller Type]])</f>
        <v>Business</v>
      </c>
      <c r="H2036" t="str">
        <f>IF(ISBLANK(Table1[[#This Row],[Seat Type]]),"Business Class",Table1[[#This Row],[Seat Type]])</f>
        <v>Business Class</v>
      </c>
      <c r="I2036" t="str">
        <f>IF(ISBLANK(Table1[[#This Row],[Route]]),"Not Specfied",Table1[[#This Row],[Route]])</f>
        <v>LHR to SOF</v>
      </c>
      <c r="J2036" s="7">
        <f>IF(ISBLANK(Table1[[#This Row],[Date Flown]]),"Not Available",Table1[[#This Row],[Date Flown]])</f>
        <v>42009</v>
      </c>
      <c r="K2036" s="2" t="str">
        <f>IF(ISBLANK(Table1[[#This Row],[Trip Verified]]),"Not Verified",Table1[[#This Row],[Trip Verified]])</f>
        <v>Not Verified</v>
      </c>
    </row>
    <row r="2037" spans="1:11" ht="21" customHeight="1" x14ac:dyDescent="0.25">
      <c r="A2037">
        <v>8</v>
      </c>
      <c r="B2037" t="str">
        <f>UPPER(LEFT(TRIM(CLEAN(Table1[[#This Row],[Header]])),1)) &amp; MID(TRIM(CLEAN(Table1[[#This Row],[Header]])),2,LEN(TRIM(CLEAN(Table1[[#This Row],[Header]])))-1)</f>
        <v>British Airways customer review</v>
      </c>
      <c r="C2037" t="str">
        <f>PROPER(Table1[[#This Row],[Author]])</f>
        <v>James Williamson</v>
      </c>
      <c r="D2037" s="5">
        <v>42344</v>
      </c>
      <c r="E2037" t="s">
        <v>13</v>
      </c>
      <c r="F2037" t="str">
        <f>IF(ISBLANK(Table1[[#This Row],[Aircraft]]),"Unknown",Table1[[#This Row],[Aircraft]])</f>
        <v>B747</v>
      </c>
      <c r="G2037" t="str">
        <f>IF(ISBLANK(Table1[[#This Row],[Traveller Type]]),"Business",Table1[[#This Row],[Traveller Type]])</f>
        <v>Solo Leisure</v>
      </c>
      <c r="H2037" t="str">
        <f>IF(ISBLANK(Table1[[#This Row],[Seat Type]]),"Business Class",Table1[[#This Row],[Seat Type]])</f>
        <v>Economy Class</v>
      </c>
      <c r="I2037" t="str">
        <f>IF(ISBLANK(Table1[[#This Row],[Route]]),"Not Specfied",Table1[[#This Row],[Route]])</f>
        <v>LHR-DEN</v>
      </c>
      <c r="J2037" s="7">
        <f>IF(ISBLANK(Table1[[#This Row],[Date Flown]]),"Not Available",Table1[[#This Row],[Date Flown]])</f>
        <v>42009</v>
      </c>
      <c r="K2037" s="2" t="str">
        <f>IF(ISBLANK(Table1[[#This Row],[Trip Verified]]),"Not Verified",Table1[[#This Row],[Trip Verified]])</f>
        <v>Not Verified</v>
      </c>
    </row>
    <row r="2038" spans="1:11" ht="21" customHeight="1" x14ac:dyDescent="0.25">
      <c r="A2038">
        <v>5</v>
      </c>
      <c r="B2038" t="str">
        <f>UPPER(LEFT(TRIM(CLEAN(Table1[[#This Row],[Header]])),1)) &amp; MID(TRIM(CLEAN(Table1[[#This Row],[Header]])),2,LEN(TRIM(CLEAN(Table1[[#This Row],[Header]])))-1)</f>
        <v>British Airways customer review</v>
      </c>
      <c r="C2038" t="str">
        <f>PROPER(Table1[[#This Row],[Author]])</f>
        <v>Mike Dickinson</v>
      </c>
      <c r="D2038" s="5">
        <v>42344</v>
      </c>
      <c r="E2038" t="s">
        <v>477</v>
      </c>
      <c r="F2038" t="str">
        <f>IF(ISBLANK(Table1[[#This Row],[Aircraft]]),"Unknown",Table1[[#This Row],[Aircraft]])</f>
        <v>Boeing 777</v>
      </c>
      <c r="G2038" t="str">
        <f>IF(ISBLANK(Table1[[#This Row],[Traveller Type]]),"Business",Table1[[#This Row],[Traveller Type]])</f>
        <v>Couple Leisure</v>
      </c>
      <c r="H2038" t="str">
        <f>IF(ISBLANK(Table1[[#This Row],[Seat Type]]),"Business Class",Table1[[#This Row],[Seat Type]])</f>
        <v>Business Class</v>
      </c>
      <c r="I2038" t="str">
        <f>IF(ISBLANK(Table1[[#This Row],[Route]]),"Not Specfied",Table1[[#This Row],[Route]])</f>
        <v>Gatwick to Barbados</v>
      </c>
      <c r="J2038" s="7">
        <v>43112</v>
      </c>
      <c r="K2038" s="2" t="str">
        <f>IF(ISBLANK(Table1[[#This Row],[Trip Verified]]),"Not Verified",Table1[[#This Row],[Trip Verified]])</f>
        <v>Not Verified</v>
      </c>
    </row>
    <row r="2039" spans="1:11" ht="21" customHeight="1" x14ac:dyDescent="0.25">
      <c r="A2039">
        <v>8</v>
      </c>
      <c r="B2039" t="str">
        <f>UPPER(LEFT(TRIM(CLEAN(Table1[[#This Row],[Header]])),1)) &amp; MID(TRIM(CLEAN(Table1[[#This Row],[Header]])),2,LEN(TRIM(CLEAN(Table1[[#This Row],[Header]])))-1)</f>
        <v>British Airways customer review</v>
      </c>
      <c r="C2039" t="str">
        <f>PROPER(Table1[[#This Row],[Author]])</f>
        <v>Sasha Guignard</v>
      </c>
      <c r="D2039" s="5">
        <v>42344</v>
      </c>
      <c r="E2039" t="s">
        <v>6245</v>
      </c>
      <c r="F2039" t="str">
        <f>IF(ISBLANK(Table1[[#This Row],[Aircraft]]),"Unknown",Table1[[#This Row],[Aircraft]])</f>
        <v>Airbus 319</v>
      </c>
      <c r="G2039" t="str">
        <f>IF(ISBLANK(Table1[[#This Row],[Traveller Type]]),"Business",Table1[[#This Row],[Traveller Type]])</f>
        <v>Business</v>
      </c>
      <c r="H2039" t="str">
        <f>IF(ISBLANK(Table1[[#This Row],[Seat Type]]),"Business Class",Table1[[#This Row],[Seat Type]])</f>
        <v>Business Class</v>
      </c>
      <c r="I2039" t="str">
        <f>IF(ISBLANK(Table1[[#This Row],[Route]]),"Not Specfied",Table1[[#This Row],[Route]])</f>
        <v>Kiev to London</v>
      </c>
      <c r="J2039" s="7">
        <v>43112</v>
      </c>
      <c r="K2039" s="2" t="str">
        <f>IF(ISBLANK(Table1[[#This Row],[Trip Verified]]),"Not Verified",Table1[[#This Row],[Trip Verified]])</f>
        <v>Not Verified</v>
      </c>
    </row>
    <row r="2040" spans="1:11" ht="21" customHeight="1" x14ac:dyDescent="0.25">
      <c r="A2040">
        <v>8</v>
      </c>
      <c r="B2040" t="str">
        <f>UPPER(LEFT(TRIM(CLEAN(Table1[[#This Row],[Header]])),1)) &amp; MID(TRIM(CLEAN(Table1[[#This Row],[Header]])),2,LEN(TRIM(CLEAN(Table1[[#This Row],[Header]])))-1)</f>
        <v>British Airways customer review</v>
      </c>
      <c r="C2040" t="str">
        <f>PROPER(Table1[[#This Row],[Author]])</f>
        <v>D Lee</v>
      </c>
      <c r="D2040" s="5">
        <v>42314</v>
      </c>
      <c r="E2040" t="s">
        <v>95</v>
      </c>
      <c r="F2040" t="str">
        <f>IF(ISBLANK(Table1[[#This Row],[Aircraft]]),"Unknown",Table1[[#This Row],[Aircraft]])</f>
        <v>Unknown</v>
      </c>
      <c r="G2040" t="str">
        <f>IF(ISBLANK(Table1[[#This Row],[Traveller Type]]),"Business",Table1[[#This Row],[Traveller Type]])</f>
        <v>Family Leisure</v>
      </c>
      <c r="H2040" t="str">
        <f>IF(ISBLANK(Table1[[#This Row],[Seat Type]]),"Business Class",Table1[[#This Row],[Seat Type]])</f>
        <v>Economy Class</v>
      </c>
      <c r="I2040" t="str">
        <f>IF(ISBLANK(Table1[[#This Row],[Route]]),"Not Specfied",Table1[[#This Row],[Route]])</f>
        <v>Not Specfied</v>
      </c>
      <c r="J2040" s="7">
        <v>43112</v>
      </c>
      <c r="K2040" s="2" t="str">
        <f>IF(ISBLANK(Table1[[#This Row],[Trip Verified]]),"Not Verified",Table1[[#This Row],[Trip Verified]])</f>
        <v>Not Verified</v>
      </c>
    </row>
    <row r="2041" spans="1:11" ht="21" customHeight="1" x14ac:dyDescent="0.25">
      <c r="A2041">
        <v>7</v>
      </c>
      <c r="B2041" t="str">
        <f>UPPER(LEFT(TRIM(CLEAN(Table1[[#This Row],[Header]])),1)) &amp; MID(TRIM(CLEAN(Table1[[#This Row],[Header]])),2,LEN(TRIM(CLEAN(Table1[[#This Row],[Header]])))-1)</f>
        <v>British Airways customer review</v>
      </c>
      <c r="C2041" t="str">
        <f>PROPER(Table1[[#This Row],[Author]])</f>
        <v>D Ross</v>
      </c>
      <c r="D2041" s="5">
        <v>42314</v>
      </c>
      <c r="E2041" t="s">
        <v>13</v>
      </c>
      <c r="F2041" t="str">
        <f>IF(ISBLANK(Table1[[#This Row],[Aircraft]]),"Unknown",Table1[[#This Row],[Aircraft]])</f>
        <v>Boeing 747-400</v>
      </c>
      <c r="G2041" t="str">
        <f>IF(ISBLANK(Table1[[#This Row],[Traveller Type]]),"Business",Table1[[#This Row],[Traveller Type]])</f>
        <v>Business</v>
      </c>
      <c r="H2041" t="str">
        <f>IF(ISBLANK(Table1[[#This Row],[Seat Type]]),"Business Class",Table1[[#This Row],[Seat Type]])</f>
        <v>Business Class</v>
      </c>
      <c r="I2041" t="str">
        <f>IF(ISBLANK(Table1[[#This Row],[Route]]),"Not Specfied",Table1[[#This Row],[Route]])</f>
        <v>London-Vancouver return</v>
      </c>
      <c r="J2041" s="7">
        <v>43112</v>
      </c>
      <c r="K2041" s="2" t="str">
        <f>IF(ISBLANK(Table1[[#This Row],[Trip Verified]]),"Not Verified",Table1[[#This Row],[Trip Verified]])</f>
        <v>Not Verified</v>
      </c>
    </row>
    <row r="2042" spans="1:11" ht="21" customHeight="1" x14ac:dyDescent="0.25">
      <c r="A2042">
        <v>2</v>
      </c>
      <c r="B2042" t="str">
        <f>UPPER(LEFT(TRIM(CLEAN(Table1[[#This Row],[Header]])),1)) &amp; MID(TRIM(CLEAN(Table1[[#This Row],[Header]])),2,LEN(TRIM(CLEAN(Table1[[#This Row],[Header]])))-1)</f>
        <v>British Airways customer review</v>
      </c>
      <c r="C2042" t="str">
        <f>PROPER(Table1[[#This Row],[Author]])</f>
        <v>Tarun Thadani</v>
      </c>
      <c r="D2042" s="5">
        <v>42191</v>
      </c>
      <c r="E2042" t="s">
        <v>860</v>
      </c>
      <c r="F2042" t="str">
        <f>IF(ISBLANK(Table1[[#This Row],[Aircraft]]),"Unknown",Table1[[#This Row],[Aircraft]])</f>
        <v>Unknown</v>
      </c>
      <c r="G2042" t="str">
        <f>IF(ISBLANK(Table1[[#This Row],[Traveller Type]]),"Business",Table1[[#This Row],[Traveller Type]])</f>
        <v>Business</v>
      </c>
      <c r="H2042" t="str">
        <f>IF(ISBLANK(Table1[[#This Row],[Seat Type]]),"Business Class",Table1[[#This Row],[Seat Type]])</f>
        <v>Economy Class</v>
      </c>
      <c r="I2042" t="str">
        <f>IF(ISBLANK(Table1[[#This Row],[Route]]),"Not Specfied",Table1[[#This Row],[Route]])</f>
        <v>Not Specfied</v>
      </c>
      <c r="J2042" s="7">
        <v>43112</v>
      </c>
      <c r="K2042" s="2" t="str">
        <f>IF(ISBLANK(Table1[[#This Row],[Trip Verified]]),"Not Verified",Table1[[#This Row],[Trip Verified]])</f>
        <v>Not Verified</v>
      </c>
    </row>
    <row r="2043" spans="1:11" ht="21" customHeight="1" x14ac:dyDescent="0.25">
      <c r="A2043">
        <v>1</v>
      </c>
      <c r="B2043" t="str">
        <f>UPPER(LEFT(TRIM(CLEAN(Table1[[#This Row],[Header]])),1)) &amp; MID(TRIM(CLEAN(Table1[[#This Row],[Header]])),2,LEN(TRIM(CLEAN(Table1[[#This Row],[Header]])))-1)</f>
        <v>British Airways customer review</v>
      </c>
      <c r="C2043" t="str">
        <f>PROPER(Table1[[#This Row],[Author]])</f>
        <v>Thomas Varughese</v>
      </c>
      <c r="D2043" s="5">
        <v>42191</v>
      </c>
      <c r="E2043" t="s">
        <v>100</v>
      </c>
      <c r="F2043" t="str">
        <f>IF(ISBLANK(Table1[[#This Row],[Aircraft]]),"Unknown",Table1[[#This Row],[Aircraft]])</f>
        <v>Unknown</v>
      </c>
      <c r="G2043" t="str">
        <f>IF(ISBLANK(Table1[[#This Row],[Traveller Type]]),"Business",Table1[[#This Row],[Traveller Type]])</f>
        <v>Business</v>
      </c>
      <c r="H2043" t="str">
        <f>IF(ISBLANK(Table1[[#This Row],[Seat Type]]),"Business Class",Table1[[#This Row],[Seat Type]])</f>
        <v>Economy Class</v>
      </c>
      <c r="I2043" t="str">
        <f>IF(ISBLANK(Table1[[#This Row],[Route]]),"Not Specfied",Table1[[#This Row],[Route]])</f>
        <v>Not Specfied</v>
      </c>
      <c r="J2043" s="7">
        <v>43112</v>
      </c>
      <c r="K2043" s="2" t="str">
        <f>IF(ISBLANK(Table1[[#This Row],[Trip Verified]]),"Not Verified",Table1[[#This Row],[Trip Verified]])</f>
        <v>Not Verified</v>
      </c>
    </row>
    <row r="2044" spans="1:11" ht="21" customHeight="1" x14ac:dyDescent="0.25">
      <c r="A2044">
        <v>4</v>
      </c>
      <c r="B2044" t="str">
        <f>UPPER(LEFT(TRIM(CLEAN(Table1[[#This Row],[Header]])),1)) &amp; MID(TRIM(CLEAN(Table1[[#This Row],[Header]])),2,LEN(TRIM(CLEAN(Table1[[#This Row],[Header]])))-1)</f>
        <v>British Airways customer review</v>
      </c>
      <c r="C2044" t="str">
        <f>PROPER(Table1[[#This Row],[Author]])</f>
        <v>A Anderson</v>
      </c>
      <c r="D2044" s="5">
        <v>42191</v>
      </c>
      <c r="E2044" t="s">
        <v>13</v>
      </c>
      <c r="F2044" t="str">
        <f>IF(ISBLANK(Table1[[#This Row],[Aircraft]]),"Unknown",Table1[[#This Row],[Aircraft]])</f>
        <v>Unknown</v>
      </c>
      <c r="G2044" t="str">
        <f>IF(ISBLANK(Table1[[#This Row],[Traveller Type]]),"Business",Table1[[#This Row],[Traveller Type]])</f>
        <v>Business</v>
      </c>
      <c r="H2044" t="str">
        <f>IF(ISBLANK(Table1[[#This Row],[Seat Type]]),"Business Class",Table1[[#This Row],[Seat Type]])</f>
        <v>Business Class</v>
      </c>
      <c r="I2044" t="str">
        <f>IF(ISBLANK(Table1[[#This Row],[Route]]),"Not Specfied",Table1[[#This Row],[Route]])</f>
        <v>Not Specfied</v>
      </c>
      <c r="J2044" s="7">
        <v>43112</v>
      </c>
      <c r="K2044" s="2" t="str">
        <f>IF(ISBLANK(Table1[[#This Row],[Trip Verified]]),"Not Verified",Table1[[#This Row],[Trip Verified]])</f>
        <v>Not Verified</v>
      </c>
    </row>
    <row r="2045" spans="1:11" ht="21" customHeight="1" x14ac:dyDescent="0.25">
      <c r="A2045">
        <v>4</v>
      </c>
      <c r="B2045" t="str">
        <f>UPPER(LEFT(TRIM(CLEAN(Table1[[#This Row],[Header]])),1)) &amp; MID(TRIM(CLEAN(Table1[[#This Row],[Header]])),2,LEN(TRIM(CLEAN(Table1[[#This Row],[Header]])))-1)</f>
        <v>British Airways customer review</v>
      </c>
      <c r="C2045" t="str">
        <f>PROPER(Table1[[#This Row],[Author]])</f>
        <v>Bradley Baker</v>
      </c>
      <c r="D2045" s="5">
        <v>42161</v>
      </c>
      <c r="E2045" t="s">
        <v>407</v>
      </c>
      <c r="F2045" t="str">
        <f>IF(ISBLANK(Table1[[#This Row],[Aircraft]]),"Unknown",Table1[[#This Row],[Aircraft]])</f>
        <v>Unknown</v>
      </c>
      <c r="G2045" t="str">
        <f>IF(ISBLANK(Table1[[#This Row],[Traveller Type]]),"Business",Table1[[#This Row],[Traveller Type]])</f>
        <v>Business</v>
      </c>
      <c r="H2045" t="str">
        <f>IF(ISBLANK(Table1[[#This Row],[Seat Type]]),"Business Class",Table1[[#This Row],[Seat Type]])</f>
        <v>Economy Class</v>
      </c>
      <c r="I2045" t="str">
        <f>IF(ISBLANK(Table1[[#This Row],[Route]]),"Not Specfied",Table1[[#This Row],[Route]])</f>
        <v>Not Specfied</v>
      </c>
      <c r="J2045" s="7">
        <v>43112</v>
      </c>
      <c r="K2045" s="2" t="str">
        <f>IF(ISBLANK(Table1[[#This Row],[Trip Verified]]),"Not Verified",Table1[[#This Row],[Trip Verified]])</f>
        <v>Not Verified</v>
      </c>
    </row>
    <row r="2046" spans="1:11" ht="21" customHeight="1" x14ac:dyDescent="0.25">
      <c r="A2046">
        <v>1</v>
      </c>
      <c r="B2046" t="str">
        <f>UPPER(LEFT(TRIM(CLEAN(Table1[[#This Row],[Header]])),1)) &amp; MID(TRIM(CLEAN(Table1[[#This Row],[Header]])),2,LEN(TRIM(CLEAN(Table1[[#This Row],[Header]])))-1)</f>
        <v>British Airways customer review</v>
      </c>
      <c r="C2046" t="str">
        <f>PROPER(Table1[[#This Row],[Author]])</f>
        <v>Conrad Winchester</v>
      </c>
      <c r="D2046" s="5">
        <v>42161</v>
      </c>
      <c r="E2046" t="s">
        <v>13</v>
      </c>
      <c r="F2046" t="str">
        <f>IF(ISBLANK(Table1[[#This Row],[Aircraft]]),"Unknown",Table1[[#This Row],[Aircraft]])</f>
        <v>Unknown</v>
      </c>
      <c r="G2046" t="str">
        <f>IF(ISBLANK(Table1[[#This Row],[Traveller Type]]),"Business",Table1[[#This Row],[Traveller Type]])</f>
        <v>Business</v>
      </c>
      <c r="H2046" t="str">
        <f>IF(ISBLANK(Table1[[#This Row],[Seat Type]]),"Business Class",Table1[[#This Row],[Seat Type]])</f>
        <v>Premium Economy</v>
      </c>
      <c r="I2046" t="str">
        <f>IF(ISBLANK(Table1[[#This Row],[Route]]),"Not Specfied",Table1[[#This Row],[Route]])</f>
        <v>Not Specfied</v>
      </c>
      <c r="J2046" s="7">
        <v>43112</v>
      </c>
      <c r="K2046" s="2" t="str">
        <f>IF(ISBLANK(Table1[[#This Row],[Trip Verified]]),"Not Verified",Table1[[#This Row],[Trip Verified]])</f>
        <v>Not Verified</v>
      </c>
    </row>
    <row r="2047" spans="1:11" ht="21" customHeight="1" x14ac:dyDescent="0.25">
      <c r="A2047">
        <v>4</v>
      </c>
      <c r="B2047" t="str">
        <f>UPPER(LEFT(TRIM(CLEAN(Table1[[#This Row],[Header]])),1)) &amp; MID(TRIM(CLEAN(Table1[[#This Row],[Header]])),2,LEN(TRIM(CLEAN(Table1[[#This Row],[Header]])))-1)</f>
        <v>British Airways customer review</v>
      </c>
      <c r="C2047" t="str">
        <f>PROPER(Table1[[#This Row],[Author]])</f>
        <v>D Evans</v>
      </c>
      <c r="D2047" s="5">
        <v>42100</v>
      </c>
      <c r="E2047" t="s">
        <v>13</v>
      </c>
      <c r="F2047" t="str">
        <f>IF(ISBLANK(Table1[[#This Row],[Aircraft]]),"Unknown",Table1[[#This Row],[Aircraft]])</f>
        <v>Unknown</v>
      </c>
      <c r="G2047" t="str">
        <f>IF(ISBLANK(Table1[[#This Row],[Traveller Type]]),"Business",Table1[[#This Row],[Traveller Type]])</f>
        <v>Business</v>
      </c>
      <c r="H2047" t="str">
        <f>IF(ISBLANK(Table1[[#This Row],[Seat Type]]),"Business Class",Table1[[#This Row],[Seat Type]])</f>
        <v>Premium Economy</v>
      </c>
      <c r="I2047" t="str">
        <f>IF(ISBLANK(Table1[[#This Row],[Route]]),"Not Specfied",Table1[[#This Row],[Route]])</f>
        <v>Not Specfied</v>
      </c>
      <c r="J2047" s="7">
        <v>43112</v>
      </c>
      <c r="K2047" s="2" t="str">
        <f>IF(ISBLANK(Table1[[#This Row],[Trip Verified]]),"Not Verified",Table1[[#This Row],[Trip Verified]])</f>
        <v>Not Verified</v>
      </c>
    </row>
    <row r="2048" spans="1:11" ht="21" customHeight="1" x14ac:dyDescent="0.25">
      <c r="A2048">
        <v>7</v>
      </c>
      <c r="B2048" t="str">
        <f>UPPER(LEFT(TRIM(CLEAN(Table1[[#This Row],[Header]])),1)) &amp; MID(TRIM(CLEAN(Table1[[#This Row],[Header]])),2,LEN(TRIM(CLEAN(Table1[[#This Row],[Header]])))-1)</f>
        <v>British Airways customer review</v>
      </c>
      <c r="C2048" t="str">
        <f>PROPER(Table1[[#This Row],[Author]])</f>
        <v>Sean Kyte</v>
      </c>
      <c r="D2048" s="5">
        <v>42100</v>
      </c>
      <c r="E2048" t="s">
        <v>13</v>
      </c>
      <c r="F2048" t="str">
        <f>IF(ISBLANK(Table1[[#This Row],[Aircraft]]),"Unknown",Table1[[#This Row],[Aircraft]])</f>
        <v>Unknown</v>
      </c>
      <c r="G2048" t="str">
        <f>IF(ISBLANK(Table1[[#This Row],[Traveller Type]]),"Business",Table1[[#This Row],[Traveller Type]])</f>
        <v>Business</v>
      </c>
      <c r="H2048" t="str">
        <f>IF(ISBLANK(Table1[[#This Row],[Seat Type]]),"Business Class",Table1[[#This Row],[Seat Type]])</f>
        <v>Economy Class</v>
      </c>
      <c r="I2048" t="str">
        <f>IF(ISBLANK(Table1[[#This Row],[Route]]),"Not Specfied",Table1[[#This Row],[Route]])</f>
        <v>Not Specfied</v>
      </c>
      <c r="J2048" s="7">
        <v>43112</v>
      </c>
      <c r="K2048" s="2" t="str">
        <f>IF(ISBLANK(Table1[[#This Row],[Trip Verified]]),"Not Verified",Table1[[#This Row],[Trip Verified]])</f>
        <v>Not Verified</v>
      </c>
    </row>
    <row r="2049" spans="1:11" ht="21" customHeight="1" x14ac:dyDescent="0.25">
      <c r="A2049">
        <v>8</v>
      </c>
      <c r="B2049" t="str">
        <f>UPPER(LEFT(TRIM(CLEAN(Table1[[#This Row],[Header]])),1)) &amp; MID(TRIM(CLEAN(Table1[[#This Row],[Header]])),2,LEN(TRIM(CLEAN(Table1[[#This Row],[Header]])))-1)</f>
        <v>British Airways customer review</v>
      </c>
      <c r="C2049" t="str">
        <f>PROPER(Table1[[#This Row],[Author]])</f>
        <v>Peter Gordon</v>
      </c>
      <c r="D2049" s="5">
        <v>42010</v>
      </c>
      <c r="E2049" t="s">
        <v>13</v>
      </c>
      <c r="F2049" t="str">
        <f>IF(ISBLANK(Table1[[#This Row],[Aircraft]]),"Unknown",Table1[[#This Row],[Aircraft]])</f>
        <v>Unknown</v>
      </c>
      <c r="G2049" t="str">
        <f>IF(ISBLANK(Table1[[#This Row],[Traveller Type]]),"Business",Table1[[#This Row],[Traveller Type]])</f>
        <v>Business</v>
      </c>
      <c r="H2049" t="str">
        <f>IF(ISBLANK(Table1[[#This Row],[Seat Type]]),"Business Class",Table1[[#This Row],[Seat Type]])</f>
        <v>Premium Economy</v>
      </c>
      <c r="I2049" t="str">
        <f>IF(ISBLANK(Table1[[#This Row],[Route]]),"Not Specfied",Table1[[#This Row],[Route]])</f>
        <v>Not Specfied</v>
      </c>
      <c r="J2049" s="7">
        <v>43112</v>
      </c>
      <c r="K2049" s="2" t="str">
        <f>IF(ISBLANK(Table1[[#This Row],[Trip Verified]]),"Not Verified",Table1[[#This Row],[Trip Verified]])</f>
        <v>Not Verified</v>
      </c>
    </row>
    <row r="2050" spans="1:11" ht="21" customHeight="1" x14ac:dyDescent="0.25">
      <c r="A2050">
        <v>7</v>
      </c>
      <c r="B2050" t="str">
        <f>UPPER(LEFT(TRIM(CLEAN(Table1[[#This Row],[Header]])),1)) &amp; MID(TRIM(CLEAN(Table1[[#This Row],[Header]])),2,LEN(TRIM(CLEAN(Table1[[#This Row],[Header]])))-1)</f>
        <v>British Airways customer review</v>
      </c>
      <c r="C2050" t="str">
        <f>PROPER(Table1[[#This Row],[Author]])</f>
        <v>W Woon</v>
      </c>
      <c r="D2050" s="5">
        <v>42010</v>
      </c>
      <c r="E2050" t="s">
        <v>860</v>
      </c>
      <c r="F2050" t="str">
        <f>IF(ISBLANK(Table1[[#This Row],[Aircraft]]),"Unknown",Table1[[#This Row],[Aircraft]])</f>
        <v>Unknown</v>
      </c>
      <c r="G2050" t="str">
        <f>IF(ISBLANK(Table1[[#This Row],[Traveller Type]]),"Business",Table1[[#This Row],[Traveller Type]])</f>
        <v>Business</v>
      </c>
      <c r="H2050" t="str">
        <f>IF(ISBLANK(Table1[[#This Row],[Seat Type]]),"Business Class",Table1[[#This Row],[Seat Type]])</f>
        <v>Economy Class</v>
      </c>
      <c r="I2050" t="str">
        <f>IF(ISBLANK(Table1[[#This Row],[Route]]),"Not Specfied",Table1[[#This Row],[Route]])</f>
        <v>Not Specfied</v>
      </c>
      <c r="J2050" s="7">
        <v>43112</v>
      </c>
      <c r="K2050" s="2" t="str">
        <f>IF(ISBLANK(Table1[[#This Row],[Trip Verified]]),"Not Verified",Table1[[#This Row],[Trip Verified]])</f>
        <v>Not Verified</v>
      </c>
    </row>
    <row r="2051" spans="1:11" ht="21" customHeight="1" x14ac:dyDescent="0.25">
      <c r="A2051">
        <v>1</v>
      </c>
      <c r="B2051" t="str">
        <f>UPPER(LEFT(TRIM(CLEAN(Table1[[#This Row],[Header]])),1)) &amp; MID(TRIM(CLEAN(Table1[[#This Row],[Header]])),2,LEN(TRIM(CLEAN(Table1[[#This Row],[Header]])))-1)</f>
        <v>British Airways customer review</v>
      </c>
      <c r="C2051" t="str">
        <f>PROPER(Table1[[#This Row],[Author]])</f>
        <v>Clive V Drake</v>
      </c>
      <c r="D2051" s="5" t="s">
        <v>6260</v>
      </c>
      <c r="E2051" t="s">
        <v>13</v>
      </c>
      <c r="F2051" t="str">
        <f>IF(ISBLANK(Table1[[#This Row],[Aircraft]]),"Unknown",Table1[[#This Row],[Aircraft]])</f>
        <v>Unknown</v>
      </c>
      <c r="G2051" t="str">
        <f>IF(ISBLANK(Table1[[#This Row],[Traveller Type]]),"Business",Table1[[#This Row],[Traveller Type]])</f>
        <v>Business</v>
      </c>
      <c r="H2051" t="str">
        <f>IF(ISBLANK(Table1[[#This Row],[Seat Type]]),"Business Class",Table1[[#This Row],[Seat Type]])</f>
        <v>Business Class</v>
      </c>
      <c r="I2051" t="str">
        <f>IF(ISBLANK(Table1[[#This Row],[Route]]),"Not Specfied",Table1[[#This Row],[Route]])</f>
        <v>Not Specfied</v>
      </c>
      <c r="J2051" s="7">
        <v>43112</v>
      </c>
      <c r="K2051" s="2" t="str">
        <f>IF(ISBLANK(Table1[[#This Row],[Trip Verified]]),"Not Verified",Table1[[#This Row],[Trip Verified]])</f>
        <v>Not Verified</v>
      </c>
    </row>
    <row r="2052" spans="1:11" ht="21" customHeight="1" x14ac:dyDescent="0.25">
      <c r="A2052">
        <v>8</v>
      </c>
      <c r="B2052" t="str">
        <f>UPPER(LEFT(TRIM(CLEAN(Table1[[#This Row],[Header]])),1)) &amp; MID(TRIM(CLEAN(Table1[[#This Row],[Header]])),2,LEN(TRIM(CLEAN(Table1[[#This Row],[Header]])))-1)</f>
        <v>British Airways customer review</v>
      </c>
      <c r="C2052" t="str">
        <f>PROPER(Table1[[#This Row],[Author]])</f>
        <v>D Southee</v>
      </c>
      <c r="D2052" s="5" t="s">
        <v>6260</v>
      </c>
      <c r="E2052" t="s">
        <v>130</v>
      </c>
      <c r="F2052" t="str">
        <f>IF(ISBLANK(Table1[[#This Row],[Aircraft]]),"Unknown",Table1[[#This Row],[Aircraft]])</f>
        <v>Unknown</v>
      </c>
      <c r="G2052" t="str">
        <f>IF(ISBLANK(Table1[[#This Row],[Traveller Type]]),"Business",Table1[[#This Row],[Traveller Type]])</f>
        <v>Business</v>
      </c>
      <c r="H2052" t="str">
        <f>IF(ISBLANK(Table1[[#This Row],[Seat Type]]),"Business Class",Table1[[#This Row],[Seat Type]])</f>
        <v>First Class</v>
      </c>
      <c r="I2052" t="str">
        <f>IF(ISBLANK(Table1[[#This Row],[Route]]),"Not Specfied",Table1[[#This Row],[Route]])</f>
        <v>Not Specfied</v>
      </c>
      <c r="J2052" s="7">
        <v>43112</v>
      </c>
      <c r="K2052" s="2" t="str">
        <f>IF(ISBLANK(Table1[[#This Row],[Trip Verified]]),"Not Verified",Table1[[#This Row],[Trip Verified]])</f>
        <v>Not Verified</v>
      </c>
    </row>
    <row r="2053" spans="1:11" ht="21" customHeight="1" x14ac:dyDescent="0.25">
      <c r="A2053">
        <v>4</v>
      </c>
      <c r="B2053" t="str">
        <f>UPPER(LEFT(TRIM(CLEAN(Table1[[#This Row],[Header]])),1)) &amp; MID(TRIM(CLEAN(Table1[[#This Row],[Header]])),2,LEN(TRIM(CLEAN(Table1[[#This Row],[Header]])))-1)</f>
        <v>British Airways customer review</v>
      </c>
      <c r="C2053" t="str">
        <f>PROPER(Table1[[#This Row],[Author]])</f>
        <v>Grant Cooper</v>
      </c>
      <c r="D2053" s="5" t="s">
        <v>6260</v>
      </c>
      <c r="E2053" t="s">
        <v>13</v>
      </c>
      <c r="F2053" t="str">
        <f>IF(ISBLANK(Table1[[#This Row],[Aircraft]]),"Unknown",Table1[[#This Row],[Aircraft]])</f>
        <v>Unknown</v>
      </c>
      <c r="G2053" t="str">
        <f>IF(ISBLANK(Table1[[#This Row],[Traveller Type]]),"Business",Table1[[#This Row],[Traveller Type]])</f>
        <v>Business</v>
      </c>
      <c r="H2053" t="str">
        <f>IF(ISBLANK(Table1[[#This Row],[Seat Type]]),"Business Class",Table1[[#This Row],[Seat Type]])</f>
        <v>Business Class</v>
      </c>
      <c r="I2053" t="str">
        <f>IF(ISBLANK(Table1[[#This Row],[Route]]),"Not Specfied",Table1[[#This Row],[Route]])</f>
        <v>Not Specfied</v>
      </c>
      <c r="J2053" s="7">
        <v>43112</v>
      </c>
      <c r="K2053" s="2" t="str">
        <f>IF(ISBLANK(Table1[[#This Row],[Trip Verified]]),"Not Verified",Table1[[#This Row],[Trip Verified]])</f>
        <v>Not Verified</v>
      </c>
    </row>
    <row r="2054" spans="1:11" ht="21" customHeight="1" x14ac:dyDescent="0.25">
      <c r="A2054">
        <v>2</v>
      </c>
      <c r="B2054" t="str">
        <f>UPPER(LEFT(TRIM(CLEAN(Table1[[#This Row],[Header]])),1)) &amp; MID(TRIM(CLEAN(Table1[[#This Row],[Header]])),2,LEN(TRIM(CLEAN(Table1[[#This Row],[Header]])))-1)</f>
        <v>British Airways customer review</v>
      </c>
      <c r="C2054" t="str">
        <f>PROPER(Table1[[#This Row],[Author]])</f>
        <v>Lucas Robert</v>
      </c>
      <c r="D2054" s="5" t="s">
        <v>6260</v>
      </c>
      <c r="E2054" t="s">
        <v>130</v>
      </c>
      <c r="F2054" t="str">
        <f>IF(ISBLANK(Table1[[#This Row],[Aircraft]]),"Unknown",Table1[[#This Row],[Aircraft]])</f>
        <v>Unknown</v>
      </c>
      <c r="G2054" t="str">
        <f>IF(ISBLANK(Table1[[#This Row],[Traveller Type]]),"Business",Table1[[#This Row],[Traveller Type]])</f>
        <v>Business</v>
      </c>
      <c r="H2054" t="str">
        <f>IF(ISBLANK(Table1[[#This Row],[Seat Type]]),"Business Class",Table1[[#This Row],[Seat Type]])</f>
        <v>Economy Class</v>
      </c>
      <c r="I2054" t="str">
        <f>IF(ISBLANK(Table1[[#This Row],[Route]]),"Not Specfied",Table1[[#This Row],[Route]])</f>
        <v>Not Specfied</v>
      </c>
      <c r="J2054" s="7">
        <v>43112</v>
      </c>
      <c r="K2054" s="2" t="str">
        <f>IF(ISBLANK(Table1[[#This Row],[Trip Verified]]),"Not Verified",Table1[[#This Row],[Trip Verified]])</f>
        <v>Not Verified</v>
      </c>
    </row>
    <row r="2055" spans="1:11" ht="21" customHeight="1" x14ac:dyDescent="0.25">
      <c r="A2055">
        <v>5</v>
      </c>
      <c r="B2055" t="str">
        <f>UPPER(LEFT(TRIM(CLEAN(Table1[[#This Row],[Header]])),1)) &amp; MID(TRIM(CLEAN(Table1[[#This Row],[Header]])),2,LEN(TRIM(CLEAN(Table1[[#This Row],[Header]])))-1)</f>
        <v>British Airways customer review</v>
      </c>
      <c r="C2055" t="str">
        <f>PROPER(Table1[[#This Row],[Author]])</f>
        <v>A Stevenson</v>
      </c>
      <c r="D2055" s="5" t="s">
        <v>6260</v>
      </c>
      <c r="E2055" t="s">
        <v>13</v>
      </c>
      <c r="F2055" t="str">
        <f>IF(ISBLANK(Table1[[#This Row],[Aircraft]]),"Unknown",Table1[[#This Row],[Aircraft]])</f>
        <v>Unknown</v>
      </c>
      <c r="G2055" t="str">
        <f>IF(ISBLANK(Table1[[#This Row],[Traveller Type]]),"Business",Table1[[#This Row],[Traveller Type]])</f>
        <v>Business</v>
      </c>
      <c r="H2055" t="str">
        <f>IF(ISBLANK(Table1[[#This Row],[Seat Type]]),"Business Class",Table1[[#This Row],[Seat Type]])</f>
        <v>Premium Economy</v>
      </c>
      <c r="I2055" t="str">
        <f>IF(ISBLANK(Table1[[#This Row],[Route]]),"Not Specfied",Table1[[#This Row],[Route]])</f>
        <v>Not Specfied</v>
      </c>
      <c r="J2055" s="7">
        <v>43112</v>
      </c>
      <c r="K2055" s="2" t="str">
        <f>IF(ISBLANK(Table1[[#This Row],[Trip Verified]]),"Not Verified",Table1[[#This Row],[Trip Verified]])</f>
        <v>Not Verified</v>
      </c>
    </row>
    <row r="2056" spans="1:11" ht="21" customHeight="1" x14ac:dyDescent="0.25">
      <c r="A2056">
        <v>3</v>
      </c>
      <c r="B2056" t="str">
        <f>UPPER(LEFT(TRIM(CLEAN(Table1[[#This Row],[Header]])),1)) &amp; MID(TRIM(CLEAN(Table1[[#This Row],[Header]])),2,LEN(TRIM(CLEAN(Table1[[#This Row],[Header]])))-1)</f>
        <v>British Airways customer review</v>
      </c>
      <c r="C2056" t="str">
        <f>PROPER(Table1[[#This Row],[Author]])</f>
        <v>Rod Cobain</v>
      </c>
      <c r="D2056" s="5" t="s">
        <v>6260</v>
      </c>
      <c r="E2056" t="s">
        <v>13</v>
      </c>
      <c r="F2056" t="str">
        <f>IF(ISBLANK(Table1[[#This Row],[Aircraft]]),"Unknown",Table1[[#This Row],[Aircraft]])</f>
        <v>Unknown</v>
      </c>
      <c r="G2056" t="str">
        <f>IF(ISBLANK(Table1[[#This Row],[Traveller Type]]),"Business",Table1[[#This Row],[Traveller Type]])</f>
        <v>Business</v>
      </c>
      <c r="H2056" t="str">
        <f>IF(ISBLANK(Table1[[#This Row],[Seat Type]]),"Business Class",Table1[[#This Row],[Seat Type]])</f>
        <v>Economy Class</v>
      </c>
      <c r="I2056" t="str">
        <f>IF(ISBLANK(Table1[[#This Row],[Route]]),"Not Specfied",Table1[[#This Row],[Route]])</f>
        <v>Not Specfied</v>
      </c>
      <c r="J2056" s="7">
        <v>43112</v>
      </c>
      <c r="K2056" s="2" t="str">
        <f>IF(ISBLANK(Table1[[#This Row],[Trip Verified]]),"Not Verified",Table1[[#This Row],[Trip Verified]])</f>
        <v>Not Verified</v>
      </c>
    </row>
    <row r="2057" spans="1:11" ht="21" customHeight="1" x14ac:dyDescent="0.25">
      <c r="A2057">
        <v>1</v>
      </c>
      <c r="B2057" t="str">
        <f>UPPER(LEFT(TRIM(CLEAN(Table1[[#This Row],[Header]])),1)) &amp; MID(TRIM(CLEAN(Table1[[#This Row],[Header]])),2,LEN(TRIM(CLEAN(Table1[[#This Row],[Header]])))-1)</f>
        <v>British Airways customer review</v>
      </c>
      <c r="C2057" t="str">
        <f>PROPER(Table1[[#This Row],[Author]])</f>
        <v>Clare Roberts</v>
      </c>
      <c r="D2057" s="5" t="s">
        <v>6260</v>
      </c>
      <c r="E2057" t="s">
        <v>13</v>
      </c>
      <c r="F2057" t="str">
        <f>IF(ISBLANK(Table1[[#This Row],[Aircraft]]),"Unknown",Table1[[#This Row],[Aircraft]])</f>
        <v>Unknown</v>
      </c>
      <c r="G2057" t="str">
        <f>IF(ISBLANK(Table1[[#This Row],[Traveller Type]]),"Business",Table1[[#This Row],[Traveller Type]])</f>
        <v>Business</v>
      </c>
      <c r="H2057" t="str">
        <f>IF(ISBLANK(Table1[[#This Row],[Seat Type]]),"Business Class",Table1[[#This Row],[Seat Type]])</f>
        <v>Economy Class</v>
      </c>
      <c r="I2057" t="str">
        <f>IF(ISBLANK(Table1[[#This Row],[Route]]),"Not Specfied",Table1[[#This Row],[Route]])</f>
        <v>Not Specfied</v>
      </c>
      <c r="J2057" s="7">
        <v>43112</v>
      </c>
      <c r="K2057" s="2" t="str">
        <f>IF(ISBLANK(Table1[[#This Row],[Trip Verified]]),"Not Verified",Table1[[#This Row],[Trip Verified]])</f>
        <v>Not Verified</v>
      </c>
    </row>
    <row r="2058" spans="1:11" ht="21" customHeight="1" x14ac:dyDescent="0.25">
      <c r="A2058">
        <v>10</v>
      </c>
      <c r="B2058" t="str">
        <f>UPPER(LEFT(TRIM(CLEAN(Table1[[#This Row],[Header]])),1)) &amp; MID(TRIM(CLEAN(Table1[[#This Row],[Header]])),2,LEN(TRIM(CLEAN(Table1[[#This Row],[Header]])))-1)</f>
        <v>British Airways customer review</v>
      </c>
      <c r="C2058" t="str">
        <f>PROPER(Table1[[#This Row],[Author]])</f>
        <v>David Hardy</v>
      </c>
      <c r="D2058" s="5" t="s">
        <v>6269</v>
      </c>
      <c r="E2058" t="s">
        <v>13</v>
      </c>
      <c r="F2058" t="str">
        <f>IF(ISBLANK(Table1[[#This Row],[Aircraft]]),"Unknown",Table1[[#This Row],[Aircraft]])</f>
        <v>Unknown</v>
      </c>
      <c r="G2058" t="str">
        <f>IF(ISBLANK(Table1[[#This Row],[Traveller Type]]),"Business",Table1[[#This Row],[Traveller Type]])</f>
        <v>Business</v>
      </c>
      <c r="H2058" t="str">
        <f>IF(ISBLANK(Table1[[#This Row],[Seat Type]]),"Business Class",Table1[[#This Row],[Seat Type]])</f>
        <v>First Class</v>
      </c>
      <c r="I2058" t="str">
        <f>IF(ISBLANK(Table1[[#This Row],[Route]]),"Not Specfied",Table1[[#This Row],[Route]])</f>
        <v>Not Specfied</v>
      </c>
      <c r="J2058" s="7">
        <v>43112</v>
      </c>
      <c r="K2058" s="2" t="str">
        <f>IF(ISBLANK(Table1[[#This Row],[Trip Verified]]),"Not Verified",Table1[[#This Row],[Trip Verified]])</f>
        <v>Not Verified</v>
      </c>
    </row>
    <row r="2059" spans="1:11" ht="21" customHeight="1" x14ac:dyDescent="0.25">
      <c r="A2059">
        <v>9</v>
      </c>
      <c r="B2059" t="str">
        <f>UPPER(LEFT(TRIM(CLEAN(Table1[[#This Row],[Header]])),1)) &amp; MID(TRIM(CLEAN(Table1[[#This Row],[Header]])),2,LEN(TRIM(CLEAN(Table1[[#This Row],[Header]])))-1)</f>
        <v>British Airways customer review</v>
      </c>
      <c r="C2059" t="str">
        <f>PROPER(Table1[[#This Row],[Author]])</f>
        <v>K Tinashe</v>
      </c>
      <c r="D2059" s="5" t="s">
        <v>6269</v>
      </c>
      <c r="E2059" t="s">
        <v>1082</v>
      </c>
      <c r="F2059" t="str">
        <f>IF(ISBLANK(Table1[[#This Row],[Aircraft]]),"Unknown",Table1[[#This Row],[Aircraft]])</f>
        <v>Unknown</v>
      </c>
      <c r="G2059" t="str">
        <f>IF(ISBLANK(Table1[[#This Row],[Traveller Type]]),"Business",Table1[[#This Row],[Traveller Type]])</f>
        <v>Business</v>
      </c>
      <c r="H2059" t="str">
        <f>IF(ISBLANK(Table1[[#This Row],[Seat Type]]),"Business Class",Table1[[#This Row],[Seat Type]])</f>
        <v>Economy Class</v>
      </c>
      <c r="I2059" t="str">
        <f>IF(ISBLANK(Table1[[#This Row],[Route]]),"Not Specfied",Table1[[#This Row],[Route]])</f>
        <v>Not Specfied</v>
      </c>
      <c r="J2059" s="7">
        <v>43112</v>
      </c>
      <c r="K2059" s="2" t="str">
        <f>IF(ISBLANK(Table1[[#This Row],[Trip Verified]]),"Not Verified",Table1[[#This Row],[Trip Verified]])</f>
        <v>Not Verified</v>
      </c>
    </row>
    <row r="2060" spans="1:11" ht="21" customHeight="1" x14ac:dyDescent="0.25">
      <c r="A2060">
        <v>7</v>
      </c>
      <c r="B2060" t="str">
        <f>UPPER(LEFT(TRIM(CLEAN(Table1[[#This Row],[Header]])),1)) &amp; MID(TRIM(CLEAN(Table1[[#This Row],[Header]])),2,LEN(TRIM(CLEAN(Table1[[#This Row],[Header]])))-1)</f>
        <v>British Airways customer review</v>
      </c>
      <c r="C2060" t="str">
        <f>PROPER(Table1[[#This Row],[Author]])</f>
        <v>M Neave</v>
      </c>
      <c r="D2060" s="5" t="s">
        <v>6271</v>
      </c>
      <c r="E2060" t="s">
        <v>13</v>
      </c>
      <c r="F2060" t="str">
        <f>IF(ISBLANK(Table1[[#This Row],[Aircraft]]),"Unknown",Table1[[#This Row],[Aircraft]])</f>
        <v>Unknown</v>
      </c>
      <c r="G2060" t="str">
        <f>IF(ISBLANK(Table1[[#This Row],[Traveller Type]]),"Business",Table1[[#This Row],[Traveller Type]])</f>
        <v>Business</v>
      </c>
      <c r="H2060" t="str">
        <f>IF(ISBLANK(Table1[[#This Row],[Seat Type]]),"Business Class",Table1[[#This Row],[Seat Type]])</f>
        <v>Economy Class</v>
      </c>
      <c r="I2060" t="str">
        <f>IF(ISBLANK(Table1[[#This Row],[Route]]),"Not Specfied",Table1[[#This Row],[Route]])</f>
        <v>Not Specfied</v>
      </c>
      <c r="J2060" s="7">
        <v>43112</v>
      </c>
      <c r="K2060" s="2" t="str">
        <f>IF(ISBLANK(Table1[[#This Row],[Trip Verified]]),"Not Verified",Table1[[#This Row],[Trip Verified]])</f>
        <v>Not Verified</v>
      </c>
    </row>
    <row r="2061" spans="1:11" ht="21" customHeight="1" x14ac:dyDescent="0.25">
      <c r="A2061">
        <v>7</v>
      </c>
      <c r="B2061" t="str">
        <f>UPPER(LEFT(TRIM(CLEAN(Table1[[#This Row],[Header]])),1)) &amp; MID(TRIM(CLEAN(Table1[[#This Row],[Header]])),2,LEN(TRIM(CLEAN(Table1[[#This Row],[Header]])))-1)</f>
        <v>British Airways customer review</v>
      </c>
      <c r="C2061" t="str">
        <f>PROPER(Table1[[#This Row],[Author]])</f>
        <v>K Jackson</v>
      </c>
      <c r="D2061" s="5" t="s">
        <v>6274</v>
      </c>
      <c r="E2061" t="s">
        <v>13</v>
      </c>
      <c r="F2061" t="str">
        <f>IF(ISBLANK(Table1[[#This Row],[Aircraft]]),"Unknown",Table1[[#This Row],[Aircraft]])</f>
        <v>Unknown</v>
      </c>
      <c r="G2061" t="str">
        <f>IF(ISBLANK(Table1[[#This Row],[Traveller Type]]),"Business",Table1[[#This Row],[Traveller Type]])</f>
        <v>Business</v>
      </c>
      <c r="H2061" t="str">
        <f>IF(ISBLANK(Table1[[#This Row],[Seat Type]]),"Business Class",Table1[[#This Row],[Seat Type]])</f>
        <v>Business Class</v>
      </c>
      <c r="I2061" t="str">
        <f>IF(ISBLANK(Table1[[#This Row],[Route]]),"Not Specfied",Table1[[#This Row],[Route]])</f>
        <v>Not Specfied</v>
      </c>
      <c r="J2061" s="7">
        <v>43112</v>
      </c>
      <c r="K2061" s="2" t="str">
        <f>IF(ISBLANK(Table1[[#This Row],[Trip Verified]]),"Not Verified",Table1[[#This Row],[Trip Verified]])</f>
        <v>Not Verified</v>
      </c>
    </row>
    <row r="2062" spans="1:11" ht="21" customHeight="1" x14ac:dyDescent="0.25">
      <c r="A2062">
        <v>8</v>
      </c>
      <c r="B2062" t="str">
        <f>UPPER(LEFT(TRIM(CLEAN(Table1[[#This Row],[Header]])),1)) &amp; MID(TRIM(CLEAN(Table1[[#This Row],[Header]])),2,LEN(TRIM(CLEAN(Table1[[#This Row],[Header]])))-1)</f>
        <v>British Airways customer review</v>
      </c>
      <c r="C2062" t="str">
        <f>PROPER(Table1[[#This Row],[Author]])</f>
        <v>L Laidlaw</v>
      </c>
      <c r="D2062" s="5" t="s">
        <v>6274</v>
      </c>
      <c r="E2062" t="s">
        <v>13</v>
      </c>
      <c r="F2062" t="str">
        <f>IF(ISBLANK(Table1[[#This Row],[Aircraft]]),"Unknown",Table1[[#This Row],[Aircraft]])</f>
        <v>Unknown</v>
      </c>
      <c r="G2062" t="str">
        <f>IF(ISBLANK(Table1[[#This Row],[Traveller Type]]),"Business",Table1[[#This Row],[Traveller Type]])</f>
        <v>Business</v>
      </c>
      <c r="H2062" t="str">
        <f>IF(ISBLANK(Table1[[#This Row],[Seat Type]]),"Business Class",Table1[[#This Row],[Seat Type]])</f>
        <v>Business Class</v>
      </c>
      <c r="I2062" t="str">
        <f>IF(ISBLANK(Table1[[#This Row],[Route]]),"Not Specfied",Table1[[#This Row],[Route]])</f>
        <v>Not Specfied</v>
      </c>
      <c r="J2062" s="7">
        <v>43112</v>
      </c>
      <c r="K2062" s="2" t="str">
        <f>IF(ISBLANK(Table1[[#This Row],[Trip Verified]]),"Not Verified",Table1[[#This Row],[Trip Verified]])</f>
        <v>Not Verified</v>
      </c>
    </row>
    <row r="2063" spans="1:11" ht="21" customHeight="1" x14ac:dyDescent="0.25">
      <c r="A2063">
        <v>9</v>
      </c>
      <c r="B2063" t="str">
        <f>UPPER(LEFT(TRIM(CLEAN(Table1[[#This Row],[Header]])),1)) &amp; MID(TRIM(CLEAN(Table1[[#This Row],[Header]])),2,LEN(TRIM(CLEAN(Table1[[#This Row],[Header]])))-1)</f>
        <v>British Airways customer review</v>
      </c>
      <c r="C2063" t="str">
        <f>PROPER(Table1[[#This Row],[Author]])</f>
        <v>B Crompton</v>
      </c>
      <c r="D2063" s="5" t="s">
        <v>6274</v>
      </c>
      <c r="E2063" t="s">
        <v>13</v>
      </c>
      <c r="F2063" t="str">
        <f>IF(ISBLANK(Table1[[#This Row],[Aircraft]]),"Unknown",Table1[[#This Row],[Aircraft]])</f>
        <v>Unknown</v>
      </c>
      <c r="G2063" t="str">
        <f>IF(ISBLANK(Table1[[#This Row],[Traveller Type]]),"Business",Table1[[#This Row],[Traveller Type]])</f>
        <v>Business</v>
      </c>
      <c r="H2063" t="str">
        <f>IF(ISBLANK(Table1[[#This Row],[Seat Type]]),"Business Class",Table1[[#This Row],[Seat Type]])</f>
        <v>First Class</v>
      </c>
      <c r="I2063" t="str">
        <f>IF(ISBLANK(Table1[[#This Row],[Route]]),"Not Specfied",Table1[[#This Row],[Route]])</f>
        <v>Not Specfied</v>
      </c>
      <c r="J2063" s="7">
        <v>43112</v>
      </c>
      <c r="K2063" s="2" t="str">
        <f>IF(ISBLANK(Table1[[#This Row],[Trip Verified]]),"Not Verified",Table1[[#This Row],[Trip Verified]])</f>
        <v>Not Verified</v>
      </c>
    </row>
    <row r="2064" spans="1:11" ht="21" customHeight="1" x14ac:dyDescent="0.25">
      <c r="A2064">
        <v>8</v>
      </c>
      <c r="B2064" t="str">
        <f>UPPER(LEFT(TRIM(CLEAN(Table1[[#This Row],[Header]])),1)) &amp; MID(TRIM(CLEAN(Table1[[#This Row],[Header]])),2,LEN(TRIM(CLEAN(Table1[[#This Row],[Header]])))-1)</f>
        <v>British Airways customer review</v>
      </c>
      <c r="C2064" t="str">
        <f>PROPER(Table1[[#This Row],[Author]])</f>
        <v>P Alderson</v>
      </c>
      <c r="D2064" s="5" t="s">
        <v>6274</v>
      </c>
      <c r="E2064" t="s">
        <v>13</v>
      </c>
      <c r="F2064" t="str">
        <f>IF(ISBLANK(Table1[[#This Row],[Aircraft]]),"Unknown",Table1[[#This Row],[Aircraft]])</f>
        <v>Unknown</v>
      </c>
      <c r="G2064" t="str">
        <f>IF(ISBLANK(Table1[[#This Row],[Traveller Type]]),"Business",Table1[[#This Row],[Traveller Type]])</f>
        <v>Business</v>
      </c>
      <c r="H2064" t="str">
        <f>IF(ISBLANK(Table1[[#This Row],[Seat Type]]),"Business Class",Table1[[#This Row],[Seat Type]])</f>
        <v>Premium Economy</v>
      </c>
      <c r="I2064" t="str">
        <f>IF(ISBLANK(Table1[[#This Row],[Route]]),"Not Specfied",Table1[[#This Row],[Route]])</f>
        <v>Not Specfied</v>
      </c>
      <c r="J2064" s="7">
        <v>43112</v>
      </c>
      <c r="K2064" s="2" t="str">
        <f>IF(ISBLANK(Table1[[#This Row],[Trip Verified]]),"Not Verified",Table1[[#This Row],[Trip Verified]])</f>
        <v>Not Verified</v>
      </c>
    </row>
    <row r="2065" spans="1:11" ht="21" customHeight="1" x14ac:dyDescent="0.25">
      <c r="A2065">
        <v>9</v>
      </c>
      <c r="B2065" t="str">
        <f>UPPER(LEFT(TRIM(CLEAN(Table1[[#This Row],[Header]])),1)) &amp; MID(TRIM(CLEAN(Table1[[#This Row],[Header]])),2,LEN(TRIM(CLEAN(Table1[[#This Row],[Header]])))-1)</f>
        <v>British Airways customer review</v>
      </c>
      <c r="C2065" t="str">
        <f>PROPER(Table1[[#This Row],[Author]])</f>
        <v>Farouk Zuhair</v>
      </c>
      <c r="D2065" s="5" t="s">
        <v>6279</v>
      </c>
      <c r="E2065" t="s">
        <v>13</v>
      </c>
      <c r="F2065" t="str">
        <f>IF(ISBLANK(Table1[[#This Row],[Aircraft]]),"Unknown",Table1[[#This Row],[Aircraft]])</f>
        <v>Unknown</v>
      </c>
      <c r="G2065" t="str">
        <f>IF(ISBLANK(Table1[[#This Row],[Traveller Type]]),"Business",Table1[[#This Row],[Traveller Type]])</f>
        <v>Business</v>
      </c>
      <c r="H2065" t="str">
        <f>IF(ISBLANK(Table1[[#This Row],[Seat Type]]),"Business Class",Table1[[#This Row],[Seat Type]])</f>
        <v>Business Class</v>
      </c>
      <c r="I2065" t="str">
        <f>IF(ISBLANK(Table1[[#This Row],[Route]]),"Not Specfied",Table1[[#This Row],[Route]])</f>
        <v>Not Specfied</v>
      </c>
      <c r="J2065" s="7">
        <v>43112</v>
      </c>
      <c r="K2065" s="2" t="str">
        <f>IF(ISBLANK(Table1[[#This Row],[Trip Verified]]),"Not Verified",Table1[[#This Row],[Trip Verified]])</f>
        <v>Not Verified</v>
      </c>
    </row>
    <row r="2066" spans="1:11" ht="21" customHeight="1" x14ac:dyDescent="0.25">
      <c r="A2066">
        <v>8</v>
      </c>
      <c r="B2066" t="str">
        <f>UPPER(LEFT(TRIM(CLEAN(Table1[[#This Row],[Header]])),1)) &amp; MID(TRIM(CLEAN(Table1[[#This Row],[Header]])),2,LEN(TRIM(CLEAN(Table1[[#This Row],[Header]])))-1)</f>
        <v>British Airways customer review</v>
      </c>
      <c r="C2066" t="str">
        <f>PROPER(Table1[[#This Row],[Author]])</f>
        <v>Damon Goodman</v>
      </c>
      <c r="D2066" s="5" t="s">
        <v>6279</v>
      </c>
      <c r="E2066" t="s">
        <v>13</v>
      </c>
      <c r="F2066" t="str">
        <f>IF(ISBLANK(Table1[[#This Row],[Aircraft]]),"Unknown",Table1[[#This Row],[Aircraft]])</f>
        <v>Unknown</v>
      </c>
      <c r="G2066" t="str">
        <f>IF(ISBLANK(Table1[[#This Row],[Traveller Type]]),"Business",Table1[[#This Row],[Traveller Type]])</f>
        <v>Business</v>
      </c>
      <c r="H2066" t="str">
        <f>IF(ISBLANK(Table1[[#This Row],[Seat Type]]),"Business Class",Table1[[#This Row],[Seat Type]])</f>
        <v>Economy Class</v>
      </c>
      <c r="I2066" t="str">
        <f>IF(ISBLANK(Table1[[#This Row],[Route]]),"Not Specfied",Table1[[#This Row],[Route]])</f>
        <v>Not Specfied</v>
      </c>
      <c r="J2066" s="7">
        <v>43112</v>
      </c>
      <c r="K2066" s="2" t="str">
        <f>IF(ISBLANK(Table1[[#This Row],[Trip Verified]]),"Not Verified",Table1[[#This Row],[Trip Verified]])</f>
        <v>Not Verified</v>
      </c>
    </row>
    <row r="2067" spans="1:11" ht="21" customHeight="1" x14ac:dyDescent="0.25">
      <c r="A2067">
        <v>10</v>
      </c>
      <c r="B2067" t="str">
        <f>UPPER(LEFT(TRIM(CLEAN(Table1[[#This Row],[Header]])),1)) &amp; MID(TRIM(CLEAN(Table1[[#This Row],[Header]])),2,LEN(TRIM(CLEAN(Table1[[#This Row],[Header]])))-1)</f>
        <v>British Airways customer review</v>
      </c>
      <c r="C2067" t="str">
        <f>PROPER(Table1[[#This Row],[Author]])</f>
        <v>J K Suykerbuyk</v>
      </c>
      <c r="D2067" s="5" t="s">
        <v>6282</v>
      </c>
      <c r="E2067" t="s">
        <v>649</v>
      </c>
      <c r="F2067" t="str">
        <f>IF(ISBLANK(Table1[[#This Row],[Aircraft]]),"Unknown",Table1[[#This Row],[Aircraft]])</f>
        <v>Unknown</v>
      </c>
      <c r="G2067" t="str">
        <f>IF(ISBLANK(Table1[[#This Row],[Traveller Type]]),"Business",Table1[[#This Row],[Traveller Type]])</f>
        <v>Business</v>
      </c>
      <c r="H2067" t="str">
        <f>IF(ISBLANK(Table1[[#This Row],[Seat Type]]),"Business Class",Table1[[#This Row],[Seat Type]])</f>
        <v>First Class</v>
      </c>
      <c r="I2067" t="str">
        <f>IF(ISBLANK(Table1[[#This Row],[Route]]),"Not Specfied",Table1[[#This Row],[Route]])</f>
        <v>Not Specfied</v>
      </c>
      <c r="J2067" s="7">
        <v>43112</v>
      </c>
      <c r="K2067" s="2" t="str">
        <f>IF(ISBLANK(Table1[[#This Row],[Trip Verified]]),"Not Verified",Table1[[#This Row],[Trip Verified]])</f>
        <v>Not Verified</v>
      </c>
    </row>
    <row r="2068" spans="1:11" ht="21" customHeight="1" x14ac:dyDescent="0.25">
      <c r="A2068">
        <v>8</v>
      </c>
      <c r="B2068" t="str">
        <f>UPPER(LEFT(TRIM(CLEAN(Table1[[#This Row],[Header]])),1)) &amp; MID(TRIM(CLEAN(Table1[[#This Row],[Header]])),2,LEN(TRIM(CLEAN(Table1[[#This Row],[Header]])))-1)</f>
        <v>British Airways customer review</v>
      </c>
      <c r="C2068" t="str">
        <f>PROPER(Table1[[#This Row],[Author]])</f>
        <v>Richard Taylor</v>
      </c>
      <c r="D2068" s="5" t="s">
        <v>6282</v>
      </c>
      <c r="E2068" t="s">
        <v>13</v>
      </c>
      <c r="F2068" t="str">
        <f>IF(ISBLANK(Table1[[#This Row],[Aircraft]]),"Unknown",Table1[[#This Row],[Aircraft]])</f>
        <v>Unknown</v>
      </c>
      <c r="G2068" t="str">
        <f>IF(ISBLANK(Table1[[#This Row],[Traveller Type]]),"Business",Table1[[#This Row],[Traveller Type]])</f>
        <v>Business</v>
      </c>
      <c r="H2068" t="str">
        <f>IF(ISBLANK(Table1[[#This Row],[Seat Type]]),"Business Class",Table1[[#This Row],[Seat Type]])</f>
        <v>Premium Economy</v>
      </c>
      <c r="I2068" t="str">
        <f>IF(ISBLANK(Table1[[#This Row],[Route]]),"Not Specfied",Table1[[#This Row],[Route]])</f>
        <v>Not Specfied</v>
      </c>
      <c r="J2068" s="7">
        <v>43112</v>
      </c>
      <c r="K2068" s="2" t="str">
        <f>IF(ISBLANK(Table1[[#This Row],[Trip Verified]]),"Not Verified",Table1[[#This Row],[Trip Verified]])</f>
        <v>Not Verified</v>
      </c>
    </row>
    <row r="2069" spans="1:11" ht="21" customHeight="1" x14ac:dyDescent="0.25">
      <c r="A2069">
        <v>10</v>
      </c>
      <c r="B2069" t="str">
        <f>UPPER(LEFT(TRIM(CLEAN(Table1[[#This Row],[Header]])),1)) &amp; MID(TRIM(CLEAN(Table1[[#This Row],[Header]])),2,LEN(TRIM(CLEAN(Table1[[#This Row],[Header]])))-1)</f>
        <v>British Airways customer review</v>
      </c>
      <c r="C2069" t="str">
        <f>PROPER(Table1[[#This Row],[Author]])</f>
        <v>J Sales</v>
      </c>
      <c r="D2069" s="5" t="s">
        <v>6282</v>
      </c>
      <c r="E2069" t="s">
        <v>13</v>
      </c>
      <c r="F2069" t="str">
        <f>IF(ISBLANK(Table1[[#This Row],[Aircraft]]),"Unknown",Table1[[#This Row],[Aircraft]])</f>
        <v>Unknown</v>
      </c>
      <c r="G2069" t="str">
        <f>IF(ISBLANK(Table1[[#This Row],[Traveller Type]]),"Business",Table1[[#This Row],[Traveller Type]])</f>
        <v>Business</v>
      </c>
      <c r="H2069" t="str">
        <f>IF(ISBLANK(Table1[[#This Row],[Seat Type]]),"Business Class",Table1[[#This Row],[Seat Type]])</f>
        <v>Business Class</v>
      </c>
      <c r="I2069" t="str">
        <f>IF(ISBLANK(Table1[[#This Row],[Route]]),"Not Specfied",Table1[[#This Row],[Route]])</f>
        <v>Not Specfied</v>
      </c>
      <c r="J2069" s="7">
        <v>43112</v>
      </c>
      <c r="K2069" s="2" t="str">
        <f>IF(ISBLANK(Table1[[#This Row],[Trip Verified]]),"Not Verified",Table1[[#This Row],[Trip Verified]])</f>
        <v>Not Verified</v>
      </c>
    </row>
    <row r="2070" spans="1:11" ht="21" customHeight="1" x14ac:dyDescent="0.25">
      <c r="A2070">
        <v>8</v>
      </c>
      <c r="B2070" t="str">
        <f>UPPER(LEFT(TRIM(CLEAN(Table1[[#This Row],[Header]])),1)) &amp; MID(TRIM(CLEAN(Table1[[#This Row],[Header]])),2,LEN(TRIM(CLEAN(Table1[[#This Row],[Header]])))-1)</f>
        <v>British Airways customer review</v>
      </c>
      <c r="C2070" t="str">
        <f>PROPER(Table1[[#This Row],[Author]])</f>
        <v>Franci Ghe</v>
      </c>
      <c r="D2070" s="5" t="s">
        <v>6282</v>
      </c>
      <c r="E2070" t="s">
        <v>38</v>
      </c>
      <c r="F2070" t="str">
        <f>IF(ISBLANK(Table1[[#This Row],[Aircraft]]),"Unknown",Table1[[#This Row],[Aircraft]])</f>
        <v>Unknown</v>
      </c>
      <c r="G2070" t="str">
        <f>IF(ISBLANK(Table1[[#This Row],[Traveller Type]]),"Business",Table1[[#This Row],[Traveller Type]])</f>
        <v>Business</v>
      </c>
      <c r="H2070" t="str">
        <f>IF(ISBLANK(Table1[[#This Row],[Seat Type]]),"Business Class",Table1[[#This Row],[Seat Type]])</f>
        <v>Economy Class</v>
      </c>
      <c r="I2070" t="str">
        <f>IF(ISBLANK(Table1[[#This Row],[Route]]),"Not Specfied",Table1[[#This Row],[Route]])</f>
        <v>Not Specfied</v>
      </c>
      <c r="J2070" s="7">
        <v>43112</v>
      </c>
      <c r="K2070" s="2" t="str">
        <f>IF(ISBLANK(Table1[[#This Row],[Trip Verified]]),"Not Verified",Table1[[#This Row],[Trip Verified]])</f>
        <v>Not Verified</v>
      </c>
    </row>
    <row r="2071" spans="1:11" ht="21" customHeight="1" x14ac:dyDescent="0.25">
      <c r="A2071">
        <v>9</v>
      </c>
      <c r="B2071" t="str">
        <f>UPPER(LEFT(TRIM(CLEAN(Table1[[#This Row],[Header]])),1)) &amp; MID(TRIM(CLEAN(Table1[[#This Row],[Header]])),2,LEN(TRIM(CLEAN(Table1[[#This Row],[Header]])))-1)</f>
        <v>British Airways customer review</v>
      </c>
      <c r="C2071" t="str">
        <f>PROPER(Table1[[#This Row],[Author]])</f>
        <v>A Domican</v>
      </c>
      <c r="D2071" s="5" t="s">
        <v>6282</v>
      </c>
      <c r="E2071" t="s">
        <v>489</v>
      </c>
      <c r="F2071" t="str">
        <f>IF(ISBLANK(Table1[[#This Row],[Aircraft]]),"Unknown",Table1[[#This Row],[Aircraft]])</f>
        <v>Unknown</v>
      </c>
      <c r="G2071" t="str">
        <f>IF(ISBLANK(Table1[[#This Row],[Traveller Type]]),"Business",Table1[[#This Row],[Traveller Type]])</f>
        <v>Business</v>
      </c>
      <c r="H2071" t="str">
        <f>IF(ISBLANK(Table1[[#This Row],[Seat Type]]),"Business Class",Table1[[#This Row],[Seat Type]])</f>
        <v>Business Class</v>
      </c>
      <c r="I2071" t="str">
        <f>IF(ISBLANK(Table1[[#This Row],[Route]]),"Not Specfied",Table1[[#This Row],[Route]])</f>
        <v>Not Specfied</v>
      </c>
      <c r="J2071" s="7">
        <v>43112</v>
      </c>
      <c r="K2071" s="2" t="str">
        <f>IF(ISBLANK(Table1[[#This Row],[Trip Verified]]),"Not Verified",Table1[[#This Row],[Trip Verified]])</f>
        <v>Not Verified</v>
      </c>
    </row>
    <row r="2072" spans="1:11" ht="21" customHeight="1" x14ac:dyDescent="0.25">
      <c r="A2072">
        <v>8</v>
      </c>
      <c r="B2072" t="str">
        <f>UPPER(LEFT(TRIM(CLEAN(Table1[[#This Row],[Header]])),1)) &amp; MID(TRIM(CLEAN(Table1[[#This Row],[Header]])),2,LEN(TRIM(CLEAN(Table1[[#This Row],[Header]])))-1)</f>
        <v>British Airways customer review</v>
      </c>
      <c r="C2072" t="str">
        <f>PROPER(Table1[[#This Row],[Author]])</f>
        <v>D Chamberlain</v>
      </c>
      <c r="D2072" s="5" t="s">
        <v>6287</v>
      </c>
      <c r="E2072" t="s">
        <v>13</v>
      </c>
      <c r="F2072" t="str">
        <f>IF(ISBLANK(Table1[[#This Row],[Aircraft]]),"Unknown",Table1[[#This Row],[Aircraft]])</f>
        <v>Unknown</v>
      </c>
      <c r="G2072" t="str">
        <f>IF(ISBLANK(Table1[[#This Row],[Traveller Type]]),"Business",Table1[[#This Row],[Traveller Type]])</f>
        <v>Business</v>
      </c>
      <c r="H2072" t="str">
        <f>IF(ISBLANK(Table1[[#This Row],[Seat Type]]),"Business Class",Table1[[#This Row],[Seat Type]])</f>
        <v>Business Class</v>
      </c>
      <c r="I2072" t="str">
        <f>IF(ISBLANK(Table1[[#This Row],[Route]]),"Not Specfied",Table1[[#This Row],[Route]])</f>
        <v>Not Specfied</v>
      </c>
      <c r="J2072" s="7">
        <v>43112</v>
      </c>
      <c r="K2072" s="2" t="str">
        <f>IF(ISBLANK(Table1[[#This Row],[Trip Verified]]),"Not Verified",Table1[[#This Row],[Trip Verified]])</f>
        <v>Not Verified</v>
      </c>
    </row>
    <row r="2073" spans="1:11" ht="21" customHeight="1" x14ac:dyDescent="0.25">
      <c r="A2073">
        <v>10</v>
      </c>
      <c r="B2073" t="str">
        <f>UPPER(LEFT(TRIM(CLEAN(Table1[[#This Row],[Header]])),1)) &amp; MID(TRIM(CLEAN(Table1[[#This Row],[Header]])),2,LEN(TRIM(CLEAN(Table1[[#This Row],[Header]])))-1)</f>
        <v>British Airways customer review</v>
      </c>
      <c r="C2073" t="str">
        <f>PROPER(Table1[[#This Row],[Author]])</f>
        <v>W Coenik</v>
      </c>
      <c r="D2073" s="5" t="s">
        <v>6287</v>
      </c>
      <c r="E2073" t="s">
        <v>130</v>
      </c>
      <c r="F2073" t="str">
        <f>IF(ISBLANK(Table1[[#This Row],[Aircraft]]),"Unknown",Table1[[#This Row],[Aircraft]])</f>
        <v>Unknown</v>
      </c>
      <c r="G2073" t="str">
        <f>IF(ISBLANK(Table1[[#This Row],[Traveller Type]]),"Business",Table1[[#This Row],[Traveller Type]])</f>
        <v>Business</v>
      </c>
      <c r="H2073" t="str">
        <f>IF(ISBLANK(Table1[[#This Row],[Seat Type]]),"Business Class",Table1[[#This Row],[Seat Type]])</f>
        <v>Business Class</v>
      </c>
      <c r="I2073" t="str">
        <f>IF(ISBLANK(Table1[[#This Row],[Route]]),"Not Specfied",Table1[[#This Row],[Route]])</f>
        <v>Not Specfied</v>
      </c>
      <c r="J2073" s="7">
        <v>43112</v>
      </c>
      <c r="K2073" s="2" t="str">
        <f>IF(ISBLANK(Table1[[#This Row],[Trip Verified]]),"Not Verified",Table1[[#This Row],[Trip Verified]])</f>
        <v>Not Verified</v>
      </c>
    </row>
    <row r="2074" spans="1:11" ht="21" customHeight="1" x14ac:dyDescent="0.25">
      <c r="A2074">
        <v>8</v>
      </c>
      <c r="B2074" t="str">
        <f>UPPER(LEFT(TRIM(CLEAN(Table1[[#This Row],[Header]])),1)) &amp; MID(TRIM(CLEAN(Table1[[#This Row],[Header]])),2,LEN(TRIM(CLEAN(Table1[[#This Row],[Header]])))-1)</f>
        <v>British Airways customer review</v>
      </c>
      <c r="C2074" t="str">
        <f>PROPER(Table1[[#This Row],[Author]])</f>
        <v>P Evans</v>
      </c>
      <c r="D2074" s="5" t="s">
        <v>6287</v>
      </c>
      <c r="E2074" t="s">
        <v>43</v>
      </c>
      <c r="F2074" t="str">
        <f>IF(ISBLANK(Table1[[#This Row],[Aircraft]]),"Unknown",Table1[[#This Row],[Aircraft]])</f>
        <v>Unknown</v>
      </c>
      <c r="G2074" t="str">
        <f>IF(ISBLANK(Table1[[#This Row],[Traveller Type]]),"Business",Table1[[#This Row],[Traveller Type]])</f>
        <v>Business</v>
      </c>
      <c r="H2074" t="str">
        <f>IF(ISBLANK(Table1[[#This Row],[Seat Type]]),"Business Class",Table1[[#This Row],[Seat Type]])</f>
        <v>Premium Economy</v>
      </c>
      <c r="I2074" t="str">
        <f>IF(ISBLANK(Table1[[#This Row],[Route]]),"Not Specfied",Table1[[#This Row],[Route]])</f>
        <v>Not Specfied</v>
      </c>
      <c r="J2074" s="7">
        <v>43112</v>
      </c>
      <c r="K2074" s="2" t="str">
        <f>IF(ISBLANK(Table1[[#This Row],[Trip Verified]]),"Not Verified",Table1[[#This Row],[Trip Verified]])</f>
        <v>Not Verified</v>
      </c>
    </row>
    <row r="2075" spans="1:11" ht="21" customHeight="1" x14ac:dyDescent="0.25">
      <c r="A2075">
        <v>10</v>
      </c>
      <c r="B2075" t="str">
        <f>UPPER(LEFT(TRIM(CLEAN(Table1[[#This Row],[Header]])),1)) &amp; MID(TRIM(CLEAN(Table1[[#This Row],[Header]])),2,LEN(TRIM(CLEAN(Table1[[#This Row],[Header]])))-1)</f>
        <v>British Airways customer review</v>
      </c>
      <c r="C2075" t="str">
        <f>PROPER(Table1[[#This Row],[Author]])</f>
        <v>S Carver</v>
      </c>
      <c r="D2075" s="5" t="s">
        <v>6287</v>
      </c>
      <c r="E2075" t="s">
        <v>231</v>
      </c>
      <c r="F2075" t="str">
        <f>IF(ISBLANK(Table1[[#This Row],[Aircraft]]),"Unknown",Table1[[#This Row],[Aircraft]])</f>
        <v>Unknown</v>
      </c>
      <c r="G2075" t="str">
        <f>IF(ISBLANK(Table1[[#This Row],[Traveller Type]]),"Business",Table1[[#This Row],[Traveller Type]])</f>
        <v>Business</v>
      </c>
      <c r="H2075" t="str">
        <f>IF(ISBLANK(Table1[[#This Row],[Seat Type]]),"Business Class",Table1[[#This Row],[Seat Type]])</f>
        <v>Business Class</v>
      </c>
      <c r="I2075" t="str">
        <f>IF(ISBLANK(Table1[[#This Row],[Route]]),"Not Specfied",Table1[[#This Row],[Route]])</f>
        <v>Not Specfied</v>
      </c>
      <c r="J2075" s="7">
        <v>43112</v>
      </c>
      <c r="K2075" s="2" t="str">
        <f>IF(ISBLANK(Table1[[#This Row],[Trip Verified]]),"Not Verified",Table1[[#This Row],[Trip Verified]])</f>
        <v>Not Verified</v>
      </c>
    </row>
    <row r="2076" spans="1:11" ht="21" customHeight="1" x14ac:dyDescent="0.25">
      <c r="A2076">
        <v>1</v>
      </c>
      <c r="B2076" t="str">
        <f>UPPER(LEFT(TRIM(CLEAN(Table1[[#This Row],[Header]])),1)) &amp; MID(TRIM(CLEAN(Table1[[#This Row],[Header]])),2,LEN(TRIM(CLEAN(Table1[[#This Row],[Header]])))-1)</f>
        <v>British Airways customer review</v>
      </c>
      <c r="C2076" t="str">
        <f>PROPER(Table1[[#This Row],[Author]])</f>
        <v>Kathleen Lee</v>
      </c>
      <c r="D2076" s="5" t="s">
        <v>6287</v>
      </c>
      <c r="E2076" t="s">
        <v>82</v>
      </c>
      <c r="F2076" t="str">
        <f>IF(ISBLANK(Table1[[#This Row],[Aircraft]]),"Unknown",Table1[[#This Row],[Aircraft]])</f>
        <v>Unknown</v>
      </c>
      <c r="G2076" t="str">
        <f>IF(ISBLANK(Table1[[#This Row],[Traveller Type]]),"Business",Table1[[#This Row],[Traveller Type]])</f>
        <v>Business</v>
      </c>
      <c r="H2076" t="str">
        <f>IF(ISBLANK(Table1[[#This Row],[Seat Type]]),"Business Class",Table1[[#This Row],[Seat Type]])</f>
        <v>Economy Class</v>
      </c>
      <c r="I2076" t="str">
        <f>IF(ISBLANK(Table1[[#This Row],[Route]]),"Not Specfied",Table1[[#This Row],[Route]])</f>
        <v>Not Specfied</v>
      </c>
      <c r="J2076" s="7">
        <v>43112</v>
      </c>
      <c r="K2076" s="2" t="str">
        <f>IF(ISBLANK(Table1[[#This Row],[Trip Verified]]),"Not Verified",Table1[[#This Row],[Trip Verified]])</f>
        <v>Not Verified</v>
      </c>
    </row>
    <row r="2077" spans="1:11" ht="21" customHeight="1" x14ac:dyDescent="0.25">
      <c r="A2077">
        <v>1</v>
      </c>
      <c r="B2077" t="str">
        <f>UPPER(LEFT(TRIM(CLEAN(Table1[[#This Row],[Header]])),1)) &amp; MID(TRIM(CLEAN(Table1[[#This Row],[Header]])),2,LEN(TRIM(CLEAN(Table1[[#This Row],[Header]])))-1)</f>
        <v>British Airways customer review</v>
      </c>
      <c r="C2077" t="str">
        <f>PROPER(Table1[[#This Row],[Author]])</f>
        <v>Y Karanjia</v>
      </c>
      <c r="D2077" s="5" t="s">
        <v>6287</v>
      </c>
      <c r="E2077" t="s">
        <v>581</v>
      </c>
      <c r="F2077" t="str">
        <f>IF(ISBLANK(Table1[[#This Row],[Aircraft]]),"Unknown",Table1[[#This Row],[Aircraft]])</f>
        <v>Unknown</v>
      </c>
      <c r="G2077" t="str">
        <f>IF(ISBLANK(Table1[[#This Row],[Traveller Type]]),"Business",Table1[[#This Row],[Traveller Type]])</f>
        <v>Business</v>
      </c>
      <c r="H2077" t="str">
        <f>IF(ISBLANK(Table1[[#This Row],[Seat Type]]),"Business Class",Table1[[#This Row],[Seat Type]])</f>
        <v>Business Class</v>
      </c>
      <c r="I2077" t="str">
        <f>IF(ISBLANK(Table1[[#This Row],[Route]]),"Not Specfied",Table1[[#This Row],[Route]])</f>
        <v>Not Specfied</v>
      </c>
      <c r="J2077" s="7">
        <v>43112</v>
      </c>
      <c r="K2077" s="2" t="str">
        <f>IF(ISBLANK(Table1[[#This Row],[Trip Verified]]),"Not Verified",Table1[[#This Row],[Trip Verified]])</f>
        <v>Not Verified</v>
      </c>
    </row>
    <row r="2078" spans="1:11" ht="21" customHeight="1" x14ac:dyDescent="0.25">
      <c r="A2078">
        <v>2</v>
      </c>
      <c r="B2078" t="str">
        <f>UPPER(LEFT(TRIM(CLEAN(Table1[[#This Row],[Header]])),1)) &amp; MID(TRIM(CLEAN(Table1[[#This Row],[Header]])),2,LEN(TRIM(CLEAN(Table1[[#This Row],[Header]])))-1)</f>
        <v>British Airways customer review</v>
      </c>
      <c r="C2078" t="str">
        <f>PROPER(Table1[[#This Row],[Author]])</f>
        <v>Jerry Wiseman</v>
      </c>
      <c r="D2078" s="5" t="s">
        <v>6287</v>
      </c>
      <c r="E2078" t="s">
        <v>13</v>
      </c>
      <c r="F2078" t="str">
        <f>IF(ISBLANK(Table1[[#This Row],[Aircraft]]),"Unknown",Table1[[#This Row],[Aircraft]])</f>
        <v>Unknown</v>
      </c>
      <c r="G2078" t="str">
        <f>IF(ISBLANK(Table1[[#This Row],[Traveller Type]]),"Business",Table1[[#This Row],[Traveller Type]])</f>
        <v>Business</v>
      </c>
      <c r="H2078" t="str">
        <f>IF(ISBLANK(Table1[[#This Row],[Seat Type]]),"Business Class",Table1[[#This Row],[Seat Type]])</f>
        <v>Business Class</v>
      </c>
      <c r="I2078" t="str">
        <f>IF(ISBLANK(Table1[[#This Row],[Route]]),"Not Specfied",Table1[[#This Row],[Route]])</f>
        <v>Not Specfied</v>
      </c>
      <c r="J2078" s="7">
        <v>43112</v>
      </c>
      <c r="K2078" s="2" t="str">
        <f>IF(ISBLANK(Table1[[#This Row],[Trip Verified]]),"Not Verified",Table1[[#This Row],[Trip Verified]])</f>
        <v>Not Verified</v>
      </c>
    </row>
    <row r="2079" spans="1:11" ht="21" customHeight="1" x14ac:dyDescent="0.25">
      <c r="A2079">
        <v>9</v>
      </c>
      <c r="B2079" t="str">
        <f>UPPER(LEFT(TRIM(CLEAN(Table1[[#This Row],[Header]])),1)) &amp; MID(TRIM(CLEAN(Table1[[#This Row],[Header]])),2,LEN(TRIM(CLEAN(Table1[[#This Row],[Header]])))-1)</f>
        <v>British Airways customer review</v>
      </c>
      <c r="C2079" t="str">
        <f>PROPER(Table1[[#This Row],[Author]])</f>
        <v>J Clark</v>
      </c>
      <c r="D2079" s="5" t="s">
        <v>6296</v>
      </c>
      <c r="E2079" t="s">
        <v>13</v>
      </c>
      <c r="F2079" t="str">
        <f>IF(ISBLANK(Table1[[#This Row],[Aircraft]]),"Unknown",Table1[[#This Row],[Aircraft]])</f>
        <v>Unknown</v>
      </c>
      <c r="G2079" t="str">
        <f>IF(ISBLANK(Table1[[#This Row],[Traveller Type]]),"Business",Table1[[#This Row],[Traveller Type]])</f>
        <v>Business</v>
      </c>
      <c r="H2079" t="str">
        <f>IF(ISBLANK(Table1[[#This Row],[Seat Type]]),"Business Class",Table1[[#This Row],[Seat Type]])</f>
        <v>Business Class</v>
      </c>
      <c r="I2079" t="str">
        <f>IF(ISBLANK(Table1[[#This Row],[Route]]),"Not Specfied",Table1[[#This Row],[Route]])</f>
        <v>Not Specfied</v>
      </c>
      <c r="J2079" s="7">
        <v>43112</v>
      </c>
      <c r="K2079" s="2" t="str">
        <f>IF(ISBLANK(Table1[[#This Row],[Trip Verified]]),"Not Verified",Table1[[#This Row],[Trip Verified]])</f>
        <v>Not Verified</v>
      </c>
    </row>
    <row r="2080" spans="1:11" ht="21" customHeight="1" x14ac:dyDescent="0.25">
      <c r="A2080">
        <v>10</v>
      </c>
      <c r="B2080" t="str">
        <f>UPPER(LEFT(TRIM(CLEAN(Table1[[#This Row],[Header]])),1)) &amp; MID(TRIM(CLEAN(Table1[[#This Row],[Header]])),2,LEN(TRIM(CLEAN(Table1[[#This Row],[Header]])))-1)</f>
        <v>British Airways customer review</v>
      </c>
      <c r="C2080" t="str">
        <f>PROPER(Table1[[#This Row],[Author]])</f>
        <v>J Southwell</v>
      </c>
      <c r="D2080" s="5" t="s">
        <v>6298</v>
      </c>
      <c r="E2080" t="s">
        <v>13</v>
      </c>
      <c r="F2080" t="str">
        <f>IF(ISBLANK(Table1[[#This Row],[Aircraft]]),"Unknown",Table1[[#This Row],[Aircraft]])</f>
        <v>Unknown</v>
      </c>
      <c r="G2080" t="str">
        <f>IF(ISBLANK(Table1[[#This Row],[Traveller Type]]),"Business",Table1[[#This Row],[Traveller Type]])</f>
        <v>Business</v>
      </c>
      <c r="H2080" t="str">
        <f>IF(ISBLANK(Table1[[#This Row],[Seat Type]]),"Business Class",Table1[[#This Row],[Seat Type]])</f>
        <v>Economy Class</v>
      </c>
      <c r="I2080" t="str">
        <f>IF(ISBLANK(Table1[[#This Row],[Route]]),"Not Specfied",Table1[[#This Row],[Route]])</f>
        <v>Not Specfied</v>
      </c>
      <c r="J2080" s="7">
        <v>43112</v>
      </c>
      <c r="K2080" s="2" t="str">
        <f>IF(ISBLANK(Table1[[#This Row],[Trip Verified]]),"Not Verified",Table1[[#This Row],[Trip Verified]])</f>
        <v>Not Verified</v>
      </c>
    </row>
    <row r="2081" spans="1:11" ht="21" customHeight="1" x14ac:dyDescent="0.25">
      <c r="A2081">
        <v>9</v>
      </c>
      <c r="B2081" t="str">
        <f>UPPER(LEFT(TRIM(CLEAN(Table1[[#This Row],[Header]])),1)) &amp; MID(TRIM(CLEAN(Table1[[#This Row],[Header]])),2,LEN(TRIM(CLEAN(Table1[[#This Row],[Header]])))-1)</f>
        <v>British Airways customer review</v>
      </c>
      <c r="C2081" t="str">
        <f>PROPER(Table1[[#This Row],[Author]])</f>
        <v>Marta Cremades</v>
      </c>
      <c r="D2081" s="5" t="s">
        <v>6298</v>
      </c>
      <c r="E2081" t="s">
        <v>231</v>
      </c>
      <c r="F2081" t="str">
        <f>IF(ISBLANK(Table1[[#This Row],[Aircraft]]),"Unknown",Table1[[#This Row],[Aircraft]])</f>
        <v>Unknown</v>
      </c>
      <c r="G2081" t="str">
        <f>IF(ISBLANK(Table1[[#This Row],[Traveller Type]]),"Business",Table1[[#This Row],[Traveller Type]])</f>
        <v>Business</v>
      </c>
      <c r="H2081" t="str">
        <f>IF(ISBLANK(Table1[[#This Row],[Seat Type]]),"Business Class",Table1[[#This Row],[Seat Type]])</f>
        <v>Business Class</v>
      </c>
      <c r="I2081" t="str">
        <f>IF(ISBLANK(Table1[[#This Row],[Route]]),"Not Specfied",Table1[[#This Row],[Route]])</f>
        <v>Not Specfied</v>
      </c>
      <c r="J2081" s="7">
        <v>43112</v>
      </c>
      <c r="K2081" s="2" t="str">
        <f>IF(ISBLANK(Table1[[#This Row],[Trip Verified]]),"Not Verified",Table1[[#This Row],[Trip Verified]])</f>
        <v>Not Verified</v>
      </c>
    </row>
    <row r="2082" spans="1:11" ht="21" customHeight="1" x14ac:dyDescent="0.25">
      <c r="A2082">
        <v>10</v>
      </c>
      <c r="B2082" t="str">
        <f>UPPER(LEFT(TRIM(CLEAN(Table1[[#This Row],[Header]])),1)) &amp; MID(TRIM(CLEAN(Table1[[#This Row],[Header]])),2,LEN(TRIM(CLEAN(Table1[[#This Row],[Header]])))-1)</f>
        <v>British Airways customer review</v>
      </c>
      <c r="C2082" t="str">
        <f>PROPER(Table1[[#This Row],[Author]])</f>
        <v>G James</v>
      </c>
      <c r="D2082" s="5" t="s">
        <v>6301</v>
      </c>
      <c r="E2082" t="s">
        <v>13</v>
      </c>
      <c r="F2082" t="str">
        <f>IF(ISBLANK(Table1[[#This Row],[Aircraft]]),"Unknown",Table1[[#This Row],[Aircraft]])</f>
        <v>Unknown</v>
      </c>
      <c r="G2082" t="str">
        <f>IF(ISBLANK(Table1[[#This Row],[Traveller Type]]),"Business",Table1[[#This Row],[Traveller Type]])</f>
        <v>Business</v>
      </c>
      <c r="H2082" t="str">
        <f>IF(ISBLANK(Table1[[#This Row],[Seat Type]]),"Business Class",Table1[[#This Row],[Seat Type]])</f>
        <v>Premium Economy</v>
      </c>
      <c r="I2082" t="str">
        <f>IF(ISBLANK(Table1[[#This Row],[Route]]),"Not Specfied",Table1[[#This Row],[Route]])</f>
        <v>Not Specfied</v>
      </c>
      <c r="J2082" s="7">
        <v>43112</v>
      </c>
      <c r="K2082" s="2" t="str">
        <f>IF(ISBLANK(Table1[[#This Row],[Trip Verified]]),"Not Verified",Table1[[#This Row],[Trip Verified]])</f>
        <v>Not Verified</v>
      </c>
    </row>
    <row r="2083" spans="1:11" ht="21" customHeight="1" x14ac:dyDescent="0.25">
      <c r="A2083">
        <v>9</v>
      </c>
      <c r="B2083" t="str">
        <f>UPPER(LEFT(TRIM(CLEAN(Table1[[#This Row],[Header]])),1)) &amp; MID(TRIM(CLEAN(Table1[[#This Row],[Header]])),2,LEN(TRIM(CLEAN(Table1[[#This Row],[Header]])))-1)</f>
        <v>British Airways customer review</v>
      </c>
      <c r="C2083" t="str">
        <f>PROPER(Table1[[#This Row],[Author]])</f>
        <v>A Veccio</v>
      </c>
      <c r="D2083" s="5">
        <v>42343</v>
      </c>
      <c r="E2083" t="s">
        <v>649</v>
      </c>
      <c r="F2083" t="str">
        <f>IF(ISBLANK(Table1[[#This Row],[Aircraft]]),"Unknown",Table1[[#This Row],[Aircraft]])</f>
        <v>Unknown</v>
      </c>
      <c r="G2083" t="str">
        <f>IF(ISBLANK(Table1[[#This Row],[Traveller Type]]),"Business",Table1[[#This Row],[Traveller Type]])</f>
        <v>Business</v>
      </c>
      <c r="H2083" t="str">
        <f>IF(ISBLANK(Table1[[#This Row],[Seat Type]]),"Business Class",Table1[[#This Row],[Seat Type]])</f>
        <v>Economy Class</v>
      </c>
      <c r="I2083" t="str">
        <f>IF(ISBLANK(Table1[[#This Row],[Route]]),"Not Specfied",Table1[[#This Row],[Route]])</f>
        <v>Not Specfied</v>
      </c>
      <c r="J2083" s="7">
        <v>43112</v>
      </c>
      <c r="K2083" s="2" t="str">
        <f>IF(ISBLANK(Table1[[#This Row],[Trip Verified]]),"Not Verified",Table1[[#This Row],[Trip Verified]])</f>
        <v>Not Verified</v>
      </c>
    </row>
    <row r="2084" spans="1:11" ht="21" customHeight="1" x14ac:dyDescent="0.25">
      <c r="A2084">
        <v>10</v>
      </c>
      <c r="B2084" t="str">
        <f>UPPER(LEFT(TRIM(CLEAN(Table1[[#This Row],[Header]])),1)) &amp; MID(TRIM(CLEAN(Table1[[#This Row],[Header]])),2,LEN(TRIM(CLEAN(Table1[[#This Row],[Header]])))-1)</f>
        <v>British Airways customer review</v>
      </c>
      <c r="C2084" t="str">
        <f>PROPER(Table1[[#This Row],[Author]])</f>
        <v>K Doyle</v>
      </c>
      <c r="D2084" s="5">
        <v>42343</v>
      </c>
      <c r="E2084" t="s">
        <v>13</v>
      </c>
      <c r="F2084" t="str">
        <f>IF(ISBLANK(Table1[[#This Row],[Aircraft]]),"Unknown",Table1[[#This Row],[Aircraft]])</f>
        <v>Unknown</v>
      </c>
      <c r="G2084" t="str">
        <f>IF(ISBLANK(Table1[[#This Row],[Traveller Type]]),"Business",Table1[[#This Row],[Traveller Type]])</f>
        <v>Business</v>
      </c>
      <c r="H2084" t="str">
        <f>IF(ISBLANK(Table1[[#This Row],[Seat Type]]),"Business Class",Table1[[#This Row],[Seat Type]])</f>
        <v>Business Class</v>
      </c>
      <c r="I2084" t="str">
        <f>IF(ISBLANK(Table1[[#This Row],[Route]]),"Not Specfied",Table1[[#This Row],[Route]])</f>
        <v>Not Specfied</v>
      </c>
      <c r="J2084" s="7">
        <v>43112</v>
      </c>
      <c r="K2084" s="2" t="str">
        <f>IF(ISBLANK(Table1[[#This Row],[Trip Verified]]),"Not Verified",Table1[[#This Row],[Trip Verified]])</f>
        <v>Not Verified</v>
      </c>
    </row>
    <row r="2085" spans="1:11" ht="21" customHeight="1" x14ac:dyDescent="0.25">
      <c r="A2085">
        <v>7</v>
      </c>
      <c r="B2085" t="str">
        <f>UPPER(LEFT(TRIM(CLEAN(Table1[[#This Row],[Header]])),1)) &amp; MID(TRIM(CLEAN(Table1[[#This Row],[Header]])),2,LEN(TRIM(CLEAN(Table1[[#This Row],[Header]])))-1)</f>
        <v>British Airways customer review</v>
      </c>
      <c r="C2085" t="str">
        <f>PROPER(Table1[[#This Row],[Author]])</f>
        <v>Jordan Charles</v>
      </c>
      <c r="D2085" s="5">
        <v>42343</v>
      </c>
      <c r="E2085" t="s">
        <v>1602</v>
      </c>
      <c r="F2085" t="str">
        <f>IF(ISBLANK(Table1[[#This Row],[Aircraft]]),"Unknown",Table1[[#This Row],[Aircraft]])</f>
        <v>Unknown</v>
      </c>
      <c r="G2085" t="str">
        <f>IF(ISBLANK(Table1[[#This Row],[Traveller Type]]),"Business",Table1[[#This Row],[Traveller Type]])</f>
        <v>Business</v>
      </c>
      <c r="H2085" t="str">
        <f>IF(ISBLANK(Table1[[#This Row],[Seat Type]]),"Business Class",Table1[[#This Row],[Seat Type]])</f>
        <v>Business Class</v>
      </c>
      <c r="I2085" t="str">
        <f>IF(ISBLANK(Table1[[#This Row],[Route]]),"Not Specfied",Table1[[#This Row],[Route]])</f>
        <v>Not Specfied</v>
      </c>
      <c r="J2085" s="7">
        <v>43112</v>
      </c>
      <c r="K2085" s="2" t="str">
        <f>IF(ISBLANK(Table1[[#This Row],[Trip Verified]]),"Not Verified",Table1[[#This Row],[Trip Verified]])</f>
        <v>Not Verified</v>
      </c>
    </row>
    <row r="2086" spans="1:11" ht="21" customHeight="1" x14ac:dyDescent="0.25">
      <c r="A2086">
        <v>10</v>
      </c>
      <c r="B2086" t="str">
        <f>UPPER(LEFT(TRIM(CLEAN(Table1[[#This Row],[Header]])),1)) &amp; MID(TRIM(CLEAN(Table1[[#This Row],[Header]])),2,LEN(TRIM(CLEAN(Table1[[#This Row],[Header]])))-1)</f>
        <v>British Airways customer review</v>
      </c>
      <c r="C2086" t="str">
        <f>PROPER(Table1[[#This Row],[Author]])</f>
        <v>N Goodwin</v>
      </c>
      <c r="D2086" s="5">
        <v>42313</v>
      </c>
      <c r="E2086" t="s">
        <v>13</v>
      </c>
      <c r="F2086" t="str">
        <f>IF(ISBLANK(Table1[[#This Row],[Aircraft]]),"Unknown",Table1[[#This Row],[Aircraft]])</f>
        <v>Unknown</v>
      </c>
      <c r="G2086" t="str">
        <f>IF(ISBLANK(Table1[[#This Row],[Traveller Type]]),"Business",Table1[[#This Row],[Traveller Type]])</f>
        <v>Business</v>
      </c>
      <c r="H2086" t="str">
        <f>IF(ISBLANK(Table1[[#This Row],[Seat Type]]),"Business Class",Table1[[#This Row],[Seat Type]])</f>
        <v>First Class</v>
      </c>
      <c r="I2086" t="str">
        <f>IF(ISBLANK(Table1[[#This Row],[Route]]),"Not Specfied",Table1[[#This Row],[Route]])</f>
        <v>Not Specfied</v>
      </c>
      <c r="J2086" s="7">
        <v>43112</v>
      </c>
      <c r="K2086" s="2" t="str">
        <f>IF(ISBLANK(Table1[[#This Row],[Trip Verified]]),"Not Verified",Table1[[#This Row],[Trip Verified]])</f>
        <v>Not Verified</v>
      </c>
    </row>
    <row r="2087" spans="1:11" ht="21" customHeight="1" x14ac:dyDescent="0.25">
      <c r="A2087">
        <v>9</v>
      </c>
      <c r="B2087" t="str">
        <f>UPPER(LEFT(TRIM(CLEAN(Table1[[#This Row],[Header]])),1)) &amp; MID(TRIM(CLEAN(Table1[[#This Row],[Header]])),2,LEN(TRIM(CLEAN(Table1[[#This Row],[Header]])))-1)</f>
        <v>British Airways customer review</v>
      </c>
      <c r="C2087" t="str">
        <f>PROPER(Table1[[#This Row],[Author]])</f>
        <v>Rene Van Mierlo</v>
      </c>
      <c r="D2087" s="5">
        <v>42282</v>
      </c>
      <c r="E2087" t="s">
        <v>13</v>
      </c>
      <c r="F2087" t="str">
        <f>IF(ISBLANK(Table1[[#This Row],[Aircraft]]),"Unknown",Table1[[#This Row],[Aircraft]])</f>
        <v>Unknown</v>
      </c>
      <c r="G2087" t="str">
        <f>IF(ISBLANK(Table1[[#This Row],[Traveller Type]]),"Business",Table1[[#This Row],[Traveller Type]])</f>
        <v>Business</v>
      </c>
      <c r="H2087" t="str">
        <f>IF(ISBLANK(Table1[[#This Row],[Seat Type]]),"Business Class",Table1[[#This Row],[Seat Type]])</f>
        <v>Premium Economy</v>
      </c>
      <c r="I2087" t="str">
        <f>IF(ISBLANK(Table1[[#This Row],[Route]]),"Not Specfied",Table1[[#This Row],[Route]])</f>
        <v>Not Specfied</v>
      </c>
      <c r="J2087" s="7">
        <v>43112</v>
      </c>
      <c r="K2087" s="2" t="str">
        <f>IF(ISBLANK(Table1[[#This Row],[Trip Verified]]),"Not Verified",Table1[[#This Row],[Trip Verified]])</f>
        <v>Not Verified</v>
      </c>
    </row>
    <row r="2088" spans="1:11" ht="21" customHeight="1" x14ac:dyDescent="0.25">
      <c r="A2088">
        <v>10</v>
      </c>
      <c r="B2088" t="str">
        <f>UPPER(LEFT(TRIM(CLEAN(Table1[[#This Row],[Header]])),1)) &amp; MID(TRIM(CLEAN(Table1[[#This Row],[Header]])),2,LEN(TRIM(CLEAN(Table1[[#This Row],[Header]])))-1)</f>
        <v>British Airways customer review</v>
      </c>
      <c r="C2088" t="str">
        <f>PROPER(Table1[[#This Row],[Author]])</f>
        <v>David Rees</v>
      </c>
      <c r="D2088" s="5">
        <v>42221</v>
      </c>
      <c r="E2088" t="s">
        <v>13</v>
      </c>
      <c r="F2088" t="str">
        <f>IF(ISBLANK(Table1[[#This Row],[Aircraft]]),"Unknown",Table1[[#This Row],[Aircraft]])</f>
        <v>Unknown</v>
      </c>
      <c r="G2088" t="str">
        <f>IF(ISBLANK(Table1[[#This Row],[Traveller Type]]),"Business",Table1[[#This Row],[Traveller Type]])</f>
        <v>Business</v>
      </c>
      <c r="H2088" t="str">
        <f>IF(ISBLANK(Table1[[#This Row],[Seat Type]]),"Business Class",Table1[[#This Row],[Seat Type]])</f>
        <v>Economy Class</v>
      </c>
      <c r="I2088" t="str">
        <f>IF(ISBLANK(Table1[[#This Row],[Route]]),"Not Specfied",Table1[[#This Row],[Route]])</f>
        <v>Not Specfied</v>
      </c>
      <c r="J2088" s="7">
        <v>43112</v>
      </c>
      <c r="K2088" s="2" t="str">
        <f>IF(ISBLANK(Table1[[#This Row],[Trip Verified]]),"Not Verified",Table1[[#This Row],[Trip Verified]])</f>
        <v>Not Verified</v>
      </c>
    </row>
    <row r="2089" spans="1:11" ht="21" customHeight="1" x14ac:dyDescent="0.25">
      <c r="A2089">
        <v>2</v>
      </c>
      <c r="B2089" t="str">
        <f>UPPER(LEFT(TRIM(CLEAN(Table1[[#This Row],[Header]])),1)) &amp; MID(TRIM(CLEAN(Table1[[#This Row],[Header]])),2,LEN(TRIM(CLEAN(Table1[[#This Row],[Header]])))-1)</f>
        <v>British Airways customer review</v>
      </c>
      <c r="C2089" t="str">
        <f>PROPER(Table1[[#This Row],[Author]])</f>
        <v>A Khasawneh</v>
      </c>
      <c r="D2089" s="5">
        <v>42221</v>
      </c>
      <c r="E2089" t="s">
        <v>305</v>
      </c>
      <c r="F2089" t="str">
        <f>IF(ISBLANK(Table1[[#This Row],[Aircraft]]),"Unknown",Table1[[#This Row],[Aircraft]])</f>
        <v>Unknown</v>
      </c>
      <c r="G2089" t="str">
        <f>IF(ISBLANK(Table1[[#This Row],[Traveller Type]]),"Business",Table1[[#This Row],[Traveller Type]])</f>
        <v>Business</v>
      </c>
      <c r="H2089" t="str">
        <f>IF(ISBLANK(Table1[[#This Row],[Seat Type]]),"Business Class",Table1[[#This Row],[Seat Type]])</f>
        <v>Business Class</v>
      </c>
      <c r="I2089" t="str">
        <f>IF(ISBLANK(Table1[[#This Row],[Route]]),"Not Specfied",Table1[[#This Row],[Route]])</f>
        <v>Not Specfied</v>
      </c>
      <c r="J2089" s="7">
        <v>43112</v>
      </c>
      <c r="K2089" s="2" t="str">
        <f>IF(ISBLANK(Table1[[#This Row],[Trip Verified]]),"Not Verified",Table1[[#This Row],[Trip Verified]])</f>
        <v>Not Verified</v>
      </c>
    </row>
    <row r="2090" spans="1:11" ht="21" customHeight="1" x14ac:dyDescent="0.25">
      <c r="A2090">
        <v>9</v>
      </c>
      <c r="B2090" t="str">
        <f>UPPER(LEFT(TRIM(CLEAN(Table1[[#This Row],[Header]])),1)) &amp; MID(TRIM(CLEAN(Table1[[#This Row],[Header]])),2,LEN(TRIM(CLEAN(Table1[[#This Row],[Header]])))-1)</f>
        <v>British Airways customer review</v>
      </c>
      <c r="C2090" t="str">
        <f>PROPER(Table1[[#This Row],[Author]])</f>
        <v>John Murray</v>
      </c>
      <c r="D2090" s="5">
        <v>42221</v>
      </c>
      <c r="E2090" t="s">
        <v>13</v>
      </c>
      <c r="F2090" t="str">
        <f>IF(ISBLANK(Table1[[#This Row],[Aircraft]]),"Unknown",Table1[[#This Row],[Aircraft]])</f>
        <v>Unknown</v>
      </c>
      <c r="G2090" t="str">
        <f>IF(ISBLANK(Table1[[#This Row],[Traveller Type]]),"Business",Table1[[#This Row],[Traveller Type]])</f>
        <v>Business</v>
      </c>
      <c r="H2090" t="str">
        <f>IF(ISBLANK(Table1[[#This Row],[Seat Type]]),"Business Class",Table1[[#This Row],[Seat Type]])</f>
        <v>Economy Class</v>
      </c>
      <c r="I2090" t="str">
        <f>IF(ISBLANK(Table1[[#This Row],[Route]]),"Not Specfied",Table1[[#This Row],[Route]])</f>
        <v>Not Specfied</v>
      </c>
      <c r="J2090" s="7">
        <v>43112</v>
      </c>
      <c r="K2090" s="2" t="str">
        <f>IF(ISBLANK(Table1[[#This Row],[Trip Verified]]),"Not Verified",Table1[[#This Row],[Trip Verified]])</f>
        <v>Not Verified</v>
      </c>
    </row>
    <row r="2091" spans="1:11" ht="21" customHeight="1" x14ac:dyDescent="0.25">
      <c r="A2091">
        <v>10</v>
      </c>
      <c r="B2091" t="str">
        <f>UPPER(LEFT(TRIM(CLEAN(Table1[[#This Row],[Header]])),1)) &amp; MID(TRIM(CLEAN(Table1[[#This Row],[Header]])),2,LEN(TRIM(CLEAN(Table1[[#This Row],[Header]])))-1)</f>
        <v>British Airways customer review</v>
      </c>
      <c r="C2091" t="str">
        <f>PROPER(Table1[[#This Row],[Author]])</f>
        <v>Brian Humphries</v>
      </c>
      <c r="D2091" s="5">
        <v>42099</v>
      </c>
      <c r="E2091" t="s">
        <v>130</v>
      </c>
      <c r="F2091" t="str">
        <f>IF(ISBLANK(Table1[[#This Row],[Aircraft]]),"Unknown",Table1[[#This Row],[Aircraft]])</f>
        <v>Unknown</v>
      </c>
      <c r="G2091" t="str">
        <f>IF(ISBLANK(Table1[[#This Row],[Traveller Type]]),"Business",Table1[[#This Row],[Traveller Type]])</f>
        <v>Business</v>
      </c>
      <c r="H2091" t="str">
        <f>IF(ISBLANK(Table1[[#This Row],[Seat Type]]),"Business Class",Table1[[#This Row],[Seat Type]])</f>
        <v>Economy Class</v>
      </c>
      <c r="I2091" t="str">
        <f>IF(ISBLANK(Table1[[#This Row],[Route]]),"Not Specfied",Table1[[#This Row],[Route]])</f>
        <v>Not Specfied</v>
      </c>
      <c r="J2091" s="7">
        <v>43112</v>
      </c>
      <c r="K2091" s="2" t="str">
        <f>IF(ISBLANK(Table1[[#This Row],[Trip Verified]]),"Not Verified",Table1[[#This Row],[Trip Verified]])</f>
        <v>Not Verified</v>
      </c>
    </row>
    <row r="2092" spans="1:11" ht="21" customHeight="1" x14ac:dyDescent="0.25">
      <c r="A2092">
        <v>2</v>
      </c>
      <c r="B2092" t="str">
        <f>UPPER(LEFT(TRIM(CLEAN(Table1[[#This Row],[Header]])),1)) &amp; MID(TRIM(CLEAN(Table1[[#This Row],[Header]])),2,LEN(TRIM(CLEAN(Table1[[#This Row],[Header]])))-1)</f>
        <v>British Airways customer review</v>
      </c>
      <c r="C2092" t="str">
        <f>PROPER(Table1[[#This Row],[Author]])</f>
        <v>R Stuart</v>
      </c>
      <c r="D2092" s="5">
        <v>42099</v>
      </c>
      <c r="E2092" t="s">
        <v>130</v>
      </c>
      <c r="F2092" t="str">
        <f>IF(ISBLANK(Table1[[#This Row],[Aircraft]]),"Unknown",Table1[[#This Row],[Aircraft]])</f>
        <v>Unknown</v>
      </c>
      <c r="G2092" t="str">
        <f>IF(ISBLANK(Table1[[#This Row],[Traveller Type]]),"Business",Table1[[#This Row],[Traveller Type]])</f>
        <v>Business</v>
      </c>
      <c r="H2092" t="str">
        <f>IF(ISBLANK(Table1[[#This Row],[Seat Type]]),"Business Class",Table1[[#This Row],[Seat Type]])</f>
        <v>Premium Economy</v>
      </c>
      <c r="I2092" t="str">
        <f>IF(ISBLANK(Table1[[#This Row],[Route]]),"Not Specfied",Table1[[#This Row],[Route]])</f>
        <v>Not Specfied</v>
      </c>
      <c r="J2092" s="7">
        <v>43112</v>
      </c>
      <c r="K2092" s="2" t="str">
        <f>IF(ISBLANK(Table1[[#This Row],[Trip Verified]]),"Not Verified",Table1[[#This Row],[Trip Verified]])</f>
        <v>Not Verified</v>
      </c>
    </row>
    <row r="2093" spans="1:11" ht="21" customHeight="1" x14ac:dyDescent="0.25">
      <c r="A2093">
        <v>9</v>
      </c>
      <c r="B2093" t="str">
        <f>UPPER(LEFT(TRIM(CLEAN(Table1[[#This Row],[Header]])),1)) &amp; MID(TRIM(CLEAN(Table1[[#This Row],[Header]])),2,LEN(TRIM(CLEAN(Table1[[#This Row],[Header]])))-1)</f>
        <v>British Airways customer review</v>
      </c>
      <c r="C2093" t="str">
        <f>PROPER(Table1[[#This Row],[Author]])</f>
        <v>Rey Sales</v>
      </c>
      <c r="D2093" s="5">
        <v>42040</v>
      </c>
      <c r="E2093" t="s">
        <v>13</v>
      </c>
      <c r="F2093" t="str">
        <f>IF(ISBLANK(Table1[[#This Row],[Aircraft]]),"Unknown",Table1[[#This Row],[Aircraft]])</f>
        <v>Unknown</v>
      </c>
      <c r="G2093" t="str">
        <f>IF(ISBLANK(Table1[[#This Row],[Traveller Type]]),"Business",Table1[[#This Row],[Traveller Type]])</f>
        <v>Business</v>
      </c>
      <c r="H2093" t="str">
        <f>IF(ISBLANK(Table1[[#This Row],[Seat Type]]),"Business Class",Table1[[#This Row],[Seat Type]])</f>
        <v>Economy Class</v>
      </c>
      <c r="I2093" t="str">
        <f>IF(ISBLANK(Table1[[#This Row],[Route]]),"Not Specfied",Table1[[#This Row],[Route]])</f>
        <v>Not Specfied</v>
      </c>
      <c r="J2093" s="7">
        <v>43112</v>
      </c>
      <c r="K2093" s="2" t="str">
        <f>IF(ISBLANK(Table1[[#This Row],[Trip Verified]]),"Not Verified",Table1[[#This Row],[Trip Verified]])</f>
        <v>Not Verified</v>
      </c>
    </row>
    <row r="2094" spans="1:11" ht="21" customHeight="1" x14ac:dyDescent="0.25">
      <c r="A2094">
        <v>9</v>
      </c>
      <c r="B2094" t="str">
        <f>UPPER(LEFT(TRIM(CLEAN(Table1[[#This Row],[Header]])),1)) &amp; MID(TRIM(CLEAN(Table1[[#This Row],[Header]])),2,LEN(TRIM(CLEAN(Table1[[#This Row],[Header]])))-1)</f>
        <v>British Airways customer review</v>
      </c>
      <c r="C2094" t="str">
        <f>PROPER(Table1[[#This Row],[Author]])</f>
        <v>Ed Roggeveen</v>
      </c>
      <c r="D2094" s="5">
        <v>42009</v>
      </c>
      <c r="E2094" t="s">
        <v>773</v>
      </c>
      <c r="F2094" t="str">
        <f>IF(ISBLANK(Table1[[#This Row],[Aircraft]]),"Unknown",Table1[[#This Row],[Aircraft]])</f>
        <v>Unknown</v>
      </c>
      <c r="G2094" t="str">
        <f>IF(ISBLANK(Table1[[#This Row],[Traveller Type]]),"Business",Table1[[#This Row],[Traveller Type]])</f>
        <v>Business</v>
      </c>
      <c r="H2094" t="str">
        <f>IF(ISBLANK(Table1[[#This Row],[Seat Type]]),"Business Class",Table1[[#This Row],[Seat Type]])</f>
        <v>Economy Class</v>
      </c>
      <c r="I2094" t="str">
        <f>IF(ISBLANK(Table1[[#This Row],[Route]]),"Not Specfied",Table1[[#This Row],[Route]])</f>
        <v>Not Specfied</v>
      </c>
      <c r="J2094" s="7">
        <v>43112</v>
      </c>
      <c r="K2094" s="2" t="str">
        <f>IF(ISBLANK(Table1[[#This Row],[Trip Verified]]),"Not Verified",Table1[[#This Row],[Trip Verified]])</f>
        <v>Not Verified</v>
      </c>
    </row>
    <row r="2095" spans="1:11" ht="21" customHeight="1" x14ac:dyDescent="0.25">
      <c r="A2095">
        <v>8</v>
      </c>
      <c r="B2095" t="str">
        <f>UPPER(LEFT(TRIM(CLEAN(Table1[[#This Row],[Header]])),1)) &amp; MID(TRIM(CLEAN(Table1[[#This Row],[Header]])),2,LEN(TRIM(CLEAN(Table1[[#This Row],[Header]])))-1)</f>
        <v>British Airways customer review</v>
      </c>
      <c r="C2095" t="str">
        <f>PROPER(Table1[[#This Row],[Author]])</f>
        <v>R Mehta</v>
      </c>
      <c r="D2095" s="5" t="s">
        <v>6314</v>
      </c>
      <c r="E2095" t="s">
        <v>13</v>
      </c>
      <c r="F2095" t="str">
        <f>IF(ISBLANK(Table1[[#This Row],[Aircraft]]),"Unknown",Table1[[#This Row],[Aircraft]])</f>
        <v>Unknown</v>
      </c>
      <c r="G2095" t="str">
        <f>IF(ISBLANK(Table1[[#This Row],[Traveller Type]]),"Business",Table1[[#This Row],[Traveller Type]])</f>
        <v>Business</v>
      </c>
      <c r="H2095" t="str">
        <f>IF(ISBLANK(Table1[[#This Row],[Seat Type]]),"Business Class",Table1[[#This Row],[Seat Type]])</f>
        <v>Economy Class</v>
      </c>
      <c r="I2095" t="str">
        <f>IF(ISBLANK(Table1[[#This Row],[Route]]),"Not Specfied",Table1[[#This Row],[Route]])</f>
        <v>Not Specfied</v>
      </c>
      <c r="J2095" s="7">
        <v>43112</v>
      </c>
      <c r="K2095" s="2" t="str">
        <f>IF(ISBLANK(Table1[[#This Row],[Trip Verified]]),"Not Verified",Table1[[#This Row],[Trip Verified]])</f>
        <v>Not Verified</v>
      </c>
    </row>
    <row r="2096" spans="1:11" ht="21" customHeight="1" x14ac:dyDescent="0.25">
      <c r="A2096">
        <v>9</v>
      </c>
      <c r="B2096" t="str">
        <f>UPPER(LEFT(TRIM(CLEAN(Table1[[#This Row],[Header]])),1)) &amp; MID(TRIM(CLEAN(Table1[[#This Row],[Header]])),2,LEN(TRIM(CLEAN(Table1[[#This Row],[Header]])))-1)</f>
        <v>British Airways customer review</v>
      </c>
      <c r="C2096" t="str">
        <f>PROPER(Table1[[#This Row],[Author]])</f>
        <v>W Roberts</v>
      </c>
      <c r="D2096" s="5" t="s">
        <v>6314</v>
      </c>
      <c r="E2096" t="s">
        <v>13</v>
      </c>
      <c r="F2096" t="str">
        <f>IF(ISBLANK(Table1[[#This Row],[Aircraft]]),"Unknown",Table1[[#This Row],[Aircraft]])</f>
        <v>Unknown</v>
      </c>
      <c r="G2096" t="str">
        <f>IF(ISBLANK(Table1[[#This Row],[Traveller Type]]),"Business",Table1[[#This Row],[Traveller Type]])</f>
        <v>Business</v>
      </c>
      <c r="H2096" t="str">
        <f>IF(ISBLANK(Table1[[#This Row],[Seat Type]]),"Business Class",Table1[[#This Row],[Seat Type]])</f>
        <v>Economy Class</v>
      </c>
      <c r="I2096" t="str">
        <f>IF(ISBLANK(Table1[[#This Row],[Route]]),"Not Specfied",Table1[[#This Row],[Route]])</f>
        <v>Not Specfied</v>
      </c>
      <c r="J2096" s="7">
        <v>43112</v>
      </c>
      <c r="K2096" s="2" t="str">
        <f>IF(ISBLANK(Table1[[#This Row],[Trip Verified]]),"Not Verified",Table1[[#This Row],[Trip Verified]])</f>
        <v>Not Verified</v>
      </c>
    </row>
    <row r="2097" spans="1:11" ht="21" customHeight="1" x14ac:dyDescent="0.25">
      <c r="A2097">
        <v>2</v>
      </c>
      <c r="B2097" t="str">
        <f>UPPER(LEFT(TRIM(CLEAN(Table1[[#This Row],[Header]])),1)) &amp; MID(TRIM(CLEAN(Table1[[#This Row],[Header]])),2,LEN(TRIM(CLEAN(Table1[[#This Row],[Header]])))-1)</f>
        <v>British Airways customer review</v>
      </c>
      <c r="C2097" t="str">
        <f>PROPER(Table1[[#This Row],[Author]])</f>
        <v>Smith Christine</v>
      </c>
      <c r="D2097" s="5" t="s">
        <v>6318</v>
      </c>
      <c r="E2097" t="s">
        <v>13</v>
      </c>
      <c r="F2097" t="str">
        <f>IF(ISBLANK(Table1[[#This Row],[Aircraft]]),"Unknown",Table1[[#This Row],[Aircraft]])</f>
        <v>Unknown</v>
      </c>
      <c r="G2097" t="str">
        <f>IF(ISBLANK(Table1[[#This Row],[Traveller Type]]),"Business",Table1[[#This Row],[Traveller Type]])</f>
        <v>Business</v>
      </c>
      <c r="H2097" t="str">
        <f>IF(ISBLANK(Table1[[#This Row],[Seat Type]]),"Business Class",Table1[[#This Row],[Seat Type]])</f>
        <v>Business Class</v>
      </c>
      <c r="I2097" t="str">
        <f>IF(ISBLANK(Table1[[#This Row],[Route]]),"Not Specfied",Table1[[#This Row],[Route]])</f>
        <v>Not Specfied</v>
      </c>
      <c r="J2097" s="7">
        <v>43112</v>
      </c>
      <c r="K2097" s="2" t="str">
        <f>IF(ISBLANK(Table1[[#This Row],[Trip Verified]]),"Not Verified",Table1[[#This Row],[Trip Verified]])</f>
        <v>Not Verified</v>
      </c>
    </row>
    <row r="2098" spans="1:11" ht="21" customHeight="1" x14ac:dyDescent="0.25">
      <c r="A2098">
        <v>3</v>
      </c>
      <c r="B2098" t="str">
        <f>UPPER(LEFT(TRIM(CLEAN(Table1[[#This Row],[Header]])),1)) &amp; MID(TRIM(CLEAN(Table1[[#This Row],[Header]])),2,LEN(TRIM(CLEAN(Table1[[#This Row],[Header]])))-1)</f>
        <v>British Airways customer review</v>
      </c>
      <c r="C2098" t="str">
        <f>PROPER(Table1[[#This Row],[Author]])</f>
        <v>Stephen Mordey</v>
      </c>
      <c r="D2098" s="5" t="s">
        <v>6318</v>
      </c>
      <c r="E2098" t="s">
        <v>13</v>
      </c>
      <c r="F2098" t="str">
        <f>IF(ISBLANK(Table1[[#This Row],[Aircraft]]),"Unknown",Table1[[#This Row],[Aircraft]])</f>
        <v>Unknown</v>
      </c>
      <c r="G2098" t="str">
        <f>IF(ISBLANK(Table1[[#This Row],[Traveller Type]]),"Business",Table1[[#This Row],[Traveller Type]])</f>
        <v>Business</v>
      </c>
      <c r="H2098" t="str">
        <f>IF(ISBLANK(Table1[[#This Row],[Seat Type]]),"Business Class",Table1[[#This Row],[Seat Type]])</f>
        <v>Economy Class</v>
      </c>
      <c r="I2098" t="str">
        <f>IF(ISBLANK(Table1[[#This Row],[Route]]),"Not Specfied",Table1[[#This Row],[Route]])</f>
        <v>Not Specfied</v>
      </c>
      <c r="J2098" s="7">
        <v>43112</v>
      </c>
      <c r="K2098" s="2" t="str">
        <f>IF(ISBLANK(Table1[[#This Row],[Trip Verified]]),"Not Verified",Table1[[#This Row],[Trip Verified]])</f>
        <v>Not Verified</v>
      </c>
    </row>
    <row r="2099" spans="1:11" ht="21" customHeight="1" x14ac:dyDescent="0.25">
      <c r="A2099">
        <v>10</v>
      </c>
      <c r="B2099" t="str">
        <f>UPPER(LEFT(TRIM(CLEAN(Table1[[#This Row],[Header]])),1)) &amp; MID(TRIM(CLEAN(Table1[[#This Row],[Header]])),2,LEN(TRIM(CLEAN(Table1[[#This Row],[Header]])))-1)</f>
        <v>British Airways customer review</v>
      </c>
      <c r="C2099" t="str">
        <f>PROPER(Table1[[#This Row],[Author]])</f>
        <v>Gary O'Neill</v>
      </c>
      <c r="D2099" s="5" t="s">
        <v>6318</v>
      </c>
      <c r="E2099" t="s">
        <v>13</v>
      </c>
      <c r="F2099" t="str">
        <f>IF(ISBLANK(Table1[[#This Row],[Aircraft]]),"Unknown",Table1[[#This Row],[Aircraft]])</f>
        <v>Unknown</v>
      </c>
      <c r="G2099" t="str">
        <f>IF(ISBLANK(Table1[[#This Row],[Traveller Type]]),"Business",Table1[[#This Row],[Traveller Type]])</f>
        <v>Business</v>
      </c>
      <c r="H2099" t="str">
        <f>IF(ISBLANK(Table1[[#This Row],[Seat Type]]),"Business Class",Table1[[#This Row],[Seat Type]])</f>
        <v>Business Class</v>
      </c>
      <c r="I2099" t="str">
        <f>IF(ISBLANK(Table1[[#This Row],[Route]]),"Not Specfied",Table1[[#This Row],[Route]])</f>
        <v>Not Specfied</v>
      </c>
      <c r="J2099" s="7">
        <v>43112</v>
      </c>
      <c r="K2099" s="2" t="str">
        <f>IF(ISBLANK(Table1[[#This Row],[Trip Verified]]),"Not Verified",Table1[[#This Row],[Trip Verified]])</f>
        <v>Not Verified</v>
      </c>
    </row>
    <row r="2100" spans="1:11" ht="21" customHeight="1" x14ac:dyDescent="0.25">
      <c r="A2100">
        <v>6</v>
      </c>
      <c r="B2100" t="str">
        <f>UPPER(LEFT(TRIM(CLEAN(Table1[[#This Row],[Header]])),1)) &amp; MID(TRIM(CLEAN(Table1[[#This Row],[Header]])),2,LEN(TRIM(CLEAN(Table1[[#This Row],[Header]])))-1)</f>
        <v>British Airways customer review</v>
      </c>
      <c r="C2100" t="str">
        <f>PROPER(Table1[[#This Row],[Author]])</f>
        <v>G Alexander</v>
      </c>
      <c r="D2100" s="5" t="s">
        <v>6322</v>
      </c>
      <c r="E2100" t="s">
        <v>130</v>
      </c>
      <c r="F2100" t="str">
        <f>IF(ISBLANK(Table1[[#This Row],[Aircraft]]),"Unknown",Table1[[#This Row],[Aircraft]])</f>
        <v>Unknown</v>
      </c>
      <c r="G2100" t="str">
        <f>IF(ISBLANK(Table1[[#This Row],[Traveller Type]]),"Business",Table1[[#This Row],[Traveller Type]])</f>
        <v>Business</v>
      </c>
      <c r="H2100" t="str">
        <f>IF(ISBLANK(Table1[[#This Row],[Seat Type]]),"Business Class",Table1[[#This Row],[Seat Type]])</f>
        <v>Business Class</v>
      </c>
      <c r="I2100" t="str">
        <f>IF(ISBLANK(Table1[[#This Row],[Route]]),"Not Specfied",Table1[[#This Row],[Route]])</f>
        <v>Not Specfied</v>
      </c>
      <c r="J2100" s="7">
        <v>43112</v>
      </c>
      <c r="K2100" s="2" t="str">
        <f>IF(ISBLANK(Table1[[#This Row],[Trip Verified]]),"Not Verified",Table1[[#This Row],[Trip Verified]])</f>
        <v>Not Verified</v>
      </c>
    </row>
    <row r="2101" spans="1:11" ht="21" customHeight="1" x14ac:dyDescent="0.25">
      <c r="A2101">
        <v>1</v>
      </c>
      <c r="B2101" t="str">
        <f>UPPER(LEFT(TRIM(CLEAN(Table1[[#This Row],[Header]])),1)) &amp; MID(TRIM(CLEAN(Table1[[#This Row],[Header]])),2,LEN(TRIM(CLEAN(Table1[[#This Row],[Header]])))-1)</f>
        <v>British Airways customer review</v>
      </c>
      <c r="C2101" t="str">
        <f>PROPER(Table1[[#This Row],[Author]])</f>
        <v>Telli Ali</v>
      </c>
      <c r="D2101" s="5" t="s">
        <v>6322</v>
      </c>
      <c r="E2101" t="s">
        <v>3782</v>
      </c>
      <c r="F2101" t="str">
        <f>IF(ISBLANK(Table1[[#This Row],[Aircraft]]),"Unknown",Table1[[#This Row],[Aircraft]])</f>
        <v>Unknown</v>
      </c>
      <c r="G2101" t="str">
        <f>IF(ISBLANK(Table1[[#This Row],[Traveller Type]]),"Business",Table1[[#This Row],[Traveller Type]])</f>
        <v>Business</v>
      </c>
      <c r="H2101" t="str">
        <f>IF(ISBLANK(Table1[[#This Row],[Seat Type]]),"Business Class",Table1[[#This Row],[Seat Type]])</f>
        <v>Economy Class</v>
      </c>
      <c r="I2101" t="str">
        <f>IF(ISBLANK(Table1[[#This Row],[Route]]),"Not Specfied",Table1[[#This Row],[Route]])</f>
        <v>Not Specfied</v>
      </c>
      <c r="J2101" s="7">
        <v>43112</v>
      </c>
      <c r="K2101" s="2" t="str">
        <f>IF(ISBLANK(Table1[[#This Row],[Trip Verified]]),"Not Verified",Table1[[#This Row],[Trip Verified]])</f>
        <v>Not Verified</v>
      </c>
    </row>
    <row r="2102" spans="1:11" ht="21" customHeight="1" x14ac:dyDescent="0.25">
      <c r="A2102">
        <v>7</v>
      </c>
      <c r="B2102" t="str">
        <f>UPPER(LEFT(TRIM(CLEAN(Table1[[#This Row],[Header]])),1)) &amp; MID(TRIM(CLEAN(Table1[[#This Row],[Header]])),2,LEN(TRIM(CLEAN(Table1[[#This Row],[Header]])))-1)</f>
        <v>British Airways customer review</v>
      </c>
      <c r="C2102" t="str">
        <f>PROPER(Table1[[#This Row],[Author]])</f>
        <v>C Hadjinicolaou</v>
      </c>
      <c r="D2102" s="5" t="s">
        <v>6322</v>
      </c>
      <c r="E2102" t="s">
        <v>13</v>
      </c>
      <c r="F2102" t="str">
        <f>IF(ISBLANK(Table1[[#This Row],[Aircraft]]),"Unknown",Table1[[#This Row],[Aircraft]])</f>
        <v>Unknown</v>
      </c>
      <c r="G2102" t="str">
        <f>IF(ISBLANK(Table1[[#This Row],[Traveller Type]]),"Business",Table1[[#This Row],[Traveller Type]])</f>
        <v>Business</v>
      </c>
      <c r="H2102" t="str">
        <f>IF(ISBLANK(Table1[[#This Row],[Seat Type]]),"Business Class",Table1[[#This Row],[Seat Type]])</f>
        <v>Economy Class</v>
      </c>
      <c r="I2102" t="str">
        <f>IF(ISBLANK(Table1[[#This Row],[Route]]),"Not Specfied",Table1[[#This Row],[Route]])</f>
        <v>Not Specfied</v>
      </c>
      <c r="J2102" s="7">
        <v>43112</v>
      </c>
      <c r="K2102" s="2" t="str">
        <f>IF(ISBLANK(Table1[[#This Row],[Trip Verified]]),"Not Verified",Table1[[#This Row],[Trip Verified]])</f>
        <v>Not Verified</v>
      </c>
    </row>
    <row r="2103" spans="1:11" ht="21" customHeight="1" x14ac:dyDescent="0.25">
      <c r="A2103">
        <v>1</v>
      </c>
      <c r="B2103" t="str">
        <f>UPPER(LEFT(TRIM(CLEAN(Table1[[#This Row],[Header]])),1)) &amp; MID(TRIM(CLEAN(Table1[[#This Row],[Header]])),2,LEN(TRIM(CLEAN(Table1[[#This Row],[Header]])))-1)</f>
        <v>British Airways customer review</v>
      </c>
      <c r="C2103" t="str">
        <f>PROPER(Table1[[#This Row],[Author]])</f>
        <v>Patrick Ferrall</v>
      </c>
      <c r="D2103" s="5" t="s">
        <v>6322</v>
      </c>
      <c r="E2103" t="s">
        <v>13</v>
      </c>
      <c r="F2103" t="str">
        <f>IF(ISBLANK(Table1[[#This Row],[Aircraft]]),"Unknown",Table1[[#This Row],[Aircraft]])</f>
        <v>Unknown</v>
      </c>
      <c r="G2103" t="str">
        <f>IF(ISBLANK(Table1[[#This Row],[Traveller Type]]),"Business",Table1[[#This Row],[Traveller Type]])</f>
        <v>Business</v>
      </c>
      <c r="H2103" t="str">
        <f>IF(ISBLANK(Table1[[#This Row],[Seat Type]]),"Business Class",Table1[[#This Row],[Seat Type]])</f>
        <v>Business Class</v>
      </c>
      <c r="I2103" t="str">
        <f>IF(ISBLANK(Table1[[#This Row],[Route]]),"Not Specfied",Table1[[#This Row],[Route]])</f>
        <v>Not Specfied</v>
      </c>
      <c r="J2103" s="7">
        <v>43112</v>
      </c>
      <c r="K2103" s="2" t="str">
        <f>IF(ISBLANK(Table1[[#This Row],[Trip Verified]]),"Not Verified",Table1[[#This Row],[Trip Verified]])</f>
        <v>Not Verified</v>
      </c>
    </row>
    <row r="2104" spans="1:11" ht="21" customHeight="1" x14ac:dyDescent="0.25">
      <c r="A2104">
        <v>5</v>
      </c>
      <c r="B2104" t="str">
        <f>UPPER(LEFT(TRIM(CLEAN(Table1[[#This Row],[Header]])),1)) &amp; MID(TRIM(CLEAN(Table1[[#This Row],[Header]])),2,LEN(TRIM(CLEAN(Table1[[#This Row],[Header]])))-1)</f>
        <v>British Airways customer review</v>
      </c>
      <c r="C2104" t="str">
        <f>PROPER(Table1[[#This Row],[Author]])</f>
        <v>Alex Knisely</v>
      </c>
      <c r="D2104" s="5" t="s">
        <v>6327</v>
      </c>
      <c r="E2104" t="s">
        <v>13</v>
      </c>
      <c r="F2104" t="str">
        <f>IF(ISBLANK(Table1[[#This Row],[Aircraft]]),"Unknown",Table1[[#This Row],[Aircraft]])</f>
        <v>Unknown</v>
      </c>
      <c r="G2104" t="str">
        <f>IF(ISBLANK(Table1[[#This Row],[Traveller Type]]),"Business",Table1[[#This Row],[Traveller Type]])</f>
        <v>Business</v>
      </c>
      <c r="H2104" t="str">
        <f>IF(ISBLANK(Table1[[#This Row],[Seat Type]]),"Business Class",Table1[[#This Row],[Seat Type]])</f>
        <v>Economy Class</v>
      </c>
      <c r="I2104" t="str">
        <f>IF(ISBLANK(Table1[[#This Row],[Route]]),"Not Specfied",Table1[[#This Row],[Route]])</f>
        <v>Not Specfied</v>
      </c>
      <c r="J2104" s="7">
        <v>43112</v>
      </c>
      <c r="K2104" s="2" t="str">
        <f>IF(ISBLANK(Table1[[#This Row],[Trip Verified]]),"Not Verified",Table1[[#This Row],[Trip Verified]])</f>
        <v>Not Verified</v>
      </c>
    </row>
    <row r="2105" spans="1:11" ht="21" customHeight="1" x14ac:dyDescent="0.25">
      <c r="A2105">
        <v>4</v>
      </c>
      <c r="B2105" t="str">
        <f>UPPER(LEFT(TRIM(CLEAN(Table1[[#This Row],[Header]])),1)) &amp; MID(TRIM(CLEAN(Table1[[#This Row],[Header]])),2,LEN(TRIM(CLEAN(Table1[[#This Row],[Header]])))-1)</f>
        <v>British Airways customer review</v>
      </c>
      <c r="C2105" t="str">
        <f>PROPER(Table1[[#This Row],[Author]])</f>
        <v>Chansoon Wanwisa</v>
      </c>
      <c r="D2105" s="5" t="s">
        <v>6327</v>
      </c>
      <c r="E2105" t="s">
        <v>1509</v>
      </c>
      <c r="F2105" t="str">
        <f>IF(ISBLANK(Table1[[#This Row],[Aircraft]]),"Unknown",Table1[[#This Row],[Aircraft]])</f>
        <v>Unknown</v>
      </c>
      <c r="G2105" t="str">
        <f>IF(ISBLANK(Table1[[#This Row],[Traveller Type]]),"Business",Table1[[#This Row],[Traveller Type]])</f>
        <v>Business</v>
      </c>
      <c r="H2105" t="str">
        <f>IF(ISBLANK(Table1[[#This Row],[Seat Type]]),"Business Class",Table1[[#This Row],[Seat Type]])</f>
        <v>Economy Class</v>
      </c>
      <c r="I2105" t="str">
        <f>IF(ISBLANK(Table1[[#This Row],[Route]]),"Not Specfied",Table1[[#This Row],[Route]])</f>
        <v>Not Specfied</v>
      </c>
      <c r="J2105" s="7">
        <v>43112</v>
      </c>
      <c r="K2105" s="2" t="str">
        <f>IF(ISBLANK(Table1[[#This Row],[Trip Verified]]),"Not Verified",Table1[[#This Row],[Trip Verified]])</f>
        <v>Not Verified</v>
      </c>
    </row>
    <row r="2106" spans="1:11" ht="21" customHeight="1" x14ac:dyDescent="0.25">
      <c r="A2106">
        <v>8</v>
      </c>
      <c r="B2106" t="str">
        <f>UPPER(LEFT(TRIM(CLEAN(Table1[[#This Row],[Header]])),1)) &amp; MID(TRIM(CLEAN(Table1[[#This Row],[Header]])),2,LEN(TRIM(CLEAN(Table1[[#This Row],[Header]])))-1)</f>
        <v>British Airways customer review</v>
      </c>
      <c r="C2106" t="str">
        <f>PROPER(Table1[[#This Row],[Author]])</f>
        <v>Alastair Finch</v>
      </c>
      <c r="D2106" s="5" t="s">
        <v>6330</v>
      </c>
      <c r="E2106" t="s">
        <v>13</v>
      </c>
      <c r="F2106" t="str">
        <f>IF(ISBLANK(Table1[[#This Row],[Aircraft]]),"Unknown",Table1[[#This Row],[Aircraft]])</f>
        <v>Unknown</v>
      </c>
      <c r="G2106" t="str">
        <f>IF(ISBLANK(Table1[[#This Row],[Traveller Type]]),"Business",Table1[[#This Row],[Traveller Type]])</f>
        <v>Business</v>
      </c>
      <c r="H2106" t="str">
        <f>IF(ISBLANK(Table1[[#This Row],[Seat Type]]),"Business Class",Table1[[#This Row],[Seat Type]])</f>
        <v>Economy Class</v>
      </c>
      <c r="I2106" t="str">
        <f>IF(ISBLANK(Table1[[#This Row],[Route]]),"Not Specfied",Table1[[#This Row],[Route]])</f>
        <v>Not Specfied</v>
      </c>
      <c r="J2106" s="7">
        <v>43112</v>
      </c>
      <c r="K2106" s="2" t="str">
        <f>IF(ISBLANK(Table1[[#This Row],[Trip Verified]]),"Not Verified",Table1[[#This Row],[Trip Verified]])</f>
        <v>Not Verified</v>
      </c>
    </row>
    <row r="2107" spans="1:11" ht="21" customHeight="1" x14ac:dyDescent="0.25">
      <c r="A2107">
        <v>5</v>
      </c>
      <c r="B2107" t="str">
        <f>UPPER(LEFT(TRIM(CLEAN(Table1[[#This Row],[Header]])),1)) &amp; MID(TRIM(CLEAN(Table1[[#This Row],[Header]])),2,LEN(TRIM(CLEAN(Table1[[#This Row],[Header]])))-1)</f>
        <v>British Airways customer review</v>
      </c>
      <c r="C2107" t="str">
        <f>PROPER(Table1[[#This Row],[Author]])</f>
        <v>Gursoy Metin</v>
      </c>
      <c r="D2107" s="5" t="s">
        <v>6332</v>
      </c>
      <c r="E2107" t="s">
        <v>3782</v>
      </c>
      <c r="F2107" t="str">
        <f>IF(ISBLANK(Table1[[#This Row],[Aircraft]]),"Unknown",Table1[[#This Row],[Aircraft]])</f>
        <v>Unknown</v>
      </c>
      <c r="G2107" t="str">
        <f>IF(ISBLANK(Table1[[#This Row],[Traveller Type]]),"Business",Table1[[#This Row],[Traveller Type]])</f>
        <v>Business</v>
      </c>
      <c r="H2107" t="str">
        <f>IF(ISBLANK(Table1[[#This Row],[Seat Type]]),"Business Class",Table1[[#This Row],[Seat Type]])</f>
        <v>Business Class</v>
      </c>
      <c r="I2107" t="str">
        <f>IF(ISBLANK(Table1[[#This Row],[Route]]),"Not Specfied",Table1[[#This Row],[Route]])</f>
        <v>Not Specfied</v>
      </c>
      <c r="J2107" s="7">
        <v>43112</v>
      </c>
      <c r="K2107" s="2" t="str">
        <f>IF(ISBLANK(Table1[[#This Row],[Trip Verified]]),"Not Verified",Table1[[#This Row],[Trip Verified]])</f>
        <v>Not Verified</v>
      </c>
    </row>
    <row r="2108" spans="1:11" ht="21" customHeight="1" x14ac:dyDescent="0.25">
      <c r="A2108">
        <v>10</v>
      </c>
      <c r="B2108" t="str">
        <f>UPPER(LEFT(TRIM(CLEAN(Table1[[#This Row],[Header]])),1)) &amp; MID(TRIM(CLEAN(Table1[[#This Row],[Header]])),2,LEN(TRIM(CLEAN(Table1[[#This Row],[Header]])))-1)</f>
        <v>British Airways customer review</v>
      </c>
      <c r="C2108" t="str">
        <f>PROPER(Table1[[#This Row],[Author]])</f>
        <v>F Mackirdy</v>
      </c>
      <c r="D2108" s="5" t="s">
        <v>6332</v>
      </c>
      <c r="E2108" t="s">
        <v>13</v>
      </c>
      <c r="F2108" t="str">
        <f>IF(ISBLANK(Table1[[#This Row],[Aircraft]]),"Unknown",Table1[[#This Row],[Aircraft]])</f>
        <v>Unknown</v>
      </c>
      <c r="G2108" t="str">
        <f>IF(ISBLANK(Table1[[#This Row],[Traveller Type]]),"Business",Table1[[#This Row],[Traveller Type]])</f>
        <v>Business</v>
      </c>
      <c r="H2108" t="str">
        <f>IF(ISBLANK(Table1[[#This Row],[Seat Type]]),"Business Class",Table1[[#This Row],[Seat Type]])</f>
        <v>Premium Economy</v>
      </c>
      <c r="I2108" t="str">
        <f>IF(ISBLANK(Table1[[#This Row],[Route]]),"Not Specfied",Table1[[#This Row],[Route]])</f>
        <v>Not Specfied</v>
      </c>
      <c r="J2108" s="7">
        <v>43112</v>
      </c>
      <c r="K2108" s="2" t="str">
        <f>IF(ISBLANK(Table1[[#This Row],[Trip Verified]]),"Not Verified",Table1[[#This Row],[Trip Verified]])</f>
        <v>Not Verified</v>
      </c>
    </row>
    <row r="2109" spans="1:11" ht="21" customHeight="1" x14ac:dyDescent="0.25">
      <c r="A2109">
        <v>2</v>
      </c>
      <c r="B2109" t="str">
        <f>UPPER(LEFT(TRIM(CLEAN(Table1[[#This Row],[Header]])),1)) &amp; MID(TRIM(CLEAN(Table1[[#This Row],[Header]])),2,LEN(TRIM(CLEAN(Table1[[#This Row],[Header]])))-1)</f>
        <v>British Airways customer review</v>
      </c>
      <c r="C2109" t="str">
        <f>PROPER(Table1[[#This Row],[Author]])</f>
        <v>K Jona</v>
      </c>
      <c r="D2109" s="5" t="s">
        <v>6332</v>
      </c>
      <c r="E2109" t="s">
        <v>13</v>
      </c>
      <c r="F2109" t="str">
        <f>IF(ISBLANK(Table1[[#This Row],[Aircraft]]),"Unknown",Table1[[#This Row],[Aircraft]])</f>
        <v>Unknown</v>
      </c>
      <c r="G2109" t="str">
        <f>IF(ISBLANK(Table1[[#This Row],[Traveller Type]]),"Business",Table1[[#This Row],[Traveller Type]])</f>
        <v>Business</v>
      </c>
      <c r="H2109" t="str">
        <f>IF(ISBLANK(Table1[[#This Row],[Seat Type]]),"Business Class",Table1[[#This Row],[Seat Type]])</f>
        <v>Business Class</v>
      </c>
      <c r="I2109" t="str">
        <f>IF(ISBLANK(Table1[[#This Row],[Route]]),"Not Specfied",Table1[[#This Row],[Route]])</f>
        <v>Not Specfied</v>
      </c>
      <c r="J2109" s="7">
        <v>43112</v>
      </c>
      <c r="K2109" s="2" t="str">
        <f>IF(ISBLANK(Table1[[#This Row],[Trip Verified]]),"Not Verified",Table1[[#This Row],[Trip Verified]])</f>
        <v>Not Verified</v>
      </c>
    </row>
    <row r="2110" spans="1:11" ht="21" customHeight="1" x14ac:dyDescent="0.25">
      <c r="A2110">
        <v>6</v>
      </c>
      <c r="B2110" t="str">
        <f>UPPER(LEFT(TRIM(CLEAN(Table1[[#This Row],[Header]])),1)) &amp; MID(TRIM(CLEAN(Table1[[#This Row],[Header]])),2,LEN(TRIM(CLEAN(Table1[[#This Row],[Header]])))-1)</f>
        <v>British Airways customer review</v>
      </c>
      <c r="C2110" t="str">
        <f>PROPER(Table1[[#This Row],[Author]])</f>
        <v>G Scholes</v>
      </c>
      <c r="D2110" s="5" t="s">
        <v>6336</v>
      </c>
      <c r="E2110" t="s">
        <v>13</v>
      </c>
      <c r="F2110" t="str">
        <f>IF(ISBLANK(Table1[[#This Row],[Aircraft]]),"Unknown",Table1[[#This Row],[Aircraft]])</f>
        <v>Unknown</v>
      </c>
      <c r="G2110" t="str">
        <f>IF(ISBLANK(Table1[[#This Row],[Traveller Type]]),"Business",Table1[[#This Row],[Traveller Type]])</f>
        <v>Business</v>
      </c>
      <c r="H2110" t="str">
        <f>IF(ISBLANK(Table1[[#This Row],[Seat Type]]),"Business Class",Table1[[#This Row],[Seat Type]])</f>
        <v>Business Class</v>
      </c>
      <c r="I2110" t="str">
        <f>IF(ISBLANK(Table1[[#This Row],[Route]]),"Not Specfied",Table1[[#This Row],[Route]])</f>
        <v>Not Specfied</v>
      </c>
      <c r="J2110" s="7">
        <v>43112</v>
      </c>
      <c r="K2110" s="2" t="str">
        <f>IF(ISBLANK(Table1[[#This Row],[Trip Verified]]),"Not Verified",Table1[[#This Row],[Trip Verified]])</f>
        <v>Not Verified</v>
      </c>
    </row>
    <row r="2111" spans="1:11" ht="21" customHeight="1" x14ac:dyDescent="0.25">
      <c r="A2111">
        <v>3</v>
      </c>
      <c r="B2111" t="str">
        <f>UPPER(LEFT(TRIM(CLEAN(Table1[[#This Row],[Header]])),1)) &amp; MID(TRIM(CLEAN(Table1[[#This Row],[Header]])),2,LEN(TRIM(CLEAN(Table1[[#This Row],[Header]])))-1)</f>
        <v>British Airways customer review</v>
      </c>
      <c r="C2111" t="str">
        <f>PROPER(Table1[[#This Row],[Author]])</f>
        <v>A Gurevich</v>
      </c>
      <c r="D2111" s="5" t="s">
        <v>6336</v>
      </c>
      <c r="E2111" t="s">
        <v>43</v>
      </c>
      <c r="F2111" t="str">
        <f>IF(ISBLANK(Table1[[#This Row],[Aircraft]]),"Unknown",Table1[[#This Row],[Aircraft]])</f>
        <v>Unknown</v>
      </c>
      <c r="G2111" t="str">
        <f>IF(ISBLANK(Table1[[#This Row],[Traveller Type]]),"Business",Table1[[#This Row],[Traveller Type]])</f>
        <v>Business</v>
      </c>
      <c r="H2111" t="str">
        <f>IF(ISBLANK(Table1[[#This Row],[Seat Type]]),"Business Class",Table1[[#This Row],[Seat Type]])</f>
        <v>Business Class</v>
      </c>
      <c r="I2111" t="str">
        <f>IF(ISBLANK(Table1[[#This Row],[Route]]),"Not Specfied",Table1[[#This Row],[Route]])</f>
        <v>Not Specfied</v>
      </c>
      <c r="J2111" s="7">
        <v>43112</v>
      </c>
      <c r="K2111" s="2" t="str">
        <f>IF(ISBLANK(Table1[[#This Row],[Trip Verified]]),"Not Verified",Table1[[#This Row],[Trip Verified]])</f>
        <v>Not Verified</v>
      </c>
    </row>
    <row r="2112" spans="1:11" ht="21" customHeight="1" x14ac:dyDescent="0.25">
      <c r="A2112">
        <v>4</v>
      </c>
      <c r="B2112" t="str">
        <f>UPPER(LEFT(TRIM(CLEAN(Table1[[#This Row],[Header]])),1)) &amp; MID(TRIM(CLEAN(Table1[[#This Row],[Header]])),2,LEN(TRIM(CLEAN(Table1[[#This Row],[Header]])))-1)</f>
        <v>British Airways customer review</v>
      </c>
      <c r="C2112" t="str">
        <f>PROPER(Table1[[#This Row],[Author]])</f>
        <v>J Mcdonald</v>
      </c>
      <c r="D2112" s="5" t="s">
        <v>6336</v>
      </c>
      <c r="E2112" t="s">
        <v>13</v>
      </c>
      <c r="F2112" t="str">
        <f>IF(ISBLANK(Table1[[#This Row],[Aircraft]]),"Unknown",Table1[[#This Row],[Aircraft]])</f>
        <v>Unknown</v>
      </c>
      <c r="G2112" t="str">
        <f>IF(ISBLANK(Table1[[#This Row],[Traveller Type]]),"Business",Table1[[#This Row],[Traveller Type]])</f>
        <v>Business</v>
      </c>
      <c r="H2112" t="str">
        <f>IF(ISBLANK(Table1[[#This Row],[Seat Type]]),"Business Class",Table1[[#This Row],[Seat Type]])</f>
        <v>First Class</v>
      </c>
      <c r="I2112" t="str">
        <f>IF(ISBLANK(Table1[[#This Row],[Route]]),"Not Specfied",Table1[[#This Row],[Route]])</f>
        <v>Not Specfied</v>
      </c>
      <c r="J2112" s="7">
        <v>43112</v>
      </c>
      <c r="K2112" s="2" t="str">
        <f>IF(ISBLANK(Table1[[#This Row],[Trip Verified]]),"Not Verified",Table1[[#This Row],[Trip Verified]])</f>
        <v>Not Verified</v>
      </c>
    </row>
    <row r="2113" spans="1:11" ht="21" customHeight="1" x14ac:dyDescent="0.25">
      <c r="A2113">
        <v>3</v>
      </c>
      <c r="B2113" t="str">
        <f>UPPER(LEFT(TRIM(CLEAN(Table1[[#This Row],[Header]])),1)) &amp; MID(TRIM(CLEAN(Table1[[#This Row],[Header]])),2,LEN(TRIM(CLEAN(Table1[[#This Row],[Header]])))-1)</f>
        <v>British Airways customer review</v>
      </c>
      <c r="C2113" t="str">
        <f>PROPER(Table1[[#This Row],[Author]])</f>
        <v>Lynn Ryder</v>
      </c>
      <c r="D2113" s="5" t="s">
        <v>6340</v>
      </c>
      <c r="E2113" t="s">
        <v>13</v>
      </c>
      <c r="F2113" t="str">
        <f>IF(ISBLANK(Table1[[#This Row],[Aircraft]]),"Unknown",Table1[[#This Row],[Aircraft]])</f>
        <v>Unknown</v>
      </c>
      <c r="G2113" t="str">
        <f>IF(ISBLANK(Table1[[#This Row],[Traveller Type]]),"Business",Table1[[#This Row],[Traveller Type]])</f>
        <v>Business</v>
      </c>
      <c r="H2113" t="str">
        <f>IF(ISBLANK(Table1[[#This Row],[Seat Type]]),"Business Class",Table1[[#This Row],[Seat Type]])</f>
        <v>Premium Economy</v>
      </c>
      <c r="I2113" t="str">
        <f>IF(ISBLANK(Table1[[#This Row],[Route]]),"Not Specfied",Table1[[#This Row],[Route]])</f>
        <v>Not Specfied</v>
      </c>
      <c r="J2113" s="7">
        <v>43112</v>
      </c>
      <c r="K2113" s="2" t="str">
        <f>IF(ISBLANK(Table1[[#This Row],[Trip Verified]]),"Not Verified",Table1[[#This Row],[Trip Verified]])</f>
        <v>Not Verified</v>
      </c>
    </row>
    <row r="2114" spans="1:11" ht="21" customHeight="1" x14ac:dyDescent="0.25">
      <c r="A2114">
        <v>4</v>
      </c>
      <c r="B2114" t="str">
        <f>UPPER(LEFT(TRIM(CLEAN(Table1[[#This Row],[Header]])),1)) &amp; MID(TRIM(CLEAN(Table1[[#This Row],[Header]])),2,LEN(TRIM(CLEAN(Table1[[#This Row],[Header]])))-1)</f>
        <v>British Airways customer review</v>
      </c>
      <c r="C2114" t="str">
        <f>PROPER(Table1[[#This Row],[Author]])</f>
        <v>H Geyer</v>
      </c>
      <c r="D2114" s="5" t="s">
        <v>6340</v>
      </c>
      <c r="E2114" t="s">
        <v>13</v>
      </c>
      <c r="F2114" t="str">
        <f>IF(ISBLANK(Table1[[#This Row],[Aircraft]]),"Unknown",Table1[[#This Row],[Aircraft]])</f>
        <v>Unknown</v>
      </c>
      <c r="G2114" t="str">
        <f>IF(ISBLANK(Table1[[#This Row],[Traveller Type]]),"Business",Table1[[#This Row],[Traveller Type]])</f>
        <v>Business</v>
      </c>
      <c r="H2114" t="str">
        <f>IF(ISBLANK(Table1[[#This Row],[Seat Type]]),"Business Class",Table1[[#This Row],[Seat Type]])</f>
        <v>Business Class</v>
      </c>
      <c r="I2114" t="str">
        <f>IF(ISBLANK(Table1[[#This Row],[Route]]),"Not Specfied",Table1[[#This Row],[Route]])</f>
        <v>Not Specfied</v>
      </c>
      <c r="J2114" s="7">
        <v>43112</v>
      </c>
      <c r="K2114" s="2" t="str">
        <f>IF(ISBLANK(Table1[[#This Row],[Trip Verified]]),"Not Verified",Table1[[#This Row],[Trip Verified]])</f>
        <v>Not Verified</v>
      </c>
    </row>
    <row r="2115" spans="1:11" ht="21" customHeight="1" x14ac:dyDescent="0.25">
      <c r="A2115">
        <v>1</v>
      </c>
      <c r="B2115" t="str">
        <f>UPPER(LEFT(TRIM(CLEAN(Table1[[#This Row],[Header]])),1)) &amp; MID(TRIM(CLEAN(Table1[[#This Row],[Header]])),2,LEN(TRIM(CLEAN(Table1[[#This Row],[Header]])))-1)</f>
        <v>British Airways customer review</v>
      </c>
      <c r="C2115" t="str">
        <f>PROPER(Table1[[#This Row],[Author]])</f>
        <v>M Clay</v>
      </c>
      <c r="D2115" s="5" t="s">
        <v>6343</v>
      </c>
      <c r="E2115" t="s">
        <v>13</v>
      </c>
      <c r="F2115" t="str">
        <f>IF(ISBLANK(Table1[[#This Row],[Aircraft]]),"Unknown",Table1[[#This Row],[Aircraft]])</f>
        <v>Unknown</v>
      </c>
      <c r="G2115" t="str">
        <f>IF(ISBLANK(Table1[[#This Row],[Traveller Type]]),"Business",Table1[[#This Row],[Traveller Type]])</f>
        <v>Business</v>
      </c>
      <c r="H2115" t="str">
        <f>IF(ISBLANK(Table1[[#This Row],[Seat Type]]),"Business Class",Table1[[#This Row],[Seat Type]])</f>
        <v>Economy Class</v>
      </c>
      <c r="I2115" t="str">
        <f>IF(ISBLANK(Table1[[#This Row],[Route]]),"Not Specfied",Table1[[#This Row],[Route]])</f>
        <v>Not Specfied</v>
      </c>
      <c r="J2115" s="7">
        <v>43112</v>
      </c>
      <c r="K2115" s="2" t="str">
        <f>IF(ISBLANK(Table1[[#This Row],[Trip Verified]]),"Not Verified",Table1[[#This Row],[Trip Verified]])</f>
        <v>Not Verified</v>
      </c>
    </row>
    <row r="2116" spans="1:11" ht="21" customHeight="1" x14ac:dyDescent="0.25">
      <c r="A2116">
        <v>10</v>
      </c>
      <c r="B2116" t="str">
        <f>UPPER(LEFT(TRIM(CLEAN(Table1[[#This Row],[Header]])),1)) &amp; MID(TRIM(CLEAN(Table1[[#This Row],[Header]])),2,LEN(TRIM(CLEAN(Table1[[#This Row],[Header]])))-1)</f>
        <v>British Airways customer review</v>
      </c>
      <c r="C2116" t="str">
        <f>PROPER(Table1[[#This Row],[Author]])</f>
        <v>Lyn Neil</v>
      </c>
      <c r="D2116" s="5" t="s">
        <v>6343</v>
      </c>
      <c r="E2116" t="s">
        <v>13</v>
      </c>
      <c r="F2116" t="str">
        <f>IF(ISBLANK(Table1[[#This Row],[Aircraft]]),"Unknown",Table1[[#This Row],[Aircraft]])</f>
        <v>Unknown</v>
      </c>
      <c r="G2116" t="str">
        <f>IF(ISBLANK(Table1[[#This Row],[Traveller Type]]),"Business",Table1[[#This Row],[Traveller Type]])</f>
        <v>Business</v>
      </c>
      <c r="H2116" t="str">
        <f>IF(ISBLANK(Table1[[#This Row],[Seat Type]]),"Business Class",Table1[[#This Row],[Seat Type]])</f>
        <v>Premium Economy</v>
      </c>
      <c r="I2116" t="str">
        <f>IF(ISBLANK(Table1[[#This Row],[Route]]),"Not Specfied",Table1[[#This Row],[Route]])</f>
        <v>Not Specfied</v>
      </c>
      <c r="J2116" s="7">
        <v>43112</v>
      </c>
      <c r="K2116" s="2" t="str">
        <f>IF(ISBLANK(Table1[[#This Row],[Trip Verified]]),"Not Verified",Table1[[#This Row],[Trip Verified]])</f>
        <v>Not Verified</v>
      </c>
    </row>
    <row r="2117" spans="1:11" ht="21" customHeight="1" x14ac:dyDescent="0.25">
      <c r="A2117">
        <v>7</v>
      </c>
      <c r="B2117" t="str">
        <f>UPPER(LEFT(TRIM(CLEAN(Table1[[#This Row],[Header]])),1)) &amp; MID(TRIM(CLEAN(Table1[[#This Row],[Header]])),2,LEN(TRIM(CLEAN(Table1[[#This Row],[Header]])))-1)</f>
        <v>British Airways customer review</v>
      </c>
      <c r="C2117" t="str">
        <f>PROPER(Table1[[#This Row],[Author]])</f>
        <v>P Lewis</v>
      </c>
      <c r="D2117" s="5" t="s">
        <v>6343</v>
      </c>
      <c r="E2117" t="s">
        <v>13</v>
      </c>
      <c r="F2117" t="str">
        <f>IF(ISBLANK(Table1[[#This Row],[Aircraft]]),"Unknown",Table1[[#This Row],[Aircraft]])</f>
        <v>Unknown</v>
      </c>
      <c r="G2117" t="str">
        <f>IF(ISBLANK(Table1[[#This Row],[Traveller Type]]),"Business",Table1[[#This Row],[Traveller Type]])</f>
        <v>Business</v>
      </c>
      <c r="H2117" t="str">
        <f>IF(ISBLANK(Table1[[#This Row],[Seat Type]]),"Business Class",Table1[[#This Row],[Seat Type]])</f>
        <v>Business Class</v>
      </c>
      <c r="I2117" t="str">
        <f>IF(ISBLANK(Table1[[#This Row],[Route]]),"Not Specfied",Table1[[#This Row],[Route]])</f>
        <v>Not Specfied</v>
      </c>
      <c r="J2117" s="7">
        <v>43112</v>
      </c>
      <c r="K2117" s="2" t="str">
        <f>IF(ISBLANK(Table1[[#This Row],[Trip Verified]]),"Not Verified",Table1[[#This Row],[Trip Verified]])</f>
        <v>Not Verified</v>
      </c>
    </row>
    <row r="2118" spans="1:11" ht="21" customHeight="1" x14ac:dyDescent="0.25">
      <c r="A2118">
        <v>7</v>
      </c>
      <c r="B2118" t="str">
        <f>UPPER(LEFT(TRIM(CLEAN(Table1[[#This Row],[Header]])),1)) &amp; MID(TRIM(CLEAN(Table1[[#This Row],[Header]])),2,LEN(TRIM(CLEAN(Table1[[#This Row],[Header]])))-1)</f>
        <v>British Airways customer review</v>
      </c>
      <c r="C2118" t="str">
        <f>PROPER(Table1[[#This Row],[Author]])</f>
        <v>Williams Keith</v>
      </c>
      <c r="D2118" s="5" t="s">
        <v>6343</v>
      </c>
      <c r="E2118" t="s">
        <v>13</v>
      </c>
      <c r="F2118" t="str">
        <f>IF(ISBLANK(Table1[[#This Row],[Aircraft]]),"Unknown",Table1[[#This Row],[Aircraft]])</f>
        <v>Unknown</v>
      </c>
      <c r="G2118" t="str">
        <f>IF(ISBLANK(Table1[[#This Row],[Traveller Type]]),"Business",Table1[[#This Row],[Traveller Type]])</f>
        <v>Business</v>
      </c>
      <c r="H2118" t="str">
        <f>IF(ISBLANK(Table1[[#This Row],[Seat Type]]),"Business Class",Table1[[#This Row],[Seat Type]])</f>
        <v>Business Class</v>
      </c>
      <c r="I2118" t="str">
        <f>IF(ISBLANK(Table1[[#This Row],[Route]]),"Not Specfied",Table1[[#This Row],[Route]])</f>
        <v>Not Specfied</v>
      </c>
      <c r="J2118" s="7">
        <v>43112</v>
      </c>
      <c r="K2118" s="2" t="str">
        <f>IF(ISBLANK(Table1[[#This Row],[Trip Verified]]),"Not Verified",Table1[[#This Row],[Trip Verified]])</f>
        <v>Not Verified</v>
      </c>
    </row>
    <row r="2119" spans="1:11" ht="21" customHeight="1" x14ac:dyDescent="0.25">
      <c r="A2119">
        <v>9</v>
      </c>
      <c r="B2119" t="str">
        <f>UPPER(LEFT(TRIM(CLEAN(Table1[[#This Row],[Header]])),1)) &amp; MID(TRIM(CLEAN(Table1[[#This Row],[Header]])),2,LEN(TRIM(CLEAN(Table1[[#This Row],[Header]])))-1)</f>
        <v>British Airways customer review</v>
      </c>
      <c r="C2119" t="str">
        <f>PROPER(Table1[[#This Row],[Author]])</f>
        <v>D Russell</v>
      </c>
      <c r="D2119" s="5" t="s">
        <v>6343</v>
      </c>
      <c r="E2119" t="s">
        <v>13</v>
      </c>
      <c r="F2119" t="str">
        <f>IF(ISBLANK(Table1[[#This Row],[Aircraft]]),"Unknown",Table1[[#This Row],[Aircraft]])</f>
        <v>Unknown</v>
      </c>
      <c r="G2119" t="str">
        <f>IF(ISBLANK(Table1[[#This Row],[Traveller Type]]),"Business",Table1[[#This Row],[Traveller Type]])</f>
        <v>Business</v>
      </c>
      <c r="H2119" t="str">
        <f>IF(ISBLANK(Table1[[#This Row],[Seat Type]]),"Business Class",Table1[[#This Row],[Seat Type]])</f>
        <v>Economy Class</v>
      </c>
      <c r="I2119" t="str">
        <f>IF(ISBLANK(Table1[[#This Row],[Route]]),"Not Specfied",Table1[[#This Row],[Route]])</f>
        <v>Not Specfied</v>
      </c>
      <c r="J2119" s="7">
        <v>43112</v>
      </c>
      <c r="K2119" s="2" t="str">
        <f>IF(ISBLANK(Table1[[#This Row],[Trip Verified]]),"Not Verified",Table1[[#This Row],[Trip Verified]])</f>
        <v>Not Verified</v>
      </c>
    </row>
    <row r="2120" spans="1:11" ht="21" customHeight="1" x14ac:dyDescent="0.25">
      <c r="A2120">
        <v>9</v>
      </c>
      <c r="B2120" t="str">
        <f>UPPER(LEFT(TRIM(CLEAN(Table1[[#This Row],[Header]])),1)) &amp; MID(TRIM(CLEAN(Table1[[#This Row],[Header]])),2,LEN(TRIM(CLEAN(Table1[[#This Row],[Header]])))-1)</f>
        <v>British Airways customer review</v>
      </c>
      <c r="C2120" t="str">
        <f>PROPER(Table1[[#This Row],[Author]])</f>
        <v>J Gill</v>
      </c>
      <c r="D2120" s="5">
        <v>42342</v>
      </c>
      <c r="E2120" t="s">
        <v>13</v>
      </c>
      <c r="F2120" t="str">
        <f>IF(ISBLANK(Table1[[#This Row],[Aircraft]]),"Unknown",Table1[[#This Row],[Aircraft]])</f>
        <v>Unknown</v>
      </c>
      <c r="G2120" t="str">
        <f>IF(ISBLANK(Table1[[#This Row],[Traveller Type]]),"Business",Table1[[#This Row],[Traveller Type]])</f>
        <v>Business</v>
      </c>
      <c r="H2120" t="str">
        <f>IF(ISBLANK(Table1[[#This Row],[Seat Type]]),"Business Class",Table1[[#This Row],[Seat Type]])</f>
        <v>Premium Economy</v>
      </c>
      <c r="I2120" t="str">
        <f>IF(ISBLANK(Table1[[#This Row],[Route]]),"Not Specfied",Table1[[#This Row],[Route]])</f>
        <v>Not Specfied</v>
      </c>
      <c r="J2120" s="7">
        <v>43112</v>
      </c>
      <c r="K2120" s="2" t="str">
        <f>IF(ISBLANK(Table1[[#This Row],[Trip Verified]]),"Not Verified",Table1[[#This Row],[Trip Verified]])</f>
        <v>Not Verified</v>
      </c>
    </row>
    <row r="2121" spans="1:11" ht="21" customHeight="1" x14ac:dyDescent="0.25">
      <c r="A2121">
        <v>10</v>
      </c>
      <c r="B2121" t="str">
        <f>UPPER(LEFT(TRIM(CLEAN(Table1[[#This Row],[Header]])),1)) &amp; MID(TRIM(CLEAN(Table1[[#This Row],[Header]])),2,LEN(TRIM(CLEAN(Table1[[#This Row],[Header]])))-1)</f>
        <v>British Airways customer review</v>
      </c>
      <c r="C2121" t="str">
        <f>PROPER(Table1[[#This Row],[Author]])</f>
        <v>P Michaels</v>
      </c>
      <c r="D2121" s="5">
        <v>42281</v>
      </c>
      <c r="E2121" t="s">
        <v>13</v>
      </c>
      <c r="F2121" t="str">
        <f>IF(ISBLANK(Table1[[#This Row],[Aircraft]]),"Unknown",Table1[[#This Row],[Aircraft]])</f>
        <v>Unknown</v>
      </c>
      <c r="G2121" t="str">
        <f>IF(ISBLANK(Table1[[#This Row],[Traveller Type]]),"Business",Table1[[#This Row],[Traveller Type]])</f>
        <v>Business</v>
      </c>
      <c r="H2121" t="str">
        <f>IF(ISBLANK(Table1[[#This Row],[Seat Type]]),"Business Class",Table1[[#This Row],[Seat Type]])</f>
        <v>Economy Class</v>
      </c>
      <c r="I2121" t="str">
        <f>IF(ISBLANK(Table1[[#This Row],[Route]]),"Not Specfied",Table1[[#This Row],[Route]])</f>
        <v>Not Specfied</v>
      </c>
      <c r="J2121" s="7">
        <v>43112</v>
      </c>
      <c r="K2121" s="2" t="str">
        <f>IF(ISBLANK(Table1[[#This Row],[Trip Verified]]),"Not Verified",Table1[[#This Row],[Trip Verified]])</f>
        <v>Not Verified</v>
      </c>
    </row>
    <row r="2122" spans="1:11" ht="21" customHeight="1" x14ac:dyDescent="0.25">
      <c r="A2122">
        <v>7</v>
      </c>
      <c r="B2122" t="str">
        <f>UPPER(LEFT(TRIM(CLEAN(Table1[[#This Row],[Header]])),1)) &amp; MID(TRIM(CLEAN(Table1[[#This Row],[Header]])),2,LEN(TRIM(CLEAN(Table1[[#This Row],[Header]])))-1)</f>
        <v>British Airways customer review</v>
      </c>
      <c r="C2122" t="str">
        <f>PROPER(Table1[[#This Row],[Author]])</f>
        <v>A Bouzid</v>
      </c>
      <c r="D2122" s="5">
        <v>42281</v>
      </c>
      <c r="E2122" t="s">
        <v>13</v>
      </c>
      <c r="F2122" t="str">
        <f>IF(ISBLANK(Table1[[#This Row],[Aircraft]]),"Unknown",Table1[[#This Row],[Aircraft]])</f>
        <v>Unknown</v>
      </c>
      <c r="G2122" t="str">
        <f>IF(ISBLANK(Table1[[#This Row],[Traveller Type]]),"Business",Table1[[#This Row],[Traveller Type]])</f>
        <v>Business</v>
      </c>
      <c r="H2122" t="str">
        <f>IF(ISBLANK(Table1[[#This Row],[Seat Type]]),"Business Class",Table1[[#This Row],[Seat Type]])</f>
        <v>Economy Class</v>
      </c>
      <c r="I2122" t="str">
        <f>IF(ISBLANK(Table1[[#This Row],[Route]]),"Not Specfied",Table1[[#This Row],[Route]])</f>
        <v>Not Specfied</v>
      </c>
      <c r="J2122" s="7">
        <v>43112</v>
      </c>
      <c r="K2122" s="2" t="str">
        <f>IF(ISBLANK(Table1[[#This Row],[Trip Verified]]),"Not Verified",Table1[[#This Row],[Trip Verified]])</f>
        <v>Not Verified</v>
      </c>
    </row>
    <row r="2123" spans="1:11" ht="21" customHeight="1" x14ac:dyDescent="0.25">
      <c r="A2123">
        <v>5</v>
      </c>
      <c r="B2123" t="str">
        <f>UPPER(LEFT(TRIM(CLEAN(Table1[[#This Row],[Header]])),1)) &amp; MID(TRIM(CLEAN(Table1[[#This Row],[Header]])),2,LEN(TRIM(CLEAN(Table1[[#This Row],[Header]])))-1)</f>
        <v>British Airways customer review</v>
      </c>
      <c r="C2123" t="str">
        <f>PROPER(Table1[[#This Row],[Author]])</f>
        <v>Russell David</v>
      </c>
      <c r="D2123" s="5">
        <v>42281</v>
      </c>
      <c r="E2123" t="s">
        <v>13</v>
      </c>
      <c r="F2123" t="str">
        <f>IF(ISBLANK(Table1[[#This Row],[Aircraft]]),"Unknown",Table1[[#This Row],[Aircraft]])</f>
        <v>Unknown</v>
      </c>
      <c r="G2123" t="str">
        <f>IF(ISBLANK(Table1[[#This Row],[Traveller Type]]),"Business",Table1[[#This Row],[Traveller Type]])</f>
        <v>Business</v>
      </c>
      <c r="H2123" t="str">
        <f>IF(ISBLANK(Table1[[#This Row],[Seat Type]]),"Business Class",Table1[[#This Row],[Seat Type]])</f>
        <v>Business Class</v>
      </c>
      <c r="I2123" t="str">
        <f>IF(ISBLANK(Table1[[#This Row],[Route]]),"Not Specfied",Table1[[#This Row],[Route]])</f>
        <v>Not Specfied</v>
      </c>
      <c r="J2123" s="7">
        <v>43112</v>
      </c>
      <c r="K2123" s="2" t="str">
        <f>IF(ISBLANK(Table1[[#This Row],[Trip Verified]]),"Not Verified",Table1[[#This Row],[Trip Verified]])</f>
        <v>Not Verified</v>
      </c>
    </row>
    <row r="2124" spans="1:11" ht="21" customHeight="1" x14ac:dyDescent="0.25">
      <c r="A2124">
        <v>9</v>
      </c>
      <c r="B2124" t="str">
        <f>UPPER(LEFT(TRIM(CLEAN(Table1[[#This Row],[Header]])),1)) &amp; MID(TRIM(CLEAN(Table1[[#This Row],[Header]])),2,LEN(TRIM(CLEAN(Table1[[#This Row],[Header]])))-1)</f>
        <v>British Airways customer review</v>
      </c>
      <c r="C2124" t="str">
        <f>PROPER(Table1[[#This Row],[Author]])</f>
        <v>B Lakin</v>
      </c>
      <c r="D2124" s="5">
        <v>42281</v>
      </c>
      <c r="E2124" t="s">
        <v>13</v>
      </c>
      <c r="F2124" t="str">
        <f>IF(ISBLANK(Table1[[#This Row],[Aircraft]]),"Unknown",Table1[[#This Row],[Aircraft]])</f>
        <v>Unknown</v>
      </c>
      <c r="G2124" t="str">
        <f>IF(ISBLANK(Table1[[#This Row],[Traveller Type]]),"Business",Table1[[#This Row],[Traveller Type]])</f>
        <v>Business</v>
      </c>
      <c r="H2124" t="str">
        <f>IF(ISBLANK(Table1[[#This Row],[Seat Type]]),"Business Class",Table1[[#This Row],[Seat Type]])</f>
        <v>First Class</v>
      </c>
      <c r="I2124" t="str">
        <f>IF(ISBLANK(Table1[[#This Row],[Route]]),"Not Specfied",Table1[[#This Row],[Route]])</f>
        <v>Not Specfied</v>
      </c>
      <c r="J2124" s="7">
        <v>43112</v>
      </c>
      <c r="K2124" s="2" t="str">
        <f>IF(ISBLANK(Table1[[#This Row],[Trip Verified]]),"Not Verified",Table1[[#This Row],[Trip Verified]])</f>
        <v>Not Verified</v>
      </c>
    </row>
    <row r="2125" spans="1:11" ht="21" customHeight="1" x14ac:dyDescent="0.25">
      <c r="A2125">
        <v>9</v>
      </c>
      <c r="B2125" t="str">
        <f>UPPER(LEFT(TRIM(CLEAN(Table1[[#This Row],[Header]])),1)) &amp; MID(TRIM(CLEAN(Table1[[#This Row],[Header]])),2,LEN(TRIM(CLEAN(Table1[[#This Row],[Header]])))-1)</f>
        <v>British Airways customer review</v>
      </c>
      <c r="C2125" t="str">
        <f>PROPER(Table1[[#This Row],[Author]])</f>
        <v>Fang Jun</v>
      </c>
      <c r="D2125" s="5">
        <v>42220</v>
      </c>
      <c r="E2125" t="s">
        <v>2050</v>
      </c>
      <c r="F2125" t="str">
        <f>IF(ISBLANK(Table1[[#This Row],[Aircraft]]),"Unknown",Table1[[#This Row],[Aircraft]])</f>
        <v>Unknown</v>
      </c>
      <c r="G2125" t="str">
        <f>IF(ISBLANK(Table1[[#This Row],[Traveller Type]]),"Business",Table1[[#This Row],[Traveller Type]])</f>
        <v>Business</v>
      </c>
      <c r="H2125" t="str">
        <f>IF(ISBLANK(Table1[[#This Row],[Seat Type]]),"Business Class",Table1[[#This Row],[Seat Type]])</f>
        <v>Economy Class</v>
      </c>
      <c r="I2125" t="str">
        <f>IF(ISBLANK(Table1[[#This Row],[Route]]),"Not Specfied",Table1[[#This Row],[Route]])</f>
        <v>Not Specfied</v>
      </c>
      <c r="J2125" s="7">
        <v>43112</v>
      </c>
      <c r="K2125" s="2" t="str">
        <f>IF(ISBLANK(Table1[[#This Row],[Trip Verified]]),"Not Verified",Table1[[#This Row],[Trip Verified]])</f>
        <v>Not Verified</v>
      </c>
    </row>
    <row r="2126" spans="1:11" ht="21" customHeight="1" x14ac:dyDescent="0.25">
      <c r="A2126">
        <v>10</v>
      </c>
      <c r="B2126" t="str">
        <f>UPPER(LEFT(TRIM(CLEAN(Table1[[#This Row],[Header]])),1)) &amp; MID(TRIM(CLEAN(Table1[[#This Row],[Header]])),2,LEN(TRIM(CLEAN(Table1[[#This Row],[Header]])))-1)</f>
        <v>British Airways customer review</v>
      </c>
      <c r="C2126" t="str">
        <f>PROPER(Table1[[#This Row],[Author]])</f>
        <v>R Simon</v>
      </c>
      <c r="D2126" s="5">
        <v>42159</v>
      </c>
      <c r="E2126" t="s">
        <v>571</v>
      </c>
      <c r="F2126" t="str">
        <f>IF(ISBLANK(Table1[[#This Row],[Aircraft]]),"Unknown",Table1[[#This Row],[Aircraft]])</f>
        <v>Unknown</v>
      </c>
      <c r="G2126" t="str">
        <f>IF(ISBLANK(Table1[[#This Row],[Traveller Type]]),"Business",Table1[[#This Row],[Traveller Type]])</f>
        <v>Business</v>
      </c>
      <c r="H2126" t="str">
        <f>IF(ISBLANK(Table1[[#This Row],[Seat Type]]),"Business Class",Table1[[#This Row],[Seat Type]])</f>
        <v>Economy Class</v>
      </c>
      <c r="I2126" t="str">
        <f>IF(ISBLANK(Table1[[#This Row],[Route]]),"Not Specfied",Table1[[#This Row],[Route]])</f>
        <v>Not Specfied</v>
      </c>
      <c r="J2126" s="7">
        <v>43112</v>
      </c>
      <c r="K2126" s="2" t="str">
        <f>IF(ISBLANK(Table1[[#This Row],[Trip Verified]]),"Not Verified",Table1[[#This Row],[Trip Verified]])</f>
        <v>Not Verified</v>
      </c>
    </row>
    <row r="2127" spans="1:11" ht="21" customHeight="1" x14ac:dyDescent="0.25">
      <c r="A2127">
        <v>10</v>
      </c>
      <c r="B2127" t="str">
        <f>UPPER(LEFT(TRIM(CLEAN(Table1[[#This Row],[Header]])),1)) &amp; MID(TRIM(CLEAN(Table1[[#This Row],[Header]])),2,LEN(TRIM(CLEAN(Table1[[#This Row],[Header]])))-1)</f>
        <v>British Airways customer review</v>
      </c>
      <c r="C2127" t="str">
        <f>PROPER(Table1[[#This Row],[Author]])</f>
        <v>Lilliam Washburn</v>
      </c>
      <c r="D2127" s="5">
        <v>42159</v>
      </c>
      <c r="E2127" t="s">
        <v>43</v>
      </c>
      <c r="F2127" t="str">
        <f>IF(ISBLANK(Table1[[#This Row],[Aircraft]]),"Unknown",Table1[[#This Row],[Aircraft]])</f>
        <v>Unknown</v>
      </c>
      <c r="G2127" t="str">
        <f>IF(ISBLANK(Table1[[#This Row],[Traveller Type]]),"Business",Table1[[#This Row],[Traveller Type]])</f>
        <v>Business</v>
      </c>
      <c r="H2127" t="str">
        <f>IF(ISBLANK(Table1[[#This Row],[Seat Type]]),"Business Class",Table1[[#This Row],[Seat Type]])</f>
        <v>Business Class</v>
      </c>
      <c r="I2127" t="str">
        <f>IF(ISBLANK(Table1[[#This Row],[Route]]),"Not Specfied",Table1[[#This Row],[Route]])</f>
        <v>Not Specfied</v>
      </c>
      <c r="J2127" s="7">
        <v>43112</v>
      </c>
      <c r="K2127" s="2" t="str">
        <f>IF(ISBLANK(Table1[[#This Row],[Trip Verified]]),"Not Verified",Table1[[#This Row],[Trip Verified]])</f>
        <v>Not Verified</v>
      </c>
    </row>
    <row r="2128" spans="1:11" ht="21" customHeight="1" x14ac:dyDescent="0.25">
      <c r="A2128">
        <v>3</v>
      </c>
      <c r="B2128" t="str">
        <f>UPPER(LEFT(TRIM(CLEAN(Table1[[#This Row],[Header]])),1)) &amp; MID(TRIM(CLEAN(Table1[[#This Row],[Header]])),2,LEN(TRIM(CLEAN(Table1[[#This Row],[Header]])))-1)</f>
        <v>British Airways customer review</v>
      </c>
      <c r="C2128" t="str">
        <f>PROPER(Table1[[#This Row],[Author]])</f>
        <v>M Coyle</v>
      </c>
      <c r="D2128" s="5">
        <v>42159</v>
      </c>
      <c r="E2128" t="s">
        <v>489</v>
      </c>
      <c r="F2128" t="str">
        <f>IF(ISBLANK(Table1[[#This Row],[Aircraft]]),"Unknown",Table1[[#This Row],[Aircraft]])</f>
        <v>Unknown</v>
      </c>
      <c r="G2128" t="str">
        <f>IF(ISBLANK(Table1[[#This Row],[Traveller Type]]),"Business",Table1[[#This Row],[Traveller Type]])</f>
        <v>Business</v>
      </c>
      <c r="H2128" t="str">
        <f>IF(ISBLANK(Table1[[#This Row],[Seat Type]]),"Business Class",Table1[[#This Row],[Seat Type]])</f>
        <v>Economy Class</v>
      </c>
      <c r="I2128" t="str">
        <f>IF(ISBLANK(Table1[[#This Row],[Route]]),"Not Specfied",Table1[[#This Row],[Route]])</f>
        <v>Not Specfied</v>
      </c>
      <c r="J2128" s="7">
        <v>43112</v>
      </c>
      <c r="K2128" s="2" t="str">
        <f>IF(ISBLANK(Table1[[#This Row],[Trip Verified]]),"Not Verified",Table1[[#This Row],[Trip Verified]])</f>
        <v>Not Verified</v>
      </c>
    </row>
    <row r="2129" spans="1:11" ht="21" customHeight="1" x14ac:dyDescent="0.25">
      <c r="A2129">
        <v>4</v>
      </c>
      <c r="B2129" t="str">
        <f>UPPER(LEFT(TRIM(CLEAN(Table1[[#This Row],[Header]])),1)) &amp; MID(TRIM(CLEAN(Table1[[#This Row],[Header]])),2,LEN(TRIM(CLEAN(Table1[[#This Row],[Header]])))-1)</f>
        <v>British Airways customer review</v>
      </c>
      <c r="C2129" t="str">
        <f>PROPER(Table1[[#This Row],[Author]])</f>
        <v>Egli Nicolaidou</v>
      </c>
      <c r="D2129" s="5">
        <v>42159</v>
      </c>
      <c r="E2129" t="s">
        <v>13</v>
      </c>
      <c r="F2129" t="str">
        <f>IF(ISBLANK(Table1[[#This Row],[Aircraft]]),"Unknown",Table1[[#This Row],[Aircraft]])</f>
        <v>Unknown</v>
      </c>
      <c r="G2129" t="str">
        <f>IF(ISBLANK(Table1[[#This Row],[Traveller Type]]),"Business",Table1[[#This Row],[Traveller Type]])</f>
        <v>Business</v>
      </c>
      <c r="H2129" t="str">
        <f>IF(ISBLANK(Table1[[#This Row],[Seat Type]]),"Business Class",Table1[[#This Row],[Seat Type]])</f>
        <v>Economy Class</v>
      </c>
      <c r="I2129" t="str">
        <f>IF(ISBLANK(Table1[[#This Row],[Route]]),"Not Specfied",Table1[[#This Row],[Route]])</f>
        <v>Not Specfied</v>
      </c>
      <c r="J2129" s="7">
        <v>43112</v>
      </c>
      <c r="K2129" s="2" t="str">
        <f>IF(ISBLANK(Table1[[#This Row],[Trip Verified]]),"Not Verified",Table1[[#This Row],[Trip Verified]])</f>
        <v>Not Verified</v>
      </c>
    </row>
    <row r="2130" spans="1:11" ht="21" customHeight="1" x14ac:dyDescent="0.25">
      <c r="A2130">
        <v>8</v>
      </c>
      <c r="B2130" t="str">
        <f>UPPER(LEFT(TRIM(CLEAN(Table1[[#This Row],[Header]])),1)) &amp; MID(TRIM(CLEAN(Table1[[#This Row],[Header]])),2,LEN(TRIM(CLEAN(Table1[[#This Row],[Header]])))-1)</f>
        <v>British Airways customer review</v>
      </c>
      <c r="C2130" t="str">
        <f>PROPER(Table1[[#This Row],[Author]])</f>
        <v>I Stevenson</v>
      </c>
      <c r="D2130" s="5">
        <v>42008</v>
      </c>
      <c r="E2130" t="s">
        <v>13</v>
      </c>
      <c r="F2130" t="str">
        <f>IF(ISBLANK(Table1[[#This Row],[Aircraft]]),"Unknown",Table1[[#This Row],[Aircraft]])</f>
        <v>Unknown</v>
      </c>
      <c r="G2130" t="str">
        <f>IF(ISBLANK(Table1[[#This Row],[Traveller Type]]),"Business",Table1[[#This Row],[Traveller Type]])</f>
        <v>Business</v>
      </c>
      <c r="H2130" t="str">
        <f>IF(ISBLANK(Table1[[#This Row],[Seat Type]]),"Business Class",Table1[[#This Row],[Seat Type]])</f>
        <v>Business Class</v>
      </c>
      <c r="I2130" t="str">
        <f>IF(ISBLANK(Table1[[#This Row],[Route]]),"Not Specfied",Table1[[#This Row],[Route]])</f>
        <v>Not Specfied</v>
      </c>
      <c r="J2130" s="7">
        <v>43112</v>
      </c>
      <c r="K2130" s="2" t="str">
        <f>IF(ISBLANK(Table1[[#This Row],[Trip Verified]]),"Not Verified",Table1[[#This Row],[Trip Verified]])</f>
        <v>Not Verified</v>
      </c>
    </row>
    <row r="2131" spans="1:11" ht="21" customHeight="1" x14ac:dyDescent="0.25">
      <c r="A2131">
        <v>9</v>
      </c>
      <c r="B2131" t="str">
        <f>UPPER(LEFT(TRIM(CLEAN(Table1[[#This Row],[Header]])),1)) &amp; MID(TRIM(CLEAN(Table1[[#This Row],[Header]])),2,LEN(TRIM(CLEAN(Table1[[#This Row],[Header]])))-1)</f>
        <v>British Airways customer review</v>
      </c>
      <c r="C2131" t="str">
        <f>PROPER(Table1[[#This Row],[Author]])</f>
        <v>A Storey</v>
      </c>
      <c r="D2131" s="5">
        <v>42008</v>
      </c>
      <c r="E2131" t="s">
        <v>43</v>
      </c>
      <c r="F2131" t="str">
        <f>IF(ISBLANK(Table1[[#This Row],[Aircraft]]),"Unknown",Table1[[#This Row],[Aircraft]])</f>
        <v>Unknown</v>
      </c>
      <c r="G2131" t="str">
        <f>IF(ISBLANK(Table1[[#This Row],[Traveller Type]]),"Business",Table1[[#This Row],[Traveller Type]])</f>
        <v>Business</v>
      </c>
      <c r="H2131" t="str">
        <f>IF(ISBLANK(Table1[[#This Row],[Seat Type]]),"Business Class",Table1[[#This Row],[Seat Type]])</f>
        <v>Economy Class</v>
      </c>
      <c r="I2131" t="str">
        <f>IF(ISBLANK(Table1[[#This Row],[Route]]),"Not Specfied",Table1[[#This Row],[Route]])</f>
        <v>Not Specfied</v>
      </c>
      <c r="J2131" s="7">
        <v>43112</v>
      </c>
      <c r="K2131" s="2" t="str">
        <f>IF(ISBLANK(Table1[[#This Row],[Trip Verified]]),"Not Verified",Table1[[#This Row],[Trip Verified]])</f>
        <v>Not Verified</v>
      </c>
    </row>
    <row r="2132" spans="1:11" ht="21" customHeight="1" x14ac:dyDescent="0.25">
      <c r="A2132">
        <v>1</v>
      </c>
      <c r="B2132" t="str">
        <f>UPPER(LEFT(TRIM(CLEAN(Table1[[#This Row],[Header]])),1)) &amp; MID(TRIM(CLEAN(Table1[[#This Row],[Header]])),2,LEN(TRIM(CLEAN(Table1[[#This Row],[Header]])))-1)</f>
        <v>British Airways customer review</v>
      </c>
      <c r="C2132" t="str">
        <f>PROPER(Table1[[#This Row],[Author]])</f>
        <v>Michael Eidenschink</v>
      </c>
      <c r="D2132" s="5">
        <v>42008</v>
      </c>
      <c r="E2132" t="s">
        <v>75</v>
      </c>
      <c r="F2132" t="str">
        <f>IF(ISBLANK(Table1[[#This Row],[Aircraft]]),"Unknown",Table1[[#This Row],[Aircraft]])</f>
        <v>Unknown</v>
      </c>
      <c r="G2132" t="str">
        <f>IF(ISBLANK(Table1[[#This Row],[Traveller Type]]),"Business",Table1[[#This Row],[Traveller Type]])</f>
        <v>Business</v>
      </c>
      <c r="H2132" t="str">
        <f>IF(ISBLANK(Table1[[#This Row],[Seat Type]]),"Business Class",Table1[[#This Row],[Seat Type]])</f>
        <v>Economy Class</v>
      </c>
      <c r="I2132" t="str">
        <f>IF(ISBLANK(Table1[[#This Row],[Route]]),"Not Specfied",Table1[[#This Row],[Route]])</f>
        <v>Not Specfied</v>
      </c>
      <c r="J2132" s="7">
        <v>43112</v>
      </c>
      <c r="K2132" s="2" t="str">
        <f>IF(ISBLANK(Table1[[#This Row],[Trip Verified]]),"Not Verified",Table1[[#This Row],[Trip Verified]])</f>
        <v>Not Verified</v>
      </c>
    </row>
    <row r="2133" spans="1:11" ht="21" customHeight="1" x14ac:dyDescent="0.25">
      <c r="A2133">
        <v>5</v>
      </c>
      <c r="B2133" t="str">
        <f>UPPER(LEFT(TRIM(CLEAN(Table1[[#This Row],[Header]])),1)) &amp; MID(TRIM(CLEAN(Table1[[#This Row],[Header]])),2,LEN(TRIM(CLEAN(Table1[[#This Row],[Header]])))-1)</f>
        <v>British Airways customer review</v>
      </c>
      <c r="C2133" t="str">
        <f>PROPER(Table1[[#This Row],[Author]])</f>
        <v>W Harris</v>
      </c>
      <c r="D2133" s="5" t="s">
        <v>6361</v>
      </c>
      <c r="E2133" t="s">
        <v>13</v>
      </c>
      <c r="F2133" t="str">
        <f>IF(ISBLANK(Table1[[#This Row],[Aircraft]]),"Unknown",Table1[[#This Row],[Aircraft]])</f>
        <v>Unknown</v>
      </c>
      <c r="G2133" t="str">
        <f>IF(ISBLANK(Table1[[#This Row],[Traveller Type]]),"Business",Table1[[#This Row],[Traveller Type]])</f>
        <v>Business</v>
      </c>
      <c r="H2133" t="str">
        <f>IF(ISBLANK(Table1[[#This Row],[Seat Type]]),"Business Class",Table1[[#This Row],[Seat Type]])</f>
        <v>Economy Class</v>
      </c>
      <c r="I2133" t="str">
        <f>IF(ISBLANK(Table1[[#This Row],[Route]]),"Not Specfied",Table1[[#This Row],[Route]])</f>
        <v>Not Specfied</v>
      </c>
      <c r="J2133" s="7">
        <v>43112</v>
      </c>
      <c r="K2133" s="2" t="str">
        <f>IF(ISBLANK(Table1[[#This Row],[Trip Verified]]),"Not Verified",Table1[[#This Row],[Trip Verified]])</f>
        <v>Not Verified</v>
      </c>
    </row>
    <row r="2134" spans="1:11" ht="21" customHeight="1" x14ac:dyDescent="0.25">
      <c r="A2134">
        <v>7</v>
      </c>
      <c r="B2134" t="str">
        <f>UPPER(LEFT(TRIM(CLEAN(Table1[[#This Row],[Header]])),1)) &amp; MID(TRIM(CLEAN(Table1[[#This Row],[Header]])),2,LEN(TRIM(CLEAN(Table1[[#This Row],[Header]])))-1)</f>
        <v>British Airways customer review</v>
      </c>
      <c r="C2134" t="str">
        <f>PROPER(Table1[[#This Row],[Author]])</f>
        <v>Tommy Desmet</v>
      </c>
      <c r="D2134" s="5" t="s">
        <v>6361</v>
      </c>
      <c r="E2134" t="s">
        <v>649</v>
      </c>
      <c r="F2134" t="str">
        <f>IF(ISBLANK(Table1[[#This Row],[Aircraft]]),"Unknown",Table1[[#This Row],[Aircraft]])</f>
        <v>Unknown</v>
      </c>
      <c r="G2134" t="str">
        <f>IF(ISBLANK(Table1[[#This Row],[Traveller Type]]),"Business",Table1[[#This Row],[Traveller Type]])</f>
        <v>Business</v>
      </c>
      <c r="H2134" t="str">
        <f>IF(ISBLANK(Table1[[#This Row],[Seat Type]]),"Business Class",Table1[[#This Row],[Seat Type]])</f>
        <v>First Class</v>
      </c>
      <c r="I2134" t="str">
        <f>IF(ISBLANK(Table1[[#This Row],[Route]]),"Not Specfied",Table1[[#This Row],[Route]])</f>
        <v>Not Specfied</v>
      </c>
      <c r="J2134" s="7">
        <v>43112</v>
      </c>
      <c r="K2134" s="2" t="str">
        <f>IF(ISBLANK(Table1[[#This Row],[Trip Verified]]),"Not Verified",Table1[[#This Row],[Trip Verified]])</f>
        <v>Not Verified</v>
      </c>
    </row>
    <row r="2135" spans="1:11" ht="21" customHeight="1" x14ac:dyDescent="0.25">
      <c r="A2135">
        <v>1</v>
      </c>
      <c r="B2135" t="str">
        <f>UPPER(LEFT(TRIM(CLEAN(Table1[[#This Row],[Header]])),1)) &amp; MID(TRIM(CLEAN(Table1[[#This Row],[Header]])),2,LEN(TRIM(CLEAN(Table1[[#This Row],[Header]])))-1)</f>
        <v>British Airways customer review</v>
      </c>
      <c r="C2135" t="str">
        <f>PROPER(Table1[[#This Row],[Author]])</f>
        <v>Christopher Willett</v>
      </c>
      <c r="D2135" s="5" t="s">
        <v>6361</v>
      </c>
      <c r="E2135" t="s">
        <v>13</v>
      </c>
      <c r="F2135" t="str">
        <f>IF(ISBLANK(Table1[[#This Row],[Aircraft]]),"Unknown",Table1[[#This Row],[Aircraft]])</f>
        <v>Unknown</v>
      </c>
      <c r="G2135" t="str">
        <f>IF(ISBLANK(Table1[[#This Row],[Traveller Type]]),"Business",Table1[[#This Row],[Traveller Type]])</f>
        <v>Business</v>
      </c>
      <c r="H2135" t="str">
        <f>IF(ISBLANK(Table1[[#This Row],[Seat Type]]),"Business Class",Table1[[#This Row],[Seat Type]])</f>
        <v>First Class</v>
      </c>
      <c r="I2135" t="str">
        <f>IF(ISBLANK(Table1[[#This Row],[Route]]),"Not Specfied",Table1[[#This Row],[Route]])</f>
        <v>Not Specfied</v>
      </c>
      <c r="J2135" s="7">
        <v>43112</v>
      </c>
      <c r="K2135" s="2" t="str">
        <f>IF(ISBLANK(Table1[[#This Row],[Trip Verified]]),"Not Verified",Table1[[#This Row],[Trip Verified]])</f>
        <v>Not Verified</v>
      </c>
    </row>
    <row r="2136" spans="1:11" ht="21" customHeight="1" x14ac:dyDescent="0.25">
      <c r="A2136">
        <v>5</v>
      </c>
      <c r="B2136" t="str">
        <f>UPPER(LEFT(TRIM(CLEAN(Table1[[#This Row],[Header]])),1)) &amp; MID(TRIM(CLEAN(Table1[[#This Row],[Header]])),2,LEN(TRIM(CLEAN(Table1[[#This Row],[Header]])))-1)</f>
        <v>British Airways customer review</v>
      </c>
      <c r="C2136" t="str">
        <f>PROPER(Table1[[#This Row],[Author]])</f>
        <v>K Rahman</v>
      </c>
      <c r="D2136" s="5" t="s">
        <v>6366</v>
      </c>
      <c r="E2136" t="s">
        <v>581</v>
      </c>
      <c r="F2136" t="str">
        <f>IF(ISBLANK(Table1[[#This Row],[Aircraft]]),"Unknown",Table1[[#This Row],[Aircraft]])</f>
        <v>Unknown</v>
      </c>
      <c r="G2136" t="str">
        <f>IF(ISBLANK(Table1[[#This Row],[Traveller Type]]),"Business",Table1[[#This Row],[Traveller Type]])</f>
        <v>Business</v>
      </c>
      <c r="H2136" t="str">
        <f>IF(ISBLANK(Table1[[#This Row],[Seat Type]]),"Business Class",Table1[[#This Row],[Seat Type]])</f>
        <v>Economy Class</v>
      </c>
      <c r="I2136" t="str">
        <f>IF(ISBLANK(Table1[[#This Row],[Route]]),"Not Specfied",Table1[[#This Row],[Route]])</f>
        <v>Not Specfied</v>
      </c>
      <c r="J2136" s="7">
        <v>43112</v>
      </c>
      <c r="K2136" s="2" t="str">
        <f>IF(ISBLANK(Table1[[#This Row],[Trip Verified]]),"Not Verified",Table1[[#This Row],[Trip Verified]])</f>
        <v>Not Verified</v>
      </c>
    </row>
    <row r="2137" spans="1:11" ht="21" customHeight="1" x14ac:dyDescent="0.25">
      <c r="A2137">
        <v>9</v>
      </c>
      <c r="B2137" t="str">
        <f>UPPER(LEFT(TRIM(CLEAN(Table1[[#This Row],[Header]])),1)) &amp; MID(TRIM(CLEAN(Table1[[#This Row],[Header]])),2,LEN(TRIM(CLEAN(Table1[[#This Row],[Header]])))-1)</f>
        <v>British Airways customer review</v>
      </c>
      <c r="C2137" t="str">
        <f>PROPER(Table1[[#This Row],[Author]])</f>
        <v>G O'Neill</v>
      </c>
      <c r="D2137" s="5" t="s">
        <v>6366</v>
      </c>
      <c r="E2137" t="s">
        <v>13</v>
      </c>
      <c r="F2137" t="str">
        <f>IF(ISBLANK(Table1[[#This Row],[Aircraft]]),"Unknown",Table1[[#This Row],[Aircraft]])</f>
        <v>Unknown</v>
      </c>
      <c r="G2137" t="str">
        <f>IF(ISBLANK(Table1[[#This Row],[Traveller Type]]),"Business",Table1[[#This Row],[Traveller Type]])</f>
        <v>Business</v>
      </c>
      <c r="H2137" t="str">
        <f>IF(ISBLANK(Table1[[#This Row],[Seat Type]]),"Business Class",Table1[[#This Row],[Seat Type]])</f>
        <v>Business Class</v>
      </c>
      <c r="I2137" t="str">
        <f>IF(ISBLANK(Table1[[#This Row],[Route]]),"Not Specfied",Table1[[#This Row],[Route]])</f>
        <v>Not Specfied</v>
      </c>
      <c r="J2137" s="7">
        <v>43112</v>
      </c>
      <c r="K2137" s="2" t="str">
        <f>IF(ISBLANK(Table1[[#This Row],[Trip Verified]]),"Not Verified",Table1[[#This Row],[Trip Verified]])</f>
        <v>Not Verified</v>
      </c>
    </row>
    <row r="2138" spans="1:11" ht="21" customHeight="1" x14ac:dyDescent="0.25">
      <c r="A2138">
        <v>10</v>
      </c>
      <c r="B2138" t="str">
        <f>UPPER(LEFT(TRIM(CLEAN(Table1[[#This Row],[Header]])),1)) &amp; MID(TRIM(CLEAN(Table1[[#This Row],[Header]])),2,LEN(TRIM(CLEAN(Table1[[#This Row],[Header]])))-1)</f>
        <v>British Airways customer review</v>
      </c>
      <c r="C2138" t="str">
        <f>PROPER(Table1[[#This Row],[Author]])</f>
        <v>C Goldhill</v>
      </c>
      <c r="D2138" s="5" t="s">
        <v>6366</v>
      </c>
      <c r="E2138" t="s">
        <v>13</v>
      </c>
      <c r="F2138" t="str">
        <f>IF(ISBLANK(Table1[[#This Row],[Aircraft]]),"Unknown",Table1[[#This Row],[Aircraft]])</f>
        <v>Unknown</v>
      </c>
      <c r="G2138" t="str">
        <f>IF(ISBLANK(Table1[[#This Row],[Traveller Type]]),"Business",Table1[[#This Row],[Traveller Type]])</f>
        <v>Business</v>
      </c>
      <c r="H2138" t="str">
        <f>IF(ISBLANK(Table1[[#This Row],[Seat Type]]),"Business Class",Table1[[#This Row],[Seat Type]])</f>
        <v>Economy Class</v>
      </c>
      <c r="I2138" t="str">
        <f>IF(ISBLANK(Table1[[#This Row],[Route]]),"Not Specfied",Table1[[#This Row],[Route]])</f>
        <v>Not Specfied</v>
      </c>
      <c r="J2138" s="7">
        <v>43112</v>
      </c>
      <c r="K2138" s="2" t="str">
        <f>IF(ISBLANK(Table1[[#This Row],[Trip Verified]]),"Not Verified",Table1[[#This Row],[Trip Verified]])</f>
        <v>Not Verified</v>
      </c>
    </row>
    <row r="2139" spans="1:11" ht="21" customHeight="1" x14ac:dyDescent="0.25">
      <c r="A2139">
        <v>7</v>
      </c>
      <c r="B2139" t="str">
        <f>UPPER(LEFT(TRIM(CLEAN(Table1[[#This Row],[Header]])),1)) &amp; MID(TRIM(CLEAN(Table1[[#This Row],[Header]])),2,LEN(TRIM(CLEAN(Table1[[#This Row],[Header]])))-1)</f>
        <v>British Airways customer review</v>
      </c>
      <c r="C2139" t="str">
        <f>PROPER(Table1[[#This Row],[Author]])</f>
        <v>Clare Alan</v>
      </c>
      <c r="D2139" s="5" t="s">
        <v>6370</v>
      </c>
      <c r="E2139" t="s">
        <v>13</v>
      </c>
      <c r="F2139" t="str">
        <f>IF(ISBLANK(Table1[[#This Row],[Aircraft]]),"Unknown",Table1[[#This Row],[Aircraft]])</f>
        <v>Unknown</v>
      </c>
      <c r="G2139" t="str">
        <f>IF(ISBLANK(Table1[[#This Row],[Traveller Type]]),"Business",Table1[[#This Row],[Traveller Type]])</f>
        <v>Business</v>
      </c>
      <c r="H2139" t="str">
        <f>IF(ISBLANK(Table1[[#This Row],[Seat Type]]),"Business Class",Table1[[#This Row],[Seat Type]])</f>
        <v>Economy Class</v>
      </c>
      <c r="I2139" t="str">
        <f>IF(ISBLANK(Table1[[#This Row],[Route]]),"Not Specfied",Table1[[#This Row],[Route]])</f>
        <v>Not Specfied</v>
      </c>
      <c r="J2139" s="7">
        <v>43112</v>
      </c>
      <c r="K2139" s="2" t="str">
        <f>IF(ISBLANK(Table1[[#This Row],[Trip Verified]]),"Not Verified",Table1[[#This Row],[Trip Verified]])</f>
        <v>Not Verified</v>
      </c>
    </row>
    <row r="2140" spans="1:11" ht="21" customHeight="1" x14ac:dyDescent="0.25">
      <c r="A2140">
        <v>7</v>
      </c>
      <c r="B2140" t="str">
        <f>UPPER(LEFT(TRIM(CLEAN(Table1[[#This Row],[Header]])),1)) &amp; MID(TRIM(CLEAN(Table1[[#This Row],[Header]])),2,LEN(TRIM(CLEAN(Table1[[#This Row],[Header]])))-1)</f>
        <v>British Airways customer review</v>
      </c>
      <c r="C2140" t="str">
        <f>PROPER(Table1[[#This Row],[Author]])</f>
        <v>C Watson</v>
      </c>
      <c r="D2140" s="5" t="s">
        <v>6370</v>
      </c>
      <c r="E2140" t="s">
        <v>82</v>
      </c>
      <c r="F2140" t="str">
        <f>IF(ISBLANK(Table1[[#This Row],[Aircraft]]),"Unknown",Table1[[#This Row],[Aircraft]])</f>
        <v>Unknown</v>
      </c>
      <c r="G2140" t="str">
        <f>IF(ISBLANK(Table1[[#This Row],[Traveller Type]]),"Business",Table1[[#This Row],[Traveller Type]])</f>
        <v>Business</v>
      </c>
      <c r="H2140" t="str">
        <f>IF(ISBLANK(Table1[[#This Row],[Seat Type]]),"Business Class",Table1[[#This Row],[Seat Type]])</f>
        <v>Business Class</v>
      </c>
      <c r="I2140" t="str">
        <f>IF(ISBLANK(Table1[[#This Row],[Route]]),"Not Specfied",Table1[[#This Row],[Route]])</f>
        <v>Not Specfied</v>
      </c>
      <c r="J2140" s="7">
        <v>43112</v>
      </c>
      <c r="K2140" s="2" t="str">
        <f>IF(ISBLANK(Table1[[#This Row],[Trip Verified]]),"Not Verified",Table1[[#This Row],[Trip Verified]])</f>
        <v>Not Verified</v>
      </c>
    </row>
    <row r="2141" spans="1:11" ht="21" customHeight="1" x14ac:dyDescent="0.25">
      <c r="A2141">
        <v>3</v>
      </c>
      <c r="B2141" t="str">
        <f>UPPER(LEFT(TRIM(CLEAN(Table1[[#This Row],[Header]])),1)) &amp; MID(TRIM(CLEAN(Table1[[#This Row],[Header]])),2,LEN(TRIM(CLEAN(Table1[[#This Row],[Header]])))-1)</f>
        <v>British Airways customer review</v>
      </c>
      <c r="C2141" t="str">
        <f>PROPER(Table1[[#This Row],[Author]])</f>
        <v>G Sainty</v>
      </c>
      <c r="D2141" s="5" t="s">
        <v>6370</v>
      </c>
      <c r="E2141" t="s">
        <v>13</v>
      </c>
      <c r="F2141" t="str">
        <f>IF(ISBLANK(Table1[[#This Row],[Aircraft]]),"Unknown",Table1[[#This Row],[Aircraft]])</f>
        <v>Unknown</v>
      </c>
      <c r="G2141" t="str">
        <f>IF(ISBLANK(Table1[[#This Row],[Traveller Type]]),"Business",Table1[[#This Row],[Traveller Type]])</f>
        <v>Business</v>
      </c>
      <c r="H2141" t="str">
        <f>IF(ISBLANK(Table1[[#This Row],[Seat Type]]),"Business Class",Table1[[#This Row],[Seat Type]])</f>
        <v>Business Class</v>
      </c>
      <c r="I2141" t="str">
        <f>IF(ISBLANK(Table1[[#This Row],[Route]]),"Not Specfied",Table1[[#This Row],[Route]])</f>
        <v>Not Specfied</v>
      </c>
      <c r="J2141" s="7">
        <v>43112</v>
      </c>
      <c r="K2141" s="2" t="str">
        <f>IF(ISBLANK(Table1[[#This Row],[Trip Verified]]),"Not Verified",Table1[[#This Row],[Trip Verified]])</f>
        <v>Not Verified</v>
      </c>
    </row>
    <row r="2142" spans="1:11" ht="21" customHeight="1" x14ac:dyDescent="0.25">
      <c r="A2142">
        <v>9</v>
      </c>
      <c r="B2142" t="str">
        <f>UPPER(LEFT(TRIM(CLEAN(Table1[[#This Row],[Header]])),1)) &amp; MID(TRIM(CLEAN(Table1[[#This Row],[Header]])),2,LEN(TRIM(CLEAN(Table1[[#This Row],[Header]])))-1)</f>
        <v>British Airways customer review</v>
      </c>
      <c r="C2142" t="str">
        <f>PROPER(Table1[[#This Row],[Author]])</f>
        <v>R Beech</v>
      </c>
      <c r="D2142" s="5" t="s">
        <v>6370</v>
      </c>
      <c r="E2142" t="s">
        <v>13</v>
      </c>
      <c r="F2142" t="str">
        <f>IF(ISBLANK(Table1[[#This Row],[Aircraft]]),"Unknown",Table1[[#This Row],[Aircraft]])</f>
        <v>Unknown</v>
      </c>
      <c r="G2142" t="str">
        <f>IF(ISBLANK(Table1[[#This Row],[Traveller Type]]),"Business",Table1[[#This Row],[Traveller Type]])</f>
        <v>Business</v>
      </c>
      <c r="H2142" t="str">
        <f>IF(ISBLANK(Table1[[#This Row],[Seat Type]]),"Business Class",Table1[[#This Row],[Seat Type]])</f>
        <v>Business Class</v>
      </c>
      <c r="I2142" t="str">
        <f>IF(ISBLANK(Table1[[#This Row],[Route]]),"Not Specfied",Table1[[#This Row],[Route]])</f>
        <v>Not Specfied</v>
      </c>
      <c r="J2142" s="7">
        <v>43112</v>
      </c>
      <c r="K2142" s="2" t="str">
        <f>IF(ISBLANK(Table1[[#This Row],[Trip Verified]]),"Not Verified",Table1[[#This Row],[Trip Verified]])</f>
        <v>Not Verified</v>
      </c>
    </row>
    <row r="2143" spans="1:11" ht="21" customHeight="1" x14ac:dyDescent="0.25">
      <c r="A2143">
        <v>10</v>
      </c>
      <c r="B2143" t="str">
        <f>UPPER(LEFT(TRIM(CLEAN(Table1[[#This Row],[Header]])),1)) &amp; MID(TRIM(CLEAN(Table1[[#This Row],[Header]])),2,LEN(TRIM(CLEAN(Table1[[#This Row],[Header]])))-1)</f>
        <v>British Airways customer review</v>
      </c>
      <c r="C2143" t="str">
        <f>PROPER(Table1[[#This Row],[Author]])</f>
        <v>K Kirby</v>
      </c>
      <c r="D2143" s="5" t="s">
        <v>6370</v>
      </c>
      <c r="E2143" t="s">
        <v>13</v>
      </c>
      <c r="F2143" t="str">
        <f>IF(ISBLANK(Table1[[#This Row],[Aircraft]]),"Unknown",Table1[[#This Row],[Aircraft]])</f>
        <v>Unknown</v>
      </c>
      <c r="G2143" t="str">
        <f>IF(ISBLANK(Table1[[#This Row],[Traveller Type]]),"Business",Table1[[#This Row],[Traveller Type]])</f>
        <v>Business</v>
      </c>
      <c r="H2143" t="str">
        <f>IF(ISBLANK(Table1[[#This Row],[Seat Type]]),"Business Class",Table1[[#This Row],[Seat Type]])</f>
        <v>Economy Class</v>
      </c>
      <c r="I2143" t="str">
        <f>IF(ISBLANK(Table1[[#This Row],[Route]]),"Not Specfied",Table1[[#This Row],[Route]])</f>
        <v>Not Specfied</v>
      </c>
      <c r="J2143" s="7">
        <v>43112</v>
      </c>
      <c r="K2143" s="2" t="str">
        <f>IF(ISBLANK(Table1[[#This Row],[Trip Verified]]),"Not Verified",Table1[[#This Row],[Trip Verified]])</f>
        <v>Not Verified</v>
      </c>
    </row>
    <row r="2144" spans="1:11" ht="21" customHeight="1" x14ac:dyDescent="0.25">
      <c r="A2144">
        <v>7</v>
      </c>
      <c r="B2144" t="str">
        <f>UPPER(LEFT(TRIM(CLEAN(Table1[[#This Row],[Header]])),1)) &amp; MID(TRIM(CLEAN(Table1[[#This Row],[Header]])),2,LEN(TRIM(CLEAN(Table1[[#This Row],[Header]])))-1)</f>
        <v>British Airways customer review</v>
      </c>
      <c r="C2144" t="str">
        <f>PROPER(Table1[[#This Row],[Author]])</f>
        <v>Sharma Anita</v>
      </c>
      <c r="D2144" s="5" t="s">
        <v>6376</v>
      </c>
      <c r="E2144" t="s">
        <v>581</v>
      </c>
      <c r="F2144" t="str">
        <f>IF(ISBLANK(Table1[[#This Row],[Aircraft]]),"Unknown",Table1[[#This Row],[Aircraft]])</f>
        <v>Unknown</v>
      </c>
      <c r="G2144" t="str">
        <f>IF(ISBLANK(Table1[[#This Row],[Traveller Type]]),"Business",Table1[[#This Row],[Traveller Type]])</f>
        <v>Business</v>
      </c>
      <c r="H2144" t="str">
        <f>IF(ISBLANK(Table1[[#This Row],[Seat Type]]),"Business Class",Table1[[#This Row],[Seat Type]])</f>
        <v>Economy Class</v>
      </c>
      <c r="I2144" t="str">
        <f>IF(ISBLANK(Table1[[#This Row],[Route]]),"Not Specfied",Table1[[#This Row],[Route]])</f>
        <v>Not Specfied</v>
      </c>
      <c r="J2144" s="7">
        <v>43112</v>
      </c>
      <c r="K2144" s="2" t="str">
        <f>IF(ISBLANK(Table1[[#This Row],[Trip Verified]]),"Not Verified",Table1[[#This Row],[Trip Verified]])</f>
        <v>Not Verified</v>
      </c>
    </row>
    <row r="2145" spans="1:11" ht="21" customHeight="1" x14ac:dyDescent="0.25">
      <c r="A2145">
        <v>5</v>
      </c>
      <c r="B2145" t="str">
        <f>UPPER(LEFT(TRIM(CLEAN(Table1[[#This Row],[Header]])),1)) &amp; MID(TRIM(CLEAN(Table1[[#This Row],[Header]])),2,LEN(TRIM(CLEAN(Table1[[#This Row],[Header]])))-1)</f>
        <v>British Airways customer review</v>
      </c>
      <c r="C2145" t="str">
        <f>PROPER(Table1[[#This Row],[Author]])</f>
        <v>D Corderoy</v>
      </c>
      <c r="D2145" s="5" t="s">
        <v>6378</v>
      </c>
      <c r="E2145" t="s">
        <v>13</v>
      </c>
      <c r="F2145" t="str">
        <f>IF(ISBLANK(Table1[[#This Row],[Aircraft]]),"Unknown",Table1[[#This Row],[Aircraft]])</f>
        <v>Unknown</v>
      </c>
      <c r="G2145" t="str">
        <f>IF(ISBLANK(Table1[[#This Row],[Traveller Type]]),"Business",Table1[[#This Row],[Traveller Type]])</f>
        <v>Business</v>
      </c>
      <c r="H2145" t="str">
        <f>IF(ISBLANK(Table1[[#This Row],[Seat Type]]),"Business Class",Table1[[#This Row],[Seat Type]])</f>
        <v>Economy Class</v>
      </c>
      <c r="I2145" t="str">
        <f>IF(ISBLANK(Table1[[#This Row],[Route]]),"Not Specfied",Table1[[#This Row],[Route]])</f>
        <v>Not Specfied</v>
      </c>
      <c r="J2145" s="7">
        <v>43112</v>
      </c>
      <c r="K2145" s="2" t="str">
        <f>IF(ISBLANK(Table1[[#This Row],[Trip Verified]]),"Not Verified",Table1[[#This Row],[Trip Verified]])</f>
        <v>Not Verified</v>
      </c>
    </row>
    <row r="2146" spans="1:11" ht="21" customHeight="1" x14ac:dyDescent="0.25">
      <c r="A2146">
        <v>3</v>
      </c>
      <c r="B2146" t="str">
        <f>UPPER(LEFT(TRIM(CLEAN(Table1[[#This Row],[Header]])),1)) &amp; MID(TRIM(CLEAN(Table1[[#This Row],[Header]])),2,LEN(TRIM(CLEAN(Table1[[#This Row],[Header]])))-1)</f>
        <v>British Airways customer review</v>
      </c>
      <c r="C2146" t="str">
        <f>PROPER(Table1[[#This Row],[Author]])</f>
        <v>Malcolm Shortt</v>
      </c>
      <c r="D2146" s="5" t="s">
        <v>6378</v>
      </c>
      <c r="E2146" t="s">
        <v>407</v>
      </c>
      <c r="F2146" t="str">
        <f>IF(ISBLANK(Table1[[#This Row],[Aircraft]]),"Unknown",Table1[[#This Row],[Aircraft]])</f>
        <v>Unknown</v>
      </c>
      <c r="G2146" t="str">
        <f>IF(ISBLANK(Table1[[#This Row],[Traveller Type]]),"Business",Table1[[#This Row],[Traveller Type]])</f>
        <v>Business</v>
      </c>
      <c r="H2146" t="str">
        <f>IF(ISBLANK(Table1[[#This Row],[Seat Type]]),"Business Class",Table1[[#This Row],[Seat Type]])</f>
        <v>Business Class</v>
      </c>
      <c r="I2146" t="str">
        <f>IF(ISBLANK(Table1[[#This Row],[Route]]),"Not Specfied",Table1[[#This Row],[Route]])</f>
        <v>Not Specfied</v>
      </c>
      <c r="J2146" s="7">
        <v>43112</v>
      </c>
      <c r="K2146" s="2" t="str">
        <f>IF(ISBLANK(Table1[[#This Row],[Trip Verified]]),"Not Verified",Table1[[#This Row],[Trip Verified]])</f>
        <v>Not Verified</v>
      </c>
    </row>
    <row r="2147" spans="1:11" ht="21" customHeight="1" x14ac:dyDescent="0.25">
      <c r="A2147">
        <v>5</v>
      </c>
      <c r="B2147" t="str">
        <f>UPPER(LEFT(TRIM(CLEAN(Table1[[#This Row],[Header]])),1)) &amp; MID(TRIM(CLEAN(Table1[[#This Row],[Header]])),2,LEN(TRIM(CLEAN(Table1[[#This Row],[Header]])))-1)</f>
        <v>British Airways customer review</v>
      </c>
      <c r="C2147" t="str">
        <f>PROPER(Table1[[#This Row],[Author]])</f>
        <v>Karen James</v>
      </c>
      <c r="D2147" s="5" t="s">
        <v>6381</v>
      </c>
      <c r="E2147" t="s">
        <v>130</v>
      </c>
      <c r="F2147" t="str">
        <f>IF(ISBLANK(Table1[[#This Row],[Aircraft]]),"Unknown",Table1[[#This Row],[Aircraft]])</f>
        <v>Unknown</v>
      </c>
      <c r="G2147" t="str">
        <f>IF(ISBLANK(Table1[[#This Row],[Traveller Type]]),"Business",Table1[[#This Row],[Traveller Type]])</f>
        <v>Business</v>
      </c>
      <c r="H2147" t="str">
        <f>IF(ISBLANK(Table1[[#This Row],[Seat Type]]),"Business Class",Table1[[#This Row],[Seat Type]])</f>
        <v>Economy Class</v>
      </c>
      <c r="I2147" t="str">
        <f>IF(ISBLANK(Table1[[#This Row],[Route]]),"Not Specfied",Table1[[#This Row],[Route]])</f>
        <v>Not Specfied</v>
      </c>
      <c r="J2147" s="7">
        <v>43112</v>
      </c>
      <c r="K2147" s="2" t="str">
        <f>IF(ISBLANK(Table1[[#This Row],[Trip Verified]]),"Not Verified",Table1[[#This Row],[Trip Verified]])</f>
        <v>Not Verified</v>
      </c>
    </row>
    <row r="2148" spans="1:11" ht="21" customHeight="1" x14ac:dyDescent="0.25">
      <c r="A2148">
        <v>8</v>
      </c>
      <c r="B2148" t="str">
        <f>UPPER(LEFT(TRIM(CLEAN(Table1[[#This Row],[Header]])),1)) &amp; MID(TRIM(CLEAN(Table1[[#This Row],[Header]])),2,LEN(TRIM(CLEAN(Table1[[#This Row],[Header]])))-1)</f>
        <v>British Airways customer review</v>
      </c>
      <c r="C2148" t="str">
        <f>PROPER(Table1[[#This Row],[Author]])</f>
        <v>Milan Zelcevic</v>
      </c>
      <c r="D2148" s="5" t="s">
        <v>6381</v>
      </c>
      <c r="E2148" t="s">
        <v>100</v>
      </c>
      <c r="F2148" t="str">
        <f>IF(ISBLANK(Table1[[#This Row],[Aircraft]]),"Unknown",Table1[[#This Row],[Aircraft]])</f>
        <v>Unknown</v>
      </c>
      <c r="G2148" t="str">
        <f>IF(ISBLANK(Table1[[#This Row],[Traveller Type]]),"Business",Table1[[#This Row],[Traveller Type]])</f>
        <v>Business</v>
      </c>
      <c r="H2148" t="str">
        <f>IF(ISBLANK(Table1[[#This Row],[Seat Type]]),"Business Class",Table1[[#This Row],[Seat Type]])</f>
        <v>Business Class</v>
      </c>
      <c r="I2148" t="str">
        <f>IF(ISBLANK(Table1[[#This Row],[Route]]),"Not Specfied",Table1[[#This Row],[Route]])</f>
        <v>Not Specfied</v>
      </c>
      <c r="J2148" s="7">
        <v>43112</v>
      </c>
      <c r="K2148" s="2" t="str">
        <f>IF(ISBLANK(Table1[[#This Row],[Trip Verified]]),"Not Verified",Table1[[#This Row],[Trip Verified]])</f>
        <v>Not Verified</v>
      </c>
    </row>
    <row r="2149" spans="1:11" ht="21" customHeight="1" x14ac:dyDescent="0.25">
      <c r="A2149">
        <v>2</v>
      </c>
      <c r="B2149" t="str">
        <f>UPPER(LEFT(TRIM(CLEAN(Table1[[#This Row],[Header]])),1)) &amp; MID(TRIM(CLEAN(Table1[[#This Row],[Header]])),2,LEN(TRIM(CLEAN(Table1[[#This Row],[Header]])))-1)</f>
        <v>British Airways customer review</v>
      </c>
      <c r="C2149" t="str">
        <f>PROPER(Table1[[#This Row],[Author]])</f>
        <v>D J Downing</v>
      </c>
      <c r="D2149" s="5" t="s">
        <v>6384</v>
      </c>
      <c r="E2149" t="s">
        <v>13</v>
      </c>
      <c r="F2149" t="str">
        <f>IF(ISBLANK(Table1[[#This Row],[Aircraft]]),"Unknown",Table1[[#This Row],[Aircraft]])</f>
        <v>Unknown</v>
      </c>
      <c r="G2149" t="str">
        <f>IF(ISBLANK(Table1[[#This Row],[Traveller Type]]),"Business",Table1[[#This Row],[Traveller Type]])</f>
        <v>Business</v>
      </c>
      <c r="H2149" t="str">
        <f>IF(ISBLANK(Table1[[#This Row],[Seat Type]]),"Business Class",Table1[[#This Row],[Seat Type]])</f>
        <v>Business Class</v>
      </c>
      <c r="I2149" t="str">
        <f>IF(ISBLANK(Table1[[#This Row],[Route]]),"Not Specfied",Table1[[#This Row],[Route]])</f>
        <v>Not Specfied</v>
      </c>
      <c r="J2149" s="7">
        <v>43112</v>
      </c>
      <c r="K2149" s="2" t="str">
        <f>IF(ISBLANK(Table1[[#This Row],[Trip Verified]]),"Not Verified",Table1[[#This Row],[Trip Verified]])</f>
        <v>Not Verified</v>
      </c>
    </row>
    <row r="2150" spans="1:11" ht="21" customHeight="1" x14ac:dyDescent="0.25">
      <c r="A2150">
        <v>2</v>
      </c>
      <c r="B2150" t="str">
        <f>UPPER(LEFT(TRIM(CLEAN(Table1[[#This Row],[Header]])),1)) &amp; MID(TRIM(CLEAN(Table1[[#This Row],[Header]])),2,LEN(TRIM(CLEAN(Table1[[#This Row],[Header]])))-1)</f>
        <v>British Airways customer review</v>
      </c>
      <c r="C2150" t="str">
        <f>PROPER(Table1[[#This Row],[Author]])</f>
        <v>J Bryant</v>
      </c>
      <c r="D2150" s="5" t="s">
        <v>6384</v>
      </c>
      <c r="E2150" t="s">
        <v>13</v>
      </c>
      <c r="F2150" t="str">
        <f>IF(ISBLANK(Table1[[#This Row],[Aircraft]]),"Unknown",Table1[[#This Row],[Aircraft]])</f>
        <v>Unknown</v>
      </c>
      <c r="G2150" t="str">
        <f>IF(ISBLANK(Table1[[#This Row],[Traveller Type]]),"Business",Table1[[#This Row],[Traveller Type]])</f>
        <v>Business</v>
      </c>
      <c r="H2150" t="str">
        <f>IF(ISBLANK(Table1[[#This Row],[Seat Type]]),"Business Class",Table1[[#This Row],[Seat Type]])</f>
        <v>Business Class</v>
      </c>
      <c r="I2150" t="str">
        <f>IF(ISBLANK(Table1[[#This Row],[Route]]),"Not Specfied",Table1[[#This Row],[Route]])</f>
        <v>Not Specfied</v>
      </c>
      <c r="J2150" s="7">
        <v>43112</v>
      </c>
      <c r="K2150" s="2" t="str">
        <f>IF(ISBLANK(Table1[[#This Row],[Trip Verified]]),"Not Verified",Table1[[#This Row],[Trip Verified]])</f>
        <v>Not Verified</v>
      </c>
    </row>
    <row r="2151" spans="1:11" ht="21" customHeight="1" x14ac:dyDescent="0.25">
      <c r="A2151">
        <v>6</v>
      </c>
      <c r="B2151" t="str">
        <f>UPPER(LEFT(TRIM(CLEAN(Table1[[#This Row],[Header]])),1)) &amp; MID(TRIM(CLEAN(Table1[[#This Row],[Header]])),2,LEN(TRIM(CLEAN(Table1[[#This Row],[Header]])))-1)</f>
        <v>British Airways customer review</v>
      </c>
      <c r="C2151" t="str">
        <f>PROPER(Table1[[#This Row],[Author]])</f>
        <v>J Gonzaga</v>
      </c>
      <c r="D2151" s="5" t="s">
        <v>6384</v>
      </c>
      <c r="E2151" t="s">
        <v>13</v>
      </c>
      <c r="F2151" t="str">
        <f>IF(ISBLANK(Table1[[#This Row],[Aircraft]]),"Unknown",Table1[[#This Row],[Aircraft]])</f>
        <v>Unknown</v>
      </c>
      <c r="G2151" t="str">
        <f>IF(ISBLANK(Table1[[#This Row],[Traveller Type]]),"Business",Table1[[#This Row],[Traveller Type]])</f>
        <v>Business</v>
      </c>
      <c r="H2151" t="str">
        <f>IF(ISBLANK(Table1[[#This Row],[Seat Type]]),"Business Class",Table1[[#This Row],[Seat Type]])</f>
        <v>Economy Class</v>
      </c>
      <c r="I2151" t="str">
        <f>IF(ISBLANK(Table1[[#This Row],[Route]]),"Not Specfied",Table1[[#This Row],[Route]])</f>
        <v>Not Specfied</v>
      </c>
      <c r="J2151" s="7">
        <v>43112</v>
      </c>
      <c r="K2151" s="2" t="str">
        <f>IF(ISBLANK(Table1[[#This Row],[Trip Verified]]),"Not Verified",Table1[[#This Row],[Trip Verified]])</f>
        <v>Not Verified</v>
      </c>
    </row>
    <row r="2152" spans="1:11" ht="21" customHeight="1" x14ac:dyDescent="0.25">
      <c r="A2152">
        <v>4</v>
      </c>
      <c r="B2152" t="str">
        <f>UPPER(LEFT(TRIM(CLEAN(Table1[[#This Row],[Header]])),1)) &amp; MID(TRIM(CLEAN(Table1[[#This Row],[Header]])),2,LEN(TRIM(CLEAN(Table1[[#This Row],[Header]])))-1)</f>
        <v>British Airways customer review</v>
      </c>
      <c r="C2152" t="str">
        <f>PROPER(Table1[[#This Row],[Author]])</f>
        <v>Garry Mcminigal</v>
      </c>
      <c r="D2152" s="5" t="s">
        <v>6384</v>
      </c>
      <c r="E2152" t="s">
        <v>13</v>
      </c>
      <c r="F2152" t="str">
        <f>IF(ISBLANK(Table1[[#This Row],[Aircraft]]),"Unknown",Table1[[#This Row],[Aircraft]])</f>
        <v>Unknown</v>
      </c>
      <c r="G2152" t="str">
        <f>IF(ISBLANK(Table1[[#This Row],[Traveller Type]]),"Business",Table1[[#This Row],[Traveller Type]])</f>
        <v>Business</v>
      </c>
      <c r="H2152" t="str">
        <f>IF(ISBLANK(Table1[[#This Row],[Seat Type]]),"Business Class",Table1[[#This Row],[Seat Type]])</f>
        <v>Economy Class</v>
      </c>
      <c r="I2152" t="str">
        <f>IF(ISBLANK(Table1[[#This Row],[Route]]),"Not Specfied",Table1[[#This Row],[Route]])</f>
        <v>Not Specfied</v>
      </c>
      <c r="J2152" s="7">
        <v>43112</v>
      </c>
      <c r="K2152" s="2" t="str">
        <f>IF(ISBLANK(Table1[[#This Row],[Trip Verified]]),"Not Verified",Table1[[#This Row],[Trip Verified]])</f>
        <v>Not Verified</v>
      </c>
    </row>
    <row r="2153" spans="1:11" ht="21" customHeight="1" x14ac:dyDescent="0.25">
      <c r="A2153">
        <v>1</v>
      </c>
      <c r="B2153" t="str">
        <f>UPPER(LEFT(TRIM(CLEAN(Table1[[#This Row],[Header]])),1)) &amp; MID(TRIM(CLEAN(Table1[[#This Row],[Header]])),2,LEN(TRIM(CLEAN(Table1[[#This Row],[Header]])))-1)</f>
        <v>British Airways customer review</v>
      </c>
      <c r="C2153" t="str">
        <f>PROPER(Table1[[#This Row],[Author]])</f>
        <v>A Crow</v>
      </c>
      <c r="D2153" s="5" t="s">
        <v>6389</v>
      </c>
      <c r="E2153" t="s">
        <v>13</v>
      </c>
      <c r="F2153" t="str">
        <f>IF(ISBLANK(Table1[[#This Row],[Aircraft]]),"Unknown",Table1[[#This Row],[Aircraft]])</f>
        <v>Unknown</v>
      </c>
      <c r="G2153" t="str">
        <f>IF(ISBLANK(Table1[[#This Row],[Traveller Type]]),"Business",Table1[[#This Row],[Traveller Type]])</f>
        <v>Business</v>
      </c>
      <c r="H2153" t="str">
        <f>IF(ISBLANK(Table1[[#This Row],[Seat Type]]),"Business Class",Table1[[#This Row],[Seat Type]])</f>
        <v>Economy Class</v>
      </c>
      <c r="I2153" t="str">
        <f>IF(ISBLANK(Table1[[#This Row],[Route]]),"Not Specfied",Table1[[#This Row],[Route]])</f>
        <v>Not Specfied</v>
      </c>
      <c r="J2153" s="7">
        <v>43112</v>
      </c>
      <c r="K2153" s="2" t="str">
        <f>IF(ISBLANK(Table1[[#This Row],[Trip Verified]]),"Not Verified",Table1[[#This Row],[Trip Verified]])</f>
        <v>Not Verified</v>
      </c>
    </row>
    <row r="2154" spans="1:11" ht="21" customHeight="1" x14ac:dyDescent="0.25">
      <c r="A2154">
        <v>8</v>
      </c>
      <c r="B2154" t="str">
        <f>UPPER(LEFT(TRIM(CLEAN(Table1[[#This Row],[Header]])),1)) &amp; MID(TRIM(CLEAN(Table1[[#This Row],[Header]])),2,LEN(TRIM(CLEAN(Table1[[#This Row],[Header]])))-1)</f>
        <v>British Airways customer review</v>
      </c>
      <c r="C2154" t="str">
        <f>PROPER(Table1[[#This Row],[Author]])</f>
        <v>S M Chapman</v>
      </c>
      <c r="D2154" s="5" t="s">
        <v>6389</v>
      </c>
      <c r="E2154" t="s">
        <v>13</v>
      </c>
      <c r="F2154" t="str">
        <f>IF(ISBLANK(Table1[[#This Row],[Aircraft]]),"Unknown",Table1[[#This Row],[Aircraft]])</f>
        <v>Unknown</v>
      </c>
      <c r="G2154" t="str">
        <f>IF(ISBLANK(Table1[[#This Row],[Traveller Type]]),"Business",Table1[[#This Row],[Traveller Type]])</f>
        <v>Business</v>
      </c>
      <c r="H2154" t="str">
        <f>IF(ISBLANK(Table1[[#This Row],[Seat Type]]),"Business Class",Table1[[#This Row],[Seat Type]])</f>
        <v>Economy Class</v>
      </c>
      <c r="I2154" t="str">
        <f>IF(ISBLANK(Table1[[#This Row],[Route]]),"Not Specfied",Table1[[#This Row],[Route]])</f>
        <v>Not Specfied</v>
      </c>
      <c r="J2154" s="7">
        <v>43112</v>
      </c>
      <c r="K2154" s="2" t="str">
        <f>IF(ISBLANK(Table1[[#This Row],[Trip Verified]]),"Not Verified",Table1[[#This Row],[Trip Verified]])</f>
        <v>Not Verified</v>
      </c>
    </row>
    <row r="2155" spans="1:11" ht="21" customHeight="1" x14ac:dyDescent="0.25">
      <c r="A2155">
        <v>5</v>
      </c>
      <c r="B2155" t="str">
        <f>UPPER(LEFT(TRIM(CLEAN(Table1[[#This Row],[Header]])),1)) &amp; MID(TRIM(CLEAN(Table1[[#This Row],[Header]])),2,LEN(TRIM(CLEAN(Table1[[#This Row],[Header]])))-1)</f>
        <v>British Airways customer review</v>
      </c>
      <c r="C2155" t="str">
        <f>PROPER(Table1[[#This Row],[Author]])</f>
        <v>Susie Brownings</v>
      </c>
      <c r="D2155" s="5" t="s">
        <v>6389</v>
      </c>
      <c r="E2155" t="s">
        <v>13</v>
      </c>
      <c r="F2155" t="str">
        <f>IF(ISBLANK(Table1[[#This Row],[Aircraft]]),"Unknown",Table1[[#This Row],[Aircraft]])</f>
        <v>Unknown</v>
      </c>
      <c r="G2155" t="str">
        <f>IF(ISBLANK(Table1[[#This Row],[Traveller Type]]),"Business",Table1[[#This Row],[Traveller Type]])</f>
        <v>Business</v>
      </c>
      <c r="H2155" t="str">
        <f>IF(ISBLANK(Table1[[#This Row],[Seat Type]]),"Business Class",Table1[[#This Row],[Seat Type]])</f>
        <v>Economy Class</v>
      </c>
      <c r="I2155" t="str">
        <f>IF(ISBLANK(Table1[[#This Row],[Route]]),"Not Specfied",Table1[[#This Row],[Route]])</f>
        <v>Not Specfied</v>
      </c>
      <c r="J2155" s="7">
        <v>43112</v>
      </c>
      <c r="K2155" s="2" t="str">
        <f>IF(ISBLANK(Table1[[#This Row],[Trip Verified]]),"Not Verified",Table1[[#This Row],[Trip Verified]])</f>
        <v>Not Verified</v>
      </c>
    </row>
    <row r="2156" spans="1:11" ht="21" customHeight="1" x14ac:dyDescent="0.25">
      <c r="A2156">
        <v>8</v>
      </c>
      <c r="B2156" t="str">
        <f>UPPER(LEFT(TRIM(CLEAN(Table1[[#This Row],[Header]])),1)) &amp; MID(TRIM(CLEAN(Table1[[#This Row],[Header]])),2,LEN(TRIM(CLEAN(Table1[[#This Row],[Header]])))-1)</f>
        <v>British Airways customer review</v>
      </c>
      <c r="C2156" t="str">
        <f>PROPER(Table1[[#This Row],[Author]])</f>
        <v>C Cutts</v>
      </c>
      <c r="D2156" s="5" t="s">
        <v>6389</v>
      </c>
      <c r="E2156" t="s">
        <v>13</v>
      </c>
      <c r="F2156" t="str">
        <f>IF(ISBLANK(Table1[[#This Row],[Aircraft]]),"Unknown",Table1[[#This Row],[Aircraft]])</f>
        <v>Unknown</v>
      </c>
      <c r="G2156" t="str">
        <f>IF(ISBLANK(Table1[[#This Row],[Traveller Type]]),"Business",Table1[[#This Row],[Traveller Type]])</f>
        <v>Business</v>
      </c>
      <c r="H2156" t="str">
        <f>IF(ISBLANK(Table1[[#This Row],[Seat Type]]),"Business Class",Table1[[#This Row],[Seat Type]])</f>
        <v>Business Class</v>
      </c>
      <c r="I2156" t="str">
        <f>IF(ISBLANK(Table1[[#This Row],[Route]]),"Not Specfied",Table1[[#This Row],[Route]])</f>
        <v>Not Specfied</v>
      </c>
      <c r="J2156" s="7">
        <v>43112</v>
      </c>
      <c r="K2156" s="2" t="str">
        <f>IF(ISBLANK(Table1[[#This Row],[Trip Verified]]),"Not Verified",Table1[[#This Row],[Trip Verified]])</f>
        <v>Not Verified</v>
      </c>
    </row>
    <row r="2157" spans="1:11" ht="21" customHeight="1" x14ac:dyDescent="0.25">
      <c r="A2157">
        <v>5</v>
      </c>
      <c r="B2157" t="str">
        <f>UPPER(LEFT(TRIM(CLEAN(Table1[[#This Row],[Header]])),1)) &amp; MID(TRIM(CLEAN(Table1[[#This Row],[Header]])),2,LEN(TRIM(CLEAN(Table1[[#This Row],[Header]])))-1)</f>
        <v>British Airways customer review</v>
      </c>
      <c r="C2157" t="str">
        <f>PROPER(Table1[[#This Row],[Author]])</f>
        <v>I Gowon</v>
      </c>
      <c r="D2157" s="5" t="s">
        <v>6389</v>
      </c>
      <c r="E2157" t="s">
        <v>13</v>
      </c>
      <c r="F2157" t="str">
        <f>IF(ISBLANK(Table1[[#This Row],[Aircraft]]),"Unknown",Table1[[#This Row],[Aircraft]])</f>
        <v>Unknown</v>
      </c>
      <c r="G2157" t="str">
        <f>IF(ISBLANK(Table1[[#This Row],[Traveller Type]]),"Business",Table1[[#This Row],[Traveller Type]])</f>
        <v>Business</v>
      </c>
      <c r="H2157" t="str">
        <f>IF(ISBLANK(Table1[[#This Row],[Seat Type]]),"Business Class",Table1[[#This Row],[Seat Type]])</f>
        <v>Business Class</v>
      </c>
      <c r="I2157" t="str">
        <f>IF(ISBLANK(Table1[[#This Row],[Route]]),"Not Specfied",Table1[[#This Row],[Route]])</f>
        <v>Not Specfied</v>
      </c>
      <c r="J2157" s="7">
        <v>43112</v>
      </c>
      <c r="K2157" s="2" t="str">
        <f>IF(ISBLANK(Table1[[#This Row],[Trip Verified]]),"Not Verified",Table1[[#This Row],[Trip Verified]])</f>
        <v>Not Verified</v>
      </c>
    </row>
    <row r="2158" spans="1:11" ht="21" customHeight="1" x14ac:dyDescent="0.25">
      <c r="A2158">
        <v>8</v>
      </c>
      <c r="B2158" t="str">
        <f>UPPER(LEFT(TRIM(CLEAN(Table1[[#This Row],[Header]])),1)) &amp; MID(TRIM(CLEAN(Table1[[#This Row],[Header]])),2,LEN(TRIM(CLEAN(Table1[[#This Row],[Header]])))-1)</f>
        <v>British Airways customer review</v>
      </c>
      <c r="C2158" t="str">
        <f>PROPER(Table1[[#This Row],[Author]])</f>
        <v>Richard Lightbody</v>
      </c>
      <c r="D2158" s="5">
        <v>42250</v>
      </c>
      <c r="E2158" t="s">
        <v>13</v>
      </c>
      <c r="F2158" t="str">
        <f>IF(ISBLANK(Table1[[#This Row],[Aircraft]]),"Unknown",Table1[[#This Row],[Aircraft]])</f>
        <v>Unknown</v>
      </c>
      <c r="G2158" t="str">
        <f>IF(ISBLANK(Table1[[#This Row],[Traveller Type]]),"Business",Table1[[#This Row],[Traveller Type]])</f>
        <v>Business</v>
      </c>
      <c r="H2158" t="str">
        <f>IF(ISBLANK(Table1[[#This Row],[Seat Type]]),"Business Class",Table1[[#This Row],[Seat Type]])</f>
        <v>Business Class</v>
      </c>
      <c r="I2158" t="str">
        <f>IF(ISBLANK(Table1[[#This Row],[Route]]),"Not Specfied",Table1[[#This Row],[Route]])</f>
        <v>Not Specfied</v>
      </c>
      <c r="J2158" s="7">
        <v>43112</v>
      </c>
      <c r="K2158" s="2" t="str">
        <f>IF(ISBLANK(Table1[[#This Row],[Trip Verified]]),"Not Verified",Table1[[#This Row],[Trip Verified]])</f>
        <v>Not Verified</v>
      </c>
    </row>
    <row r="2159" spans="1:11" ht="21" customHeight="1" x14ac:dyDescent="0.25">
      <c r="A2159">
        <v>4</v>
      </c>
      <c r="B2159" t="str">
        <f>UPPER(LEFT(TRIM(CLEAN(Table1[[#This Row],[Header]])),1)) &amp; MID(TRIM(CLEAN(Table1[[#This Row],[Header]])),2,LEN(TRIM(CLEAN(Table1[[#This Row],[Header]])))-1)</f>
        <v>British Airways customer review</v>
      </c>
      <c r="C2159" t="str">
        <f>PROPER(Table1[[#This Row],[Author]])</f>
        <v>R Hanstock</v>
      </c>
      <c r="D2159" s="5">
        <v>42250</v>
      </c>
      <c r="E2159" t="s">
        <v>13</v>
      </c>
      <c r="F2159" t="str">
        <f>IF(ISBLANK(Table1[[#This Row],[Aircraft]]),"Unknown",Table1[[#This Row],[Aircraft]])</f>
        <v>Unknown</v>
      </c>
      <c r="G2159" t="str">
        <f>IF(ISBLANK(Table1[[#This Row],[Traveller Type]]),"Business",Table1[[#This Row],[Traveller Type]])</f>
        <v>Business</v>
      </c>
      <c r="H2159" t="str">
        <f>IF(ISBLANK(Table1[[#This Row],[Seat Type]]),"Business Class",Table1[[#This Row],[Seat Type]])</f>
        <v>Business Class</v>
      </c>
      <c r="I2159" t="str">
        <f>IF(ISBLANK(Table1[[#This Row],[Route]]),"Not Specfied",Table1[[#This Row],[Route]])</f>
        <v>Not Specfied</v>
      </c>
      <c r="J2159" s="7">
        <v>43112</v>
      </c>
      <c r="K2159" s="2" t="str">
        <f>IF(ISBLANK(Table1[[#This Row],[Trip Verified]]),"Not Verified",Table1[[#This Row],[Trip Verified]])</f>
        <v>Not Verified</v>
      </c>
    </row>
    <row r="2160" spans="1:11" ht="21" customHeight="1" x14ac:dyDescent="0.25">
      <c r="A2160">
        <v>2</v>
      </c>
      <c r="B2160" t="str">
        <f>UPPER(LEFT(TRIM(CLEAN(Table1[[#This Row],[Header]])),1)) &amp; MID(TRIM(CLEAN(Table1[[#This Row],[Header]])),2,LEN(TRIM(CLEAN(Table1[[#This Row],[Header]])))-1)</f>
        <v>British Airways customer review</v>
      </c>
      <c r="C2160" t="str">
        <f>PROPER(Table1[[#This Row],[Author]])</f>
        <v>Desmond Whelan</v>
      </c>
      <c r="D2160" s="5">
        <v>42250</v>
      </c>
      <c r="E2160" t="s">
        <v>489</v>
      </c>
      <c r="F2160" t="str">
        <f>IF(ISBLANK(Table1[[#This Row],[Aircraft]]),"Unknown",Table1[[#This Row],[Aircraft]])</f>
        <v>Unknown</v>
      </c>
      <c r="G2160" t="str">
        <f>IF(ISBLANK(Table1[[#This Row],[Traveller Type]]),"Business",Table1[[#This Row],[Traveller Type]])</f>
        <v>Business</v>
      </c>
      <c r="H2160" t="str">
        <f>IF(ISBLANK(Table1[[#This Row],[Seat Type]]),"Business Class",Table1[[#This Row],[Seat Type]])</f>
        <v>Economy Class</v>
      </c>
      <c r="I2160" t="str">
        <f>IF(ISBLANK(Table1[[#This Row],[Route]]),"Not Specfied",Table1[[#This Row],[Route]])</f>
        <v>Not Specfied</v>
      </c>
      <c r="J2160" s="7">
        <v>43112</v>
      </c>
      <c r="K2160" s="2" t="str">
        <f>IF(ISBLANK(Table1[[#This Row],[Trip Verified]]),"Not Verified",Table1[[#This Row],[Trip Verified]])</f>
        <v>Not Verified</v>
      </c>
    </row>
    <row r="2161" spans="1:11" ht="21" customHeight="1" x14ac:dyDescent="0.25">
      <c r="A2161">
        <v>9</v>
      </c>
      <c r="B2161" t="str">
        <f>UPPER(LEFT(TRIM(CLEAN(Table1[[#This Row],[Header]])),1)) &amp; MID(TRIM(CLEAN(Table1[[#This Row],[Header]])),2,LEN(TRIM(CLEAN(Table1[[#This Row],[Header]])))-1)</f>
        <v>British Airways customer review</v>
      </c>
      <c r="C2161" t="str">
        <f>PROPER(Table1[[#This Row],[Author]])</f>
        <v>E Giraud</v>
      </c>
      <c r="D2161" s="5">
        <v>42097</v>
      </c>
      <c r="E2161" t="s">
        <v>70</v>
      </c>
      <c r="F2161" t="str">
        <f>IF(ISBLANK(Table1[[#This Row],[Aircraft]]),"Unknown",Table1[[#This Row],[Aircraft]])</f>
        <v>Unknown</v>
      </c>
      <c r="G2161" t="str">
        <f>IF(ISBLANK(Table1[[#This Row],[Traveller Type]]),"Business",Table1[[#This Row],[Traveller Type]])</f>
        <v>Business</v>
      </c>
      <c r="H2161" t="str">
        <f>IF(ISBLANK(Table1[[#This Row],[Seat Type]]),"Business Class",Table1[[#This Row],[Seat Type]])</f>
        <v>Economy Class</v>
      </c>
      <c r="I2161" t="str">
        <f>IF(ISBLANK(Table1[[#This Row],[Route]]),"Not Specfied",Table1[[#This Row],[Route]])</f>
        <v>Not Specfied</v>
      </c>
      <c r="J2161" s="7">
        <v>43112</v>
      </c>
      <c r="K2161" s="2" t="str">
        <f>IF(ISBLANK(Table1[[#This Row],[Trip Verified]]),"Not Verified",Table1[[#This Row],[Trip Verified]])</f>
        <v>Not Verified</v>
      </c>
    </row>
    <row r="2162" spans="1:11" ht="21" customHeight="1" x14ac:dyDescent="0.25">
      <c r="A2162">
        <v>7</v>
      </c>
      <c r="B2162" t="str">
        <f>UPPER(LEFT(TRIM(CLEAN(Table1[[#This Row],[Header]])),1)) &amp; MID(TRIM(CLEAN(Table1[[#This Row],[Header]])),2,LEN(TRIM(CLEAN(Table1[[#This Row],[Header]])))-1)</f>
        <v>British Airways customer review</v>
      </c>
      <c r="C2162" t="str">
        <f>PROPER(Table1[[#This Row],[Author]])</f>
        <v>C Patterson</v>
      </c>
      <c r="D2162" s="5">
        <v>42097</v>
      </c>
      <c r="E2162" t="s">
        <v>13</v>
      </c>
      <c r="F2162" t="str">
        <f>IF(ISBLANK(Table1[[#This Row],[Aircraft]]),"Unknown",Table1[[#This Row],[Aircraft]])</f>
        <v>Unknown</v>
      </c>
      <c r="G2162" t="str">
        <f>IF(ISBLANK(Table1[[#This Row],[Traveller Type]]),"Business",Table1[[#This Row],[Traveller Type]])</f>
        <v>Business</v>
      </c>
      <c r="H2162" t="str">
        <f>IF(ISBLANK(Table1[[#This Row],[Seat Type]]),"Business Class",Table1[[#This Row],[Seat Type]])</f>
        <v>Premium Economy</v>
      </c>
      <c r="I2162" t="str">
        <f>IF(ISBLANK(Table1[[#This Row],[Route]]),"Not Specfied",Table1[[#This Row],[Route]])</f>
        <v>Not Specfied</v>
      </c>
      <c r="J2162" s="7">
        <v>43112</v>
      </c>
      <c r="K2162" s="2" t="str">
        <f>IF(ISBLANK(Table1[[#This Row],[Trip Verified]]),"Not Verified",Table1[[#This Row],[Trip Verified]])</f>
        <v>Not Verified</v>
      </c>
    </row>
    <row r="2163" spans="1:11" ht="21" customHeight="1" x14ac:dyDescent="0.25">
      <c r="A2163">
        <v>10</v>
      </c>
      <c r="B2163" t="str">
        <f>UPPER(LEFT(TRIM(CLEAN(Table1[[#This Row],[Header]])),1)) &amp; MID(TRIM(CLEAN(Table1[[#This Row],[Header]])),2,LEN(TRIM(CLEAN(Table1[[#This Row],[Header]])))-1)</f>
        <v>British Airways customer review</v>
      </c>
      <c r="C2163" t="str">
        <f>PROPER(Table1[[#This Row],[Author]])</f>
        <v>David Graham</v>
      </c>
      <c r="D2163" s="5">
        <v>42097</v>
      </c>
      <c r="E2163" t="s">
        <v>13</v>
      </c>
      <c r="F2163" t="str">
        <f>IF(ISBLANK(Table1[[#This Row],[Aircraft]]),"Unknown",Table1[[#This Row],[Aircraft]])</f>
        <v>Unknown</v>
      </c>
      <c r="G2163" t="str">
        <f>IF(ISBLANK(Table1[[#This Row],[Traveller Type]]),"Business",Table1[[#This Row],[Traveller Type]])</f>
        <v>Business</v>
      </c>
      <c r="H2163" t="str">
        <f>IF(ISBLANK(Table1[[#This Row],[Seat Type]]),"Business Class",Table1[[#This Row],[Seat Type]])</f>
        <v>Business Class</v>
      </c>
      <c r="I2163" t="str">
        <f>IF(ISBLANK(Table1[[#This Row],[Route]]),"Not Specfied",Table1[[#This Row],[Route]])</f>
        <v>Not Specfied</v>
      </c>
      <c r="J2163" s="7">
        <v>43112</v>
      </c>
      <c r="K2163" s="2" t="str">
        <f>IF(ISBLANK(Table1[[#This Row],[Trip Verified]]),"Not Verified",Table1[[#This Row],[Trip Verified]])</f>
        <v>Not Verified</v>
      </c>
    </row>
    <row r="2164" spans="1:11" ht="21" customHeight="1" x14ac:dyDescent="0.25">
      <c r="A2164">
        <v>8</v>
      </c>
      <c r="B2164" t="str">
        <f>UPPER(LEFT(TRIM(CLEAN(Table1[[#This Row],[Header]])),1)) &amp; MID(TRIM(CLEAN(Table1[[#This Row],[Header]])),2,LEN(TRIM(CLEAN(Table1[[#This Row],[Header]])))-1)</f>
        <v>British Airways customer review</v>
      </c>
      <c r="C2164" t="str">
        <f>PROPER(Table1[[#This Row],[Author]])</f>
        <v>Robin Middleton</v>
      </c>
      <c r="D2164" s="5">
        <v>42097</v>
      </c>
      <c r="E2164" t="s">
        <v>13</v>
      </c>
      <c r="F2164" t="str">
        <f>IF(ISBLANK(Table1[[#This Row],[Aircraft]]),"Unknown",Table1[[#This Row],[Aircraft]])</f>
        <v>Unknown</v>
      </c>
      <c r="G2164" t="str">
        <f>IF(ISBLANK(Table1[[#This Row],[Traveller Type]]),"Business",Table1[[#This Row],[Traveller Type]])</f>
        <v>Business</v>
      </c>
      <c r="H2164" t="str">
        <f>IF(ISBLANK(Table1[[#This Row],[Seat Type]]),"Business Class",Table1[[#This Row],[Seat Type]])</f>
        <v>Business Class</v>
      </c>
      <c r="I2164" t="str">
        <f>IF(ISBLANK(Table1[[#This Row],[Route]]),"Not Specfied",Table1[[#This Row],[Route]])</f>
        <v>Not Specfied</v>
      </c>
      <c r="J2164" s="7">
        <v>43112</v>
      </c>
      <c r="K2164" s="2" t="str">
        <f>IF(ISBLANK(Table1[[#This Row],[Trip Verified]]),"Not Verified",Table1[[#This Row],[Trip Verified]])</f>
        <v>Not Verified</v>
      </c>
    </row>
    <row r="2165" spans="1:11" ht="21" customHeight="1" x14ac:dyDescent="0.25">
      <c r="A2165">
        <v>1</v>
      </c>
      <c r="B2165" t="str">
        <f>UPPER(LEFT(TRIM(CLEAN(Table1[[#This Row],[Header]])),1)) &amp; MID(TRIM(CLEAN(Table1[[#This Row],[Header]])),2,LEN(TRIM(CLEAN(Table1[[#This Row],[Header]])))-1)</f>
        <v>British Airways customer review</v>
      </c>
      <c r="C2165" t="str">
        <f>PROPER(Table1[[#This Row],[Author]])</f>
        <v>Allan Simpson</v>
      </c>
      <c r="D2165" s="5">
        <v>42097</v>
      </c>
      <c r="E2165" t="s">
        <v>13</v>
      </c>
      <c r="F2165" t="str">
        <f>IF(ISBLANK(Table1[[#This Row],[Aircraft]]),"Unknown",Table1[[#This Row],[Aircraft]])</f>
        <v>Unknown</v>
      </c>
      <c r="G2165" t="str">
        <f>IF(ISBLANK(Table1[[#This Row],[Traveller Type]]),"Business",Table1[[#This Row],[Traveller Type]])</f>
        <v>Business</v>
      </c>
      <c r="H2165" t="str">
        <f>IF(ISBLANK(Table1[[#This Row],[Seat Type]]),"Business Class",Table1[[#This Row],[Seat Type]])</f>
        <v>Economy Class</v>
      </c>
      <c r="I2165" t="str">
        <f>IF(ISBLANK(Table1[[#This Row],[Route]]),"Not Specfied",Table1[[#This Row],[Route]])</f>
        <v>Not Specfied</v>
      </c>
      <c r="J2165" s="7">
        <v>43112</v>
      </c>
      <c r="K2165" s="2" t="str">
        <f>IF(ISBLANK(Table1[[#This Row],[Trip Verified]]),"Not Verified",Table1[[#This Row],[Trip Verified]])</f>
        <v>Not Verified</v>
      </c>
    </row>
    <row r="2166" spans="1:11" ht="21" customHeight="1" x14ac:dyDescent="0.25">
      <c r="A2166">
        <v>2</v>
      </c>
      <c r="B2166" t="str">
        <f>UPPER(LEFT(TRIM(CLEAN(Table1[[#This Row],[Header]])),1)) &amp; MID(TRIM(CLEAN(Table1[[#This Row],[Header]])),2,LEN(TRIM(CLEAN(Table1[[#This Row],[Header]])))-1)</f>
        <v>British Airways customer review</v>
      </c>
      <c r="C2166" t="str">
        <f>PROPER(Table1[[#This Row],[Author]])</f>
        <v>Brad Basler</v>
      </c>
      <c r="D2166" s="5">
        <v>42097</v>
      </c>
      <c r="E2166" t="s">
        <v>43</v>
      </c>
      <c r="F2166" t="str">
        <f>IF(ISBLANK(Table1[[#This Row],[Aircraft]]),"Unknown",Table1[[#This Row],[Aircraft]])</f>
        <v>Unknown</v>
      </c>
      <c r="G2166" t="str">
        <f>IF(ISBLANK(Table1[[#This Row],[Traveller Type]]),"Business",Table1[[#This Row],[Traveller Type]])</f>
        <v>Business</v>
      </c>
      <c r="H2166" t="str">
        <f>IF(ISBLANK(Table1[[#This Row],[Seat Type]]),"Business Class",Table1[[#This Row],[Seat Type]])</f>
        <v>Economy Class</v>
      </c>
      <c r="I2166" t="str">
        <f>IF(ISBLANK(Table1[[#This Row],[Route]]),"Not Specfied",Table1[[#This Row],[Route]])</f>
        <v>Not Specfied</v>
      </c>
      <c r="J2166" s="7">
        <v>43112</v>
      </c>
      <c r="K2166" s="2" t="str">
        <f>IF(ISBLANK(Table1[[#This Row],[Trip Verified]]),"Not Verified",Table1[[#This Row],[Trip Verified]])</f>
        <v>Not Verified</v>
      </c>
    </row>
    <row r="2167" spans="1:11" ht="21" customHeight="1" x14ac:dyDescent="0.25">
      <c r="A2167">
        <v>4</v>
      </c>
      <c r="B2167" t="str">
        <f>UPPER(LEFT(TRIM(CLEAN(Table1[[#This Row],[Header]])),1)) &amp; MID(TRIM(CLEAN(Table1[[#This Row],[Header]])),2,LEN(TRIM(CLEAN(Table1[[#This Row],[Header]])))-1)</f>
        <v>British Airways customer review</v>
      </c>
      <c r="C2167" t="str">
        <f>PROPER(Table1[[#This Row],[Author]])</f>
        <v>C Childs</v>
      </c>
      <c r="D2167" s="5">
        <v>42097</v>
      </c>
      <c r="E2167" t="s">
        <v>13</v>
      </c>
      <c r="F2167" t="str">
        <f>IF(ISBLANK(Table1[[#This Row],[Aircraft]]),"Unknown",Table1[[#This Row],[Aircraft]])</f>
        <v>Unknown</v>
      </c>
      <c r="G2167" t="str">
        <f>IF(ISBLANK(Table1[[#This Row],[Traveller Type]]),"Business",Table1[[#This Row],[Traveller Type]])</f>
        <v>Business</v>
      </c>
      <c r="H2167" t="str">
        <f>IF(ISBLANK(Table1[[#This Row],[Seat Type]]),"Business Class",Table1[[#This Row],[Seat Type]])</f>
        <v>First Class</v>
      </c>
      <c r="I2167" t="str">
        <f>IF(ISBLANK(Table1[[#This Row],[Route]]),"Not Specfied",Table1[[#This Row],[Route]])</f>
        <v>Not Specfied</v>
      </c>
      <c r="J2167" s="7">
        <v>43112</v>
      </c>
      <c r="K2167" s="2" t="str">
        <f>IF(ISBLANK(Table1[[#This Row],[Trip Verified]]),"Not Verified",Table1[[#This Row],[Trip Verified]])</f>
        <v>Not Verified</v>
      </c>
    </row>
    <row r="2168" spans="1:11" ht="21" customHeight="1" x14ac:dyDescent="0.25">
      <c r="A2168">
        <v>3</v>
      </c>
      <c r="B2168" t="str">
        <f>UPPER(LEFT(TRIM(CLEAN(Table1[[#This Row],[Header]])),1)) &amp; MID(TRIM(CLEAN(Table1[[#This Row],[Header]])),2,LEN(TRIM(CLEAN(Table1[[#This Row],[Header]])))-1)</f>
        <v>British Airways customer review</v>
      </c>
      <c r="C2168" t="str">
        <f>PROPER(Table1[[#This Row],[Author]])</f>
        <v>B Starkey</v>
      </c>
      <c r="D2168" s="5" t="s">
        <v>6405</v>
      </c>
      <c r="E2168" t="s">
        <v>13</v>
      </c>
      <c r="F2168" t="str">
        <f>IF(ISBLANK(Table1[[#This Row],[Aircraft]]),"Unknown",Table1[[#This Row],[Aircraft]])</f>
        <v>Unknown</v>
      </c>
      <c r="G2168" t="str">
        <f>IF(ISBLANK(Table1[[#This Row],[Traveller Type]]),"Business",Table1[[#This Row],[Traveller Type]])</f>
        <v>Business</v>
      </c>
      <c r="H2168" t="str">
        <f>IF(ISBLANK(Table1[[#This Row],[Seat Type]]),"Business Class",Table1[[#This Row],[Seat Type]])</f>
        <v>Economy Class</v>
      </c>
      <c r="I2168" t="str">
        <f>IF(ISBLANK(Table1[[#This Row],[Route]]),"Not Specfied",Table1[[#This Row],[Route]])</f>
        <v>Not Specfied</v>
      </c>
      <c r="J2168" s="7">
        <v>43112</v>
      </c>
      <c r="K2168" s="2" t="str">
        <f>IF(ISBLANK(Table1[[#This Row],[Trip Verified]]),"Not Verified",Table1[[#This Row],[Trip Verified]])</f>
        <v>Not Verified</v>
      </c>
    </row>
    <row r="2169" spans="1:11" ht="21" customHeight="1" x14ac:dyDescent="0.25">
      <c r="A2169">
        <v>2</v>
      </c>
      <c r="B2169" t="str">
        <f>UPPER(LEFT(TRIM(CLEAN(Table1[[#This Row],[Header]])),1)) &amp; MID(TRIM(CLEAN(Table1[[#This Row],[Header]])),2,LEN(TRIM(CLEAN(Table1[[#This Row],[Header]])))-1)</f>
        <v>British Airways customer review</v>
      </c>
      <c r="C2169" t="str">
        <f>PROPER(Table1[[#This Row],[Author]])</f>
        <v>Louise Robinson</v>
      </c>
      <c r="D2169" s="5" t="s">
        <v>6405</v>
      </c>
      <c r="E2169" t="s">
        <v>13</v>
      </c>
      <c r="F2169" t="str">
        <f>IF(ISBLANK(Table1[[#This Row],[Aircraft]]),"Unknown",Table1[[#This Row],[Aircraft]])</f>
        <v>Unknown</v>
      </c>
      <c r="G2169" t="str">
        <f>IF(ISBLANK(Table1[[#This Row],[Traveller Type]]),"Business",Table1[[#This Row],[Traveller Type]])</f>
        <v>Business</v>
      </c>
      <c r="H2169" t="str">
        <f>IF(ISBLANK(Table1[[#This Row],[Seat Type]]),"Business Class",Table1[[#This Row],[Seat Type]])</f>
        <v>Business Class</v>
      </c>
      <c r="I2169" t="str">
        <f>IF(ISBLANK(Table1[[#This Row],[Route]]),"Not Specfied",Table1[[#This Row],[Route]])</f>
        <v>Not Specfied</v>
      </c>
      <c r="J2169" s="7">
        <v>43112</v>
      </c>
      <c r="K2169" s="2" t="str">
        <f>IF(ISBLANK(Table1[[#This Row],[Trip Verified]]),"Not Verified",Table1[[#This Row],[Trip Verified]])</f>
        <v>Not Verified</v>
      </c>
    </row>
    <row r="2170" spans="1:11" ht="21" customHeight="1" x14ac:dyDescent="0.25">
      <c r="A2170">
        <v>5</v>
      </c>
      <c r="B2170" t="str">
        <f>UPPER(LEFT(TRIM(CLEAN(Table1[[#This Row],[Header]])),1)) &amp; MID(TRIM(CLEAN(Table1[[#This Row],[Header]])),2,LEN(TRIM(CLEAN(Table1[[#This Row],[Header]])))-1)</f>
        <v>British Airways customer review</v>
      </c>
      <c r="C2170" t="str">
        <f>PROPER(Table1[[#This Row],[Author]])</f>
        <v>P Seligman</v>
      </c>
      <c r="D2170" s="5" t="s">
        <v>6405</v>
      </c>
      <c r="E2170" t="s">
        <v>581</v>
      </c>
      <c r="F2170" t="str">
        <f>IF(ISBLANK(Table1[[#This Row],[Aircraft]]),"Unknown",Table1[[#This Row],[Aircraft]])</f>
        <v>Unknown</v>
      </c>
      <c r="G2170" t="str">
        <f>IF(ISBLANK(Table1[[#This Row],[Traveller Type]]),"Business",Table1[[#This Row],[Traveller Type]])</f>
        <v>Business</v>
      </c>
      <c r="H2170" t="str">
        <f>IF(ISBLANK(Table1[[#This Row],[Seat Type]]),"Business Class",Table1[[#This Row],[Seat Type]])</f>
        <v>Premium Economy</v>
      </c>
      <c r="I2170" t="str">
        <f>IF(ISBLANK(Table1[[#This Row],[Route]]),"Not Specfied",Table1[[#This Row],[Route]])</f>
        <v>Not Specfied</v>
      </c>
      <c r="J2170" s="7">
        <v>43112</v>
      </c>
      <c r="K2170" s="2" t="str">
        <f>IF(ISBLANK(Table1[[#This Row],[Trip Verified]]),"Not Verified",Table1[[#This Row],[Trip Verified]])</f>
        <v>Not Verified</v>
      </c>
    </row>
    <row r="2171" spans="1:11" ht="21" customHeight="1" x14ac:dyDescent="0.25">
      <c r="A2171">
        <v>7</v>
      </c>
      <c r="B2171" t="str">
        <f>UPPER(LEFT(TRIM(CLEAN(Table1[[#This Row],[Header]])),1)) &amp; MID(TRIM(CLEAN(Table1[[#This Row],[Header]])),2,LEN(TRIM(CLEAN(Table1[[#This Row],[Header]])))-1)</f>
        <v>British Airways customer review</v>
      </c>
      <c r="C2171" t="str">
        <f>PROPER(Table1[[#This Row],[Author]])</f>
        <v>N Ingram</v>
      </c>
      <c r="D2171" s="5" t="s">
        <v>6405</v>
      </c>
      <c r="E2171" t="s">
        <v>13</v>
      </c>
      <c r="F2171" t="str">
        <f>IF(ISBLANK(Table1[[#This Row],[Aircraft]]),"Unknown",Table1[[#This Row],[Aircraft]])</f>
        <v>Unknown</v>
      </c>
      <c r="G2171" t="str">
        <f>IF(ISBLANK(Table1[[#This Row],[Traveller Type]]),"Business",Table1[[#This Row],[Traveller Type]])</f>
        <v>Business</v>
      </c>
      <c r="H2171" t="str">
        <f>IF(ISBLANK(Table1[[#This Row],[Seat Type]]),"Business Class",Table1[[#This Row],[Seat Type]])</f>
        <v>Economy Class</v>
      </c>
      <c r="I2171" t="str">
        <f>IF(ISBLANK(Table1[[#This Row],[Route]]),"Not Specfied",Table1[[#This Row],[Route]])</f>
        <v>Not Specfied</v>
      </c>
      <c r="J2171" s="7">
        <v>43112</v>
      </c>
      <c r="K2171" s="2" t="str">
        <f>IF(ISBLANK(Table1[[#This Row],[Trip Verified]]),"Not Verified",Table1[[#This Row],[Trip Verified]])</f>
        <v>Not Verified</v>
      </c>
    </row>
    <row r="2172" spans="1:11" ht="21" customHeight="1" x14ac:dyDescent="0.25">
      <c r="A2172">
        <v>1</v>
      </c>
      <c r="B2172" t="str">
        <f>UPPER(LEFT(TRIM(CLEAN(Table1[[#This Row],[Header]])),1)) &amp; MID(TRIM(CLEAN(Table1[[#This Row],[Header]])),2,LEN(TRIM(CLEAN(Table1[[#This Row],[Header]])))-1)</f>
        <v>British Airways customer review</v>
      </c>
      <c r="C2172" t="str">
        <f>PROPER(Table1[[#This Row],[Author]])</f>
        <v>John Ince</v>
      </c>
      <c r="D2172" s="5" t="s">
        <v>6410</v>
      </c>
      <c r="E2172" t="s">
        <v>13</v>
      </c>
      <c r="F2172" t="str">
        <f>IF(ISBLANK(Table1[[#This Row],[Aircraft]]),"Unknown",Table1[[#This Row],[Aircraft]])</f>
        <v>Unknown</v>
      </c>
      <c r="G2172" t="str">
        <f>IF(ISBLANK(Table1[[#This Row],[Traveller Type]]),"Business",Table1[[#This Row],[Traveller Type]])</f>
        <v>Business</v>
      </c>
      <c r="H2172" t="str">
        <f>IF(ISBLANK(Table1[[#This Row],[Seat Type]]),"Business Class",Table1[[#This Row],[Seat Type]])</f>
        <v>Premium Economy</v>
      </c>
      <c r="I2172" t="str">
        <f>IF(ISBLANK(Table1[[#This Row],[Route]]),"Not Specfied",Table1[[#This Row],[Route]])</f>
        <v>Not Specfied</v>
      </c>
      <c r="J2172" s="7">
        <v>43112</v>
      </c>
      <c r="K2172" s="2" t="str">
        <f>IF(ISBLANK(Table1[[#This Row],[Trip Verified]]),"Not Verified",Table1[[#This Row],[Trip Verified]])</f>
        <v>Not Verified</v>
      </c>
    </row>
    <row r="2173" spans="1:11" ht="21" customHeight="1" x14ac:dyDescent="0.25">
      <c r="A2173">
        <v>2</v>
      </c>
      <c r="B2173" t="str">
        <f>UPPER(LEFT(TRIM(CLEAN(Table1[[#This Row],[Header]])),1)) &amp; MID(TRIM(CLEAN(Table1[[#This Row],[Header]])),2,LEN(TRIM(CLEAN(Table1[[#This Row],[Header]])))-1)</f>
        <v>British Airways customer review</v>
      </c>
      <c r="C2173" t="str">
        <f>PROPER(Table1[[#This Row],[Author]])</f>
        <v>Joseph Gallagher</v>
      </c>
      <c r="D2173" s="5" t="s">
        <v>6410</v>
      </c>
      <c r="E2173" t="s">
        <v>13</v>
      </c>
      <c r="F2173" t="str">
        <f>IF(ISBLANK(Table1[[#This Row],[Aircraft]]),"Unknown",Table1[[#This Row],[Aircraft]])</f>
        <v>Unknown</v>
      </c>
      <c r="G2173" t="str">
        <f>IF(ISBLANK(Table1[[#This Row],[Traveller Type]]),"Business",Table1[[#This Row],[Traveller Type]])</f>
        <v>Business</v>
      </c>
      <c r="H2173" t="str">
        <f>IF(ISBLANK(Table1[[#This Row],[Seat Type]]),"Business Class",Table1[[#This Row],[Seat Type]])</f>
        <v>Economy Class</v>
      </c>
      <c r="I2173" t="str">
        <f>IF(ISBLANK(Table1[[#This Row],[Route]]),"Not Specfied",Table1[[#This Row],[Route]])</f>
        <v>Not Specfied</v>
      </c>
      <c r="J2173" s="7">
        <v>43112</v>
      </c>
      <c r="K2173" s="2" t="str">
        <f>IF(ISBLANK(Table1[[#This Row],[Trip Verified]]),"Not Verified",Table1[[#This Row],[Trip Verified]])</f>
        <v>Not Verified</v>
      </c>
    </row>
    <row r="2174" spans="1:11" ht="21" customHeight="1" x14ac:dyDescent="0.25">
      <c r="A2174">
        <v>1</v>
      </c>
      <c r="B2174" t="str">
        <f>UPPER(LEFT(TRIM(CLEAN(Table1[[#This Row],[Header]])),1)) &amp; MID(TRIM(CLEAN(Table1[[#This Row],[Header]])),2,LEN(TRIM(CLEAN(Table1[[#This Row],[Header]])))-1)</f>
        <v>British Airways customer review</v>
      </c>
      <c r="C2174" t="str">
        <f>PROPER(Table1[[#This Row],[Author]])</f>
        <v>D Sampayo</v>
      </c>
      <c r="D2174" s="5" t="s">
        <v>6410</v>
      </c>
      <c r="E2174" t="s">
        <v>13</v>
      </c>
      <c r="F2174" t="str">
        <f>IF(ISBLANK(Table1[[#This Row],[Aircraft]]),"Unknown",Table1[[#This Row],[Aircraft]])</f>
        <v>Unknown</v>
      </c>
      <c r="G2174" t="str">
        <f>IF(ISBLANK(Table1[[#This Row],[Traveller Type]]),"Business",Table1[[#This Row],[Traveller Type]])</f>
        <v>Business</v>
      </c>
      <c r="H2174" t="str">
        <f>IF(ISBLANK(Table1[[#This Row],[Seat Type]]),"Business Class",Table1[[#This Row],[Seat Type]])</f>
        <v>Business Class</v>
      </c>
      <c r="I2174" t="str">
        <f>IF(ISBLANK(Table1[[#This Row],[Route]]),"Not Specfied",Table1[[#This Row],[Route]])</f>
        <v>Not Specfied</v>
      </c>
      <c r="J2174" s="7">
        <v>43112</v>
      </c>
      <c r="K2174" s="2" t="str">
        <f>IF(ISBLANK(Table1[[#This Row],[Trip Verified]]),"Not Verified",Table1[[#This Row],[Trip Verified]])</f>
        <v>Not Verified</v>
      </c>
    </row>
    <row r="2175" spans="1:11" ht="21" customHeight="1" x14ac:dyDescent="0.25">
      <c r="A2175">
        <v>9</v>
      </c>
      <c r="B2175" t="str">
        <f>UPPER(LEFT(TRIM(CLEAN(Table1[[#This Row],[Header]])),1)) &amp; MID(TRIM(CLEAN(Table1[[#This Row],[Header]])),2,LEN(TRIM(CLEAN(Table1[[#This Row],[Header]])))-1)</f>
        <v>British Airways customer review</v>
      </c>
      <c r="C2175" t="str">
        <f>PROPER(Table1[[#This Row],[Author]])</f>
        <v>M Dawes</v>
      </c>
      <c r="D2175" s="5" t="s">
        <v>6410</v>
      </c>
      <c r="E2175" t="s">
        <v>13</v>
      </c>
      <c r="F2175" t="str">
        <f>IF(ISBLANK(Table1[[#This Row],[Aircraft]]),"Unknown",Table1[[#This Row],[Aircraft]])</f>
        <v>Unknown</v>
      </c>
      <c r="G2175" t="str">
        <f>IF(ISBLANK(Table1[[#This Row],[Traveller Type]]),"Business",Table1[[#This Row],[Traveller Type]])</f>
        <v>Business</v>
      </c>
      <c r="H2175" t="str">
        <f>IF(ISBLANK(Table1[[#This Row],[Seat Type]]),"Business Class",Table1[[#This Row],[Seat Type]])</f>
        <v>Economy Class</v>
      </c>
      <c r="I2175" t="str">
        <f>IF(ISBLANK(Table1[[#This Row],[Route]]),"Not Specfied",Table1[[#This Row],[Route]])</f>
        <v>Not Specfied</v>
      </c>
      <c r="J2175" s="7">
        <v>43112</v>
      </c>
      <c r="K2175" s="2" t="str">
        <f>IF(ISBLANK(Table1[[#This Row],[Trip Verified]]),"Not Verified",Table1[[#This Row],[Trip Verified]])</f>
        <v>Not Verified</v>
      </c>
    </row>
    <row r="2176" spans="1:11" ht="21" customHeight="1" x14ac:dyDescent="0.25">
      <c r="A2176">
        <v>3</v>
      </c>
      <c r="B2176" t="str">
        <f>UPPER(LEFT(TRIM(CLEAN(Table1[[#This Row],[Header]])),1)) &amp; MID(TRIM(CLEAN(Table1[[#This Row],[Header]])),2,LEN(TRIM(CLEAN(Table1[[#This Row],[Header]])))-1)</f>
        <v>British Airways customer review</v>
      </c>
      <c r="C2176" t="str">
        <f>PROPER(Table1[[#This Row],[Author]])</f>
        <v>Carlos Blanco</v>
      </c>
      <c r="D2176" s="5" t="s">
        <v>6410</v>
      </c>
      <c r="E2176" t="s">
        <v>13</v>
      </c>
      <c r="F2176" t="str">
        <f>IF(ISBLANK(Table1[[#This Row],[Aircraft]]),"Unknown",Table1[[#This Row],[Aircraft]])</f>
        <v>Unknown</v>
      </c>
      <c r="G2176" t="str">
        <f>IF(ISBLANK(Table1[[#This Row],[Traveller Type]]),"Business",Table1[[#This Row],[Traveller Type]])</f>
        <v>Business</v>
      </c>
      <c r="H2176" t="str">
        <f>IF(ISBLANK(Table1[[#This Row],[Seat Type]]),"Business Class",Table1[[#This Row],[Seat Type]])</f>
        <v>First Class</v>
      </c>
      <c r="I2176" t="str">
        <f>IF(ISBLANK(Table1[[#This Row],[Route]]),"Not Specfied",Table1[[#This Row],[Route]])</f>
        <v>Not Specfied</v>
      </c>
      <c r="J2176" s="7">
        <v>43112</v>
      </c>
      <c r="K2176" s="2" t="str">
        <f>IF(ISBLANK(Table1[[#This Row],[Trip Verified]]),"Not Verified",Table1[[#This Row],[Trip Verified]])</f>
        <v>Not Verified</v>
      </c>
    </row>
    <row r="2177" spans="1:11" ht="21" customHeight="1" x14ac:dyDescent="0.25">
      <c r="A2177">
        <v>10</v>
      </c>
      <c r="B2177" t="str">
        <f>UPPER(LEFT(TRIM(CLEAN(Table1[[#This Row],[Header]])),1)) &amp; MID(TRIM(CLEAN(Table1[[#This Row],[Header]])),2,LEN(TRIM(CLEAN(Table1[[#This Row],[Header]])))-1)</f>
        <v>British Airways customer review</v>
      </c>
      <c r="C2177" t="str">
        <f>PROPER(Table1[[#This Row],[Author]])</f>
        <v>Gerry Van De Linde</v>
      </c>
      <c r="D2177" s="5" t="s">
        <v>6410</v>
      </c>
      <c r="E2177" t="s">
        <v>130</v>
      </c>
      <c r="F2177" t="str">
        <f>IF(ISBLANK(Table1[[#This Row],[Aircraft]]),"Unknown",Table1[[#This Row],[Aircraft]])</f>
        <v>Unknown</v>
      </c>
      <c r="G2177" t="str">
        <f>IF(ISBLANK(Table1[[#This Row],[Traveller Type]]),"Business",Table1[[#This Row],[Traveller Type]])</f>
        <v>Business</v>
      </c>
      <c r="H2177" t="str">
        <f>IF(ISBLANK(Table1[[#This Row],[Seat Type]]),"Business Class",Table1[[#This Row],[Seat Type]])</f>
        <v>First Class</v>
      </c>
      <c r="I2177" t="str">
        <f>IF(ISBLANK(Table1[[#This Row],[Route]]),"Not Specfied",Table1[[#This Row],[Route]])</f>
        <v>Not Specfied</v>
      </c>
      <c r="J2177" s="7">
        <v>43112</v>
      </c>
      <c r="K2177" s="2" t="str">
        <f>IF(ISBLANK(Table1[[#This Row],[Trip Verified]]),"Not Verified",Table1[[#This Row],[Trip Verified]])</f>
        <v>Not Verified</v>
      </c>
    </row>
    <row r="2178" spans="1:11" ht="21" customHeight="1" x14ac:dyDescent="0.25">
      <c r="A2178">
        <v>9</v>
      </c>
      <c r="B2178" t="str">
        <f>UPPER(LEFT(TRIM(CLEAN(Table1[[#This Row],[Header]])),1)) &amp; MID(TRIM(CLEAN(Table1[[#This Row],[Header]])),2,LEN(TRIM(CLEAN(Table1[[#This Row],[Header]])))-1)</f>
        <v>British Airways customer review</v>
      </c>
      <c r="C2178" t="str">
        <f>PROPER(Table1[[#This Row],[Author]])</f>
        <v>M Thompson</v>
      </c>
      <c r="D2178" s="5" t="s">
        <v>6410</v>
      </c>
      <c r="E2178" t="s">
        <v>43</v>
      </c>
      <c r="F2178" t="str">
        <f>IF(ISBLANK(Table1[[#This Row],[Aircraft]]),"Unknown",Table1[[#This Row],[Aircraft]])</f>
        <v>Unknown</v>
      </c>
      <c r="G2178" t="str">
        <f>IF(ISBLANK(Table1[[#This Row],[Traveller Type]]),"Business",Table1[[#This Row],[Traveller Type]])</f>
        <v>Business</v>
      </c>
      <c r="H2178" t="str">
        <f>IF(ISBLANK(Table1[[#This Row],[Seat Type]]),"Business Class",Table1[[#This Row],[Seat Type]])</f>
        <v>Economy Class</v>
      </c>
      <c r="I2178" t="str">
        <f>IF(ISBLANK(Table1[[#This Row],[Route]]),"Not Specfied",Table1[[#This Row],[Route]])</f>
        <v>Not Specfied</v>
      </c>
      <c r="J2178" s="7">
        <v>43112</v>
      </c>
      <c r="K2178" s="2" t="str">
        <f>IF(ISBLANK(Table1[[#This Row],[Trip Verified]]),"Not Verified",Table1[[#This Row],[Trip Verified]])</f>
        <v>Not Verified</v>
      </c>
    </row>
    <row r="2179" spans="1:11" ht="21" customHeight="1" x14ac:dyDescent="0.25">
      <c r="A2179">
        <v>8</v>
      </c>
      <c r="B2179" t="str">
        <f>UPPER(LEFT(TRIM(CLEAN(Table1[[#This Row],[Header]])),1)) &amp; MID(TRIM(CLEAN(Table1[[#This Row],[Header]])),2,LEN(TRIM(CLEAN(Table1[[#This Row],[Header]])))-1)</f>
        <v>British Airways customer review</v>
      </c>
      <c r="C2179" t="str">
        <f>PROPER(Table1[[#This Row],[Author]])</f>
        <v>G Campbell</v>
      </c>
      <c r="D2179" s="5">
        <v>42310</v>
      </c>
      <c r="E2179" t="s">
        <v>13</v>
      </c>
      <c r="F2179" t="str">
        <f>IF(ISBLANK(Table1[[#This Row],[Aircraft]]),"Unknown",Table1[[#This Row],[Aircraft]])</f>
        <v>Unknown</v>
      </c>
      <c r="G2179" t="str">
        <f>IF(ISBLANK(Table1[[#This Row],[Traveller Type]]),"Business",Table1[[#This Row],[Traveller Type]])</f>
        <v>Business</v>
      </c>
      <c r="H2179" t="str">
        <f>IF(ISBLANK(Table1[[#This Row],[Seat Type]]),"Business Class",Table1[[#This Row],[Seat Type]])</f>
        <v>Business Class</v>
      </c>
      <c r="I2179" t="str">
        <f>IF(ISBLANK(Table1[[#This Row],[Route]]),"Not Specfied",Table1[[#This Row],[Route]])</f>
        <v>Not Specfied</v>
      </c>
      <c r="J2179" s="7">
        <v>43112</v>
      </c>
      <c r="K2179" s="2" t="str">
        <f>IF(ISBLANK(Table1[[#This Row],[Trip Verified]]),"Not Verified",Table1[[#This Row],[Trip Verified]])</f>
        <v>Not Verified</v>
      </c>
    </row>
    <row r="2180" spans="1:11" ht="21" customHeight="1" x14ac:dyDescent="0.25">
      <c r="A2180">
        <v>1</v>
      </c>
      <c r="B2180" t="str">
        <f>UPPER(LEFT(TRIM(CLEAN(Table1[[#This Row],[Header]])),1)) &amp; MID(TRIM(CLEAN(Table1[[#This Row],[Header]])),2,LEN(TRIM(CLEAN(Table1[[#This Row],[Header]])))-1)</f>
        <v>British Airways customer review</v>
      </c>
      <c r="C2180" t="str">
        <f>PROPER(Table1[[#This Row],[Author]])</f>
        <v>V Pervaaz</v>
      </c>
      <c r="D2180" s="5">
        <v>42310</v>
      </c>
      <c r="E2180" t="s">
        <v>43</v>
      </c>
      <c r="F2180" t="str">
        <f>IF(ISBLANK(Table1[[#This Row],[Aircraft]]),"Unknown",Table1[[#This Row],[Aircraft]])</f>
        <v>Unknown</v>
      </c>
      <c r="G2180" t="str">
        <f>IF(ISBLANK(Table1[[#This Row],[Traveller Type]]),"Business",Table1[[#This Row],[Traveller Type]])</f>
        <v>Business</v>
      </c>
      <c r="H2180" t="str">
        <f>IF(ISBLANK(Table1[[#This Row],[Seat Type]]),"Business Class",Table1[[#This Row],[Seat Type]])</f>
        <v>Economy Class</v>
      </c>
      <c r="I2180" t="str">
        <f>IF(ISBLANK(Table1[[#This Row],[Route]]),"Not Specfied",Table1[[#This Row],[Route]])</f>
        <v>Not Specfied</v>
      </c>
      <c r="J2180" s="7">
        <v>43112</v>
      </c>
      <c r="K2180" s="2" t="str">
        <f>IF(ISBLANK(Table1[[#This Row],[Trip Verified]]),"Not Verified",Table1[[#This Row],[Trip Verified]])</f>
        <v>Not Verified</v>
      </c>
    </row>
    <row r="2181" spans="1:11" ht="21" customHeight="1" x14ac:dyDescent="0.25">
      <c r="A2181">
        <v>4</v>
      </c>
      <c r="B2181" t="str">
        <f>UPPER(LEFT(TRIM(CLEAN(Table1[[#This Row],[Header]])),1)) &amp; MID(TRIM(CLEAN(Table1[[#This Row],[Header]])),2,LEN(TRIM(CLEAN(Table1[[#This Row],[Header]])))-1)</f>
        <v>British Airways customer review</v>
      </c>
      <c r="C2181" t="str">
        <f>PROPER(Table1[[#This Row],[Author]])</f>
        <v>M Gents</v>
      </c>
      <c r="D2181" s="5">
        <v>42310</v>
      </c>
      <c r="E2181" t="s">
        <v>552</v>
      </c>
      <c r="F2181" t="str">
        <f>IF(ISBLANK(Table1[[#This Row],[Aircraft]]),"Unknown",Table1[[#This Row],[Aircraft]])</f>
        <v>Unknown</v>
      </c>
      <c r="G2181" t="str">
        <f>IF(ISBLANK(Table1[[#This Row],[Traveller Type]]),"Business",Table1[[#This Row],[Traveller Type]])</f>
        <v>Business</v>
      </c>
      <c r="H2181" t="str">
        <f>IF(ISBLANK(Table1[[#This Row],[Seat Type]]),"Business Class",Table1[[#This Row],[Seat Type]])</f>
        <v>Premium Economy</v>
      </c>
      <c r="I2181" t="str">
        <f>IF(ISBLANK(Table1[[#This Row],[Route]]),"Not Specfied",Table1[[#This Row],[Route]])</f>
        <v>Not Specfied</v>
      </c>
      <c r="J2181" s="7">
        <v>43112</v>
      </c>
      <c r="K2181" s="2" t="str">
        <f>IF(ISBLANK(Table1[[#This Row],[Trip Verified]]),"Not Verified",Table1[[#This Row],[Trip Verified]])</f>
        <v>Not Verified</v>
      </c>
    </row>
    <row r="2182" spans="1:11" ht="21" customHeight="1" x14ac:dyDescent="0.25">
      <c r="A2182">
        <v>6</v>
      </c>
      <c r="B2182" t="str">
        <f>UPPER(LEFT(TRIM(CLEAN(Table1[[#This Row],[Header]])),1)) &amp; MID(TRIM(CLEAN(Table1[[#This Row],[Header]])),2,LEN(TRIM(CLEAN(Table1[[#This Row],[Header]])))-1)</f>
        <v>British Airways customer review</v>
      </c>
      <c r="C2182" t="str">
        <f>PROPER(Table1[[#This Row],[Author]])</f>
        <v>C Harper</v>
      </c>
      <c r="D2182" s="5">
        <v>42310</v>
      </c>
      <c r="E2182" t="s">
        <v>13</v>
      </c>
      <c r="F2182" t="str">
        <f>IF(ISBLANK(Table1[[#This Row],[Aircraft]]),"Unknown",Table1[[#This Row],[Aircraft]])</f>
        <v>Unknown</v>
      </c>
      <c r="G2182" t="str">
        <f>IF(ISBLANK(Table1[[#This Row],[Traveller Type]]),"Business",Table1[[#This Row],[Traveller Type]])</f>
        <v>Business</v>
      </c>
      <c r="H2182" t="str">
        <f>IF(ISBLANK(Table1[[#This Row],[Seat Type]]),"Business Class",Table1[[#This Row],[Seat Type]])</f>
        <v>Business Class</v>
      </c>
      <c r="I2182" t="str">
        <f>IF(ISBLANK(Table1[[#This Row],[Route]]),"Not Specfied",Table1[[#This Row],[Route]])</f>
        <v>Not Specfied</v>
      </c>
      <c r="J2182" s="7">
        <v>43112</v>
      </c>
      <c r="K2182" s="2" t="str">
        <f>IF(ISBLANK(Table1[[#This Row],[Trip Verified]]),"Not Verified",Table1[[#This Row],[Trip Verified]])</f>
        <v>Not Verified</v>
      </c>
    </row>
    <row r="2183" spans="1:11" ht="21" customHeight="1" x14ac:dyDescent="0.25">
      <c r="A2183">
        <v>10</v>
      </c>
      <c r="B2183" t="str">
        <f>UPPER(LEFT(TRIM(CLEAN(Table1[[#This Row],[Header]])),1)) &amp; MID(TRIM(CLEAN(Table1[[#This Row],[Header]])),2,LEN(TRIM(CLEAN(Table1[[#This Row],[Header]])))-1)</f>
        <v>British Airways customer review</v>
      </c>
      <c r="C2183" t="str">
        <f>PROPER(Table1[[#This Row],[Author]])</f>
        <v>H Wilson</v>
      </c>
      <c r="D2183" s="5">
        <v>42310</v>
      </c>
      <c r="E2183" t="s">
        <v>13</v>
      </c>
      <c r="F2183" t="str">
        <f>IF(ISBLANK(Table1[[#This Row],[Aircraft]]),"Unknown",Table1[[#This Row],[Aircraft]])</f>
        <v>Unknown</v>
      </c>
      <c r="G2183" t="str">
        <f>IF(ISBLANK(Table1[[#This Row],[Traveller Type]]),"Business",Table1[[#This Row],[Traveller Type]])</f>
        <v>Business</v>
      </c>
      <c r="H2183" t="str">
        <f>IF(ISBLANK(Table1[[#This Row],[Seat Type]]),"Business Class",Table1[[#This Row],[Seat Type]])</f>
        <v>Economy Class</v>
      </c>
      <c r="I2183" t="str">
        <f>IF(ISBLANK(Table1[[#This Row],[Route]]),"Not Specfied",Table1[[#This Row],[Route]])</f>
        <v>Not Specfied</v>
      </c>
      <c r="J2183" s="7">
        <v>43112</v>
      </c>
      <c r="K2183" s="2" t="str">
        <f>IF(ISBLANK(Table1[[#This Row],[Trip Verified]]),"Not Verified",Table1[[#This Row],[Trip Verified]])</f>
        <v>Not Verified</v>
      </c>
    </row>
    <row r="2184" spans="1:11" ht="21" customHeight="1" x14ac:dyDescent="0.25">
      <c r="A2184">
        <v>10</v>
      </c>
      <c r="B2184" t="str">
        <f>UPPER(LEFT(TRIM(CLEAN(Table1[[#This Row],[Header]])),1)) &amp; MID(TRIM(CLEAN(Table1[[#This Row],[Header]])),2,LEN(TRIM(CLEAN(Table1[[#This Row],[Header]])))-1)</f>
        <v>British Airways customer review</v>
      </c>
      <c r="C2184" t="str">
        <f>PROPER(Table1[[#This Row],[Author]])</f>
        <v>I Kroum</v>
      </c>
      <c r="D2184" s="5">
        <v>42310</v>
      </c>
      <c r="E2184" t="s">
        <v>75</v>
      </c>
      <c r="F2184" t="str">
        <f>IF(ISBLANK(Table1[[#This Row],[Aircraft]]),"Unknown",Table1[[#This Row],[Aircraft]])</f>
        <v>Unknown</v>
      </c>
      <c r="G2184" t="str">
        <f>IF(ISBLANK(Table1[[#This Row],[Traveller Type]]),"Business",Table1[[#This Row],[Traveller Type]])</f>
        <v>Business</v>
      </c>
      <c r="H2184" t="str">
        <f>IF(ISBLANK(Table1[[#This Row],[Seat Type]]),"Business Class",Table1[[#This Row],[Seat Type]])</f>
        <v>Economy Class</v>
      </c>
      <c r="I2184" t="str">
        <f>IF(ISBLANK(Table1[[#This Row],[Route]]),"Not Specfied",Table1[[#This Row],[Route]])</f>
        <v>Not Specfied</v>
      </c>
      <c r="J2184" s="7">
        <v>43112</v>
      </c>
      <c r="K2184" s="2" t="str">
        <f>IF(ISBLANK(Table1[[#This Row],[Trip Verified]]),"Not Verified",Table1[[#This Row],[Trip Verified]])</f>
        <v>Not Verified</v>
      </c>
    </row>
    <row r="2185" spans="1:11" ht="21" customHeight="1" x14ac:dyDescent="0.25">
      <c r="A2185">
        <v>7</v>
      </c>
      <c r="B2185" t="str">
        <f>UPPER(LEFT(TRIM(CLEAN(Table1[[#This Row],[Header]])),1)) &amp; MID(TRIM(CLEAN(Table1[[#This Row],[Header]])),2,LEN(TRIM(CLEAN(Table1[[#This Row],[Header]])))-1)</f>
        <v>British Airways customer review</v>
      </c>
      <c r="C2185" t="str">
        <f>PROPER(Table1[[#This Row],[Author]])</f>
        <v>G Guy</v>
      </c>
      <c r="D2185" s="5">
        <v>42310</v>
      </c>
      <c r="E2185" t="s">
        <v>130</v>
      </c>
      <c r="F2185" t="str">
        <f>IF(ISBLANK(Table1[[#This Row],[Aircraft]]),"Unknown",Table1[[#This Row],[Aircraft]])</f>
        <v>Unknown</v>
      </c>
      <c r="G2185" t="str">
        <f>IF(ISBLANK(Table1[[#This Row],[Traveller Type]]),"Business",Table1[[#This Row],[Traveller Type]])</f>
        <v>Business</v>
      </c>
      <c r="H2185" t="str">
        <f>IF(ISBLANK(Table1[[#This Row],[Seat Type]]),"Business Class",Table1[[#This Row],[Seat Type]])</f>
        <v>Business Class</v>
      </c>
      <c r="I2185" t="str">
        <f>IF(ISBLANK(Table1[[#This Row],[Route]]),"Not Specfied",Table1[[#This Row],[Route]])</f>
        <v>Not Specfied</v>
      </c>
      <c r="J2185" s="7">
        <v>43112</v>
      </c>
      <c r="K2185" s="2" t="str">
        <f>IF(ISBLANK(Table1[[#This Row],[Trip Verified]]),"Not Verified",Table1[[#This Row],[Trip Verified]])</f>
        <v>Not Verified</v>
      </c>
    </row>
    <row r="2186" spans="1:11" ht="21" customHeight="1" x14ac:dyDescent="0.25">
      <c r="A2186">
        <v>6</v>
      </c>
      <c r="B2186" t="str">
        <f>UPPER(LEFT(TRIM(CLEAN(Table1[[#This Row],[Header]])),1)) &amp; MID(TRIM(CLEAN(Table1[[#This Row],[Header]])),2,LEN(TRIM(CLEAN(Table1[[#This Row],[Header]])))-1)</f>
        <v>British Airways customer review</v>
      </c>
      <c r="C2186" t="str">
        <f>PROPER(Table1[[#This Row],[Author]])</f>
        <v>R Simpson</v>
      </c>
      <c r="D2186" s="5">
        <v>42157</v>
      </c>
      <c r="E2186" t="s">
        <v>130</v>
      </c>
      <c r="F2186" t="str">
        <f>IF(ISBLANK(Table1[[#This Row],[Aircraft]]),"Unknown",Table1[[#This Row],[Aircraft]])</f>
        <v>Unknown</v>
      </c>
      <c r="G2186" t="str">
        <f>IF(ISBLANK(Table1[[#This Row],[Traveller Type]]),"Business",Table1[[#This Row],[Traveller Type]])</f>
        <v>Business</v>
      </c>
      <c r="H2186" t="str">
        <f>IF(ISBLANK(Table1[[#This Row],[Seat Type]]),"Business Class",Table1[[#This Row],[Seat Type]])</f>
        <v>Economy Class</v>
      </c>
      <c r="I2186" t="str">
        <f>IF(ISBLANK(Table1[[#This Row],[Route]]),"Not Specfied",Table1[[#This Row],[Route]])</f>
        <v>Not Specfied</v>
      </c>
      <c r="J2186" s="7">
        <v>43112</v>
      </c>
      <c r="K2186" s="2" t="str">
        <f>IF(ISBLANK(Table1[[#This Row],[Trip Verified]]),"Not Verified",Table1[[#This Row],[Trip Verified]])</f>
        <v>Not Verified</v>
      </c>
    </row>
    <row r="2187" spans="1:11" ht="21" customHeight="1" x14ac:dyDescent="0.25">
      <c r="A2187">
        <v>5</v>
      </c>
      <c r="B2187" t="str">
        <f>UPPER(LEFT(TRIM(CLEAN(Table1[[#This Row],[Header]])),1)) &amp; MID(TRIM(CLEAN(Table1[[#This Row],[Header]])),2,LEN(TRIM(CLEAN(Table1[[#This Row],[Header]])))-1)</f>
        <v>British Airways customer review</v>
      </c>
      <c r="C2187" t="str">
        <f>PROPER(Table1[[#This Row],[Author]])</f>
        <v>Daniel Macdonald</v>
      </c>
      <c r="D2187" s="5" t="s">
        <v>6426</v>
      </c>
      <c r="E2187" t="s">
        <v>13</v>
      </c>
      <c r="F2187" t="str">
        <f>IF(ISBLANK(Table1[[#This Row],[Aircraft]]),"Unknown",Table1[[#This Row],[Aircraft]])</f>
        <v>Unknown</v>
      </c>
      <c r="G2187" t="str">
        <f>IF(ISBLANK(Table1[[#This Row],[Traveller Type]]),"Business",Table1[[#This Row],[Traveller Type]])</f>
        <v>Business</v>
      </c>
      <c r="H2187" t="str">
        <f>IF(ISBLANK(Table1[[#This Row],[Seat Type]]),"Business Class",Table1[[#This Row],[Seat Type]])</f>
        <v>Business Class</v>
      </c>
      <c r="I2187" t="str">
        <f>IF(ISBLANK(Table1[[#This Row],[Route]]),"Not Specfied",Table1[[#This Row],[Route]])</f>
        <v>Not Specfied</v>
      </c>
      <c r="J2187" s="7">
        <v>43112</v>
      </c>
      <c r="K2187" s="2" t="str">
        <f>IF(ISBLANK(Table1[[#This Row],[Trip Verified]]),"Not Verified",Table1[[#This Row],[Trip Verified]])</f>
        <v>Not Verified</v>
      </c>
    </row>
    <row r="2188" spans="1:11" ht="21" customHeight="1" x14ac:dyDescent="0.25">
      <c r="A2188">
        <v>5</v>
      </c>
      <c r="B2188" t="str">
        <f>UPPER(LEFT(TRIM(CLEAN(Table1[[#This Row],[Header]])),1)) &amp; MID(TRIM(CLEAN(Table1[[#This Row],[Header]])),2,LEN(TRIM(CLEAN(Table1[[#This Row],[Header]])))-1)</f>
        <v>British Airways customer review</v>
      </c>
      <c r="C2188" t="str">
        <f>PROPER(Table1[[#This Row],[Author]])</f>
        <v>P Ellis</v>
      </c>
      <c r="D2188" s="5" t="s">
        <v>6426</v>
      </c>
      <c r="E2188" t="s">
        <v>13</v>
      </c>
      <c r="F2188" t="str">
        <f>IF(ISBLANK(Table1[[#This Row],[Aircraft]]),"Unknown",Table1[[#This Row],[Aircraft]])</f>
        <v>Unknown</v>
      </c>
      <c r="G2188" t="str">
        <f>IF(ISBLANK(Table1[[#This Row],[Traveller Type]]),"Business",Table1[[#This Row],[Traveller Type]])</f>
        <v>Business</v>
      </c>
      <c r="H2188" t="str">
        <f>IF(ISBLANK(Table1[[#This Row],[Seat Type]]),"Business Class",Table1[[#This Row],[Seat Type]])</f>
        <v>Business Class</v>
      </c>
      <c r="I2188" t="str">
        <f>IF(ISBLANK(Table1[[#This Row],[Route]]),"Not Specfied",Table1[[#This Row],[Route]])</f>
        <v>Not Specfied</v>
      </c>
      <c r="J2188" s="7">
        <v>43112</v>
      </c>
      <c r="K2188" s="2" t="str">
        <f>IF(ISBLANK(Table1[[#This Row],[Trip Verified]]),"Not Verified",Table1[[#This Row],[Trip Verified]])</f>
        <v>Not Verified</v>
      </c>
    </row>
    <row r="2189" spans="1:11" ht="21" customHeight="1" x14ac:dyDescent="0.25">
      <c r="A2189">
        <v>7</v>
      </c>
      <c r="B2189" t="str">
        <f>UPPER(LEFT(TRIM(CLEAN(Table1[[#This Row],[Header]])),1)) &amp; MID(TRIM(CLEAN(Table1[[#This Row],[Header]])),2,LEN(TRIM(CLEAN(Table1[[#This Row],[Header]])))-1)</f>
        <v>British Airways customer review</v>
      </c>
      <c r="C2189" t="str">
        <f>PROPER(Table1[[#This Row],[Author]])</f>
        <v>J Gerwin</v>
      </c>
      <c r="D2189" s="5" t="s">
        <v>6426</v>
      </c>
      <c r="E2189" t="s">
        <v>43</v>
      </c>
      <c r="F2189" t="str">
        <f>IF(ISBLANK(Table1[[#This Row],[Aircraft]]),"Unknown",Table1[[#This Row],[Aircraft]])</f>
        <v>Unknown</v>
      </c>
      <c r="G2189" t="str">
        <f>IF(ISBLANK(Table1[[#This Row],[Traveller Type]]),"Business",Table1[[#This Row],[Traveller Type]])</f>
        <v>Business</v>
      </c>
      <c r="H2189" t="str">
        <f>IF(ISBLANK(Table1[[#This Row],[Seat Type]]),"Business Class",Table1[[#This Row],[Seat Type]])</f>
        <v>Economy Class</v>
      </c>
      <c r="I2189" t="str">
        <f>IF(ISBLANK(Table1[[#This Row],[Route]]),"Not Specfied",Table1[[#This Row],[Route]])</f>
        <v>Not Specfied</v>
      </c>
      <c r="J2189" s="7">
        <v>43112</v>
      </c>
      <c r="K2189" s="2" t="str">
        <f>IF(ISBLANK(Table1[[#This Row],[Trip Verified]]),"Not Verified",Table1[[#This Row],[Trip Verified]])</f>
        <v>Not Verified</v>
      </c>
    </row>
    <row r="2190" spans="1:11" ht="21" customHeight="1" x14ac:dyDescent="0.25">
      <c r="A2190">
        <v>1</v>
      </c>
      <c r="B2190" t="str">
        <f>UPPER(LEFT(TRIM(CLEAN(Table1[[#This Row],[Header]])),1)) &amp; MID(TRIM(CLEAN(Table1[[#This Row],[Header]])),2,LEN(TRIM(CLEAN(Table1[[#This Row],[Header]])))-1)</f>
        <v>British Airways customer review</v>
      </c>
      <c r="C2190" t="str">
        <f>PROPER(Table1[[#This Row],[Author]])</f>
        <v>A Pascale</v>
      </c>
      <c r="D2190" s="5" t="s">
        <v>6426</v>
      </c>
      <c r="E2190" t="s">
        <v>43</v>
      </c>
      <c r="F2190" t="str">
        <f>IF(ISBLANK(Table1[[#This Row],[Aircraft]]),"Unknown",Table1[[#This Row],[Aircraft]])</f>
        <v>Unknown</v>
      </c>
      <c r="G2190" t="str">
        <f>IF(ISBLANK(Table1[[#This Row],[Traveller Type]]),"Business",Table1[[#This Row],[Traveller Type]])</f>
        <v>Business</v>
      </c>
      <c r="H2190" t="str">
        <f>IF(ISBLANK(Table1[[#This Row],[Seat Type]]),"Business Class",Table1[[#This Row],[Seat Type]])</f>
        <v>First Class</v>
      </c>
      <c r="I2190" t="str">
        <f>IF(ISBLANK(Table1[[#This Row],[Route]]),"Not Specfied",Table1[[#This Row],[Route]])</f>
        <v>Not Specfied</v>
      </c>
      <c r="J2190" s="7">
        <v>43112</v>
      </c>
      <c r="K2190" s="2" t="str">
        <f>IF(ISBLANK(Table1[[#This Row],[Trip Verified]]),"Not Verified",Table1[[#This Row],[Trip Verified]])</f>
        <v>Not Verified</v>
      </c>
    </row>
    <row r="2191" spans="1:11" ht="21" customHeight="1" x14ac:dyDescent="0.25">
      <c r="A2191">
        <v>8</v>
      </c>
      <c r="B2191" t="str">
        <f>UPPER(LEFT(TRIM(CLEAN(Table1[[#This Row],[Header]])),1)) &amp; MID(TRIM(CLEAN(Table1[[#This Row],[Header]])),2,LEN(TRIM(CLEAN(Table1[[#This Row],[Header]])))-1)</f>
        <v>British Airways customer review</v>
      </c>
      <c r="C2191" t="str">
        <f>PROPER(Table1[[#This Row],[Author]])</f>
        <v>Tracy Elliott</v>
      </c>
      <c r="D2191" s="5" t="s">
        <v>6426</v>
      </c>
      <c r="E2191" t="s">
        <v>130</v>
      </c>
      <c r="F2191" t="str">
        <f>IF(ISBLANK(Table1[[#This Row],[Aircraft]]),"Unknown",Table1[[#This Row],[Aircraft]])</f>
        <v>Unknown</v>
      </c>
      <c r="G2191" t="str">
        <f>IF(ISBLANK(Table1[[#This Row],[Traveller Type]]),"Business",Table1[[#This Row],[Traveller Type]])</f>
        <v>Business</v>
      </c>
      <c r="H2191" t="str">
        <f>IF(ISBLANK(Table1[[#This Row],[Seat Type]]),"Business Class",Table1[[#This Row],[Seat Type]])</f>
        <v>First Class</v>
      </c>
      <c r="I2191" t="str">
        <f>IF(ISBLANK(Table1[[#This Row],[Route]]),"Not Specfied",Table1[[#This Row],[Route]])</f>
        <v>Not Specfied</v>
      </c>
      <c r="J2191" s="7">
        <v>43112</v>
      </c>
      <c r="K2191" s="2" t="str">
        <f>IF(ISBLANK(Table1[[#This Row],[Trip Verified]]),"Not Verified",Table1[[#This Row],[Trip Verified]])</f>
        <v>Not Verified</v>
      </c>
    </row>
    <row r="2192" spans="1:11" ht="21" customHeight="1" x14ac:dyDescent="0.25">
      <c r="A2192">
        <v>9</v>
      </c>
      <c r="B2192" t="str">
        <f>UPPER(LEFT(TRIM(CLEAN(Table1[[#This Row],[Header]])),1)) &amp; MID(TRIM(CLEAN(Table1[[#This Row],[Header]])),2,LEN(TRIM(CLEAN(Table1[[#This Row],[Header]])))-1)</f>
        <v>British Airways customer review</v>
      </c>
      <c r="C2192" t="str">
        <f>PROPER(Table1[[#This Row],[Author]])</f>
        <v>P Carter</v>
      </c>
      <c r="D2192" s="5" t="s">
        <v>6426</v>
      </c>
      <c r="E2192" t="s">
        <v>13</v>
      </c>
      <c r="F2192" t="str">
        <f>IF(ISBLANK(Table1[[#This Row],[Aircraft]]),"Unknown",Table1[[#This Row],[Aircraft]])</f>
        <v>Unknown</v>
      </c>
      <c r="G2192" t="str">
        <f>IF(ISBLANK(Table1[[#This Row],[Traveller Type]]),"Business",Table1[[#This Row],[Traveller Type]])</f>
        <v>Business</v>
      </c>
      <c r="H2192" t="str">
        <f>IF(ISBLANK(Table1[[#This Row],[Seat Type]]),"Business Class",Table1[[#This Row],[Seat Type]])</f>
        <v>Economy Class</v>
      </c>
      <c r="I2192" t="str">
        <f>IF(ISBLANK(Table1[[#This Row],[Route]]),"Not Specfied",Table1[[#This Row],[Route]])</f>
        <v>Not Specfied</v>
      </c>
      <c r="J2192" s="7">
        <v>43112</v>
      </c>
      <c r="K2192" s="2" t="str">
        <f>IF(ISBLANK(Table1[[#This Row],[Trip Verified]]),"Not Verified",Table1[[#This Row],[Trip Verified]])</f>
        <v>Not Verified</v>
      </c>
    </row>
    <row r="2193" spans="1:11" ht="21" customHeight="1" x14ac:dyDescent="0.25">
      <c r="A2193">
        <v>10</v>
      </c>
      <c r="B2193" t="str">
        <f>UPPER(LEFT(TRIM(CLEAN(Table1[[#This Row],[Header]])),1)) &amp; MID(TRIM(CLEAN(Table1[[#This Row],[Header]])),2,LEN(TRIM(CLEAN(Table1[[#This Row],[Header]])))-1)</f>
        <v>British Airways customer review</v>
      </c>
      <c r="C2193" t="str">
        <f>PROPER(Table1[[#This Row],[Author]])</f>
        <v>James Little</v>
      </c>
      <c r="D2193" s="5" t="s">
        <v>6433</v>
      </c>
      <c r="E2193" t="s">
        <v>13</v>
      </c>
      <c r="F2193" t="str">
        <f>IF(ISBLANK(Table1[[#This Row],[Aircraft]]),"Unknown",Table1[[#This Row],[Aircraft]])</f>
        <v>Unknown</v>
      </c>
      <c r="G2193" t="str">
        <f>IF(ISBLANK(Table1[[#This Row],[Traveller Type]]),"Business",Table1[[#This Row],[Traveller Type]])</f>
        <v>Business</v>
      </c>
      <c r="H2193" t="str">
        <f>IF(ISBLANK(Table1[[#This Row],[Seat Type]]),"Business Class",Table1[[#This Row],[Seat Type]])</f>
        <v>Economy Class</v>
      </c>
      <c r="I2193" t="str">
        <f>IF(ISBLANK(Table1[[#This Row],[Route]]),"Not Specfied",Table1[[#This Row],[Route]])</f>
        <v>Not Specfied</v>
      </c>
      <c r="J2193" s="7">
        <v>43112</v>
      </c>
      <c r="K2193" s="2" t="str">
        <f>IF(ISBLANK(Table1[[#This Row],[Trip Verified]]),"Not Verified",Table1[[#This Row],[Trip Verified]])</f>
        <v>Not Verified</v>
      </c>
    </row>
    <row r="2194" spans="1:11" ht="21" customHeight="1" x14ac:dyDescent="0.25">
      <c r="A2194">
        <v>1</v>
      </c>
      <c r="B2194" t="str">
        <f>UPPER(LEFT(TRIM(CLEAN(Table1[[#This Row],[Header]])),1)) &amp; MID(TRIM(CLEAN(Table1[[#This Row],[Header]])),2,LEN(TRIM(CLEAN(Table1[[#This Row],[Header]])))-1)</f>
        <v>British Airways customer review</v>
      </c>
      <c r="C2194" t="str">
        <f>PROPER(Table1[[#This Row],[Author]])</f>
        <v>Niall Farnan</v>
      </c>
      <c r="D2194" s="5" t="s">
        <v>6433</v>
      </c>
      <c r="E2194" t="s">
        <v>13</v>
      </c>
      <c r="F2194" t="str">
        <f>IF(ISBLANK(Table1[[#This Row],[Aircraft]]),"Unknown",Table1[[#This Row],[Aircraft]])</f>
        <v>Unknown</v>
      </c>
      <c r="G2194" t="str">
        <f>IF(ISBLANK(Table1[[#This Row],[Traveller Type]]),"Business",Table1[[#This Row],[Traveller Type]])</f>
        <v>Business</v>
      </c>
      <c r="H2194" t="str">
        <f>IF(ISBLANK(Table1[[#This Row],[Seat Type]]),"Business Class",Table1[[#This Row],[Seat Type]])</f>
        <v>Business Class</v>
      </c>
      <c r="I2194" t="str">
        <f>IF(ISBLANK(Table1[[#This Row],[Route]]),"Not Specfied",Table1[[#This Row],[Route]])</f>
        <v>Not Specfied</v>
      </c>
      <c r="J2194" s="7">
        <v>43112</v>
      </c>
      <c r="K2194" s="2" t="str">
        <f>IF(ISBLANK(Table1[[#This Row],[Trip Verified]]),"Not Verified",Table1[[#This Row],[Trip Verified]])</f>
        <v>Not Verified</v>
      </c>
    </row>
    <row r="2195" spans="1:11" ht="21" customHeight="1" x14ac:dyDescent="0.25">
      <c r="A2195">
        <v>10</v>
      </c>
      <c r="B2195" t="str">
        <f>UPPER(LEFT(TRIM(CLEAN(Table1[[#This Row],[Header]])),1)) &amp; MID(TRIM(CLEAN(Table1[[#This Row],[Header]])),2,LEN(TRIM(CLEAN(Table1[[#This Row],[Header]])))-1)</f>
        <v>British Airways customer review</v>
      </c>
      <c r="C2195" t="str">
        <f>PROPER(Table1[[#This Row],[Author]])</f>
        <v>S Davison</v>
      </c>
      <c r="D2195" s="5" t="s">
        <v>6433</v>
      </c>
      <c r="E2195" t="s">
        <v>13</v>
      </c>
      <c r="F2195" t="str">
        <f>IF(ISBLANK(Table1[[#This Row],[Aircraft]]),"Unknown",Table1[[#This Row],[Aircraft]])</f>
        <v>Unknown</v>
      </c>
      <c r="G2195" t="str">
        <f>IF(ISBLANK(Table1[[#This Row],[Traveller Type]]),"Business",Table1[[#This Row],[Traveller Type]])</f>
        <v>Business</v>
      </c>
      <c r="H2195" t="str">
        <f>IF(ISBLANK(Table1[[#This Row],[Seat Type]]),"Business Class",Table1[[#This Row],[Seat Type]])</f>
        <v>Business Class</v>
      </c>
      <c r="I2195" t="str">
        <f>IF(ISBLANK(Table1[[#This Row],[Route]]),"Not Specfied",Table1[[#This Row],[Route]])</f>
        <v>Not Specfied</v>
      </c>
      <c r="J2195" s="7">
        <v>43112</v>
      </c>
      <c r="K2195" s="2" t="str">
        <f>IF(ISBLANK(Table1[[#This Row],[Trip Verified]]),"Not Verified",Table1[[#This Row],[Trip Verified]])</f>
        <v>Not Verified</v>
      </c>
    </row>
    <row r="2196" spans="1:11" ht="21" customHeight="1" x14ac:dyDescent="0.25">
      <c r="A2196">
        <v>8</v>
      </c>
      <c r="B2196" t="str">
        <f>UPPER(LEFT(TRIM(CLEAN(Table1[[#This Row],[Header]])),1)) &amp; MID(TRIM(CLEAN(Table1[[#This Row],[Header]])),2,LEN(TRIM(CLEAN(Table1[[#This Row],[Header]])))-1)</f>
        <v>British Airways customer review</v>
      </c>
      <c r="C2196" t="str">
        <f>PROPER(Table1[[#This Row],[Author]])</f>
        <v>G Tonge</v>
      </c>
      <c r="D2196" s="5" t="s">
        <v>6437</v>
      </c>
      <c r="E2196" t="s">
        <v>13</v>
      </c>
      <c r="F2196" t="str">
        <f>IF(ISBLANK(Table1[[#This Row],[Aircraft]]),"Unknown",Table1[[#This Row],[Aircraft]])</f>
        <v>Unknown</v>
      </c>
      <c r="G2196" t="str">
        <f>IF(ISBLANK(Table1[[#This Row],[Traveller Type]]),"Business",Table1[[#This Row],[Traveller Type]])</f>
        <v>Business</v>
      </c>
      <c r="H2196" t="str">
        <f>IF(ISBLANK(Table1[[#This Row],[Seat Type]]),"Business Class",Table1[[#This Row],[Seat Type]])</f>
        <v>First Class</v>
      </c>
      <c r="I2196" t="str">
        <f>IF(ISBLANK(Table1[[#This Row],[Route]]),"Not Specfied",Table1[[#This Row],[Route]])</f>
        <v>Not Specfied</v>
      </c>
      <c r="J2196" s="7">
        <v>43112</v>
      </c>
      <c r="K2196" s="2" t="str">
        <f>IF(ISBLANK(Table1[[#This Row],[Trip Verified]]),"Not Verified",Table1[[#This Row],[Trip Verified]])</f>
        <v>Not Verified</v>
      </c>
    </row>
    <row r="2197" spans="1:11" ht="21" customHeight="1" x14ac:dyDescent="0.25">
      <c r="A2197">
        <v>2</v>
      </c>
      <c r="B2197" t="str">
        <f>UPPER(LEFT(TRIM(CLEAN(Table1[[#This Row],[Header]])),1)) &amp; MID(TRIM(CLEAN(Table1[[#This Row],[Header]])),2,LEN(TRIM(CLEAN(Table1[[#This Row],[Header]])))-1)</f>
        <v>British Airways customer review</v>
      </c>
      <c r="C2197" t="str">
        <f>PROPER(Table1[[#This Row],[Author]])</f>
        <v>A Ferguson</v>
      </c>
      <c r="D2197" s="5" t="s">
        <v>6437</v>
      </c>
      <c r="E2197" t="s">
        <v>860</v>
      </c>
      <c r="F2197" t="str">
        <f>IF(ISBLANK(Table1[[#This Row],[Aircraft]]),"Unknown",Table1[[#This Row],[Aircraft]])</f>
        <v>Unknown</v>
      </c>
      <c r="G2197" t="str">
        <f>IF(ISBLANK(Table1[[#This Row],[Traveller Type]]),"Business",Table1[[#This Row],[Traveller Type]])</f>
        <v>Business</v>
      </c>
      <c r="H2197" t="str">
        <f>IF(ISBLANK(Table1[[#This Row],[Seat Type]]),"Business Class",Table1[[#This Row],[Seat Type]])</f>
        <v>Economy Class</v>
      </c>
      <c r="I2197" t="str">
        <f>IF(ISBLANK(Table1[[#This Row],[Route]]),"Not Specfied",Table1[[#This Row],[Route]])</f>
        <v>Not Specfied</v>
      </c>
      <c r="J2197" s="7">
        <v>43112</v>
      </c>
      <c r="K2197" s="2" t="str">
        <f>IF(ISBLANK(Table1[[#This Row],[Trip Verified]]),"Not Verified",Table1[[#This Row],[Trip Verified]])</f>
        <v>Not Verified</v>
      </c>
    </row>
    <row r="2198" spans="1:11" ht="21" customHeight="1" x14ac:dyDescent="0.25">
      <c r="A2198">
        <v>3</v>
      </c>
      <c r="B2198" t="str">
        <f>UPPER(LEFT(TRIM(CLEAN(Table1[[#This Row],[Header]])),1)) &amp; MID(TRIM(CLEAN(Table1[[#This Row],[Header]])),2,LEN(TRIM(CLEAN(Table1[[#This Row],[Header]])))-1)</f>
        <v>British Airways customer review</v>
      </c>
      <c r="C2198" t="str">
        <f>PROPER(Table1[[#This Row],[Author]])</f>
        <v>Jack Whiteley</v>
      </c>
      <c r="D2198" s="5" t="s">
        <v>6437</v>
      </c>
      <c r="E2198" t="s">
        <v>13</v>
      </c>
      <c r="F2198" t="str">
        <f>IF(ISBLANK(Table1[[#This Row],[Aircraft]]),"Unknown",Table1[[#This Row],[Aircraft]])</f>
        <v>Unknown</v>
      </c>
      <c r="G2198" t="str">
        <f>IF(ISBLANK(Table1[[#This Row],[Traveller Type]]),"Business",Table1[[#This Row],[Traveller Type]])</f>
        <v>Business</v>
      </c>
      <c r="H2198" t="str">
        <f>IF(ISBLANK(Table1[[#This Row],[Seat Type]]),"Business Class",Table1[[#This Row],[Seat Type]])</f>
        <v>Economy Class</v>
      </c>
      <c r="I2198" t="str">
        <f>IF(ISBLANK(Table1[[#This Row],[Route]]),"Not Specfied",Table1[[#This Row],[Route]])</f>
        <v>Not Specfied</v>
      </c>
      <c r="J2198" s="7">
        <v>43112</v>
      </c>
      <c r="K2198" s="2" t="str">
        <f>IF(ISBLANK(Table1[[#This Row],[Trip Verified]]),"Not Verified",Table1[[#This Row],[Trip Verified]])</f>
        <v>Not Verified</v>
      </c>
    </row>
    <row r="2199" spans="1:11" ht="21" customHeight="1" x14ac:dyDescent="0.25">
      <c r="A2199">
        <v>2</v>
      </c>
      <c r="B2199" t="str">
        <f>UPPER(LEFT(TRIM(CLEAN(Table1[[#This Row],[Header]])),1)) &amp; MID(TRIM(CLEAN(Table1[[#This Row],[Header]])),2,LEN(TRIM(CLEAN(Table1[[#This Row],[Header]])))-1)</f>
        <v>British Airways customer review</v>
      </c>
      <c r="C2199" t="str">
        <f>PROPER(Table1[[#This Row],[Author]])</f>
        <v>P Brennan</v>
      </c>
      <c r="D2199" s="5" t="s">
        <v>6437</v>
      </c>
      <c r="E2199" t="s">
        <v>13</v>
      </c>
      <c r="F2199" t="str">
        <f>IF(ISBLANK(Table1[[#This Row],[Aircraft]]),"Unknown",Table1[[#This Row],[Aircraft]])</f>
        <v>Unknown</v>
      </c>
      <c r="G2199" t="str">
        <f>IF(ISBLANK(Table1[[#This Row],[Traveller Type]]),"Business",Table1[[#This Row],[Traveller Type]])</f>
        <v>Business</v>
      </c>
      <c r="H2199" t="str">
        <f>IF(ISBLANK(Table1[[#This Row],[Seat Type]]),"Business Class",Table1[[#This Row],[Seat Type]])</f>
        <v>Economy Class</v>
      </c>
      <c r="I2199" t="str">
        <f>IF(ISBLANK(Table1[[#This Row],[Route]]),"Not Specfied",Table1[[#This Row],[Route]])</f>
        <v>Not Specfied</v>
      </c>
      <c r="J2199" s="7">
        <v>43112</v>
      </c>
      <c r="K2199" s="2" t="str">
        <f>IF(ISBLANK(Table1[[#This Row],[Trip Verified]]),"Not Verified",Table1[[#This Row],[Trip Verified]])</f>
        <v>Not Verified</v>
      </c>
    </row>
    <row r="2200" spans="1:11" ht="21" customHeight="1" x14ac:dyDescent="0.25">
      <c r="A2200">
        <v>4</v>
      </c>
      <c r="B2200" t="str">
        <f>UPPER(LEFT(TRIM(CLEAN(Table1[[#This Row],[Header]])),1)) &amp; MID(TRIM(CLEAN(Table1[[#This Row],[Header]])),2,LEN(TRIM(CLEAN(Table1[[#This Row],[Header]])))-1)</f>
        <v>British Airways customer review</v>
      </c>
      <c r="C2200" t="str">
        <f>PROPER(Table1[[#This Row],[Author]])</f>
        <v>D Rogers</v>
      </c>
      <c r="D2200" s="5" t="s">
        <v>6437</v>
      </c>
      <c r="E2200" t="s">
        <v>489</v>
      </c>
      <c r="F2200" t="str">
        <f>IF(ISBLANK(Table1[[#This Row],[Aircraft]]),"Unknown",Table1[[#This Row],[Aircraft]])</f>
        <v>Unknown</v>
      </c>
      <c r="G2200" t="str">
        <f>IF(ISBLANK(Table1[[#This Row],[Traveller Type]]),"Business",Table1[[#This Row],[Traveller Type]])</f>
        <v>Business</v>
      </c>
      <c r="H2200" t="str">
        <f>IF(ISBLANK(Table1[[#This Row],[Seat Type]]),"Business Class",Table1[[#This Row],[Seat Type]])</f>
        <v>Economy Class</v>
      </c>
      <c r="I2200" t="str">
        <f>IF(ISBLANK(Table1[[#This Row],[Route]]),"Not Specfied",Table1[[#This Row],[Route]])</f>
        <v>Not Specfied</v>
      </c>
      <c r="J2200" s="7">
        <v>43112</v>
      </c>
      <c r="K2200" s="2" t="str">
        <f>IF(ISBLANK(Table1[[#This Row],[Trip Verified]]),"Not Verified",Table1[[#This Row],[Trip Verified]])</f>
        <v>Not Verified</v>
      </c>
    </row>
    <row r="2201" spans="1:11" ht="21" customHeight="1" x14ac:dyDescent="0.25">
      <c r="A2201">
        <v>4</v>
      </c>
      <c r="B2201" t="str">
        <f>UPPER(LEFT(TRIM(CLEAN(Table1[[#This Row],[Header]])),1)) &amp; MID(TRIM(CLEAN(Table1[[#This Row],[Header]])),2,LEN(TRIM(CLEAN(Table1[[#This Row],[Header]])))-1)</f>
        <v>British Airways customer review</v>
      </c>
      <c r="C2201" t="str">
        <f>PROPER(Table1[[#This Row],[Author]])</f>
        <v>Tony Vanovitch</v>
      </c>
      <c r="D2201" s="5" t="s">
        <v>6437</v>
      </c>
      <c r="E2201" t="s">
        <v>13</v>
      </c>
      <c r="F2201" t="str">
        <f>IF(ISBLANK(Table1[[#This Row],[Aircraft]]),"Unknown",Table1[[#This Row],[Aircraft]])</f>
        <v>Unknown</v>
      </c>
      <c r="G2201" t="str">
        <f>IF(ISBLANK(Table1[[#This Row],[Traveller Type]]),"Business",Table1[[#This Row],[Traveller Type]])</f>
        <v>Business</v>
      </c>
      <c r="H2201" t="str">
        <f>IF(ISBLANK(Table1[[#This Row],[Seat Type]]),"Business Class",Table1[[#This Row],[Seat Type]])</f>
        <v>Business Class</v>
      </c>
      <c r="I2201" t="str">
        <f>IF(ISBLANK(Table1[[#This Row],[Route]]),"Not Specfied",Table1[[#This Row],[Route]])</f>
        <v>Not Specfied</v>
      </c>
      <c r="J2201" s="7">
        <v>43112</v>
      </c>
      <c r="K2201" s="2" t="str">
        <f>IF(ISBLANK(Table1[[#This Row],[Trip Verified]]),"Not Verified",Table1[[#This Row],[Trip Verified]])</f>
        <v>Not Verified</v>
      </c>
    </row>
    <row r="2202" spans="1:11" ht="21" customHeight="1" x14ac:dyDescent="0.25">
      <c r="A2202">
        <v>5</v>
      </c>
      <c r="B2202" t="str">
        <f>UPPER(LEFT(TRIM(CLEAN(Table1[[#This Row],[Header]])),1)) &amp; MID(TRIM(CLEAN(Table1[[#This Row],[Header]])),2,LEN(TRIM(CLEAN(Table1[[#This Row],[Header]])))-1)</f>
        <v>British Airways customer review</v>
      </c>
      <c r="C2202" t="str">
        <f>PROPER(Table1[[#This Row],[Author]])</f>
        <v>C Legard</v>
      </c>
      <c r="D2202" s="5" t="s">
        <v>6443</v>
      </c>
      <c r="E2202" t="s">
        <v>13</v>
      </c>
      <c r="F2202" t="str">
        <f>IF(ISBLANK(Table1[[#This Row],[Aircraft]]),"Unknown",Table1[[#This Row],[Aircraft]])</f>
        <v>Unknown</v>
      </c>
      <c r="G2202" t="str">
        <f>IF(ISBLANK(Table1[[#This Row],[Traveller Type]]),"Business",Table1[[#This Row],[Traveller Type]])</f>
        <v>Business</v>
      </c>
      <c r="H2202" t="str">
        <f>IF(ISBLANK(Table1[[#This Row],[Seat Type]]),"Business Class",Table1[[#This Row],[Seat Type]])</f>
        <v>Business Class</v>
      </c>
      <c r="I2202" t="str">
        <f>IF(ISBLANK(Table1[[#This Row],[Route]]),"Not Specfied",Table1[[#This Row],[Route]])</f>
        <v>Not Specfied</v>
      </c>
      <c r="J2202" s="7">
        <v>43112</v>
      </c>
      <c r="K2202" s="2" t="str">
        <f>IF(ISBLANK(Table1[[#This Row],[Trip Verified]]),"Not Verified",Table1[[#This Row],[Trip Verified]])</f>
        <v>Not Verified</v>
      </c>
    </row>
    <row r="2203" spans="1:11" ht="21" customHeight="1" x14ac:dyDescent="0.25">
      <c r="A2203">
        <v>7</v>
      </c>
      <c r="B2203" t="str">
        <f>UPPER(LEFT(TRIM(CLEAN(Table1[[#This Row],[Header]])),1)) &amp; MID(TRIM(CLEAN(Table1[[#This Row],[Header]])),2,LEN(TRIM(CLEAN(Table1[[#This Row],[Header]])))-1)</f>
        <v>British Airways customer review</v>
      </c>
      <c r="C2203" t="str">
        <f>PROPER(Table1[[#This Row],[Author]])</f>
        <v>Tarazi Marwan</v>
      </c>
      <c r="D2203" s="5" t="s">
        <v>6443</v>
      </c>
      <c r="E2203" t="s">
        <v>13</v>
      </c>
      <c r="F2203" t="str">
        <f>IF(ISBLANK(Table1[[#This Row],[Aircraft]]),"Unknown",Table1[[#This Row],[Aircraft]])</f>
        <v>Unknown</v>
      </c>
      <c r="G2203" t="str">
        <f>IF(ISBLANK(Table1[[#This Row],[Traveller Type]]),"Business",Table1[[#This Row],[Traveller Type]])</f>
        <v>Business</v>
      </c>
      <c r="H2203" t="str">
        <f>IF(ISBLANK(Table1[[#This Row],[Seat Type]]),"Business Class",Table1[[#This Row],[Seat Type]])</f>
        <v>Business Class</v>
      </c>
      <c r="I2203" t="str">
        <f>IF(ISBLANK(Table1[[#This Row],[Route]]),"Not Specfied",Table1[[#This Row],[Route]])</f>
        <v>Not Specfied</v>
      </c>
      <c r="J2203" s="7">
        <v>43112</v>
      </c>
      <c r="K2203" s="2" t="str">
        <f>IF(ISBLANK(Table1[[#This Row],[Trip Verified]]),"Not Verified",Table1[[#This Row],[Trip Verified]])</f>
        <v>Not Verified</v>
      </c>
    </row>
    <row r="2204" spans="1:11" ht="21" customHeight="1" x14ac:dyDescent="0.25">
      <c r="A2204">
        <v>10</v>
      </c>
      <c r="B2204" t="str">
        <f>UPPER(LEFT(TRIM(CLEAN(Table1[[#This Row],[Header]])),1)) &amp; MID(TRIM(CLEAN(Table1[[#This Row],[Header]])),2,LEN(TRIM(CLEAN(Table1[[#This Row],[Header]])))-1)</f>
        <v>British Airways customer review</v>
      </c>
      <c r="C2204" t="str">
        <f>PROPER(Table1[[#This Row],[Author]])</f>
        <v>A Cameron</v>
      </c>
      <c r="D2204" s="5" t="s">
        <v>6447</v>
      </c>
      <c r="E2204" t="s">
        <v>130</v>
      </c>
      <c r="F2204" t="str">
        <f>IF(ISBLANK(Table1[[#This Row],[Aircraft]]),"Unknown",Table1[[#This Row],[Aircraft]])</f>
        <v>Unknown</v>
      </c>
      <c r="G2204" t="str">
        <f>IF(ISBLANK(Table1[[#This Row],[Traveller Type]]),"Business",Table1[[#This Row],[Traveller Type]])</f>
        <v>Business</v>
      </c>
      <c r="H2204" t="str">
        <f>IF(ISBLANK(Table1[[#This Row],[Seat Type]]),"Business Class",Table1[[#This Row],[Seat Type]])</f>
        <v>Business Class</v>
      </c>
      <c r="I2204" t="str">
        <f>IF(ISBLANK(Table1[[#This Row],[Route]]),"Not Specfied",Table1[[#This Row],[Route]])</f>
        <v>Not Specfied</v>
      </c>
      <c r="J2204" s="7">
        <v>43112</v>
      </c>
      <c r="K2204" s="2" t="str">
        <f>IF(ISBLANK(Table1[[#This Row],[Trip Verified]]),"Not Verified",Table1[[#This Row],[Trip Verified]])</f>
        <v>Not Verified</v>
      </c>
    </row>
    <row r="2205" spans="1:11" ht="21" customHeight="1" x14ac:dyDescent="0.25">
      <c r="A2205">
        <v>6</v>
      </c>
      <c r="B2205" t="str">
        <f>UPPER(LEFT(TRIM(CLEAN(Table1[[#This Row],[Header]])),1)) &amp; MID(TRIM(CLEAN(Table1[[#This Row],[Header]])),2,LEN(TRIM(CLEAN(Table1[[#This Row],[Header]])))-1)</f>
        <v>British Airways customer review</v>
      </c>
      <c r="C2205" t="str">
        <f>PROPER(Table1[[#This Row],[Author]])</f>
        <v>E Mciver</v>
      </c>
      <c r="D2205" s="5" t="s">
        <v>6447</v>
      </c>
      <c r="E2205" t="s">
        <v>13</v>
      </c>
      <c r="F2205" t="str">
        <f>IF(ISBLANK(Table1[[#This Row],[Aircraft]]),"Unknown",Table1[[#This Row],[Aircraft]])</f>
        <v>Unknown</v>
      </c>
      <c r="G2205" t="str">
        <f>IF(ISBLANK(Table1[[#This Row],[Traveller Type]]),"Business",Table1[[#This Row],[Traveller Type]])</f>
        <v>Business</v>
      </c>
      <c r="H2205" t="str">
        <f>IF(ISBLANK(Table1[[#This Row],[Seat Type]]),"Business Class",Table1[[#This Row],[Seat Type]])</f>
        <v>Economy Class</v>
      </c>
      <c r="I2205" t="str">
        <f>IF(ISBLANK(Table1[[#This Row],[Route]]),"Not Specfied",Table1[[#This Row],[Route]])</f>
        <v>Not Specfied</v>
      </c>
      <c r="J2205" s="7">
        <v>43112</v>
      </c>
      <c r="K2205" s="2" t="str">
        <f>IF(ISBLANK(Table1[[#This Row],[Trip Verified]]),"Not Verified",Table1[[#This Row],[Trip Verified]])</f>
        <v>Not Verified</v>
      </c>
    </row>
    <row r="2206" spans="1:11" ht="21" customHeight="1" x14ac:dyDescent="0.25">
      <c r="A2206">
        <v>3</v>
      </c>
      <c r="B2206" t="str">
        <f>UPPER(LEFT(TRIM(CLEAN(Table1[[#This Row],[Header]])),1)) &amp; MID(TRIM(CLEAN(Table1[[#This Row],[Header]])),2,LEN(TRIM(CLEAN(Table1[[#This Row],[Header]])))-1)</f>
        <v>British Airways customer review</v>
      </c>
      <c r="C2206" t="str">
        <f>PROPER(Table1[[#This Row],[Author]])</f>
        <v>W Brash</v>
      </c>
      <c r="D2206" s="5" t="s">
        <v>6447</v>
      </c>
      <c r="E2206" t="s">
        <v>13</v>
      </c>
      <c r="F2206" t="str">
        <f>IF(ISBLANK(Table1[[#This Row],[Aircraft]]),"Unknown",Table1[[#This Row],[Aircraft]])</f>
        <v>Unknown</v>
      </c>
      <c r="G2206" t="str">
        <f>IF(ISBLANK(Table1[[#This Row],[Traveller Type]]),"Business",Table1[[#This Row],[Traveller Type]])</f>
        <v>Business</v>
      </c>
      <c r="H2206" t="str">
        <f>IF(ISBLANK(Table1[[#This Row],[Seat Type]]),"Business Class",Table1[[#This Row],[Seat Type]])</f>
        <v>Economy Class</v>
      </c>
      <c r="I2206" t="str">
        <f>IF(ISBLANK(Table1[[#This Row],[Route]]),"Not Specfied",Table1[[#This Row],[Route]])</f>
        <v>Not Specfied</v>
      </c>
      <c r="J2206" s="7">
        <v>43112</v>
      </c>
      <c r="K2206" s="2" t="str">
        <f>IF(ISBLANK(Table1[[#This Row],[Trip Verified]]),"Not Verified",Table1[[#This Row],[Trip Verified]])</f>
        <v>Not Verified</v>
      </c>
    </row>
    <row r="2207" spans="1:11" ht="21" customHeight="1" x14ac:dyDescent="0.25">
      <c r="A2207">
        <v>3</v>
      </c>
      <c r="B2207" t="str">
        <f>UPPER(LEFT(TRIM(CLEAN(Table1[[#This Row],[Header]])),1)) &amp; MID(TRIM(CLEAN(Table1[[#This Row],[Header]])),2,LEN(TRIM(CLEAN(Table1[[#This Row],[Header]])))-1)</f>
        <v>British Airways customer review</v>
      </c>
      <c r="C2207" t="str">
        <f>PROPER(Table1[[#This Row],[Author]])</f>
        <v>S Blood</v>
      </c>
      <c r="D2207" s="5" t="s">
        <v>6447</v>
      </c>
      <c r="E2207" t="s">
        <v>231</v>
      </c>
      <c r="F2207" t="str">
        <f>IF(ISBLANK(Table1[[#This Row],[Aircraft]]),"Unknown",Table1[[#This Row],[Aircraft]])</f>
        <v>Unknown</v>
      </c>
      <c r="G2207" t="str">
        <f>IF(ISBLANK(Table1[[#This Row],[Traveller Type]]),"Business",Table1[[#This Row],[Traveller Type]])</f>
        <v>Business</v>
      </c>
      <c r="H2207" t="str">
        <f>IF(ISBLANK(Table1[[#This Row],[Seat Type]]),"Business Class",Table1[[#This Row],[Seat Type]])</f>
        <v>Premium Economy</v>
      </c>
      <c r="I2207" t="str">
        <f>IF(ISBLANK(Table1[[#This Row],[Route]]),"Not Specfied",Table1[[#This Row],[Route]])</f>
        <v>Not Specfied</v>
      </c>
      <c r="J2207" s="7">
        <v>43112</v>
      </c>
      <c r="K2207" s="2" t="str">
        <f>IF(ISBLANK(Table1[[#This Row],[Trip Verified]]),"Not Verified",Table1[[#This Row],[Trip Verified]])</f>
        <v>Not Verified</v>
      </c>
    </row>
    <row r="2208" spans="1:11" ht="21" customHeight="1" x14ac:dyDescent="0.25">
      <c r="A2208">
        <v>6</v>
      </c>
      <c r="B2208" t="str">
        <f>UPPER(LEFT(TRIM(CLEAN(Table1[[#This Row],[Header]])),1)) &amp; MID(TRIM(CLEAN(Table1[[#This Row],[Header]])),2,LEN(TRIM(CLEAN(Table1[[#This Row],[Header]])))-1)</f>
        <v>British Airways customer review</v>
      </c>
      <c r="C2208" t="str">
        <f>PROPER(Table1[[#This Row],[Author]])</f>
        <v>B Watts</v>
      </c>
      <c r="D2208" s="5" t="s">
        <v>6447</v>
      </c>
      <c r="E2208" t="s">
        <v>13</v>
      </c>
      <c r="F2208" t="str">
        <f>IF(ISBLANK(Table1[[#This Row],[Aircraft]]),"Unknown",Table1[[#This Row],[Aircraft]])</f>
        <v>Unknown</v>
      </c>
      <c r="G2208" t="str">
        <f>IF(ISBLANK(Table1[[#This Row],[Traveller Type]]),"Business",Table1[[#This Row],[Traveller Type]])</f>
        <v>Business</v>
      </c>
      <c r="H2208" t="str">
        <f>IF(ISBLANK(Table1[[#This Row],[Seat Type]]),"Business Class",Table1[[#This Row],[Seat Type]])</f>
        <v>Economy Class</v>
      </c>
      <c r="I2208" t="str">
        <f>IF(ISBLANK(Table1[[#This Row],[Route]]),"Not Specfied",Table1[[#This Row],[Route]])</f>
        <v>Not Specfied</v>
      </c>
      <c r="J2208" s="7">
        <v>43112</v>
      </c>
      <c r="K2208" s="2" t="str">
        <f>IF(ISBLANK(Table1[[#This Row],[Trip Verified]]),"Not Verified",Table1[[#This Row],[Trip Verified]])</f>
        <v>Not Verified</v>
      </c>
    </row>
    <row r="2209" spans="1:11" ht="21" customHeight="1" x14ac:dyDescent="0.25">
      <c r="A2209">
        <v>3</v>
      </c>
      <c r="B2209" t="str">
        <f>UPPER(LEFT(TRIM(CLEAN(Table1[[#This Row],[Header]])),1)) &amp; MID(TRIM(CLEAN(Table1[[#This Row],[Header]])),2,LEN(TRIM(CLEAN(Table1[[#This Row],[Header]])))-1)</f>
        <v>British Airways customer review</v>
      </c>
      <c r="C2209" t="str">
        <f>PROPER(Table1[[#This Row],[Author]])</f>
        <v>Patricia Walton</v>
      </c>
      <c r="D2209" s="5" t="s">
        <v>6447</v>
      </c>
      <c r="E2209" t="s">
        <v>13</v>
      </c>
      <c r="F2209" t="str">
        <f>IF(ISBLANK(Table1[[#This Row],[Aircraft]]),"Unknown",Table1[[#This Row],[Aircraft]])</f>
        <v>Unknown</v>
      </c>
      <c r="G2209" t="str">
        <f>IF(ISBLANK(Table1[[#This Row],[Traveller Type]]),"Business",Table1[[#This Row],[Traveller Type]])</f>
        <v>Business</v>
      </c>
      <c r="H2209" t="str">
        <f>IF(ISBLANK(Table1[[#This Row],[Seat Type]]),"Business Class",Table1[[#This Row],[Seat Type]])</f>
        <v>Business Class</v>
      </c>
      <c r="I2209" t="str">
        <f>IF(ISBLANK(Table1[[#This Row],[Route]]),"Not Specfied",Table1[[#This Row],[Route]])</f>
        <v>Not Specfied</v>
      </c>
      <c r="J2209" s="7">
        <v>43112</v>
      </c>
      <c r="K2209" s="2" t="str">
        <f>IF(ISBLANK(Table1[[#This Row],[Trip Verified]]),"Not Verified",Table1[[#This Row],[Trip Verified]])</f>
        <v>Not Verified</v>
      </c>
    </row>
    <row r="2210" spans="1:11" ht="21" customHeight="1" x14ac:dyDescent="0.25">
      <c r="A2210">
        <v>8</v>
      </c>
      <c r="B2210" t="str">
        <f>UPPER(LEFT(TRIM(CLEAN(Table1[[#This Row],[Header]])),1)) &amp; MID(TRIM(CLEAN(Table1[[#This Row],[Header]])),2,LEN(TRIM(CLEAN(Table1[[#This Row],[Header]])))-1)</f>
        <v>British Airways customer review</v>
      </c>
      <c r="C2210" t="str">
        <f>PROPER(Table1[[#This Row],[Author]])</f>
        <v>E Barr</v>
      </c>
      <c r="D2210" s="5" t="s">
        <v>6447</v>
      </c>
      <c r="E2210" t="s">
        <v>13</v>
      </c>
      <c r="F2210" t="str">
        <f>IF(ISBLANK(Table1[[#This Row],[Aircraft]]),"Unknown",Table1[[#This Row],[Aircraft]])</f>
        <v>Unknown</v>
      </c>
      <c r="G2210" t="str">
        <f>IF(ISBLANK(Table1[[#This Row],[Traveller Type]]),"Business",Table1[[#This Row],[Traveller Type]])</f>
        <v>Business</v>
      </c>
      <c r="H2210" t="str">
        <f>IF(ISBLANK(Table1[[#This Row],[Seat Type]]),"Business Class",Table1[[#This Row],[Seat Type]])</f>
        <v>Economy Class</v>
      </c>
      <c r="I2210" t="str">
        <f>IF(ISBLANK(Table1[[#This Row],[Route]]),"Not Specfied",Table1[[#This Row],[Route]])</f>
        <v>Not Specfied</v>
      </c>
      <c r="J2210" s="7">
        <v>43112</v>
      </c>
      <c r="K2210" s="2" t="str">
        <f>IF(ISBLANK(Table1[[#This Row],[Trip Verified]]),"Not Verified",Table1[[#This Row],[Trip Verified]])</f>
        <v>Not Verified</v>
      </c>
    </row>
    <row r="2211" spans="1:11" ht="21" customHeight="1" x14ac:dyDescent="0.25">
      <c r="A2211">
        <v>6</v>
      </c>
      <c r="B2211" t="str">
        <f>UPPER(LEFT(TRIM(CLEAN(Table1[[#This Row],[Header]])),1)) &amp; MID(TRIM(CLEAN(Table1[[#This Row],[Header]])),2,LEN(TRIM(CLEAN(Table1[[#This Row],[Header]])))-1)</f>
        <v>British Airways customer review</v>
      </c>
      <c r="C2211" t="str">
        <f>PROPER(Table1[[#This Row],[Author]])</f>
        <v>R Franklin</v>
      </c>
      <c r="D2211" s="5" t="s">
        <v>6447</v>
      </c>
      <c r="E2211" t="s">
        <v>13</v>
      </c>
      <c r="F2211" t="str">
        <f>IF(ISBLANK(Table1[[#This Row],[Aircraft]]),"Unknown",Table1[[#This Row],[Aircraft]])</f>
        <v>Unknown</v>
      </c>
      <c r="G2211" t="str">
        <f>IF(ISBLANK(Table1[[#This Row],[Traveller Type]]),"Business",Table1[[#This Row],[Traveller Type]])</f>
        <v>Business</v>
      </c>
      <c r="H2211" t="str">
        <f>IF(ISBLANK(Table1[[#This Row],[Seat Type]]),"Business Class",Table1[[#This Row],[Seat Type]])</f>
        <v>Economy Class</v>
      </c>
      <c r="I2211" t="str">
        <f>IF(ISBLANK(Table1[[#This Row],[Route]]),"Not Specfied",Table1[[#This Row],[Route]])</f>
        <v>Not Specfied</v>
      </c>
      <c r="J2211" s="7">
        <v>43112</v>
      </c>
      <c r="K2211" s="2" t="str">
        <f>IF(ISBLANK(Table1[[#This Row],[Trip Verified]]),"Not Verified",Table1[[#This Row],[Trip Verified]])</f>
        <v>Not Verified</v>
      </c>
    </row>
    <row r="2212" spans="1:11" ht="21" customHeight="1" x14ac:dyDescent="0.25">
      <c r="A2212">
        <v>8</v>
      </c>
      <c r="B2212" t="str">
        <f>UPPER(LEFT(TRIM(CLEAN(Table1[[#This Row],[Header]])),1)) &amp; MID(TRIM(CLEAN(Table1[[#This Row],[Header]])),2,LEN(TRIM(CLEAN(Table1[[#This Row],[Header]])))-1)</f>
        <v>British Airways customer review</v>
      </c>
      <c r="C2212" t="str">
        <f>PROPER(Table1[[#This Row],[Author]])</f>
        <v>Pidlaoan Christian</v>
      </c>
      <c r="D2212" s="5" t="s">
        <v>6447</v>
      </c>
      <c r="E2212" t="s">
        <v>100</v>
      </c>
      <c r="F2212" t="str">
        <f>IF(ISBLANK(Table1[[#This Row],[Aircraft]]),"Unknown",Table1[[#This Row],[Aircraft]])</f>
        <v>Unknown</v>
      </c>
      <c r="G2212" t="str">
        <f>IF(ISBLANK(Table1[[#This Row],[Traveller Type]]),"Business",Table1[[#This Row],[Traveller Type]])</f>
        <v>Business</v>
      </c>
      <c r="H2212" t="str">
        <f>IF(ISBLANK(Table1[[#This Row],[Seat Type]]),"Business Class",Table1[[#This Row],[Seat Type]])</f>
        <v>Economy Class</v>
      </c>
      <c r="I2212" t="str">
        <f>IF(ISBLANK(Table1[[#This Row],[Route]]),"Not Specfied",Table1[[#This Row],[Route]])</f>
        <v>Not Specfied</v>
      </c>
      <c r="J2212" s="7">
        <v>43112</v>
      </c>
      <c r="K2212" s="2" t="str">
        <f>IF(ISBLANK(Table1[[#This Row],[Trip Verified]]),"Not Verified",Table1[[#This Row],[Trip Verified]])</f>
        <v>Not Verified</v>
      </c>
    </row>
    <row r="2213" spans="1:11" ht="21" customHeight="1" x14ac:dyDescent="0.25">
      <c r="A2213">
        <v>8</v>
      </c>
      <c r="B2213" t="str">
        <f>UPPER(LEFT(TRIM(CLEAN(Table1[[#This Row],[Header]])),1)) &amp; MID(TRIM(CLEAN(Table1[[#This Row],[Header]])),2,LEN(TRIM(CLEAN(Table1[[#This Row],[Header]])))-1)</f>
        <v>British Airways customer review</v>
      </c>
      <c r="C2213" t="str">
        <f>PROPER(Table1[[#This Row],[Author]])</f>
        <v>R Shoebridge</v>
      </c>
      <c r="D2213" s="5" t="s">
        <v>6447</v>
      </c>
      <c r="E2213" t="s">
        <v>1648</v>
      </c>
      <c r="F2213" t="str">
        <f>IF(ISBLANK(Table1[[#This Row],[Aircraft]]),"Unknown",Table1[[#This Row],[Aircraft]])</f>
        <v>Unknown</v>
      </c>
      <c r="G2213" t="str">
        <f>IF(ISBLANK(Table1[[#This Row],[Traveller Type]]),"Business",Table1[[#This Row],[Traveller Type]])</f>
        <v>Business</v>
      </c>
      <c r="H2213" t="str">
        <f>IF(ISBLANK(Table1[[#This Row],[Seat Type]]),"Business Class",Table1[[#This Row],[Seat Type]])</f>
        <v>Business Class</v>
      </c>
      <c r="I2213" t="str">
        <f>IF(ISBLANK(Table1[[#This Row],[Route]]),"Not Specfied",Table1[[#This Row],[Route]])</f>
        <v>Not Specfied</v>
      </c>
      <c r="J2213" s="7">
        <v>43112</v>
      </c>
      <c r="K2213" s="2" t="str">
        <f>IF(ISBLANK(Table1[[#This Row],[Trip Verified]]),"Not Verified",Table1[[#This Row],[Trip Verified]])</f>
        <v>Not Verified</v>
      </c>
    </row>
    <row r="2214" spans="1:11" ht="21" customHeight="1" x14ac:dyDescent="0.25">
      <c r="A2214">
        <v>7</v>
      </c>
      <c r="B2214" t="str">
        <f>UPPER(LEFT(TRIM(CLEAN(Table1[[#This Row],[Header]])),1)) &amp; MID(TRIM(CLEAN(Table1[[#This Row],[Header]])),2,LEN(TRIM(CLEAN(Table1[[#This Row],[Header]])))-1)</f>
        <v>British Airways customer review</v>
      </c>
      <c r="C2214" t="str">
        <f>PROPER(Table1[[#This Row],[Author]])</f>
        <v>S Morley</v>
      </c>
      <c r="D2214" s="5" t="s">
        <v>6447</v>
      </c>
      <c r="E2214" t="s">
        <v>43</v>
      </c>
      <c r="F2214" t="str">
        <f>IF(ISBLANK(Table1[[#This Row],[Aircraft]]),"Unknown",Table1[[#This Row],[Aircraft]])</f>
        <v>Unknown</v>
      </c>
      <c r="G2214" t="str">
        <f>IF(ISBLANK(Table1[[#This Row],[Traveller Type]]),"Business",Table1[[#This Row],[Traveller Type]])</f>
        <v>Business</v>
      </c>
      <c r="H2214" t="str">
        <f>IF(ISBLANK(Table1[[#This Row],[Seat Type]]),"Business Class",Table1[[#This Row],[Seat Type]])</f>
        <v>First Class</v>
      </c>
      <c r="I2214" t="str">
        <f>IF(ISBLANK(Table1[[#This Row],[Route]]),"Not Specfied",Table1[[#This Row],[Route]])</f>
        <v>Not Specfied</v>
      </c>
      <c r="J2214" s="7">
        <v>43112</v>
      </c>
      <c r="K2214" s="2" t="str">
        <f>IF(ISBLANK(Table1[[#This Row],[Trip Verified]]),"Not Verified",Table1[[#This Row],[Trip Verified]])</f>
        <v>Not Verified</v>
      </c>
    </row>
    <row r="2215" spans="1:11" ht="21" customHeight="1" x14ac:dyDescent="0.25">
      <c r="A2215">
        <v>10</v>
      </c>
      <c r="B2215" t="str">
        <f>UPPER(LEFT(TRIM(CLEAN(Table1[[#This Row],[Header]])),1)) &amp; MID(TRIM(CLEAN(Table1[[#This Row],[Header]])),2,LEN(TRIM(CLEAN(Table1[[#This Row],[Header]])))-1)</f>
        <v>British Airways customer review</v>
      </c>
      <c r="C2215" t="str">
        <f>PROPER(Table1[[#This Row],[Author]])</f>
        <v>S Adlam</v>
      </c>
      <c r="D2215" s="5" t="s">
        <v>6447</v>
      </c>
      <c r="E2215" t="s">
        <v>43</v>
      </c>
      <c r="F2215" t="str">
        <f>IF(ISBLANK(Table1[[#This Row],[Aircraft]]),"Unknown",Table1[[#This Row],[Aircraft]])</f>
        <v>Unknown</v>
      </c>
      <c r="G2215" t="str">
        <f>IF(ISBLANK(Table1[[#This Row],[Traveller Type]]),"Business",Table1[[#This Row],[Traveller Type]])</f>
        <v>Business</v>
      </c>
      <c r="H2215" t="str">
        <f>IF(ISBLANK(Table1[[#This Row],[Seat Type]]),"Business Class",Table1[[#This Row],[Seat Type]])</f>
        <v>Economy Class</v>
      </c>
      <c r="I2215" t="str">
        <f>IF(ISBLANK(Table1[[#This Row],[Route]]),"Not Specfied",Table1[[#This Row],[Route]])</f>
        <v>Not Specfied</v>
      </c>
      <c r="J2215" s="7">
        <v>43112</v>
      </c>
      <c r="K2215" s="2" t="str">
        <f>IF(ISBLANK(Table1[[#This Row],[Trip Verified]]),"Not Verified",Table1[[#This Row],[Trip Verified]])</f>
        <v>Not Verified</v>
      </c>
    </row>
    <row r="2216" spans="1:11" ht="21" customHeight="1" x14ac:dyDescent="0.25">
      <c r="A2216">
        <v>1</v>
      </c>
      <c r="B2216" t="str">
        <f>UPPER(LEFT(TRIM(CLEAN(Table1[[#This Row],[Header]])),1)) &amp; MID(TRIM(CLEAN(Table1[[#This Row],[Header]])),2,LEN(TRIM(CLEAN(Table1[[#This Row],[Header]])))-1)</f>
        <v>British Airways customer review</v>
      </c>
      <c r="C2216" t="str">
        <f>PROPER(Table1[[#This Row],[Author]])</f>
        <v>B Michael</v>
      </c>
      <c r="D2216" s="5" t="s">
        <v>6447</v>
      </c>
      <c r="E2216" t="s">
        <v>13</v>
      </c>
      <c r="F2216" t="str">
        <f>IF(ISBLANK(Table1[[#This Row],[Aircraft]]),"Unknown",Table1[[#This Row],[Aircraft]])</f>
        <v>Unknown</v>
      </c>
      <c r="G2216" t="str">
        <f>IF(ISBLANK(Table1[[#This Row],[Traveller Type]]),"Business",Table1[[#This Row],[Traveller Type]])</f>
        <v>Business</v>
      </c>
      <c r="H2216" t="str">
        <f>IF(ISBLANK(Table1[[#This Row],[Seat Type]]),"Business Class",Table1[[#This Row],[Seat Type]])</f>
        <v>Business Class</v>
      </c>
      <c r="I2216" t="str">
        <f>IF(ISBLANK(Table1[[#This Row],[Route]]),"Not Specfied",Table1[[#This Row],[Route]])</f>
        <v>Not Specfied</v>
      </c>
      <c r="J2216" s="7">
        <v>43112</v>
      </c>
      <c r="K2216" s="2" t="str">
        <f>IF(ISBLANK(Table1[[#This Row],[Trip Verified]]),"Not Verified",Table1[[#This Row],[Trip Verified]])</f>
        <v>Not Verified</v>
      </c>
    </row>
    <row r="2217" spans="1:11" ht="21" customHeight="1" x14ac:dyDescent="0.25">
      <c r="A2217">
        <v>1</v>
      </c>
      <c r="B2217" t="str">
        <f>UPPER(LEFT(TRIM(CLEAN(Table1[[#This Row],[Header]])),1)) &amp; MID(TRIM(CLEAN(Table1[[#This Row],[Header]])),2,LEN(TRIM(CLEAN(Table1[[#This Row],[Header]])))-1)</f>
        <v>British Airways customer review</v>
      </c>
      <c r="C2217" t="str">
        <f>PROPER(Table1[[#This Row],[Author]])</f>
        <v>Derek Greenaway</v>
      </c>
      <c r="D2217" s="5" t="s">
        <v>6447</v>
      </c>
      <c r="E2217" t="s">
        <v>13</v>
      </c>
      <c r="F2217" t="str">
        <f>IF(ISBLANK(Table1[[#This Row],[Aircraft]]),"Unknown",Table1[[#This Row],[Aircraft]])</f>
        <v>Unknown</v>
      </c>
      <c r="G2217" t="str">
        <f>IF(ISBLANK(Table1[[#This Row],[Traveller Type]]),"Business",Table1[[#This Row],[Traveller Type]])</f>
        <v>Business</v>
      </c>
      <c r="H2217" t="str">
        <f>IF(ISBLANK(Table1[[#This Row],[Seat Type]]),"Business Class",Table1[[#This Row],[Seat Type]])</f>
        <v>Business Class</v>
      </c>
      <c r="I2217" t="str">
        <f>IF(ISBLANK(Table1[[#This Row],[Route]]),"Not Specfied",Table1[[#This Row],[Route]])</f>
        <v>Not Specfied</v>
      </c>
      <c r="J2217" s="7">
        <v>43112</v>
      </c>
      <c r="K2217" s="2" t="str">
        <f>IF(ISBLANK(Table1[[#This Row],[Trip Verified]]),"Not Verified",Table1[[#This Row],[Trip Verified]])</f>
        <v>Not Verified</v>
      </c>
    </row>
    <row r="2218" spans="1:11" ht="21" customHeight="1" x14ac:dyDescent="0.25">
      <c r="A2218">
        <v>10</v>
      </c>
      <c r="B2218" t="str">
        <f>UPPER(LEFT(TRIM(CLEAN(Table1[[#This Row],[Header]])),1)) &amp; MID(TRIM(CLEAN(Table1[[#This Row],[Header]])),2,LEN(TRIM(CLEAN(Table1[[#This Row],[Header]])))-1)</f>
        <v>British Airways customer review</v>
      </c>
      <c r="C2218" t="str">
        <f>PROPER(Table1[[#This Row],[Author]])</f>
        <v>Simon Prestcote</v>
      </c>
      <c r="D2218" s="5" t="s">
        <v>6447</v>
      </c>
      <c r="E2218" t="s">
        <v>13</v>
      </c>
      <c r="F2218" t="str">
        <f>IF(ISBLANK(Table1[[#This Row],[Aircraft]]),"Unknown",Table1[[#This Row],[Aircraft]])</f>
        <v>Unknown</v>
      </c>
      <c r="G2218" t="str">
        <f>IF(ISBLANK(Table1[[#This Row],[Traveller Type]]),"Business",Table1[[#This Row],[Traveller Type]])</f>
        <v>Business</v>
      </c>
      <c r="H2218" t="str">
        <f>IF(ISBLANK(Table1[[#This Row],[Seat Type]]),"Business Class",Table1[[#This Row],[Seat Type]])</f>
        <v>Business Class</v>
      </c>
      <c r="I2218" t="str">
        <f>IF(ISBLANK(Table1[[#This Row],[Route]]),"Not Specfied",Table1[[#This Row],[Route]])</f>
        <v>Not Specfied</v>
      </c>
      <c r="J2218" s="7">
        <v>43112</v>
      </c>
      <c r="K2218" s="2" t="str">
        <f>IF(ISBLANK(Table1[[#This Row],[Trip Verified]]),"Not Verified",Table1[[#This Row],[Trip Verified]])</f>
        <v>Not Verified</v>
      </c>
    </row>
    <row r="2219" spans="1:11" ht="21" customHeight="1" x14ac:dyDescent="0.25">
      <c r="A2219">
        <v>6</v>
      </c>
      <c r="B2219" t="str">
        <f>UPPER(LEFT(TRIM(CLEAN(Table1[[#This Row],[Header]])),1)) &amp; MID(TRIM(CLEAN(Table1[[#This Row],[Header]])),2,LEN(TRIM(CLEAN(Table1[[#This Row],[Header]])))-1)</f>
        <v>British Airways customer review</v>
      </c>
      <c r="C2219" t="str">
        <f>PROPER(Table1[[#This Row],[Author]])</f>
        <v>M Gibson</v>
      </c>
      <c r="D2219" s="5" t="s">
        <v>6447</v>
      </c>
      <c r="E2219" t="s">
        <v>13</v>
      </c>
      <c r="F2219" t="str">
        <f>IF(ISBLANK(Table1[[#This Row],[Aircraft]]),"Unknown",Table1[[#This Row],[Aircraft]])</f>
        <v>Unknown</v>
      </c>
      <c r="G2219" t="str">
        <f>IF(ISBLANK(Table1[[#This Row],[Traveller Type]]),"Business",Table1[[#This Row],[Traveller Type]])</f>
        <v>Business</v>
      </c>
      <c r="H2219" t="str">
        <f>IF(ISBLANK(Table1[[#This Row],[Seat Type]]),"Business Class",Table1[[#This Row],[Seat Type]])</f>
        <v>First Class</v>
      </c>
      <c r="I2219" t="str">
        <f>IF(ISBLANK(Table1[[#This Row],[Route]]),"Not Specfied",Table1[[#This Row],[Route]])</f>
        <v>Not Specfied</v>
      </c>
      <c r="J2219" s="7">
        <v>43112</v>
      </c>
      <c r="K2219" s="2" t="str">
        <f>IF(ISBLANK(Table1[[#This Row],[Trip Verified]]),"Not Verified",Table1[[#This Row],[Trip Verified]])</f>
        <v>Not Verified</v>
      </c>
    </row>
    <row r="2220" spans="1:11" ht="21" customHeight="1" x14ac:dyDescent="0.25">
      <c r="A2220">
        <v>6</v>
      </c>
      <c r="B2220" t="str">
        <f>UPPER(LEFT(TRIM(CLEAN(Table1[[#This Row],[Header]])),1)) &amp; MID(TRIM(CLEAN(Table1[[#This Row],[Header]])),2,LEN(TRIM(CLEAN(Table1[[#This Row],[Header]])))-1)</f>
        <v>British Airways customer review</v>
      </c>
      <c r="C2220" t="str">
        <f>PROPER(Table1[[#This Row],[Author]])</f>
        <v>M Vermeire</v>
      </c>
      <c r="D2220" s="5" t="s">
        <v>6447</v>
      </c>
      <c r="E2220" t="s">
        <v>649</v>
      </c>
      <c r="F2220" t="str">
        <f>IF(ISBLANK(Table1[[#This Row],[Aircraft]]),"Unknown",Table1[[#This Row],[Aircraft]])</f>
        <v>Unknown</v>
      </c>
      <c r="G2220" t="str">
        <f>IF(ISBLANK(Table1[[#This Row],[Traveller Type]]),"Business",Table1[[#This Row],[Traveller Type]])</f>
        <v>Business</v>
      </c>
      <c r="H2220" t="str">
        <f>IF(ISBLANK(Table1[[#This Row],[Seat Type]]),"Business Class",Table1[[#This Row],[Seat Type]])</f>
        <v>Business Class</v>
      </c>
      <c r="I2220" t="str">
        <f>IF(ISBLANK(Table1[[#This Row],[Route]]),"Not Specfied",Table1[[#This Row],[Route]])</f>
        <v>Not Specfied</v>
      </c>
      <c r="J2220" s="7">
        <v>43112</v>
      </c>
      <c r="K2220" s="2" t="str">
        <f>IF(ISBLANK(Table1[[#This Row],[Trip Verified]]),"Not Verified",Table1[[#This Row],[Trip Verified]])</f>
        <v>Not Verified</v>
      </c>
    </row>
    <row r="2221" spans="1:11" ht="21" customHeight="1" x14ac:dyDescent="0.25">
      <c r="A2221">
        <v>1</v>
      </c>
      <c r="B2221" t="str">
        <f>UPPER(LEFT(TRIM(CLEAN(Table1[[#This Row],[Header]])),1)) &amp; MID(TRIM(CLEAN(Table1[[#This Row],[Header]])),2,LEN(TRIM(CLEAN(Table1[[#This Row],[Header]])))-1)</f>
        <v>British Airways customer review</v>
      </c>
      <c r="C2221" t="str">
        <f>PROPER(Table1[[#This Row],[Author]])</f>
        <v>R Rodway</v>
      </c>
      <c r="D2221" s="5" t="s">
        <v>6465</v>
      </c>
      <c r="E2221" t="s">
        <v>43</v>
      </c>
      <c r="F2221" t="str">
        <f>IF(ISBLANK(Table1[[#This Row],[Aircraft]]),"Unknown",Table1[[#This Row],[Aircraft]])</f>
        <v>Unknown</v>
      </c>
      <c r="G2221" t="str">
        <f>IF(ISBLANK(Table1[[#This Row],[Traveller Type]]),"Business",Table1[[#This Row],[Traveller Type]])</f>
        <v>Business</v>
      </c>
      <c r="H2221" t="str">
        <f>IF(ISBLANK(Table1[[#This Row],[Seat Type]]),"Business Class",Table1[[#This Row],[Seat Type]])</f>
        <v>Premium Economy</v>
      </c>
      <c r="I2221" t="str">
        <f>IF(ISBLANK(Table1[[#This Row],[Route]]),"Not Specfied",Table1[[#This Row],[Route]])</f>
        <v>Not Specfied</v>
      </c>
      <c r="J2221" s="7">
        <v>43112</v>
      </c>
      <c r="K2221" s="2" t="str">
        <f>IF(ISBLANK(Table1[[#This Row],[Trip Verified]]),"Not Verified",Table1[[#This Row],[Trip Verified]])</f>
        <v>Not Verified</v>
      </c>
    </row>
    <row r="2222" spans="1:11" ht="21" customHeight="1" x14ac:dyDescent="0.25">
      <c r="A2222">
        <v>7</v>
      </c>
      <c r="B2222" t="str">
        <f>UPPER(LEFT(TRIM(CLEAN(Table1[[#This Row],[Header]])),1)) &amp; MID(TRIM(CLEAN(Table1[[#This Row],[Header]])),2,LEN(TRIM(CLEAN(Table1[[#This Row],[Header]])))-1)</f>
        <v>British Airways customer review</v>
      </c>
      <c r="C2222" t="str">
        <f>PROPER(Table1[[#This Row],[Author]])</f>
        <v>Mike Rickett</v>
      </c>
      <c r="D2222" s="5" t="s">
        <v>6465</v>
      </c>
      <c r="E2222" t="s">
        <v>13</v>
      </c>
      <c r="F2222" t="str">
        <f>IF(ISBLANK(Table1[[#This Row],[Aircraft]]),"Unknown",Table1[[#This Row],[Aircraft]])</f>
        <v>Unknown</v>
      </c>
      <c r="G2222" t="str">
        <f>IF(ISBLANK(Table1[[#This Row],[Traveller Type]]),"Business",Table1[[#This Row],[Traveller Type]])</f>
        <v>Business</v>
      </c>
      <c r="H2222" t="str">
        <f>IF(ISBLANK(Table1[[#This Row],[Seat Type]]),"Business Class",Table1[[#This Row],[Seat Type]])</f>
        <v>Economy Class</v>
      </c>
      <c r="I2222" t="str">
        <f>IF(ISBLANK(Table1[[#This Row],[Route]]),"Not Specfied",Table1[[#This Row],[Route]])</f>
        <v>Not Specfied</v>
      </c>
      <c r="J2222" s="7">
        <v>43112</v>
      </c>
      <c r="K2222" s="2" t="str">
        <f>IF(ISBLANK(Table1[[#This Row],[Trip Verified]]),"Not Verified",Table1[[#This Row],[Trip Verified]])</f>
        <v>Not Verified</v>
      </c>
    </row>
    <row r="2223" spans="1:11" ht="21" customHeight="1" x14ac:dyDescent="0.25">
      <c r="A2223">
        <v>4</v>
      </c>
      <c r="B2223" t="str">
        <f>UPPER(LEFT(TRIM(CLEAN(Table1[[#This Row],[Header]])),1)) &amp; MID(TRIM(CLEAN(Table1[[#This Row],[Header]])),2,LEN(TRIM(CLEAN(Table1[[#This Row],[Header]])))-1)</f>
        <v>British Airways customer review</v>
      </c>
      <c r="C2223" t="str">
        <f>PROPER(Table1[[#This Row],[Author]])</f>
        <v>T Jones</v>
      </c>
      <c r="D2223" s="5" t="s">
        <v>6465</v>
      </c>
      <c r="E2223" t="s">
        <v>13</v>
      </c>
      <c r="F2223" t="str">
        <f>IF(ISBLANK(Table1[[#This Row],[Aircraft]]),"Unknown",Table1[[#This Row],[Aircraft]])</f>
        <v>Unknown</v>
      </c>
      <c r="G2223" t="str">
        <f>IF(ISBLANK(Table1[[#This Row],[Traveller Type]]),"Business",Table1[[#This Row],[Traveller Type]])</f>
        <v>Business</v>
      </c>
      <c r="H2223" t="str">
        <f>IF(ISBLANK(Table1[[#This Row],[Seat Type]]),"Business Class",Table1[[#This Row],[Seat Type]])</f>
        <v>Economy Class</v>
      </c>
      <c r="I2223" t="str">
        <f>IF(ISBLANK(Table1[[#This Row],[Route]]),"Not Specfied",Table1[[#This Row],[Route]])</f>
        <v>Not Specfied</v>
      </c>
      <c r="J2223" s="7">
        <v>43112</v>
      </c>
      <c r="K2223" s="2" t="str">
        <f>IF(ISBLANK(Table1[[#This Row],[Trip Verified]]),"Not Verified",Table1[[#This Row],[Trip Verified]])</f>
        <v>Not Verified</v>
      </c>
    </row>
    <row r="2224" spans="1:11" ht="21" customHeight="1" x14ac:dyDescent="0.25">
      <c r="A2224">
        <v>5</v>
      </c>
      <c r="B2224" t="str">
        <f>UPPER(LEFT(TRIM(CLEAN(Table1[[#This Row],[Header]])),1)) &amp; MID(TRIM(CLEAN(Table1[[#This Row],[Header]])),2,LEN(TRIM(CLEAN(Table1[[#This Row],[Header]])))-1)</f>
        <v>British Airways customer review</v>
      </c>
      <c r="C2224" t="str">
        <f>PROPER(Table1[[#This Row],[Author]])</f>
        <v>S Maitra</v>
      </c>
      <c r="D2224" s="5" t="s">
        <v>6465</v>
      </c>
      <c r="E2224" t="s">
        <v>13</v>
      </c>
      <c r="F2224" t="str">
        <f>IF(ISBLANK(Table1[[#This Row],[Aircraft]]),"Unknown",Table1[[#This Row],[Aircraft]])</f>
        <v>Unknown</v>
      </c>
      <c r="G2224" t="str">
        <f>IF(ISBLANK(Table1[[#This Row],[Traveller Type]]),"Business",Table1[[#This Row],[Traveller Type]])</f>
        <v>Business</v>
      </c>
      <c r="H2224" t="str">
        <f>IF(ISBLANK(Table1[[#This Row],[Seat Type]]),"Business Class",Table1[[#This Row],[Seat Type]])</f>
        <v>First Class</v>
      </c>
      <c r="I2224" t="str">
        <f>IF(ISBLANK(Table1[[#This Row],[Route]]),"Not Specfied",Table1[[#This Row],[Route]])</f>
        <v>Not Specfied</v>
      </c>
      <c r="J2224" s="7">
        <v>43112</v>
      </c>
      <c r="K2224" s="2" t="str">
        <f>IF(ISBLANK(Table1[[#This Row],[Trip Verified]]),"Not Verified",Table1[[#This Row],[Trip Verified]])</f>
        <v>Not Verified</v>
      </c>
    </row>
    <row r="2225" spans="1:11" ht="21" customHeight="1" x14ac:dyDescent="0.25">
      <c r="A2225">
        <v>9</v>
      </c>
      <c r="B2225" t="str">
        <f>UPPER(LEFT(TRIM(CLEAN(Table1[[#This Row],[Header]])),1)) &amp; MID(TRIM(CLEAN(Table1[[#This Row],[Header]])),2,LEN(TRIM(CLEAN(Table1[[#This Row],[Header]])))-1)</f>
        <v>British Airways customer review</v>
      </c>
      <c r="C2225" t="str">
        <f>PROPER(Table1[[#This Row],[Author]])</f>
        <v>S Reay</v>
      </c>
      <c r="D2225" s="5" t="s">
        <v>6465</v>
      </c>
      <c r="E2225" t="s">
        <v>130</v>
      </c>
      <c r="F2225" t="str">
        <f>IF(ISBLANK(Table1[[#This Row],[Aircraft]]),"Unknown",Table1[[#This Row],[Aircraft]])</f>
        <v>Unknown</v>
      </c>
      <c r="G2225" t="str">
        <f>IF(ISBLANK(Table1[[#This Row],[Traveller Type]]),"Business",Table1[[#This Row],[Traveller Type]])</f>
        <v>Business</v>
      </c>
      <c r="H2225" t="str">
        <f>IF(ISBLANK(Table1[[#This Row],[Seat Type]]),"Business Class",Table1[[#This Row],[Seat Type]])</f>
        <v>Business Class</v>
      </c>
      <c r="I2225" t="str">
        <f>IF(ISBLANK(Table1[[#This Row],[Route]]),"Not Specfied",Table1[[#This Row],[Route]])</f>
        <v>Not Specfied</v>
      </c>
      <c r="J2225" s="7">
        <v>43112</v>
      </c>
      <c r="K2225" s="2" t="str">
        <f>IF(ISBLANK(Table1[[#This Row],[Trip Verified]]),"Not Verified",Table1[[#This Row],[Trip Verified]])</f>
        <v>Not Verified</v>
      </c>
    </row>
    <row r="2226" spans="1:11" ht="21" customHeight="1" x14ac:dyDescent="0.25">
      <c r="A2226">
        <v>8</v>
      </c>
      <c r="B2226" t="str">
        <f>UPPER(LEFT(TRIM(CLEAN(Table1[[#This Row],[Header]])),1)) &amp; MID(TRIM(CLEAN(Table1[[#This Row],[Header]])),2,LEN(TRIM(CLEAN(Table1[[#This Row],[Header]])))-1)</f>
        <v>British Airways customer review</v>
      </c>
      <c r="C2226" t="str">
        <f>PROPER(Table1[[#This Row],[Author]])</f>
        <v>S Bain</v>
      </c>
      <c r="D2226" s="5" t="s">
        <v>6465</v>
      </c>
      <c r="E2226" t="s">
        <v>13</v>
      </c>
      <c r="F2226" t="str">
        <f>IF(ISBLANK(Table1[[#This Row],[Aircraft]]),"Unknown",Table1[[#This Row],[Aircraft]])</f>
        <v>Unknown</v>
      </c>
      <c r="G2226" t="str">
        <f>IF(ISBLANK(Table1[[#This Row],[Traveller Type]]),"Business",Table1[[#This Row],[Traveller Type]])</f>
        <v>Business</v>
      </c>
      <c r="H2226" t="str">
        <f>IF(ISBLANK(Table1[[#This Row],[Seat Type]]),"Business Class",Table1[[#This Row],[Seat Type]])</f>
        <v>Economy Class</v>
      </c>
      <c r="I2226" t="str">
        <f>IF(ISBLANK(Table1[[#This Row],[Route]]),"Not Specfied",Table1[[#This Row],[Route]])</f>
        <v>Not Specfied</v>
      </c>
      <c r="J2226" s="7">
        <v>43112</v>
      </c>
      <c r="K2226" s="2" t="str">
        <f>IF(ISBLANK(Table1[[#This Row],[Trip Verified]]),"Not Verified",Table1[[#This Row],[Trip Verified]])</f>
        <v>Not Verified</v>
      </c>
    </row>
    <row r="2227" spans="1:11" ht="21" customHeight="1" x14ac:dyDescent="0.25">
      <c r="A2227">
        <v>2</v>
      </c>
      <c r="B2227" t="str">
        <f>UPPER(LEFT(TRIM(CLEAN(Table1[[#This Row],[Header]])),1)) &amp; MID(TRIM(CLEAN(Table1[[#This Row],[Header]])),2,LEN(TRIM(CLEAN(Table1[[#This Row],[Header]])))-1)</f>
        <v>British Airways customer review</v>
      </c>
      <c r="C2227" t="str">
        <f>PROPER(Table1[[#This Row],[Author]])</f>
        <v>Andrew Tobin</v>
      </c>
      <c r="D2227" s="5">
        <v>42309</v>
      </c>
      <c r="E2227" t="s">
        <v>13</v>
      </c>
      <c r="F2227" t="str">
        <f>IF(ISBLANK(Table1[[#This Row],[Aircraft]]),"Unknown",Table1[[#This Row],[Aircraft]])</f>
        <v>Unknown</v>
      </c>
      <c r="G2227" t="str">
        <f>IF(ISBLANK(Table1[[#This Row],[Traveller Type]]),"Business",Table1[[#This Row],[Traveller Type]])</f>
        <v>Business</v>
      </c>
      <c r="H2227" t="str">
        <f>IF(ISBLANK(Table1[[#This Row],[Seat Type]]),"Business Class",Table1[[#This Row],[Seat Type]])</f>
        <v>Economy Class</v>
      </c>
      <c r="I2227" t="str">
        <f>IF(ISBLANK(Table1[[#This Row],[Route]]),"Not Specfied",Table1[[#This Row],[Route]])</f>
        <v>Not Specfied</v>
      </c>
      <c r="J2227" s="7">
        <v>43112</v>
      </c>
      <c r="K2227" s="2" t="str">
        <f>IF(ISBLANK(Table1[[#This Row],[Trip Verified]]),"Not Verified",Table1[[#This Row],[Trip Verified]])</f>
        <v>Not Verified</v>
      </c>
    </row>
    <row r="2228" spans="1:11" ht="21" customHeight="1" x14ac:dyDescent="0.25">
      <c r="A2228">
        <v>1</v>
      </c>
      <c r="B2228" t="str">
        <f>UPPER(LEFT(TRIM(CLEAN(Table1[[#This Row],[Header]])),1)) &amp; MID(TRIM(CLEAN(Table1[[#This Row],[Header]])),2,LEN(TRIM(CLEAN(Table1[[#This Row],[Header]])))-1)</f>
        <v>British Airways customer review</v>
      </c>
      <c r="C2228" t="str">
        <f>PROPER(Table1[[#This Row],[Author]])</f>
        <v>B Harrison</v>
      </c>
      <c r="D2228" s="5">
        <v>42309</v>
      </c>
      <c r="E2228" t="s">
        <v>13</v>
      </c>
      <c r="F2228" t="str">
        <f>IF(ISBLANK(Table1[[#This Row],[Aircraft]]),"Unknown",Table1[[#This Row],[Aircraft]])</f>
        <v>Unknown</v>
      </c>
      <c r="G2228" t="str">
        <f>IF(ISBLANK(Table1[[#This Row],[Traveller Type]]),"Business",Table1[[#This Row],[Traveller Type]])</f>
        <v>Business</v>
      </c>
      <c r="H2228" t="str">
        <f>IF(ISBLANK(Table1[[#This Row],[Seat Type]]),"Business Class",Table1[[#This Row],[Seat Type]])</f>
        <v>Business Class</v>
      </c>
      <c r="I2228" t="str">
        <f>IF(ISBLANK(Table1[[#This Row],[Route]]),"Not Specfied",Table1[[#This Row],[Route]])</f>
        <v>Not Specfied</v>
      </c>
      <c r="J2228" s="7">
        <v>43112</v>
      </c>
      <c r="K2228" s="2" t="str">
        <f>IF(ISBLANK(Table1[[#This Row],[Trip Verified]]),"Not Verified",Table1[[#This Row],[Trip Verified]])</f>
        <v>Not Verified</v>
      </c>
    </row>
    <row r="2229" spans="1:11" ht="21" customHeight="1" x14ac:dyDescent="0.25">
      <c r="A2229">
        <v>9</v>
      </c>
      <c r="B2229" t="str">
        <f>UPPER(LEFT(TRIM(CLEAN(Table1[[#This Row],[Header]])),1)) &amp; MID(TRIM(CLEAN(Table1[[#This Row],[Header]])),2,LEN(TRIM(CLEAN(Table1[[#This Row],[Header]])))-1)</f>
        <v>British Airways customer review</v>
      </c>
      <c r="C2229" t="str">
        <f>PROPER(Table1[[#This Row],[Author]])</f>
        <v>Bob Kumar</v>
      </c>
      <c r="D2229" s="5">
        <v>42309</v>
      </c>
      <c r="E2229" t="s">
        <v>13</v>
      </c>
      <c r="F2229" t="str">
        <f>IF(ISBLANK(Table1[[#This Row],[Aircraft]]),"Unknown",Table1[[#This Row],[Aircraft]])</f>
        <v>Unknown</v>
      </c>
      <c r="G2229" t="str">
        <f>IF(ISBLANK(Table1[[#This Row],[Traveller Type]]),"Business",Table1[[#This Row],[Traveller Type]])</f>
        <v>Business</v>
      </c>
      <c r="H2229" t="str">
        <f>IF(ISBLANK(Table1[[#This Row],[Seat Type]]),"Business Class",Table1[[#This Row],[Seat Type]])</f>
        <v>Economy Class</v>
      </c>
      <c r="I2229" t="str">
        <f>IF(ISBLANK(Table1[[#This Row],[Route]]),"Not Specfied",Table1[[#This Row],[Route]])</f>
        <v>Not Specfied</v>
      </c>
      <c r="J2229" s="7">
        <v>43112</v>
      </c>
      <c r="K2229" s="2" t="str">
        <f>IF(ISBLANK(Table1[[#This Row],[Trip Verified]]),"Not Verified",Table1[[#This Row],[Trip Verified]])</f>
        <v>Not Verified</v>
      </c>
    </row>
    <row r="2230" spans="1:11" ht="21" customHeight="1" x14ac:dyDescent="0.25">
      <c r="A2230">
        <v>5</v>
      </c>
      <c r="B2230" t="str">
        <f>UPPER(LEFT(TRIM(CLEAN(Table1[[#This Row],[Header]])),1)) &amp; MID(TRIM(CLEAN(Table1[[#This Row],[Header]])),2,LEN(TRIM(CLEAN(Table1[[#This Row],[Header]])))-1)</f>
        <v>British Airways customer review</v>
      </c>
      <c r="C2230" t="str">
        <f>PROPER(Table1[[#This Row],[Author]])</f>
        <v>M Lomax</v>
      </c>
      <c r="D2230" s="5">
        <v>42309</v>
      </c>
      <c r="E2230" t="s">
        <v>13</v>
      </c>
      <c r="F2230" t="str">
        <f>IF(ISBLANK(Table1[[#This Row],[Aircraft]]),"Unknown",Table1[[#This Row],[Aircraft]])</f>
        <v>Unknown</v>
      </c>
      <c r="G2230" t="str">
        <f>IF(ISBLANK(Table1[[#This Row],[Traveller Type]]),"Business",Table1[[#This Row],[Traveller Type]])</f>
        <v>Business</v>
      </c>
      <c r="H2230" t="str">
        <f>IF(ISBLANK(Table1[[#This Row],[Seat Type]]),"Business Class",Table1[[#This Row],[Seat Type]])</f>
        <v>Premium Economy</v>
      </c>
      <c r="I2230" t="str">
        <f>IF(ISBLANK(Table1[[#This Row],[Route]]),"Not Specfied",Table1[[#This Row],[Route]])</f>
        <v>Not Specfied</v>
      </c>
      <c r="J2230" s="7">
        <v>43112</v>
      </c>
      <c r="K2230" s="2" t="str">
        <f>IF(ISBLANK(Table1[[#This Row],[Trip Verified]]),"Not Verified",Table1[[#This Row],[Trip Verified]])</f>
        <v>Not Verified</v>
      </c>
    </row>
    <row r="2231" spans="1:11" ht="21" customHeight="1" x14ac:dyDescent="0.25">
      <c r="A2231">
        <v>3</v>
      </c>
      <c r="B2231" t="str">
        <f>UPPER(LEFT(TRIM(CLEAN(Table1[[#This Row],[Header]])),1)) &amp; MID(TRIM(CLEAN(Table1[[#This Row],[Header]])),2,LEN(TRIM(CLEAN(Table1[[#This Row],[Header]])))-1)</f>
        <v>British Airways customer review</v>
      </c>
      <c r="C2231" t="str">
        <f>PROPER(Table1[[#This Row],[Author]])</f>
        <v>Kayleigh Collins</v>
      </c>
      <c r="D2231" s="5">
        <v>42309</v>
      </c>
      <c r="E2231" t="s">
        <v>1974</v>
      </c>
      <c r="F2231" t="str">
        <f>IF(ISBLANK(Table1[[#This Row],[Aircraft]]),"Unknown",Table1[[#This Row],[Aircraft]])</f>
        <v>Unknown</v>
      </c>
      <c r="G2231" t="str">
        <f>IF(ISBLANK(Table1[[#This Row],[Traveller Type]]),"Business",Table1[[#This Row],[Traveller Type]])</f>
        <v>Business</v>
      </c>
      <c r="H2231" t="str">
        <f>IF(ISBLANK(Table1[[#This Row],[Seat Type]]),"Business Class",Table1[[#This Row],[Seat Type]])</f>
        <v>Economy Class</v>
      </c>
      <c r="I2231" t="str">
        <f>IF(ISBLANK(Table1[[#This Row],[Route]]),"Not Specfied",Table1[[#This Row],[Route]])</f>
        <v>Not Specfied</v>
      </c>
      <c r="J2231" s="7">
        <v>43112</v>
      </c>
      <c r="K2231" s="2" t="str">
        <f>IF(ISBLANK(Table1[[#This Row],[Trip Verified]]),"Not Verified",Table1[[#This Row],[Trip Verified]])</f>
        <v>Not Verified</v>
      </c>
    </row>
    <row r="2232" spans="1:11" ht="21" customHeight="1" x14ac:dyDescent="0.25">
      <c r="A2232">
        <v>10</v>
      </c>
      <c r="B2232" t="str">
        <f>UPPER(LEFT(TRIM(CLEAN(Table1[[#This Row],[Header]])),1)) &amp; MID(TRIM(CLEAN(Table1[[#This Row],[Header]])),2,LEN(TRIM(CLEAN(Table1[[#This Row],[Header]])))-1)</f>
        <v>British Airways customer review</v>
      </c>
      <c r="C2232" t="str">
        <f>PROPER(Table1[[#This Row],[Author]])</f>
        <v>Cathy Collison</v>
      </c>
      <c r="D2232" s="5">
        <v>42309</v>
      </c>
      <c r="E2232" t="s">
        <v>13</v>
      </c>
      <c r="F2232" t="str">
        <f>IF(ISBLANK(Table1[[#This Row],[Aircraft]]),"Unknown",Table1[[#This Row],[Aircraft]])</f>
        <v>Unknown</v>
      </c>
      <c r="G2232" t="str">
        <f>IF(ISBLANK(Table1[[#This Row],[Traveller Type]]),"Business",Table1[[#This Row],[Traveller Type]])</f>
        <v>Business</v>
      </c>
      <c r="H2232" t="str">
        <f>IF(ISBLANK(Table1[[#This Row],[Seat Type]]),"Business Class",Table1[[#This Row],[Seat Type]])</f>
        <v>Business Class</v>
      </c>
      <c r="I2232" t="str">
        <f>IF(ISBLANK(Table1[[#This Row],[Route]]),"Not Specfied",Table1[[#This Row],[Route]])</f>
        <v>Not Specfied</v>
      </c>
      <c r="J2232" s="7">
        <v>43112</v>
      </c>
      <c r="K2232" s="2" t="str">
        <f>IF(ISBLANK(Table1[[#This Row],[Trip Verified]]),"Not Verified",Table1[[#This Row],[Trip Verified]])</f>
        <v>Not Verified</v>
      </c>
    </row>
    <row r="2233" spans="1:11" ht="21" customHeight="1" x14ac:dyDescent="0.25">
      <c r="A2233">
        <v>6</v>
      </c>
      <c r="B2233" t="str">
        <f>UPPER(LEFT(TRIM(CLEAN(Table1[[#This Row],[Header]])),1)) &amp; MID(TRIM(CLEAN(Table1[[#This Row],[Header]])),2,LEN(TRIM(CLEAN(Table1[[#This Row],[Header]])))-1)</f>
        <v>British Airways customer review</v>
      </c>
      <c r="C2233" t="str">
        <f>PROPER(Table1[[#This Row],[Author]])</f>
        <v>David Russell</v>
      </c>
      <c r="D2233" s="5">
        <v>42125</v>
      </c>
      <c r="E2233" t="s">
        <v>13</v>
      </c>
      <c r="F2233" t="str">
        <f>IF(ISBLANK(Table1[[#This Row],[Aircraft]]),"Unknown",Table1[[#This Row],[Aircraft]])</f>
        <v>Unknown</v>
      </c>
      <c r="G2233" t="str">
        <f>IF(ISBLANK(Table1[[#This Row],[Traveller Type]]),"Business",Table1[[#This Row],[Traveller Type]])</f>
        <v>Business</v>
      </c>
      <c r="H2233" t="str">
        <f>IF(ISBLANK(Table1[[#This Row],[Seat Type]]),"Business Class",Table1[[#This Row],[Seat Type]])</f>
        <v>Business Class</v>
      </c>
      <c r="I2233" t="str">
        <f>IF(ISBLANK(Table1[[#This Row],[Route]]),"Not Specfied",Table1[[#This Row],[Route]])</f>
        <v>Not Specfied</v>
      </c>
      <c r="J2233" s="7">
        <v>43112</v>
      </c>
      <c r="K2233" s="2" t="str">
        <f>IF(ISBLANK(Table1[[#This Row],[Trip Verified]]),"Not Verified",Table1[[#This Row],[Trip Verified]])</f>
        <v>Not Verified</v>
      </c>
    </row>
    <row r="2234" spans="1:11" ht="21" customHeight="1" x14ac:dyDescent="0.25">
      <c r="A2234">
        <v>2</v>
      </c>
      <c r="B2234" t="str">
        <f>UPPER(LEFT(TRIM(CLEAN(Table1[[#This Row],[Header]])),1)) &amp; MID(TRIM(CLEAN(Table1[[#This Row],[Header]])),2,LEN(TRIM(CLEAN(Table1[[#This Row],[Header]])))-1)</f>
        <v>British Airways customer review</v>
      </c>
      <c r="C2234" t="str">
        <f>PROPER(Table1[[#This Row],[Author]])</f>
        <v>Morrison Jack</v>
      </c>
      <c r="D2234" s="5">
        <v>42125</v>
      </c>
      <c r="E2234" t="s">
        <v>13</v>
      </c>
      <c r="F2234" t="str">
        <f>IF(ISBLANK(Table1[[#This Row],[Aircraft]]),"Unknown",Table1[[#This Row],[Aircraft]])</f>
        <v>Unknown</v>
      </c>
      <c r="G2234" t="str">
        <f>IF(ISBLANK(Table1[[#This Row],[Traveller Type]]),"Business",Table1[[#This Row],[Traveller Type]])</f>
        <v>Business</v>
      </c>
      <c r="H2234" t="str">
        <f>IF(ISBLANK(Table1[[#This Row],[Seat Type]]),"Business Class",Table1[[#This Row],[Seat Type]])</f>
        <v>Economy Class</v>
      </c>
      <c r="I2234" t="str">
        <f>IF(ISBLANK(Table1[[#This Row],[Route]]),"Not Specfied",Table1[[#This Row],[Route]])</f>
        <v>Not Specfied</v>
      </c>
      <c r="J2234" s="7">
        <v>43112</v>
      </c>
      <c r="K2234" s="2" t="str">
        <f>IF(ISBLANK(Table1[[#This Row],[Trip Verified]]),"Not Verified",Table1[[#This Row],[Trip Verified]])</f>
        <v>Not Verified</v>
      </c>
    </row>
    <row r="2235" spans="1:11" ht="21" customHeight="1" x14ac:dyDescent="0.25">
      <c r="A2235">
        <v>2</v>
      </c>
      <c r="B2235" t="str">
        <f>UPPER(LEFT(TRIM(CLEAN(Table1[[#This Row],[Header]])),1)) &amp; MID(TRIM(CLEAN(Table1[[#This Row],[Header]])),2,LEN(TRIM(CLEAN(Table1[[#This Row],[Header]])))-1)</f>
        <v>British Airways customer review</v>
      </c>
      <c r="C2235" t="str">
        <f>PROPER(Table1[[#This Row],[Author]])</f>
        <v>C Pedersen</v>
      </c>
      <c r="D2235" s="5">
        <v>42125</v>
      </c>
      <c r="E2235" t="s">
        <v>13</v>
      </c>
      <c r="F2235" t="str">
        <f>IF(ISBLANK(Table1[[#This Row],[Aircraft]]),"Unknown",Table1[[#This Row],[Aircraft]])</f>
        <v>Unknown</v>
      </c>
      <c r="G2235" t="str">
        <f>IF(ISBLANK(Table1[[#This Row],[Traveller Type]]),"Business",Table1[[#This Row],[Traveller Type]])</f>
        <v>Business</v>
      </c>
      <c r="H2235" t="str">
        <f>IF(ISBLANK(Table1[[#This Row],[Seat Type]]),"Business Class",Table1[[#This Row],[Seat Type]])</f>
        <v>Business Class</v>
      </c>
      <c r="I2235" t="str">
        <f>IF(ISBLANK(Table1[[#This Row],[Route]]),"Not Specfied",Table1[[#This Row],[Route]])</f>
        <v>Not Specfied</v>
      </c>
      <c r="J2235" s="7">
        <v>43112</v>
      </c>
      <c r="K2235" s="2" t="str">
        <f>IF(ISBLANK(Table1[[#This Row],[Trip Verified]]),"Not Verified",Table1[[#This Row],[Trip Verified]])</f>
        <v>Not Verified</v>
      </c>
    </row>
    <row r="2236" spans="1:11" ht="21" customHeight="1" x14ac:dyDescent="0.25">
      <c r="A2236">
        <v>9</v>
      </c>
      <c r="B2236" t="str">
        <f>UPPER(LEFT(TRIM(CLEAN(Table1[[#This Row],[Header]])),1)) &amp; MID(TRIM(CLEAN(Table1[[#This Row],[Header]])),2,LEN(TRIM(CLEAN(Table1[[#This Row],[Header]])))-1)</f>
        <v>British Airways customer review</v>
      </c>
      <c r="C2236" t="str">
        <f>PROPER(Table1[[#This Row],[Author]])</f>
        <v>David Walsh</v>
      </c>
      <c r="D2236" s="5" t="s">
        <v>6481</v>
      </c>
      <c r="E2236" t="s">
        <v>13</v>
      </c>
      <c r="F2236" t="str">
        <f>IF(ISBLANK(Table1[[#This Row],[Aircraft]]),"Unknown",Table1[[#This Row],[Aircraft]])</f>
        <v>Unknown</v>
      </c>
      <c r="G2236" t="str">
        <f>IF(ISBLANK(Table1[[#This Row],[Traveller Type]]),"Business",Table1[[#This Row],[Traveller Type]])</f>
        <v>Business</v>
      </c>
      <c r="H2236" t="str">
        <f>IF(ISBLANK(Table1[[#This Row],[Seat Type]]),"Business Class",Table1[[#This Row],[Seat Type]])</f>
        <v>Business Class</v>
      </c>
      <c r="I2236" t="str">
        <f>IF(ISBLANK(Table1[[#This Row],[Route]]),"Not Specfied",Table1[[#This Row],[Route]])</f>
        <v>Not Specfied</v>
      </c>
      <c r="J2236" s="7">
        <v>43112</v>
      </c>
      <c r="K2236" s="2" t="str">
        <f>IF(ISBLANK(Table1[[#This Row],[Trip Verified]]),"Not Verified",Table1[[#This Row],[Trip Verified]])</f>
        <v>Not Verified</v>
      </c>
    </row>
    <row r="2237" spans="1:11" ht="21" customHeight="1" x14ac:dyDescent="0.25">
      <c r="A2237">
        <v>3</v>
      </c>
      <c r="B2237" t="str">
        <f>UPPER(LEFT(TRIM(CLEAN(Table1[[#This Row],[Header]])),1)) &amp; MID(TRIM(CLEAN(Table1[[#This Row],[Header]])),2,LEN(TRIM(CLEAN(Table1[[#This Row],[Header]])))-1)</f>
        <v>British Airways customer review</v>
      </c>
      <c r="C2237" t="str">
        <f>PROPER(Table1[[#This Row],[Author]])</f>
        <v>James Walters</v>
      </c>
      <c r="D2237" s="5" t="s">
        <v>6481</v>
      </c>
      <c r="E2237" t="s">
        <v>43</v>
      </c>
      <c r="F2237" t="str">
        <f>IF(ISBLANK(Table1[[#This Row],[Aircraft]]),"Unknown",Table1[[#This Row],[Aircraft]])</f>
        <v>Unknown</v>
      </c>
      <c r="G2237" t="str">
        <f>IF(ISBLANK(Table1[[#This Row],[Traveller Type]]),"Business",Table1[[#This Row],[Traveller Type]])</f>
        <v>Business</v>
      </c>
      <c r="H2237" t="str">
        <f>IF(ISBLANK(Table1[[#This Row],[Seat Type]]),"Business Class",Table1[[#This Row],[Seat Type]])</f>
        <v>Business Class</v>
      </c>
      <c r="I2237" t="str">
        <f>IF(ISBLANK(Table1[[#This Row],[Route]]),"Not Specfied",Table1[[#This Row],[Route]])</f>
        <v>Not Specfied</v>
      </c>
      <c r="J2237" s="7">
        <v>43112</v>
      </c>
      <c r="K2237" s="2" t="str">
        <f>IF(ISBLANK(Table1[[#This Row],[Trip Verified]]),"Not Verified",Table1[[#This Row],[Trip Verified]])</f>
        <v>Not Verified</v>
      </c>
    </row>
    <row r="2238" spans="1:11" ht="21" customHeight="1" x14ac:dyDescent="0.25">
      <c r="A2238">
        <v>7</v>
      </c>
      <c r="B2238" t="str">
        <f>UPPER(LEFT(TRIM(CLEAN(Table1[[#This Row],[Header]])),1)) &amp; MID(TRIM(CLEAN(Table1[[#This Row],[Header]])),2,LEN(TRIM(CLEAN(Table1[[#This Row],[Header]])))-1)</f>
        <v>British Airways customer review</v>
      </c>
      <c r="C2238" t="str">
        <f>PROPER(Table1[[#This Row],[Author]])</f>
        <v>N Bhettay</v>
      </c>
      <c r="D2238" s="5" t="s">
        <v>6481</v>
      </c>
      <c r="E2238" t="s">
        <v>489</v>
      </c>
      <c r="F2238" t="str">
        <f>IF(ISBLANK(Table1[[#This Row],[Aircraft]]),"Unknown",Table1[[#This Row],[Aircraft]])</f>
        <v>Unknown</v>
      </c>
      <c r="G2238" t="str">
        <f>IF(ISBLANK(Table1[[#This Row],[Traveller Type]]),"Business",Table1[[#This Row],[Traveller Type]])</f>
        <v>Business</v>
      </c>
      <c r="H2238" t="str">
        <f>IF(ISBLANK(Table1[[#This Row],[Seat Type]]),"Business Class",Table1[[#This Row],[Seat Type]])</f>
        <v>Business Class</v>
      </c>
      <c r="I2238" t="str">
        <f>IF(ISBLANK(Table1[[#This Row],[Route]]),"Not Specfied",Table1[[#This Row],[Route]])</f>
        <v>Not Specfied</v>
      </c>
      <c r="J2238" s="7">
        <v>43112</v>
      </c>
      <c r="K2238" s="2" t="str">
        <f>IF(ISBLANK(Table1[[#This Row],[Trip Verified]]),"Not Verified",Table1[[#This Row],[Trip Verified]])</f>
        <v>Not Verified</v>
      </c>
    </row>
    <row r="2239" spans="1:11" ht="21" customHeight="1" x14ac:dyDescent="0.25">
      <c r="A2239">
        <v>7</v>
      </c>
      <c r="B2239" t="str">
        <f>UPPER(LEFT(TRIM(CLEAN(Table1[[#This Row],[Header]])),1)) &amp; MID(TRIM(CLEAN(Table1[[#This Row],[Header]])),2,LEN(TRIM(CLEAN(Table1[[#This Row],[Header]])))-1)</f>
        <v>British Airways customer review</v>
      </c>
      <c r="C2239" t="str">
        <f>PROPER(Table1[[#This Row],[Author]])</f>
        <v>John Frewen-Lord</v>
      </c>
      <c r="D2239" s="5" t="s">
        <v>6481</v>
      </c>
      <c r="E2239" t="s">
        <v>13</v>
      </c>
      <c r="F2239" t="str">
        <f>IF(ISBLANK(Table1[[#This Row],[Aircraft]]),"Unknown",Table1[[#This Row],[Aircraft]])</f>
        <v>Unknown</v>
      </c>
      <c r="G2239" t="str">
        <f>IF(ISBLANK(Table1[[#This Row],[Traveller Type]]),"Business",Table1[[#This Row],[Traveller Type]])</f>
        <v>Business</v>
      </c>
      <c r="H2239" t="str">
        <f>IF(ISBLANK(Table1[[#This Row],[Seat Type]]),"Business Class",Table1[[#This Row],[Seat Type]])</f>
        <v>Business Class</v>
      </c>
      <c r="I2239" t="str">
        <f>IF(ISBLANK(Table1[[#This Row],[Route]]),"Not Specfied",Table1[[#This Row],[Route]])</f>
        <v>Not Specfied</v>
      </c>
      <c r="J2239" s="7">
        <v>43112</v>
      </c>
      <c r="K2239" s="2" t="str">
        <f>IF(ISBLANK(Table1[[#This Row],[Trip Verified]]),"Not Verified",Table1[[#This Row],[Trip Verified]])</f>
        <v>Not Verified</v>
      </c>
    </row>
    <row r="2240" spans="1:11" ht="21" customHeight="1" x14ac:dyDescent="0.25">
      <c r="A2240">
        <v>5</v>
      </c>
      <c r="B2240" t="str">
        <f>UPPER(LEFT(TRIM(CLEAN(Table1[[#This Row],[Header]])),1)) &amp; MID(TRIM(CLEAN(Table1[[#This Row],[Header]])),2,LEN(TRIM(CLEAN(Table1[[#This Row],[Header]])))-1)</f>
        <v>British Airways customer review</v>
      </c>
      <c r="C2240" t="str">
        <f>PROPER(Table1[[#This Row],[Author]])</f>
        <v>D Choy</v>
      </c>
      <c r="D2240" s="5" t="s">
        <v>6481</v>
      </c>
      <c r="E2240" t="s">
        <v>13</v>
      </c>
      <c r="F2240" t="str">
        <f>IF(ISBLANK(Table1[[#This Row],[Aircraft]]),"Unknown",Table1[[#This Row],[Aircraft]])</f>
        <v>Unknown</v>
      </c>
      <c r="G2240" t="str">
        <f>IF(ISBLANK(Table1[[#This Row],[Traveller Type]]),"Business",Table1[[#This Row],[Traveller Type]])</f>
        <v>Business</v>
      </c>
      <c r="H2240" t="str">
        <f>IF(ISBLANK(Table1[[#This Row],[Seat Type]]),"Business Class",Table1[[#This Row],[Seat Type]])</f>
        <v>Business Class</v>
      </c>
      <c r="I2240" t="str">
        <f>IF(ISBLANK(Table1[[#This Row],[Route]]),"Not Specfied",Table1[[#This Row],[Route]])</f>
        <v>Not Specfied</v>
      </c>
      <c r="J2240" s="7">
        <v>43112</v>
      </c>
      <c r="K2240" s="2" t="str">
        <f>IF(ISBLANK(Table1[[#This Row],[Trip Verified]]),"Not Verified",Table1[[#This Row],[Trip Verified]])</f>
        <v>Not Verified</v>
      </c>
    </row>
    <row r="2241" spans="1:11" ht="21" customHeight="1" x14ac:dyDescent="0.25">
      <c r="A2241">
        <v>1</v>
      </c>
      <c r="B2241" t="str">
        <f>UPPER(LEFT(TRIM(CLEAN(Table1[[#This Row],[Header]])),1)) &amp; MID(TRIM(CLEAN(Table1[[#This Row],[Header]])),2,LEN(TRIM(CLEAN(Table1[[#This Row],[Header]])))-1)</f>
        <v>British Airways customer review</v>
      </c>
      <c r="C2241" t="str">
        <f>PROPER(Table1[[#This Row],[Author]])</f>
        <v>Charlie Walker</v>
      </c>
      <c r="D2241" s="5" t="s">
        <v>6487</v>
      </c>
      <c r="E2241" t="s">
        <v>13</v>
      </c>
      <c r="F2241" t="str">
        <f>IF(ISBLANK(Table1[[#This Row],[Aircraft]]),"Unknown",Table1[[#This Row],[Aircraft]])</f>
        <v>Unknown</v>
      </c>
      <c r="G2241" t="str">
        <f>IF(ISBLANK(Table1[[#This Row],[Traveller Type]]),"Business",Table1[[#This Row],[Traveller Type]])</f>
        <v>Business</v>
      </c>
      <c r="H2241" t="str">
        <f>IF(ISBLANK(Table1[[#This Row],[Seat Type]]),"Business Class",Table1[[#This Row],[Seat Type]])</f>
        <v>Economy Class</v>
      </c>
      <c r="I2241" t="str">
        <f>IF(ISBLANK(Table1[[#This Row],[Route]]),"Not Specfied",Table1[[#This Row],[Route]])</f>
        <v>Not Specfied</v>
      </c>
      <c r="J2241" s="7">
        <v>43112</v>
      </c>
      <c r="K2241" s="2" t="str">
        <f>IF(ISBLANK(Table1[[#This Row],[Trip Verified]]),"Not Verified",Table1[[#This Row],[Trip Verified]])</f>
        <v>Not Verified</v>
      </c>
    </row>
    <row r="2242" spans="1:11" ht="21" customHeight="1" x14ac:dyDescent="0.25">
      <c r="A2242">
        <v>5</v>
      </c>
      <c r="B2242" t="str">
        <f>UPPER(LEFT(TRIM(CLEAN(Table1[[#This Row],[Header]])),1)) &amp; MID(TRIM(CLEAN(Table1[[#This Row],[Header]])),2,LEN(TRIM(CLEAN(Table1[[#This Row],[Header]])))-1)</f>
        <v>British Airways customer review</v>
      </c>
      <c r="C2242" t="str">
        <f>PROPER(Table1[[#This Row],[Author]])</f>
        <v>J Scholfield</v>
      </c>
      <c r="D2242" s="5" t="s">
        <v>6487</v>
      </c>
      <c r="E2242" t="s">
        <v>13</v>
      </c>
      <c r="F2242" t="str">
        <f>IF(ISBLANK(Table1[[#This Row],[Aircraft]]),"Unknown",Table1[[#This Row],[Aircraft]])</f>
        <v>Unknown</v>
      </c>
      <c r="G2242" t="str">
        <f>IF(ISBLANK(Table1[[#This Row],[Traveller Type]]),"Business",Table1[[#This Row],[Traveller Type]])</f>
        <v>Business</v>
      </c>
      <c r="H2242" t="str">
        <f>IF(ISBLANK(Table1[[#This Row],[Seat Type]]),"Business Class",Table1[[#This Row],[Seat Type]])</f>
        <v>First Class</v>
      </c>
      <c r="I2242" t="str">
        <f>IF(ISBLANK(Table1[[#This Row],[Route]]),"Not Specfied",Table1[[#This Row],[Route]])</f>
        <v>Not Specfied</v>
      </c>
      <c r="J2242" s="7">
        <v>43112</v>
      </c>
      <c r="K2242" s="2" t="str">
        <f>IF(ISBLANK(Table1[[#This Row],[Trip Verified]]),"Not Verified",Table1[[#This Row],[Trip Verified]])</f>
        <v>Not Verified</v>
      </c>
    </row>
    <row r="2243" spans="1:11" ht="21" customHeight="1" x14ac:dyDescent="0.25">
      <c r="A2243">
        <v>4</v>
      </c>
      <c r="B2243" t="str">
        <f>UPPER(LEFT(TRIM(CLEAN(Table1[[#This Row],[Header]])),1)) &amp; MID(TRIM(CLEAN(Table1[[#This Row],[Header]])),2,LEN(TRIM(CLEAN(Table1[[#This Row],[Header]])))-1)</f>
        <v>British Airways customer review</v>
      </c>
      <c r="C2243" t="str">
        <f>PROPER(Table1[[#This Row],[Author]])</f>
        <v>S Balaz</v>
      </c>
      <c r="D2243" s="5" t="s">
        <v>6490</v>
      </c>
      <c r="E2243" t="s">
        <v>43</v>
      </c>
      <c r="F2243" t="str">
        <f>IF(ISBLANK(Table1[[#This Row],[Aircraft]]),"Unknown",Table1[[#This Row],[Aircraft]])</f>
        <v>Unknown</v>
      </c>
      <c r="G2243" t="str">
        <f>IF(ISBLANK(Table1[[#This Row],[Traveller Type]]),"Business",Table1[[#This Row],[Traveller Type]])</f>
        <v>Business</v>
      </c>
      <c r="H2243" t="str">
        <f>IF(ISBLANK(Table1[[#This Row],[Seat Type]]),"Business Class",Table1[[#This Row],[Seat Type]])</f>
        <v>Economy Class</v>
      </c>
      <c r="I2243" t="str">
        <f>IF(ISBLANK(Table1[[#This Row],[Route]]),"Not Specfied",Table1[[#This Row],[Route]])</f>
        <v>Not Specfied</v>
      </c>
      <c r="J2243" s="7">
        <v>43112</v>
      </c>
      <c r="K2243" s="2" t="str">
        <f>IF(ISBLANK(Table1[[#This Row],[Trip Verified]]),"Not Verified",Table1[[#This Row],[Trip Verified]])</f>
        <v>Not Verified</v>
      </c>
    </row>
    <row r="2244" spans="1:11" ht="21" customHeight="1" x14ac:dyDescent="0.25">
      <c r="A2244">
        <v>10</v>
      </c>
      <c r="B2244" t="str">
        <f>UPPER(LEFT(TRIM(CLEAN(Table1[[#This Row],[Header]])),1)) &amp; MID(TRIM(CLEAN(Table1[[#This Row],[Header]])),2,LEN(TRIM(CLEAN(Table1[[#This Row],[Header]])))-1)</f>
        <v>British Airways customer review</v>
      </c>
      <c r="C2244" t="str">
        <f>PROPER(Table1[[#This Row],[Author]])</f>
        <v>Waddell Ian</v>
      </c>
      <c r="D2244" s="5" t="s">
        <v>6490</v>
      </c>
      <c r="E2244" t="s">
        <v>13</v>
      </c>
      <c r="F2244" t="str">
        <f>IF(ISBLANK(Table1[[#This Row],[Aircraft]]),"Unknown",Table1[[#This Row],[Aircraft]])</f>
        <v>Unknown</v>
      </c>
      <c r="G2244" t="str">
        <f>IF(ISBLANK(Table1[[#This Row],[Traveller Type]]),"Business",Table1[[#This Row],[Traveller Type]])</f>
        <v>Business</v>
      </c>
      <c r="H2244" t="str">
        <f>IF(ISBLANK(Table1[[#This Row],[Seat Type]]),"Business Class",Table1[[#This Row],[Seat Type]])</f>
        <v>Business Class</v>
      </c>
      <c r="I2244" t="str">
        <f>IF(ISBLANK(Table1[[#This Row],[Route]]),"Not Specfied",Table1[[#This Row],[Route]])</f>
        <v>Not Specfied</v>
      </c>
      <c r="J2244" s="7">
        <v>43112</v>
      </c>
      <c r="K2244" s="2" t="str">
        <f>IF(ISBLANK(Table1[[#This Row],[Trip Verified]]),"Not Verified",Table1[[#This Row],[Trip Verified]])</f>
        <v>Not Verified</v>
      </c>
    </row>
    <row r="2245" spans="1:11" ht="21" customHeight="1" x14ac:dyDescent="0.25">
      <c r="A2245">
        <v>1</v>
      </c>
      <c r="B2245" t="str">
        <f>UPPER(LEFT(TRIM(CLEAN(Table1[[#This Row],[Header]])),1)) &amp; MID(TRIM(CLEAN(Table1[[#This Row],[Header]])),2,LEN(TRIM(CLEAN(Table1[[#This Row],[Header]])))-1)</f>
        <v>British Airways customer review</v>
      </c>
      <c r="C2245" t="str">
        <f>PROPER(Table1[[#This Row],[Author]])</f>
        <v>Steven Miller</v>
      </c>
      <c r="D2245" s="5" t="s">
        <v>6490</v>
      </c>
      <c r="E2245" t="s">
        <v>13</v>
      </c>
      <c r="F2245" t="str">
        <f>IF(ISBLANK(Table1[[#This Row],[Aircraft]]),"Unknown",Table1[[#This Row],[Aircraft]])</f>
        <v>Unknown</v>
      </c>
      <c r="G2245" t="str">
        <f>IF(ISBLANK(Table1[[#This Row],[Traveller Type]]),"Business",Table1[[#This Row],[Traveller Type]])</f>
        <v>Business</v>
      </c>
      <c r="H2245" t="str">
        <f>IF(ISBLANK(Table1[[#This Row],[Seat Type]]),"Business Class",Table1[[#This Row],[Seat Type]])</f>
        <v>Business Class</v>
      </c>
      <c r="I2245" t="str">
        <f>IF(ISBLANK(Table1[[#This Row],[Route]]),"Not Specfied",Table1[[#This Row],[Route]])</f>
        <v>Not Specfied</v>
      </c>
      <c r="J2245" s="7">
        <v>43112</v>
      </c>
      <c r="K2245" s="2" t="str">
        <f>IF(ISBLANK(Table1[[#This Row],[Trip Verified]]),"Not Verified",Table1[[#This Row],[Trip Verified]])</f>
        <v>Not Verified</v>
      </c>
    </row>
    <row r="2246" spans="1:11" ht="21" customHeight="1" x14ac:dyDescent="0.25">
      <c r="A2246">
        <v>10</v>
      </c>
      <c r="B2246" t="str">
        <f>UPPER(LEFT(TRIM(CLEAN(Table1[[#This Row],[Header]])),1)) &amp; MID(TRIM(CLEAN(Table1[[#This Row],[Header]])),2,LEN(TRIM(CLEAN(Table1[[#This Row],[Header]])))-1)</f>
        <v>British Airways customer review</v>
      </c>
      <c r="C2246" t="str">
        <f>PROPER(Table1[[#This Row],[Author]])</f>
        <v>H Kieran</v>
      </c>
      <c r="D2246" s="5" t="s">
        <v>6490</v>
      </c>
      <c r="E2246" t="s">
        <v>13</v>
      </c>
      <c r="F2246" t="str">
        <f>IF(ISBLANK(Table1[[#This Row],[Aircraft]]),"Unknown",Table1[[#This Row],[Aircraft]])</f>
        <v>Unknown</v>
      </c>
      <c r="G2246" t="str">
        <f>IF(ISBLANK(Table1[[#This Row],[Traveller Type]]),"Business",Table1[[#This Row],[Traveller Type]])</f>
        <v>Business</v>
      </c>
      <c r="H2246" t="str">
        <f>IF(ISBLANK(Table1[[#This Row],[Seat Type]]),"Business Class",Table1[[#This Row],[Seat Type]])</f>
        <v>Premium Economy</v>
      </c>
      <c r="I2246" t="str">
        <f>IF(ISBLANK(Table1[[#This Row],[Route]]),"Not Specfied",Table1[[#This Row],[Route]])</f>
        <v>Not Specfied</v>
      </c>
      <c r="J2246" s="7">
        <v>43112</v>
      </c>
      <c r="K2246" s="2" t="str">
        <f>IF(ISBLANK(Table1[[#This Row],[Trip Verified]]),"Not Verified",Table1[[#This Row],[Trip Verified]])</f>
        <v>Not Verified</v>
      </c>
    </row>
    <row r="2247" spans="1:11" ht="21" customHeight="1" x14ac:dyDescent="0.25">
      <c r="A2247">
        <v>1</v>
      </c>
      <c r="B2247" t="str">
        <f>UPPER(LEFT(TRIM(CLEAN(Table1[[#This Row],[Header]])),1)) &amp; MID(TRIM(CLEAN(Table1[[#This Row],[Header]])),2,LEN(TRIM(CLEAN(Table1[[#This Row],[Header]])))-1)</f>
        <v>British Airways customer review</v>
      </c>
      <c r="C2247" t="str">
        <f>PROPER(Table1[[#This Row],[Author]])</f>
        <v>Robert Wright</v>
      </c>
      <c r="D2247" s="5" t="s">
        <v>6490</v>
      </c>
      <c r="E2247" t="s">
        <v>13</v>
      </c>
      <c r="F2247" t="str">
        <f>IF(ISBLANK(Table1[[#This Row],[Aircraft]]),"Unknown",Table1[[#This Row],[Aircraft]])</f>
        <v>Unknown</v>
      </c>
      <c r="G2247" t="str">
        <f>IF(ISBLANK(Table1[[#This Row],[Traveller Type]]),"Business",Table1[[#This Row],[Traveller Type]])</f>
        <v>Business</v>
      </c>
      <c r="H2247" t="str">
        <f>IF(ISBLANK(Table1[[#This Row],[Seat Type]]),"Business Class",Table1[[#This Row],[Seat Type]])</f>
        <v>First Class</v>
      </c>
      <c r="I2247" t="str">
        <f>IF(ISBLANK(Table1[[#This Row],[Route]]),"Not Specfied",Table1[[#This Row],[Route]])</f>
        <v>Not Specfied</v>
      </c>
      <c r="J2247" s="7">
        <v>43112</v>
      </c>
      <c r="K2247" s="2" t="str">
        <f>IF(ISBLANK(Table1[[#This Row],[Trip Verified]]),"Not Verified",Table1[[#This Row],[Trip Verified]])</f>
        <v>Not Verified</v>
      </c>
    </row>
    <row r="2248" spans="1:11" ht="21" customHeight="1" x14ac:dyDescent="0.25">
      <c r="A2248">
        <v>3</v>
      </c>
      <c r="B2248" t="str">
        <f>UPPER(LEFT(TRIM(CLEAN(Table1[[#This Row],[Header]])),1)) &amp; MID(TRIM(CLEAN(Table1[[#This Row],[Header]])),2,LEN(TRIM(CLEAN(Table1[[#This Row],[Header]])))-1)</f>
        <v>British Airways customer review</v>
      </c>
      <c r="C2248" t="str">
        <f>PROPER(Table1[[#This Row],[Author]])</f>
        <v>H Blackhall</v>
      </c>
      <c r="D2248" s="5" t="s">
        <v>6496</v>
      </c>
      <c r="E2248" t="s">
        <v>13</v>
      </c>
      <c r="F2248" t="str">
        <f>IF(ISBLANK(Table1[[#This Row],[Aircraft]]),"Unknown",Table1[[#This Row],[Aircraft]])</f>
        <v>Unknown</v>
      </c>
      <c r="G2248" t="str">
        <f>IF(ISBLANK(Table1[[#This Row],[Traveller Type]]),"Business",Table1[[#This Row],[Traveller Type]])</f>
        <v>Business</v>
      </c>
      <c r="H2248" t="str">
        <f>IF(ISBLANK(Table1[[#This Row],[Seat Type]]),"Business Class",Table1[[#This Row],[Seat Type]])</f>
        <v>Economy Class</v>
      </c>
      <c r="I2248" t="str">
        <f>IF(ISBLANK(Table1[[#This Row],[Route]]),"Not Specfied",Table1[[#This Row],[Route]])</f>
        <v>Not Specfied</v>
      </c>
      <c r="J2248" s="7">
        <v>43112</v>
      </c>
      <c r="K2248" s="2" t="str">
        <f>IF(ISBLANK(Table1[[#This Row],[Trip Verified]]),"Not Verified",Table1[[#This Row],[Trip Verified]])</f>
        <v>Not Verified</v>
      </c>
    </row>
    <row r="2249" spans="1:11" ht="21" customHeight="1" x14ac:dyDescent="0.25">
      <c r="A2249">
        <v>10</v>
      </c>
      <c r="B2249" t="str">
        <f>UPPER(LEFT(TRIM(CLEAN(Table1[[#This Row],[Header]])),1)) &amp; MID(TRIM(CLEAN(Table1[[#This Row],[Header]])),2,LEN(TRIM(CLEAN(Table1[[#This Row],[Header]])))-1)</f>
        <v>British Airways customer review</v>
      </c>
      <c r="C2249" t="str">
        <f>PROPER(Table1[[#This Row],[Author]])</f>
        <v>T Hanan</v>
      </c>
      <c r="D2249" s="5" t="s">
        <v>6496</v>
      </c>
      <c r="E2249" t="s">
        <v>75</v>
      </c>
      <c r="F2249" t="str">
        <f>IF(ISBLANK(Table1[[#This Row],[Aircraft]]),"Unknown",Table1[[#This Row],[Aircraft]])</f>
        <v>Unknown</v>
      </c>
      <c r="G2249" t="str">
        <f>IF(ISBLANK(Table1[[#This Row],[Traveller Type]]),"Business",Table1[[#This Row],[Traveller Type]])</f>
        <v>Business</v>
      </c>
      <c r="H2249" t="str">
        <f>IF(ISBLANK(Table1[[#This Row],[Seat Type]]),"Business Class",Table1[[#This Row],[Seat Type]])</f>
        <v>Economy Class</v>
      </c>
      <c r="I2249" t="str">
        <f>IF(ISBLANK(Table1[[#This Row],[Route]]),"Not Specfied",Table1[[#This Row],[Route]])</f>
        <v>Not Specfied</v>
      </c>
      <c r="J2249" s="7">
        <v>43112</v>
      </c>
      <c r="K2249" s="2" t="str">
        <f>IF(ISBLANK(Table1[[#This Row],[Trip Verified]]),"Not Verified",Table1[[#This Row],[Trip Verified]])</f>
        <v>Not Verified</v>
      </c>
    </row>
    <row r="2250" spans="1:11" ht="21" customHeight="1" x14ac:dyDescent="0.25">
      <c r="A2250">
        <v>10</v>
      </c>
      <c r="B2250" t="str">
        <f>UPPER(LEFT(TRIM(CLEAN(Table1[[#This Row],[Header]])),1)) &amp; MID(TRIM(CLEAN(Table1[[#This Row],[Header]])),2,LEN(TRIM(CLEAN(Table1[[#This Row],[Header]])))-1)</f>
        <v>British Airways customer review</v>
      </c>
      <c r="C2250" t="str">
        <f>PROPER(Table1[[#This Row],[Author]])</f>
        <v>S Scott</v>
      </c>
      <c r="D2250" s="5" t="s">
        <v>6496</v>
      </c>
      <c r="E2250" t="s">
        <v>13</v>
      </c>
      <c r="F2250" t="str">
        <f>IF(ISBLANK(Table1[[#This Row],[Aircraft]]),"Unknown",Table1[[#This Row],[Aircraft]])</f>
        <v>Unknown</v>
      </c>
      <c r="G2250" t="str">
        <f>IF(ISBLANK(Table1[[#This Row],[Traveller Type]]),"Business",Table1[[#This Row],[Traveller Type]])</f>
        <v>Business</v>
      </c>
      <c r="H2250" t="str">
        <f>IF(ISBLANK(Table1[[#This Row],[Seat Type]]),"Business Class",Table1[[#This Row],[Seat Type]])</f>
        <v>Economy Class</v>
      </c>
      <c r="I2250" t="str">
        <f>IF(ISBLANK(Table1[[#This Row],[Route]]),"Not Specfied",Table1[[#This Row],[Route]])</f>
        <v>Not Specfied</v>
      </c>
      <c r="J2250" s="7">
        <v>43112</v>
      </c>
      <c r="K2250" s="2" t="str">
        <f>IF(ISBLANK(Table1[[#This Row],[Trip Verified]]),"Not Verified",Table1[[#This Row],[Trip Verified]])</f>
        <v>Not Verified</v>
      </c>
    </row>
    <row r="2251" spans="1:11" ht="21" customHeight="1" x14ac:dyDescent="0.25">
      <c r="A2251">
        <v>7</v>
      </c>
      <c r="B2251" t="str">
        <f>UPPER(LEFT(TRIM(CLEAN(Table1[[#This Row],[Header]])),1)) &amp; MID(TRIM(CLEAN(Table1[[#This Row],[Header]])),2,LEN(TRIM(CLEAN(Table1[[#This Row],[Header]])))-1)</f>
        <v>British Airways customer review</v>
      </c>
      <c r="C2251" t="str">
        <f>PROPER(Table1[[#This Row],[Author]])</f>
        <v>A Chan</v>
      </c>
      <c r="D2251" s="5" t="s">
        <v>6496</v>
      </c>
      <c r="E2251" t="s">
        <v>130</v>
      </c>
      <c r="F2251" t="str">
        <f>IF(ISBLANK(Table1[[#This Row],[Aircraft]]),"Unknown",Table1[[#This Row],[Aircraft]])</f>
        <v>Unknown</v>
      </c>
      <c r="G2251" t="str">
        <f>IF(ISBLANK(Table1[[#This Row],[Traveller Type]]),"Business",Table1[[#This Row],[Traveller Type]])</f>
        <v>Business</v>
      </c>
      <c r="H2251" t="str">
        <f>IF(ISBLANK(Table1[[#This Row],[Seat Type]]),"Business Class",Table1[[#This Row],[Seat Type]])</f>
        <v>Business Class</v>
      </c>
      <c r="I2251" t="str">
        <f>IF(ISBLANK(Table1[[#This Row],[Route]]),"Not Specfied",Table1[[#This Row],[Route]])</f>
        <v>Not Specfied</v>
      </c>
      <c r="J2251" s="7">
        <v>43112</v>
      </c>
      <c r="K2251" s="2" t="str">
        <f>IF(ISBLANK(Table1[[#This Row],[Trip Verified]]),"Not Verified",Table1[[#This Row],[Trip Verified]])</f>
        <v>Not Verified</v>
      </c>
    </row>
    <row r="2252" spans="1:11" ht="21" customHeight="1" x14ac:dyDescent="0.25">
      <c r="A2252">
        <v>2</v>
      </c>
      <c r="B2252" t="str">
        <f>UPPER(LEFT(TRIM(CLEAN(Table1[[#This Row],[Header]])),1)) &amp; MID(TRIM(CLEAN(Table1[[#This Row],[Header]])),2,LEN(TRIM(CLEAN(Table1[[#This Row],[Header]])))-1)</f>
        <v>British Airways customer review</v>
      </c>
      <c r="C2252" t="str">
        <f>PROPER(Table1[[#This Row],[Author]])</f>
        <v>Tom Gleinser</v>
      </c>
      <c r="D2252" s="5" t="s">
        <v>6496</v>
      </c>
      <c r="E2252" t="s">
        <v>43</v>
      </c>
      <c r="F2252" t="str">
        <f>IF(ISBLANK(Table1[[#This Row],[Aircraft]]),"Unknown",Table1[[#This Row],[Aircraft]])</f>
        <v>Unknown</v>
      </c>
      <c r="G2252" t="str">
        <f>IF(ISBLANK(Table1[[#This Row],[Traveller Type]]),"Business",Table1[[#This Row],[Traveller Type]])</f>
        <v>Business</v>
      </c>
      <c r="H2252" t="str">
        <f>IF(ISBLANK(Table1[[#This Row],[Seat Type]]),"Business Class",Table1[[#This Row],[Seat Type]])</f>
        <v>Economy Class</v>
      </c>
      <c r="I2252" t="str">
        <f>IF(ISBLANK(Table1[[#This Row],[Route]]),"Not Specfied",Table1[[#This Row],[Route]])</f>
        <v>Not Specfied</v>
      </c>
      <c r="J2252" s="7">
        <v>43112</v>
      </c>
      <c r="K2252" s="2" t="str">
        <f>IF(ISBLANK(Table1[[#This Row],[Trip Verified]]),"Not Verified",Table1[[#This Row],[Trip Verified]])</f>
        <v>Not Verified</v>
      </c>
    </row>
    <row r="2253" spans="1:11" ht="21" customHeight="1" x14ac:dyDescent="0.25">
      <c r="A2253">
        <v>5</v>
      </c>
      <c r="B2253" t="str">
        <f>UPPER(LEFT(TRIM(CLEAN(Table1[[#This Row],[Header]])),1)) &amp; MID(TRIM(CLEAN(Table1[[#This Row],[Header]])),2,LEN(TRIM(CLEAN(Table1[[#This Row],[Header]])))-1)</f>
        <v>British Airways customer review</v>
      </c>
      <c r="C2253" t="str">
        <f>PROPER(Table1[[#This Row],[Author]])</f>
        <v>Vivienne Pinnell</v>
      </c>
      <c r="D2253" s="5">
        <v>41924</v>
      </c>
      <c r="E2253" t="s">
        <v>13</v>
      </c>
      <c r="F2253" t="str">
        <f>IF(ISBLANK(Table1[[#This Row],[Aircraft]]),"Unknown",Table1[[#This Row],[Aircraft]])</f>
        <v>Unknown</v>
      </c>
      <c r="G2253" t="str">
        <f>IF(ISBLANK(Table1[[#This Row],[Traveller Type]]),"Business",Table1[[#This Row],[Traveller Type]])</f>
        <v>Business</v>
      </c>
      <c r="H2253" t="str">
        <f>IF(ISBLANK(Table1[[#This Row],[Seat Type]]),"Business Class",Table1[[#This Row],[Seat Type]])</f>
        <v>Premium Economy</v>
      </c>
      <c r="I2253" t="str">
        <f>IF(ISBLANK(Table1[[#This Row],[Route]]),"Not Specfied",Table1[[#This Row],[Route]])</f>
        <v>Not Specfied</v>
      </c>
      <c r="J2253" s="7">
        <v>43112</v>
      </c>
      <c r="K2253" s="2" t="str">
        <f>IF(ISBLANK(Table1[[#This Row],[Trip Verified]]),"Not Verified",Table1[[#This Row],[Trip Verified]])</f>
        <v>Not Verified</v>
      </c>
    </row>
    <row r="2254" spans="1:11" ht="21" customHeight="1" x14ac:dyDescent="0.25">
      <c r="A2254">
        <v>5</v>
      </c>
      <c r="B2254" t="str">
        <f>UPPER(LEFT(TRIM(CLEAN(Table1[[#This Row],[Header]])),1)) &amp; MID(TRIM(CLEAN(Table1[[#This Row],[Header]])),2,LEN(TRIM(CLEAN(Table1[[#This Row],[Header]])))-1)</f>
        <v>British Airways customer review</v>
      </c>
      <c r="C2254" t="str">
        <f>PROPER(Table1[[#This Row],[Author]])</f>
        <v>Bell Neill</v>
      </c>
      <c r="D2254" s="5">
        <v>41924</v>
      </c>
      <c r="E2254" t="s">
        <v>43</v>
      </c>
      <c r="F2254" t="str">
        <f>IF(ISBLANK(Table1[[#This Row],[Aircraft]]),"Unknown",Table1[[#This Row],[Aircraft]])</f>
        <v>Unknown</v>
      </c>
      <c r="G2254" t="str">
        <f>IF(ISBLANK(Table1[[#This Row],[Traveller Type]]),"Business",Table1[[#This Row],[Traveller Type]])</f>
        <v>Business</v>
      </c>
      <c r="H2254" t="str">
        <f>IF(ISBLANK(Table1[[#This Row],[Seat Type]]),"Business Class",Table1[[#This Row],[Seat Type]])</f>
        <v>Economy Class</v>
      </c>
      <c r="I2254" t="str">
        <f>IF(ISBLANK(Table1[[#This Row],[Route]]),"Not Specfied",Table1[[#This Row],[Route]])</f>
        <v>Not Specfied</v>
      </c>
      <c r="J2254" s="7">
        <v>43112</v>
      </c>
      <c r="K2254" s="2" t="str">
        <f>IF(ISBLANK(Table1[[#This Row],[Trip Verified]]),"Not Verified",Table1[[#This Row],[Trip Verified]])</f>
        <v>Not Verified</v>
      </c>
    </row>
    <row r="2255" spans="1:11" ht="21" customHeight="1" x14ac:dyDescent="0.25">
      <c r="A2255">
        <v>8</v>
      </c>
      <c r="B2255" t="str">
        <f>UPPER(LEFT(TRIM(CLEAN(Table1[[#This Row],[Header]])),1)) &amp; MID(TRIM(CLEAN(Table1[[#This Row],[Header]])),2,LEN(TRIM(CLEAN(Table1[[#This Row],[Header]])))-1)</f>
        <v>British Airways customer review</v>
      </c>
      <c r="C2255" t="str">
        <f>PROPER(Table1[[#This Row],[Author]])</f>
        <v>I Lancaster</v>
      </c>
      <c r="D2255" s="5">
        <v>41924</v>
      </c>
      <c r="E2255" t="s">
        <v>13</v>
      </c>
      <c r="F2255" t="str">
        <f>IF(ISBLANK(Table1[[#This Row],[Aircraft]]),"Unknown",Table1[[#This Row],[Aircraft]])</f>
        <v>Unknown</v>
      </c>
      <c r="G2255" t="str">
        <f>IF(ISBLANK(Table1[[#This Row],[Traveller Type]]),"Business",Table1[[#This Row],[Traveller Type]])</f>
        <v>Business</v>
      </c>
      <c r="H2255" t="str">
        <f>IF(ISBLANK(Table1[[#This Row],[Seat Type]]),"Business Class",Table1[[#This Row],[Seat Type]])</f>
        <v>Premium Economy</v>
      </c>
      <c r="I2255" t="str">
        <f>IF(ISBLANK(Table1[[#This Row],[Route]]),"Not Specfied",Table1[[#This Row],[Route]])</f>
        <v>Not Specfied</v>
      </c>
      <c r="J2255" s="7">
        <v>43112</v>
      </c>
      <c r="K2255" s="2" t="str">
        <f>IF(ISBLANK(Table1[[#This Row],[Trip Verified]]),"Not Verified",Table1[[#This Row],[Trip Verified]])</f>
        <v>Not Verified</v>
      </c>
    </row>
    <row r="2256" spans="1:11" ht="21" customHeight="1" x14ac:dyDescent="0.25">
      <c r="A2256">
        <v>7</v>
      </c>
      <c r="B2256" t="str">
        <f>UPPER(LEFT(TRIM(CLEAN(Table1[[#This Row],[Header]])),1)) &amp; MID(TRIM(CLEAN(Table1[[#This Row],[Header]])),2,LEN(TRIM(CLEAN(Table1[[#This Row],[Header]])))-1)</f>
        <v>British Airways customer review</v>
      </c>
      <c r="C2256" t="str">
        <f>PROPER(Table1[[#This Row],[Author]])</f>
        <v>J Turunen</v>
      </c>
      <c r="D2256" s="5">
        <v>41924</v>
      </c>
      <c r="E2256" t="s">
        <v>13</v>
      </c>
      <c r="F2256" t="str">
        <f>IF(ISBLANK(Table1[[#This Row],[Aircraft]]),"Unknown",Table1[[#This Row],[Aircraft]])</f>
        <v>Unknown</v>
      </c>
      <c r="G2256" t="str">
        <f>IF(ISBLANK(Table1[[#This Row],[Traveller Type]]),"Business",Table1[[#This Row],[Traveller Type]])</f>
        <v>Business</v>
      </c>
      <c r="H2256" t="str">
        <f>IF(ISBLANK(Table1[[#This Row],[Seat Type]]),"Business Class",Table1[[#This Row],[Seat Type]])</f>
        <v>Economy Class</v>
      </c>
      <c r="I2256" t="str">
        <f>IF(ISBLANK(Table1[[#This Row],[Route]]),"Not Specfied",Table1[[#This Row],[Route]])</f>
        <v>Not Specfied</v>
      </c>
      <c r="J2256" s="7">
        <v>43112</v>
      </c>
      <c r="K2256" s="2" t="str">
        <f>IF(ISBLANK(Table1[[#This Row],[Trip Verified]]),"Not Verified",Table1[[#This Row],[Trip Verified]])</f>
        <v>Not Verified</v>
      </c>
    </row>
    <row r="2257" spans="1:11" ht="21" customHeight="1" x14ac:dyDescent="0.25">
      <c r="A2257">
        <v>2</v>
      </c>
      <c r="B2257" t="str">
        <f>UPPER(LEFT(TRIM(CLEAN(Table1[[#This Row],[Header]])),1)) &amp; MID(TRIM(CLEAN(Table1[[#This Row],[Header]])),2,LEN(TRIM(CLEAN(Table1[[#This Row],[Header]])))-1)</f>
        <v>British Airways customer review</v>
      </c>
      <c r="C2257" t="str">
        <f>PROPER(Table1[[#This Row],[Author]])</f>
        <v>Robert Davidson</v>
      </c>
      <c r="D2257" s="5">
        <v>41924</v>
      </c>
      <c r="E2257" t="s">
        <v>13</v>
      </c>
      <c r="F2257" t="str">
        <f>IF(ISBLANK(Table1[[#This Row],[Aircraft]]),"Unknown",Table1[[#This Row],[Aircraft]])</f>
        <v>Unknown</v>
      </c>
      <c r="G2257" t="str">
        <f>IF(ISBLANK(Table1[[#This Row],[Traveller Type]]),"Business",Table1[[#This Row],[Traveller Type]])</f>
        <v>Business</v>
      </c>
      <c r="H2257" t="str">
        <f>IF(ISBLANK(Table1[[#This Row],[Seat Type]]),"Business Class",Table1[[#This Row],[Seat Type]])</f>
        <v>Economy Class</v>
      </c>
      <c r="I2257" t="str">
        <f>IF(ISBLANK(Table1[[#This Row],[Route]]),"Not Specfied",Table1[[#This Row],[Route]])</f>
        <v>Not Specfied</v>
      </c>
      <c r="J2257" s="7">
        <v>43112</v>
      </c>
      <c r="K2257" s="2" t="str">
        <f>IF(ISBLANK(Table1[[#This Row],[Trip Verified]]),"Not Verified",Table1[[#This Row],[Trip Verified]])</f>
        <v>Not Verified</v>
      </c>
    </row>
    <row r="2258" spans="1:11" ht="21" customHeight="1" x14ac:dyDescent="0.25">
      <c r="A2258">
        <v>9</v>
      </c>
      <c r="B2258" t="str">
        <f>UPPER(LEFT(TRIM(CLEAN(Table1[[#This Row],[Header]])),1)) &amp; MID(TRIM(CLEAN(Table1[[#This Row],[Header]])),2,LEN(TRIM(CLEAN(Table1[[#This Row],[Header]])))-1)</f>
        <v>British Airways customer review</v>
      </c>
      <c r="C2258" t="str">
        <f>PROPER(Table1[[#This Row],[Author]])</f>
        <v>R Jones</v>
      </c>
      <c r="D2258" s="5">
        <v>41924</v>
      </c>
      <c r="E2258" t="s">
        <v>13</v>
      </c>
      <c r="F2258" t="str">
        <f>IF(ISBLANK(Table1[[#This Row],[Aircraft]]),"Unknown",Table1[[#This Row],[Aircraft]])</f>
        <v>Unknown</v>
      </c>
      <c r="G2258" t="str">
        <f>IF(ISBLANK(Table1[[#This Row],[Traveller Type]]),"Business",Table1[[#This Row],[Traveller Type]])</f>
        <v>Business</v>
      </c>
      <c r="H2258" t="str">
        <f>IF(ISBLANK(Table1[[#This Row],[Seat Type]]),"Business Class",Table1[[#This Row],[Seat Type]])</f>
        <v>Economy Class</v>
      </c>
      <c r="I2258" t="str">
        <f>IF(ISBLANK(Table1[[#This Row],[Route]]),"Not Specfied",Table1[[#This Row],[Route]])</f>
        <v>Not Specfied</v>
      </c>
      <c r="J2258" s="7">
        <v>43112</v>
      </c>
      <c r="K2258" s="2" t="str">
        <f>IF(ISBLANK(Table1[[#This Row],[Trip Verified]]),"Not Verified",Table1[[#This Row],[Trip Verified]])</f>
        <v>Not Verified</v>
      </c>
    </row>
    <row r="2259" spans="1:11" ht="21" customHeight="1" x14ac:dyDescent="0.25">
      <c r="A2259">
        <v>1</v>
      </c>
      <c r="B2259" t="str">
        <f>UPPER(LEFT(TRIM(CLEAN(Table1[[#This Row],[Header]])),1)) &amp; MID(TRIM(CLEAN(Table1[[#This Row],[Header]])),2,LEN(TRIM(CLEAN(Table1[[#This Row],[Header]])))-1)</f>
        <v>British Airways customer review</v>
      </c>
      <c r="C2259" t="str">
        <f>PROPER(Table1[[#This Row],[Author]])</f>
        <v>J Dob</v>
      </c>
      <c r="D2259" s="5">
        <v>41741</v>
      </c>
      <c r="E2259" t="s">
        <v>43</v>
      </c>
      <c r="F2259" t="str">
        <f>IF(ISBLANK(Table1[[#This Row],[Aircraft]]),"Unknown",Table1[[#This Row],[Aircraft]])</f>
        <v>Unknown</v>
      </c>
      <c r="G2259" t="str">
        <f>IF(ISBLANK(Table1[[#This Row],[Traveller Type]]),"Business",Table1[[#This Row],[Traveller Type]])</f>
        <v>Business</v>
      </c>
      <c r="H2259" t="str">
        <f>IF(ISBLANK(Table1[[#This Row],[Seat Type]]),"Business Class",Table1[[#This Row],[Seat Type]])</f>
        <v>Economy Class</v>
      </c>
      <c r="I2259" t="str">
        <f>IF(ISBLANK(Table1[[#This Row],[Route]]),"Not Specfied",Table1[[#This Row],[Route]])</f>
        <v>Not Specfied</v>
      </c>
      <c r="J2259" s="7">
        <v>43112</v>
      </c>
      <c r="K2259" s="2" t="str">
        <f>IF(ISBLANK(Table1[[#This Row],[Trip Verified]]),"Not Verified",Table1[[#This Row],[Trip Verified]])</f>
        <v>Not Verified</v>
      </c>
    </row>
    <row r="2260" spans="1:11" ht="21" customHeight="1" x14ac:dyDescent="0.25">
      <c r="A2260">
        <v>4</v>
      </c>
      <c r="B2260" t="str">
        <f>UPPER(LEFT(TRIM(CLEAN(Table1[[#This Row],[Header]])),1)) &amp; MID(TRIM(CLEAN(Table1[[#This Row],[Header]])),2,LEN(TRIM(CLEAN(Table1[[#This Row],[Header]])))-1)</f>
        <v>British Airways customer review</v>
      </c>
      <c r="C2260" t="str">
        <f>PROPER(Table1[[#This Row],[Author]])</f>
        <v>Christine Coombes</v>
      </c>
      <c r="D2260" s="5">
        <v>41741</v>
      </c>
      <c r="E2260" t="s">
        <v>13</v>
      </c>
      <c r="F2260" t="str">
        <f>IF(ISBLANK(Table1[[#This Row],[Aircraft]]),"Unknown",Table1[[#This Row],[Aircraft]])</f>
        <v>Unknown</v>
      </c>
      <c r="G2260" t="str">
        <f>IF(ISBLANK(Table1[[#This Row],[Traveller Type]]),"Business",Table1[[#This Row],[Traveller Type]])</f>
        <v>Business</v>
      </c>
      <c r="H2260" t="str">
        <f>IF(ISBLANK(Table1[[#This Row],[Seat Type]]),"Business Class",Table1[[#This Row],[Seat Type]])</f>
        <v>Economy Class</v>
      </c>
      <c r="I2260" t="str">
        <f>IF(ISBLANK(Table1[[#This Row],[Route]]),"Not Specfied",Table1[[#This Row],[Route]])</f>
        <v>Not Specfied</v>
      </c>
      <c r="J2260" s="7">
        <v>43112</v>
      </c>
      <c r="K2260" s="2" t="str">
        <f>IF(ISBLANK(Table1[[#This Row],[Trip Verified]]),"Not Verified",Table1[[#This Row],[Trip Verified]])</f>
        <v>Not Verified</v>
      </c>
    </row>
    <row r="2261" spans="1:11" ht="21" customHeight="1" x14ac:dyDescent="0.25">
      <c r="A2261">
        <v>3</v>
      </c>
      <c r="B2261" t="str">
        <f>UPPER(LEFT(TRIM(CLEAN(Table1[[#This Row],[Header]])),1)) &amp; MID(TRIM(CLEAN(Table1[[#This Row],[Header]])),2,LEN(TRIM(CLEAN(Table1[[#This Row],[Header]])))-1)</f>
        <v>British Airways customer review</v>
      </c>
      <c r="C2261" t="str">
        <f>PROPER(Table1[[#This Row],[Author]])</f>
        <v>Donna Burchett</v>
      </c>
      <c r="D2261" s="5">
        <v>41741</v>
      </c>
      <c r="E2261" t="s">
        <v>43</v>
      </c>
      <c r="F2261" t="str">
        <f>IF(ISBLANK(Table1[[#This Row],[Aircraft]]),"Unknown",Table1[[#This Row],[Aircraft]])</f>
        <v>Unknown</v>
      </c>
      <c r="G2261" t="str">
        <f>IF(ISBLANK(Table1[[#This Row],[Traveller Type]]),"Business",Table1[[#This Row],[Traveller Type]])</f>
        <v>Business</v>
      </c>
      <c r="H2261" t="str">
        <f>IF(ISBLANK(Table1[[#This Row],[Seat Type]]),"Business Class",Table1[[#This Row],[Seat Type]])</f>
        <v>Business Class</v>
      </c>
      <c r="I2261" t="str">
        <f>IF(ISBLANK(Table1[[#This Row],[Route]]),"Not Specfied",Table1[[#This Row],[Route]])</f>
        <v>Not Specfied</v>
      </c>
      <c r="J2261" s="7">
        <v>43112</v>
      </c>
      <c r="K2261" s="2" t="str">
        <f>IF(ISBLANK(Table1[[#This Row],[Trip Verified]]),"Not Verified",Table1[[#This Row],[Trip Verified]])</f>
        <v>Not Verified</v>
      </c>
    </row>
    <row r="2262" spans="1:11" ht="21" customHeight="1" x14ac:dyDescent="0.25">
      <c r="A2262">
        <v>5</v>
      </c>
      <c r="B2262" t="str">
        <f>UPPER(LEFT(TRIM(CLEAN(Table1[[#This Row],[Header]])),1)) &amp; MID(TRIM(CLEAN(Table1[[#This Row],[Header]])),2,LEN(TRIM(CLEAN(Table1[[#This Row],[Header]])))-1)</f>
        <v>British Airways customer review</v>
      </c>
      <c r="C2262" t="str">
        <f>PROPER(Table1[[#This Row],[Author]])</f>
        <v>T Harvey</v>
      </c>
      <c r="D2262" s="5">
        <v>41741</v>
      </c>
      <c r="E2262" t="s">
        <v>100</v>
      </c>
      <c r="F2262" t="str">
        <f>IF(ISBLANK(Table1[[#This Row],[Aircraft]]),"Unknown",Table1[[#This Row],[Aircraft]])</f>
        <v>Unknown</v>
      </c>
      <c r="G2262" t="str">
        <f>IF(ISBLANK(Table1[[#This Row],[Traveller Type]]),"Business",Table1[[#This Row],[Traveller Type]])</f>
        <v>Business</v>
      </c>
      <c r="H2262" t="str">
        <f>IF(ISBLANK(Table1[[#This Row],[Seat Type]]),"Business Class",Table1[[#This Row],[Seat Type]])</f>
        <v>First Class</v>
      </c>
      <c r="I2262" t="str">
        <f>IF(ISBLANK(Table1[[#This Row],[Route]]),"Not Specfied",Table1[[#This Row],[Route]])</f>
        <v>Not Specfied</v>
      </c>
      <c r="J2262" s="7">
        <v>43112</v>
      </c>
      <c r="K2262" s="2" t="str">
        <f>IF(ISBLANK(Table1[[#This Row],[Trip Verified]]),"Not Verified",Table1[[#This Row],[Trip Verified]])</f>
        <v>Not Verified</v>
      </c>
    </row>
    <row r="2263" spans="1:11" ht="21" customHeight="1" x14ac:dyDescent="0.25">
      <c r="A2263">
        <v>6</v>
      </c>
      <c r="B2263" t="str">
        <f>UPPER(LEFT(TRIM(CLEAN(Table1[[#This Row],[Header]])),1)) &amp; MID(TRIM(CLEAN(Table1[[#This Row],[Header]])),2,LEN(TRIM(CLEAN(Table1[[#This Row],[Header]])))-1)</f>
        <v>British Airways customer review</v>
      </c>
      <c r="C2263" t="str">
        <f>PROPER(Table1[[#This Row],[Author]])</f>
        <v>Worcester David</v>
      </c>
      <c r="D2263" s="5">
        <v>41651</v>
      </c>
      <c r="E2263" t="s">
        <v>13</v>
      </c>
      <c r="F2263" t="str">
        <f>IF(ISBLANK(Table1[[#This Row],[Aircraft]]),"Unknown",Table1[[#This Row],[Aircraft]])</f>
        <v>Unknown</v>
      </c>
      <c r="G2263" t="str">
        <f>IF(ISBLANK(Table1[[#This Row],[Traveller Type]]),"Business",Table1[[#This Row],[Traveller Type]])</f>
        <v>Business</v>
      </c>
      <c r="H2263" t="str">
        <f>IF(ISBLANK(Table1[[#This Row],[Seat Type]]),"Business Class",Table1[[#This Row],[Seat Type]])</f>
        <v>Business Class</v>
      </c>
      <c r="I2263" t="str">
        <f>IF(ISBLANK(Table1[[#This Row],[Route]]),"Not Specfied",Table1[[#This Row],[Route]])</f>
        <v>Not Specfied</v>
      </c>
      <c r="J2263" s="7">
        <v>43112</v>
      </c>
      <c r="K2263" s="2" t="str">
        <f>IF(ISBLANK(Table1[[#This Row],[Trip Verified]]),"Not Verified",Table1[[#This Row],[Trip Verified]])</f>
        <v>Not Verified</v>
      </c>
    </row>
    <row r="2264" spans="1:11" ht="21" customHeight="1" x14ac:dyDescent="0.25">
      <c r="A2264">
        <v>10</v>
      </c>
      <c r="B2264" t="str">
        <f>UPPER(LEFT(TRIM(CLEAN(Table1[[#This Row],[Header]])),1)) &amp; MID(TRIM(CLEAN(Table1[[#This Row],[Header]])),2,LEN(TRIM(CLEAN(Table1[[#This Row],[Header]])))-1)</f>
        <v>British Airways customer review</v>
      </c>
      <c r="C2264" t="str">
        <f>PROPER(Table1[[#This Row],[Author]])</f>
        <v>M Mcdermott</v>
      </c>
      <c r="D2264" s="5">
        <v>41651</v>
      </c>
      <c r="E2264" t="s">
        <v>13</v>
      </c>
      <c r="F2264" t="str">
        <f>IF(ISBLANK(Table1[[#This Row],[Aircraft]]),"Unknown",Table1[[#This Row],[Aircraft]])</f>
        <v>Unknown</v>
      </c>
      <c r="G2264" t="str">
        <f>IF(ISBLANK(Table1[[#This Row],[Traveller Type]]),"Business",Table1[[#This Row],[Traveller Type]])</f>
        <v>Business</v>
      </c>
      <c r="H2264" t="str">
        <f>IF(ISBLANK(Table1[[#This Row],[Seat Type]]),"Business Class",Table1[[#This Row],[Seat Type]])</f>
        <v>Economy Class</v>
      </c>
      <c r="I2264" t="str">
        <f>IF(ISBLANK(Table1[[#This Row],[Route]]),"Not Specfied",Table1[[#This Row],[Route]])</f>
        <v>Not Specfied</v>
      </c>
      <c r="J2264" s="7">
        <v>43112</v>
      </c>
      <c r="K2264" s="2" t="str">
        <f>IF(ISBLANK(Table1[[#This Row],[Trip Verified]]),"Not Verified",Table1[[#This Row],[Trip Verified]])</f>
        <v>Not Verified</v>
      </c>
    </row>
    <row r="2265" spans="1:11" ht="21" customHeight="1" x14ac:dyDescent="0.25">
      <c r="A2265">
        <v>10</v>
      </c>
      <c r="B2265" t="str">
        <f>UPPER(LEFT(TRIM(CLEAN(Table1[[#This Row],[Header]])),1)) &amp; MID(TRIM(CLEAN(Table1[[#This Row],[Header]])),2,LEN(TRIM(CLEAN(Table1[[#This Row],[Header]])))-1)</f>
        <v>British Airways customer review</v>
      </c>
      <c r="C2265" t="str">
        <f>PROPER(Table1[[#This Row],[Author]])</f>
        <v>Balaji Krishnamoorthy</v>
      </c>
      <c r="D2265" s="5">
        <v>41651</v>
      </c>
      <c r="E2265" t="s">
        <v>13</v>
      </c>
      <c r="F2265" t="str">
        <f>IF(ISBLANK(Table1[[#This Row],[Aircraft]]),"Unknown",Table1[[#This Row],[Aircraft]])</f>
        <v>Unknown</v>
      </c>
      <c r="G2265" t="str">
        <f>IF(ISBLANK(Table1[[#This Row],[Traveller Type]]),"Business",Table1[[#This Row],[Traveller Type]])</f>
        <v>Business</v>
      </c>
      <c r="H2265" t="str">
        <f>IF(ISBLANK(Table1[[#This Row],[Seat Type]]),"Business Class",Table1[[#This Row],[Seat Type]])</f>
        <v>Economy Class</v>
      </c>
      <c r="I2265" t="str">
        <f>IF(ISBLANK(Table1[[#This Row],[Route]]),"Not Specfied",Table1[[#This Row],[Route]])</f>
        <v>Not Specfied</v>
      </c>
      <c r="J2265" s="7">
        <v>43112</v>
      </c>
      <c r="K2265" s="2" t="str">
        <f>IF(ISBLANK(Table1[[#This Row],[Trip Verified]]),"Not Verified",Table1[[#This Row],[Trip Verified]])</f>
        <v>Not Verified</v>
      </c>
    </row>
    <row r="2266" spans="1:11" ht="21" customHeight="1" x14ac:dyDescent="0.25">
      <c r="A2266">
        <v>1</v>
      </c>
      <c r="B2266" t="str">
        <f>UPPER(LEFT(TRIM(CLEAN(Table1[[#This Row],[Header]])),1)) &amp; MID(TRIM(CLEAN(Table1[[#This Row],[Header]])),2,LEN(TRIM(CLEAN(Table1[[#This Row],[Header]])))-1)</f>
        <v>British Airways customer review</v>
      </c>
      <c r="C2266" t="str">
        <f>PROPER(Table1[[#This Row],[Author]])</f>
        <v>L Cameron-Lewis</v>
      </c>
      <c r="D2266" s="5" t="s">
        <v>6515</v>
      </c>
      <c r="E2266" t="s">
        <v>100</v>
      </c>
      <c r="F2266" t="str">
        <f>IF(ISBLANK(Table1[[#This Row],[Aircraft]]),"Unknown",Table1[[#This Row],[Aircraft]])</f>
        <v>Unknown</v>
      </c>
      <c r="G2266" t="str">
        <f>IF(ISBLANK(Table1[[#This Row],[Traveller Type]]),"Business",Table1[[#This Row],[Traveller Type]])</f>
        <v>Business</v>
      </c>
      <c r="H2266" t="str">
        <f>IF(ISBLANK(Table1[[#This Row],[Seat Type]]),"Business Class",Table1[[#This Row],[Seat Type]])</f>
        <v>Business Class</v>
      </c>
      <c r="I2266" t="str">
        <f>IF(ISBLANK(Table1[[#This Row],[Route]]),"Not Specfied",Table1[[#This Row],[Route]])</f>
        <v>Not Specfied</v>
      </c>
      <c r="J2266" s="7">
        <v>43112</v>
      </c>
      <c r="K2266" s="2" t="str">
        <f>IF(ISBLANK(Table1[[#This Row],[Trip Verified]]),"Not Verified",Table1[[#This Row],[Trip Verified]])</f>
        <v>Not Verified</v>
      </c>
    </row>
    <row r="2267" spans="1:11" ht="21" customHeight="1" x14ac:dyDescent="0.25">
      <c r="A2267">
        <v>7</v>
      </c>
      <c r="B2267" t="str">
        <f>UPPER(LEFT(TRIM(CLEAN(Table1[[#This Row],[Header]])),1)) &amp; MID(TRIM(CLEAN(Table1[[#This Row],[Header]])),2,LEN(TRIM(CLEAN(Table1[[#This Row],[Header]])))-1)</f>
        <v>British Airways customer review</v>
      </c>
      <c r="C2267" t="str">
        <f>PROPER(Table1[[#This Row],[Author]])</f>
        <v>Business</v>
      </c>
      <c r="D2267" s="5" t="s">
        <v>6515</v>
      </c>
      <c r="E2267" t="s">
        <v>1509</v>
      </c>
      <c r="F2267" t="str">
        <f>IF(ISBLANK(Table1[[#This Row],[Aircraft]]),"Unknown",Table1[[#This Row],[Aircraft]])</f>
        <v>Unknown</v>
      </c>
      <c r="G2267" t="str">
        <f>IF(ISBLANK(Table1[[#This Row],[Traveller Type]]),"Business",Table1[[#This Row],[Traveller Type]])</f>
        <v>Business</v>
      </c>
      <c r="H2267" t="str">
        <f>IF(ISBLANK(Table1[[#This Row],[Seat Type]]),"Business Class",Table1[[#This Row],[Seat Type]])</f>
        <v>Economy Class</v>
      </c>
      <c r="I2267" t="str">
        <f>IF(ISBLANK(Table1[[#This Row],[Route]]),"Not Specfied",Table1[[#This Row],[Route]])</f>
        <v>Not Specfied</v>
      </c>
      <c r="J2267" s="7">
        <v>43112</v>
      </c>
      <c r="K2267" s="2" t="str">
        <f>IF(ISBLANK(Table1[[#This Row],[Trip Verified]]),"Not Verified",Table1[[#This Row],[Trip Verified]])</f>
        <v>Not Verified</v>
      </c>
    </row>
    <row r="2268" spans="1:11" ht="21" customHeight="1" x14ac:dyDescent="0.25">
      <c r="A2268">
        <v>9</v>
      </c>
      <c r="B2268" t="str">
        <f>UPPER(LEFT(TRIM(CLEAN(Table1[[#This Row],[Header]])),1)) &amp; MID(TRIM(CLEAN(Table1[[#This Row],[Header]])),2,LEN(TRIM(CLEAN(Table1[[#This Row],[Header]])))-1)</f>
        <v>British Airways customer review</v>
      </c>
      <c r="C2268" t="str">
        <f>PROPER(Table1[[#This Row],[Author]])</f>
        <v>Ronca David</v>
      </c>
      <c r="D2268" s="5" t="s">
        <v>6515</v>
      </c>
      <c r="E2268" t="s">
        <v>43</v>
      </c>
      <c r="F2268" t="str">
        <f>IF(ISBLANK(Table1[[#This Row],[Aircraft]]),"Unknown",Table1[[#This Row],[Aircraft]])</f>
        <v>Unknown</v>
      </c>
      <c r="G2268" t="str">
        <f>IF(ISBLANK(Table1[[#This Row],[Traveller Type]]),"Business",Table1[[#This Row],[Traveller Type]])</f>
        <v>Business</v>
      </c>
      <c r="H2268" t="str">
        <f>IF(ISBLANK(Table1[[#This Row],[Seat Type]]),"Business Class",Table1[[#This Row],[Seat Type]])</f>
        <v>Business Class</v>
      </c>
      <c r="I2268" t="str">
        <f>IF(ISBLANK(Table1[[#This Row],[Route]]),"Not Specfied",Table1[[#This Row],[Route]])</f>
        <v>Not Specfied</v>
      </c>
      <c r="J2268" s="7">
        <v>43112</v>
      </c>
      <c r="K2268" s="2" t="str">
        <f>IF(ISBLANK(Table1[[#This Row],[Trip Verified]]),"Not Verified",Table1[[#This Row],[Trip Verified]])</f>
        <v>Not Verified</v>
      </c>
    </row>
    <row r="2269" spans="1:11" ht="21" customHeight="1" x14ac:dyDescent="0.25">
      <c r="A2269">
        <v>6</v>
      </c>
      <c r="B2269" t="str">
        <f>UPPER(LEFT(TRIM(CLEAN(Table1[[#This Row],[Header]])),1)) &amp; MID(TRIM(CLEAN(Table1[[#This Row],[Header]])),2,LEN(TRIM(CLEAN(Table1[[#This Row],[Header]])))-1)</f>
        <v>British Airways customer review</v>
      </c>
      <c r="C2269" t="str">
        <f>PROPER(Table1[[#This Row],[Author]])</f>
        <v>G Arnold</v>
      </c>
      <c r="D2269" s="5" t="s">
        <v>6515</v>
      </c>
      <c r="E2269" t="s">
        <v>13</v>
      </c>
      <c r="F2269" t="str">
        <f>IF(ISBLANK(Table1[[#This Row],[Aircraft]]),"Unknown",Table1[[#This Row],[Aircraft]])</f>
        <v>Unknown</v>
      </c>
      <c r="G2269" t="str">
        <f>IF(ISBLANK(Table1[[#This Row],[Traveller Type]]),"Business",Table1[[#This Row],[Traveller Type]])</f>
        <v>Business</v>
      </c>
      <c r="H2269" t="str">
        <f>IF(ISBLANK(Table1[[#This Row],[Seat Type]]),"Business Class",Table1[[#This Row],[Seat Type]])</f>
        <v>Business Class</v>
      </c>
      <c r="I2269" t="str">
        <f>IF(ISBLANK(Table1[[#This Row],[Route]]),"Not Specfied",Table1[[#This Row],[Route]])</f>
        <v>Not Specfied</v>
      </c>
      <c r="J2269" s="7">
        <v>43112</v>
      </c>
      <c r="K2269" s="2" t="str">
        <f>IF(ISBLANK(Table1[[#This Row],[Trip Verified]]),"Not Verified",Table1[[#This Row],[Trip Verified]])</f>
        <v>Not Verified</v>
      </c>
    </row>
    <row r="2270" spans="1:11" ht="21" customHeight="1" x14ac:dyDescent="0.25">
      <c r="A2270">
        <v>9</v>
      </c>
      <c r="B2270" t="str">
        <f>UPPER(LEFT(TRIM(CLEAN(Table1[[#This Row],[Header]])),1)) &amp; MID(TRIM(CLEAN(Table1[[#This Row],[Header]])),2,LEN(TRIM(CLEAN(Table1[[#This Row],[Header]])))-1)</f>
        <v>British Airways customer review</v>
      </c>
      <c r="C2270" t="str">
        <f>PROPER(Table1[[#This Row],[Author]])</f>
        <v>Alan Mackenzie</v>
      </c>
      <c r="D2270" s="5" t="s">
        <v>6515</v>
      </c>
      <c r="E2270" t="s">
        <v>175</v>
      </c>
      <c r="F2270" t="str">
        <f>IF(ISBLANK(Table1[[#This Row],[Aircraft]]),"Unknown",Table1[[#This Row],[Aircraft]])</f>
        <v>Unknown</v>
      </c>
      <c r="G2270" t="str">
        <f>IF(ISBLANK(Table1[[#This Row],[Traveller Type]]),"Business",Table1[[#This Row],[Traveller Type]])</f>
        <v>Business</v>
      </c>
      <c r="H2270" t="str">
        <f>IF(ISBLANK(Table1[[#This Row],[Seat Type]]),"Business Class",Table1[[#This Row],[Seat Type]])</f>
        <v>Business Class</v>
      </c>
      <c r="I2270" t="str">
        <f>IF(ISBLANK(Table1[[#This Row],[Route]]),"Not Specfied",Table1[[#This Row],[Route]])</f>
        <v>Not Specfied</v>
      </c>
      <c r="J2270" s="7">
        <v>43112</v>
      </c>
      <c r="K2270" s="2" t="str">
        <f>IF(ISBLANK(Table1[[#This Row],[Trip Verified]]),"Not Verified",Table1[[#This Row],[Trip Verified]])</f>
        <v>Not Verified</v>
      </c>
    </row>
    <row r="2271" spans="1:11" ht="21" customHeight="1" x14ac:dyDescent="0.25">
      <c r="A2271">
        <v>8</v>
      </c>
      <c r="B2271" t="str">
        <f>UPPER(LEFT(TRIM(CLEAN(Table1[[#This Row],[Header]])),1)) &amp; MID(TRIM(CLEAN(Table1[[#This Row],[Header]])),2,LEN(TRIM(CLEAN(Table1[[#This Row],[Header]])))-1)</f>
        <v>British Airways customer review</v>
      </c>
      <c r="C2271" t="str">
        <f>PROPER(Table1[[#This Row],[Author]])</f>
        <v>Patel Niri</v>
      </c>
      <c r="D2271" s="5" t="s">
        <v>6519</v>
      </c>
      <c r="E2271" t="s">
        <v>13</v>
      </c>
      <c r="F2271" t="str">
        <f>IF(ISBLANK(Table1[[#This Row],[Aircraft]]),"Unknown",Table1[[#This Row],[Aircraft]])</f>
        <v>Unknown</v>
      </c>
      <c r="G2271" t="str">
        <f>IF(ISBLANK(Table1[[#This Row],[Traveller Type]]),"Business",Table1[[#This Row],[Traveller Type]])</f>
        <v>Business</v>
      </c>
      <c r="H2271" t="str">
        <f>IF(ISBLANK(Table1[[#This Row],[Seat Type]]),"Business Class",Table1[[#This Row],[Seat Type]])</f>
        <v>Business Class</v>
      </c>
      <c r="I2271" t="str">
        <f>IF(ISBLANK(Table1[[#This Row],[Route]]),"Not Specfied",Table1[[#This Row],[Route]])</f>
        <v>Not Specfied</v>
      </c>
      <c r="J2271" s="7">
        <v>43112</v>
      </c>
      <c r="K2271" s="2" t="str">
        <f>IF(ISBLANK(Table1[[#This Row],[Trip Verified]]),"Not Verified",Table1[[#This Row],[Trip Verified]])</f>
        <v>Not Verified</v>
      </c>
    </row>
    <row r="2272" spans="1:11" ht="21" customHeight="1" x14ac:dyDescent="0.25">
      <c r="A2272">
        <v>10</v>
      </c>
      <c r="B2272" t="str">
        <f>UPPER(LEFT(TRIM(CLEAN(Table1[[#This Row],[Header]])),1)) &amp; MID(TRIM(CLEAN(Table1[[#This Row],[Header]])),2,LEN(TRIM(CLEAN(Table1[[#This Row],[Header]])))-1)</f>
        <v>British Airways customer review</v>
      </c>
      <c r="C2272" t="str">
        <f>PROPER(Table1[[#This Row],[Author]])</f>
        <v>M Sears</v>
      </c>
      <c r="D2272" s="5" t="s">
        <v>6519</v>
      </c>
      <c r="E2272" t="s">
        <v>13</v>
      </c>
      <c r="F2272" t="str">
        <f>IF(ISBLANK(Table1[[#This Row],[Aircraft]]),"Unknown",Table1[[#This Row],[Aircraft]])</f>
        <v>Unknown</v>
      </c>
      <c r="G2272" t="str">
        <f>IF(ISBLANK(Table1[[#This Row],[Traveller Type]]),"Business",Table1[[#This Row],[Traveller Type]])</f>
        <v>Business</v>
      </c>
      <c r="H2272" t="str">
        <f>IF(ISBLANK(Table1[[#This Row],[Seat Type]]),"Business Class",Table1[[#This Row],[Seat Type]])</f>
        <v>Business Class</v>
      </c>
      <c r="I2272" t="str">
        <f>IF(ISBLANK(Table1[[#This Row],[Route]]),"Not Specfied",Table1[[#This Row],[Route]])</f>
        <v>Not Specfied</v>
      </c>
      <c r="J2272" s="7">
        <v>43112</v>
      </c>
      <c r="K2272" s="2" t="str">
        <f>IF(ISBLANK(Table1[[#This Row],[Trip Verified]]),"Not Verified",Table1[[#This Row],[Trip Verified]])</f>
        <v>Not Verified</v>
      </c>
    </row>
    <row r="2273" spans="1:11" ht="21" customHeight="1" x14ac:dyDescent="0.25">
      <c r="A2273">
        <v>4</v>
      </c>
      <c r="B2273" t="str">
        <f>UPPER(LEFT(TRIM(CLEAN(Table1[[#This Row],[Header]])),1)) &amp; MID(TRIM(CLEAN(Table1[[#This Row],[Header]])),2,LEN(TRIM(CLEAN(Table1[[#This Row],[Header]])))-1)</f>
        <v>British Airways customer review</v>
      </c>
      <c r="C2273" t="str">
        <f>PROPER(Table1[[#This Row],[Author]])</f>
        <v>J Hill</v>
      </c>
      <c r="D2273" s="5" t="s">
        <v>6519</v>
      </c>
      <c r="E2273" t="s">
        <v>13</v>
      </c>
      <c r="F2273" t="str">
        <f>IF(ISBLANK(Table1[[#This Row],[Aircraft]]),"Unknown",Table1[[#This Row],[Aircraft]])</f>
        <v>Unknown</v>
      </c>
      <c r="G2273" t="str">
        <f>IF(ISBLANK(Table1[[#This Row],[Traveller Type]]),"Business",Table1[[#This Row],[Traveller Type]])</f>
        <v>Business</v>
      </c>
      <c r="H2273" t="str">
        <f>IF(ISBLANK(Table1[[#This Row],[Seat Type]]),"Business Class",Table1[[#This Row],[Seat Type]])</f>
        <v>Economy Class</v>
      </c>
      <c r="I2273" t="str">
        <f>IF(ISBLANK(Table1[[#This Row],[Route]]),"Not Specfied",Table1[[#This Row],[Route]])</f>
        <v>Not Specfied</v>
      </c>
      <c r="J2273" s="7">
        <v>43112</v>
      </c>
      <c r="K2273" s="2" t="str">
        <f>IF(ISBLANK(Table1[[#This Row],[Trip Verified]]),"Not Verified",Table1[[#This Row],[Trip Verified]])</f>
        <v>Not Verified</v>
      </c>
    </row>
    <row r="2274" spans="1:11" ht="21" customHeight="1" x14ac:dyDescent="0.25">
      <c r="A2274">
        <v>6</v>
      </c>
      <c r="B2274" t="str">
        <f>UPPER(LEFT(TRIM(CLEAN(Table1[[#This Row],[Header]])),1)) &amp; MID(TRIM(CLEAN(Table1[[#This Row],[Header]])),2,LEN(TRIM(CLEAN(Table1[[#This Row],[Header]])))-1)</f>
        <v>British Airways customer review</v>
      </c>
      <c r="C2274" t="str">
        <f>PROPER(Table1[[#This Row],[Author]])</f>
        <v>Saketh Rahm</v>
      </c>
      <c r="D2274" s="5" t="s">
        <v>6519</v>
      </c>
      <c r="E2274" t="s">
        <v>43</v>
      </c>
      <c r="F2274" t="str">
        <f>IF(ISBLANK(Table1[[#This Row],[Aircraft]]),"Unknown",Table1[[#This Row],[Aircraft]])</f>
        <v>Unknown</v>
      </c>
      <c r="G2274" t="str">
        <f>IF(ISBLANK(Table1[[#This Row],[Traveller Type]]),"Business",Table1[[#This Row],[Traveller Type]])</f>
        <v>Business</v>
      </c>
      <c r="H2274" t="str">
        <f>IF(ISBLANK(Table1[[#This Row],[Seat Type]]),"Business Class",Table1[[#This Row],[Seat Type]])</f>
        <v>Business Class</v>
      </c>
      <c r="I2274" t="str">
        <f>IF(ISBLANK(Table1[[#This Row],[Route]]),"Not Specfied",Table1[[#This Row],[Route]])</f>
        <v>Not Specfied</v>
      </c>
      <c r="J2274" s="7">
        <v>43112</v>
      </c>
      <c r="K2274" s="2" t="str">
        <f>IF(ISBLANK(Table1[[#This Row],[Trip Verified]]),"Not Verified",Table1[[#This Row],[Trip Verified]])</f>
        <v>Not Verified</v>
      </c>
    </row>
    <row r="2275" spans="1:11" ht="21" customHeight="1" x14ac:dyDescent="0.25">
      <c r="A2275">
        <v>5</v>
      </c>
      <c r="B2275" t="str">
        <f>UPPER(LEFT(TRIM(CLEAN(Table1[[#This Row],[Header]])),1)) &amp; MID(TRIM(CLEAN(Table1[[#This Row],[Header]])),2,LEN(TRIM(CLEAN(Table1[[#This Row],[Header]])))-1)</f>
        <v>British Airways customer review</v>
      </c>
      <c r="C2275" t="str">
        <f>PROPER(Table1[[#This Row],[Author]])</f>
        <v>D Von Bergen</v>
      </c>
      <c r="D2275" s="5" t="s">
        <v>6519</v>
      </c>
      <c r="E2275" t="s">
        <v>13</v>
      </c>
      <c r="F2275" t="str">
        <f>IF(ISBLANK(Table1[[#This Row],[Aircraft]]),"Unknown",Table1[[#This Row],[Aircraft]])</f>
        <v>Unknown</v>
      </c>
      <c r="G2275" t="str">
        <f>IF(ISBLANK(Table1[[#This Row],[Traveller Type]]),"Business",Table1[[#This Row],[Traveller Type]])</f>
        <v>Business</v>
      </c>
      <c r="H2275" t="str">
        <f>IF(ISBLANK(Table1[[#This Row],[Seat Type]]),"Business Class",Table1[[#This Row],[Seat Type]])</f>
        <v>Business Class</v>
      </c>
      <c r="I2275" t="str">
        <f>IF(ISBLANK(Table1[[#This Row],[Route]]),"Not Specfied",Table1[[#This Row],[Route]])</f>
        <v>Not Specfied</v>
      </c>
      <c r="J2275" s="7">
        <v>43112</v>
      </c>
      <c r="K2275" s="2" t="str">
        <f>IF(ISBLANK(Table1[[#This Row],[Trip Verified]]),"Not Verified",Table1[[#This Row],[Trip Verified]])</f>
        <v>Not Verified</v>
      </c>
    </row>
    <row r="2276" spans="1:11" ht="21" customHeight="1" x14ac:dyDescent="0.25">
      <c r="A2276">
        <v>9</v>
      </c>
      <c r="B2276" t="str">
        <f>UPPER(LEFT(TRIM(CLEAN(Table1[[#This Row],[Header]])),1)) &amp; MID(TRIM(CLEAN(Table1[[#This Row],[Header]])),2,LEN(TRIM(CLEAN(Table1[[#This Row],[Header]])))-1)</f>
        <v>British Airways customer review</v>
      </c>
      <c r="C2276" t="str">
        <f>PROPER(Table1[[#This Row],[Author]])</f>
        <v>Paul Wilson</v>
      </c>
      <c r="D2276" s="5" t="s">
        <v>6519</v>
      </c>
      <c r="E2276" t="s">
        <v>13</v>
      </c>
      <c r="F2276" t="str">
        <f>IF(ISBLANK(Table1[[#This Row],[Aircraft]]),"Unknown",Table1[[#This Row],[Aircraft]])</f>
        <v>Unknown</v>
      </c>
      <c r="G2276" t="str">
        <f>IF(ISBLANK(Table1[[#This Row],[Traveller Type]]),"Business",Table1[[#This Row],[Traveller Type]])</f>
        <v>Business</v>
      </c>
      <c r="H2276" t="str">
        <f>IF(ISBLANK(Table1[[#This Row],[Seat Type]]),"Business Class",Table1[[#This Row],[Seat Type]])</f>
        <v>Economy Class</v>
      </c>
      <c r="I2276" t="str">
        <f>IF(ISBLANK(Table1[[#This Row],[Route]]),"Not Specfied",Table1[[#This Row],[Route]])</f>
        <v>Not Specfied</v>
      </c>
      <c r="J2276" s="7">
        <v>43112</v>
      </c>
      <c r="K2276" s="2" t="str">
        <f>IF(ISBLANK(Table1[[#This Row],[Trip Verified]]),"Not Verified",Table1[[#This Row],[Trip Verified]])</f>
        <v>Not Verified</v>
      </c>
    </row>
    <row r="2277" spans="1:11" ht="21" customHeight="1" x14ac:dyDescent="0.25">
      <c r="A2277">
        <v>8</v>
      </c>
      <c r="B2277" t="str">
        <f>UPPER(LEFT(TRIM(CLEAN(Table1[[#This Row],[Header]])),1)) &amp; MID(TRIM(CLEAN(Table1[[#This Row],[Header]])),2,LEN(TRIM(CLEAN(Table1[[#This Row],[Header]])))-1)</f>
        <v>British Airways customer review</v>
      </c>
      <c r="C2277" t="str">
        <f>PROPER(Table1[[#This Row],[Author]])</f>
        <v>Kari Strouse</v>
      </c>
      <c r="D2277" s="5" t="s">
        <v>6519</v>
      </c>
      <c r="E2277" t="s">
        <v>43</v>
      </c>
      <c r="F2277" t="str">
        <f>IF(ISBLANK(Table1[[#This Row],[Aircraft]]),"Unknown",Table1[[#This Row],[Aircraft]])</f>
        <v>Unknown</v>
      </c>
      <c r="G2277" t="str">
        <f>IF(ISBLANK(Table1[[#This Row],[Traveller Type]]),"Business",Table1[[#This Row],[Traveller Type]])</f>
        <v>Business</v>
      </c>
      <c r="H2277" t="str">
        <f>IF(ISBLANK(Table1[[#This Row],[Seat Type]]),"Business Class",Table1[[#This Row],[Seat Type]])</f>
        <v>Economy Class</v>
      </c>
      <c r="I2277" t="str">
        <f>IF(ISBLANK(Table1[[#This Row],[Route]]),"Not Specfied",Table1[[#This Row],[Route]])</f>
        <v>Not Specfied</v>
      </c>
      <c r="J2277" s="7">
        <v>43112</v>
      </c>
      <c r="K2277" s="2" t="str">
        <f>IF(ISBLANK(Table1[[#This Row],[Trip Verified]]),"Not Verified",Table1[[#This Row],[Trip Verified]])</f>
        <v>Not Verified</v>
      </c>
    </row>
    <row r="2278" spans="1:11" ht="21" customHeight="1" x14ac:dyDescent="0.25">
      <c r="A2278">
        <v>4</v>
      </c>
      <c r="B2278" t="str">
        <f>UPPER(LEFT(TRIM(CLEAN(Table1[[#This Row],[Header]])),1)) &amp; MID(TRIM(CLEAN(Table1[[#This Row],[Header]])),2,LEN(TRIM(CLEAN(Table1[[#This Row],[Header]])))-1)</f>
        <v>British Airways customer review</v>
      </c>
      <c r="C2278" t="str">
        <f>PROPER(Table1[[#This Row],[Author]])</f>
        <v>Hemsley Paul</v>
      </c>
      <c r="D2278" s="5" t="s">
        <v>6519</v>
      </c>
      <c r="E2278" t="s">
        <v>13</v>
      </c>
      <c r="F2278" t="str">
        <f>IF(ISBLANK(Table1[[#This Row],[Aircraft]]),"Unknown",Table1[[#This Row],[Aircraft]])</f>
        <v>Unknown</v>
      </c>
      <c r="G2278" t="str">
        <f>IF(ISBLANK(Table1[[#This Row],[Traveller Type]]),"Business",Table1[[#This Row],[Traveller Type]])</f>
        <v>Business</v>
      </c>
      <c r="H2278" t="str">
        <f>IF(ISBLANK(Table1[[#This Row],[Seat Type]]),"Business Class",Table1[[#This Row],[Seat Type]])</f>
        <v>Economy Class</v>
      </c>
      <c r="I2278" t="str">
        <f>IF(ISBLANK(Table1[[#This Row],[Route]]),"Not Specfied",Table1[[#This Row],[Route]])</f>
        <v>Not Specfied</v>
      </c>
      <c r="J2278" s="7">
        <v>43112</v>
      </c>
      <c r="K2278" s="2" t="str">
        <f>IF(ISBLANK(Table1[[#This Row],[Trip Verified]]),"Not Verified",Table1[[#This Row],[Trip Verified]])</f>
        <v>Not Verified</v>
      </c>
    </row>
    <row r="2279" spans="1:11" ht="21" customHeight="1" x14ac:dyDescent="0.25">
      <c r="A2279">
        <v>9</v>
      </c>
      <c r="B2279" t="str">
        <f>UPPER(LEFT(TRIM(CLEAN(Table1[[#This Row],[Header]])),1)) &amp; MID(TRIM(CLEAN(Table1[[#This Row],[Header]])),2,LEN(TRIM(CLEAN(Table1[[#This Row],[Header]])))-1)</f>
        <v>British Airways customer review</v>
      </c>
      <c r="C2279" t="str">
        <f>PROPER(Table1[[#This Row],[Author]])</f>
        <v>J Teoh</v>
      </c>
      <c r="D2279" s="5" t="s">
        <v>6519</v>
      </c>
      <c r="E2279" t="s">
        <v>130</v>
      </c>
      <c r="F2279" t="str">
        <f>IF(ISBLANK(Table1[[#This Row],[Aircraft]]),"Unknown",Table1[[#This Row],[Aircraft]])</f>
        <v>Unknown</v>
      </c>
      <c r="G2279" t="str">
        <f>IF(ISBLANK(Table1[[#This Row],[Traveller Type]]),"Business",Table1[[#This Row],[Traveller Type]])</f>
        <v>Business</v>
      </c>
      <c r="H2279" t="str">
        <f>IF(ISBLANK(Table1[[#This Row],[Seat Type]]),"Business Class",Table1[[#This Row],[Seat Type]])</f>
        <v>Business Class</v>
      </c>
      <c r="I2279" t="str">
        <f>IF(ISBLANK(Table1[[#This Row],[Route]]),"Not Specfied",Table1[[#This Row],[Route]])</f>
        <v>Not Specfied</v>
      </c>
      <c r="J2279" s="7">
        <v>43112</v>
      </c>
      <c r="K2279" s="2" t="str">
        <f>IF(ISBLANK(Table1[[#This Row],[Trip Verified]]),"Not Verified",Table1[[#This Row],[Trip Verified]])</f>
        <v>Not Verified</v>
      </c>
    </row>
    <row r="2280" spans="1:11" ht="21" customHeight="1" x14ac:dyDescent="0.25">
      <c r="A2280">
        <v>5</v>
      </c>
      <c r="B2280" t="str">
        <f>UPPER(LEFT(TRIM(CLEAN(Table1[[#This Row],[Header]])),1)) &amp; MID(TRIM(CLEAN(Table1[[#This Row],[Header]])),2,LEN(TRIM(CLEAN(Table1[[#This Row],[Header]])))-1)</f>
        <v>British Airways customer review</v>
      </c>
      <c r="C2280" t="str">
        <f>PROPER(Table1[[#This Row],[Author]])</f>
        <v>Gordon Wheeler</v>
      </c>
      <c r="D2280" s="5" t="s">
        <v>6519</v>
      </c>
      <c r="E2280" t="s">
        <v>13</v>
      </c>
      <c r="F2280" t="str">
        <f>IF(ISBLANK(Table1[[#This Row],[Aircraft]]),"Unknown",Table1[[#This Row],[Aircraft]])</f>
        <v>Unknown</v>
      </c>
      <c r="G2280" t="str">
        <f>IF(ISBLANK(Table1[[#This Row],[Traveller Type]]),"Business",Table1[[#This Row],[Traveller Type]])</f>
        <v>Business</v>
      </c>
      <c r="H2280" t="str">
        <f>IF(ISBLANK(Table1[[#This Row],[Seat Type]]),"Business Class",Table1[[#This Row],[Seat Type]])</f>
        <v>Business Class</v>
      </c>
      <c r="I2280" t="str">
        <f>IF(ISBLANK(Table1[[#This Row],[Route]]),"Not Specfied",Table1[[#This Row],[Route]])</f>
        <v>Not Specfied</v>
      </c>
      <c r="J2280" s="7">
        <v>43112</v>
      </c>
      <c r="K2280" s="2" t="str">
        <f>IF(ISBLANK(Table1[[#This Row],[Trip Verified]]),"Not Verified",Table1[[#This Row],[Trip Verified]])</f>
        <v>Not Verified</v>
      </c>
    </row>
    <row r="2281" spans="1:11" ht="21" customHeight="1" x14ac:dyDescent="0.25">
      <c r="A2281">
        <v>10</v>
      </c>
      <c r="B2281" t="str">
        <f>UPPER(LEFT(TRIM(CLEAN(Table1[[#This Row],[Header]])),1)) &amp; MID(TRIM(CLEAN(Table1[[#This Row],[Header]])),2,LEN(TRIM(CLEAN(Table1[[#This Row],[Header]])))-1)</f>
        <v>British Airways customer review</v>
      </c>
      <c r="C2281" t="str">
        <f>PROPER(Table1[[#This Row],[Author]])</f>
        <v>Paesen Yves</v>
      </c>
      <c r="D2281" s="5" t="s">
        <v>6519</v>
      </c>
      <c r="E2281" t="s">
        <v>649</v>
      </c>
      <c r="F2281" t="str">
        <f>IF(ISBLANK(Table1[[#This Row],[Aircraft]]),"Unknown",Table1[[#This Row],[Aircraft]])</f>
        <v>Unknown</v>
      </c>
      <c r="G2281" t="str">
        <f>IF(ISBLANK(Table1[[#This Row],[Traveller Type]]),"Business",Table1[[#This Row],[Traveller Type]])</f>
        <v>Business</v>
      </c>
      <c r="H2281" t="str">
        <f>IF(ISBLANK(Table1[[#This Row],[Seat Type]]),"Business Class",Table1[[#This Row],[Seat Type]])</f>
        <v>Economy Class</v>
      </c>
      <c r="I2281" t="str">
        <f>IF(ISBLANK(Table1[[#This Row],[Route]]),"Not Specfied",Table1[[#This Row],[Route]])</f>
        <v>Not Specfied</v>
      </c>
      <c r="J2281" s="7">
        <v>43112</v>
      </c>
      <c r="K2281" s="2" t="str">
        <f>IF(ISBLANK(Table1[[#This Row],[Trip Verified]]),"Not Verified",Table1[[#This Row],[Trip Verified]])</f>
        <v>Not Verified</v>
      </c>
    </row>
    <row r="2282" spans="1:11" ht="21" customHeight="1" x14ac:dyDescent="0.25">
      <c r="A2282">
        <v>7</v>
      </c>
      <c r="B2282" t="str">
        <f>UPPER(LEFT(TRIM(CLEAN(Table1[[#This Row],[Header]])),1)) &amp; MID(TRIM(CLEAN(Table1[[#This Row],[Header]])),2,LEN(TRIM(CLEAN(Table1[[#This Row],[Header]])))-1)</f>
        <v>British Airways customer review</v>
      </c>
      <c r="C2282" t="str">
        <f>PROPER(Table1[[#This Row],[Author]])</f>
        <v>G Brown</v>
      </c>
      <c r="D2282" s="5" t="s">
        <v>6519</v>
      </c>
      <c r="E2282" t="s">
        <v>130</v>
      </c>
      <c r="F2282" t="str">
        <f>IF(ISBLANK(Table1[[#This Row],[Aircraft]]),"Unknown",Table1[[#This Row],[Aircraft]])</f>
        <v>Unknown</v>
      </c>
      <c r="G2282" t="str">
        <f>IF(ISBLANK(Table1[[#This Row],[Traveller Type]]),"Business",Table1[[#This Row],[Traveller Type]])</f>
        <v>Business</v>
      </c>
      <c r="H2282" t="str">
        <f>IF(ISBLANK(Table1[[#This Row],[Seat Type]]),"Business Class",Table1[[#This Row],[Seat Type]])</f>
        <v>Business Class</v>
      </c>
      <c r="I2282" t="str">
        <f>IF(ISBLANK(Table1[[#This Row],[Route]]),"Not Specfied",Table1[[#This Row],[Route]])</f>
        <v>Not Specfied</v>
      </c>
      <c r="J2282" s="7">
        <v>43112</v>
      </c>
      <c r="K2282" s="2" t="str">
        <f>IF(ISBLANK(Table1[[#This Row],[Trip Verified]]),"Not Verified",Table1[[#This Row],[Trip Verified]])</f>
        <v>Not Verified</v>
      </c>
    </row>
    <row r="2283" spans="1:11" ht="21" customHeight="1" x14ac:dyDescent="0.25">
      <c r="A2283">
        <v>4</v>
      </c>
      <c r="B2283" t="str">
        <f>UPPER(LEFT(TRIM(CLEAN(Table1[[#This Row],[Header]])),1)) &amp; MID(TRIM(CLEAN(Table1[[#This Row],[Header]])),2,LEN(TRIM(CLEAN(Table1[[#This Row],[Header]])))-1)</f>
        <v>British Airways customer review</v>
      </c>
      <c r="C2283" t="str">
        <f>PROPER(Table1[[#This Row],[Author]])</f>
        <v>D Nolan</v>
      </c>
      <c r="D2283" s="5" t="s">
        <v>6519</v>
      </c>
      <c r="E2283" t="s">
        <v>489</v>
      </c>
      <c r="F2283" t="str">
        <f>IF(ISBLANK(Table1[[#This Row],[Aircraft]]),"Unknown",Table1[[#This Row],[Aircraft]])</f>
        <v>Unknown</v>
      </c>
      <c r="G2283" t="str">
        <f>IF(ISBLANK(Table1[[#This Row],[Traveller Type]]),"Business",Table1[[#This Row],[Traveller Type]])</f>
        <v>Business</v>
      </c>
      <c r="H2283" t="str">
        <f>IF(ISBLANK(Table1[[#This Row],[Seat Type]]),"Business Class",Table1[[#This Row],[Seat Type]])</f>
        <v>Economy Class</v>
      </c>
      <c r="I2283" t="str">
        <f>IF(ISBLANK(Table1[[#This Row],[Route]]),"Not Specfied",Table1[[#This Row],[Route]])</f>
        <v>Not Specfied</v>
      </c>
      <c r="J2283" s="7">
        <v>43112</v>
      </c>
      <c r="K2283" s="2" t="str">
        <f>IF(ISBLANK(Table1[[#This Row],[Trip Verified]]),"Not Verified",Table1[[#This Row],[Trip Verified]])</f>
        <v>Not Verified</v>
      </c>
    </row>
    <row r="2284" spans="1:11" ht="21" customHeight="1" x14ac:dyDescent="0.25">
      <c r="A2284">
        <v>9</v>
      </c>
      <c r="B2284" t="str">
        <f>UPPER(LEFT(TRIM(CLEAN(Table1[[#This Row],[Header]])),1)) &amp; MID(TRIM(CLEAN(Table1[[#This Row],[Header]])),2,LEN(TRIM(CLEAN(Table1[[#This Row],[Header]])))-1)</f>
        <v>British Airways customer review</v>
      </c>
      <c r="C2284" t="str">
        <f>PROPER(Table1[[#This Row],[Author]])</f>
        <v>Mun Keat David</v>
      </c>
      <c r="D2284" s="5" t="s">
        <v>6519</v>
      </c>
      <c r="E2284" t="s">
        <v>860</v>
      </c>
      <c r="F2284" t="str">
        <f>IF(ISBLANK(Table1[[#This Row],[Aircraft]]),"Unknown",Table1[[#This Row],[Aircraft]])</f>
        <v>Unknown</v>
      </c>
      <c r="G2284" t="str">
        <f>IF(ISBLANK(Table1[[#This Row],[Traveller Type]]),"Business",Table1[[#This Row],[Traveller Type]])</f>
        <v>Business</v>
      </c>
      <c r="H2284" t="str">
        <f>IF(ISBLANK(Table1[[#This Row],[Seat Type]]),"Business Class",Table1[[#This Row],[Seat Type]])</f>
        <v>First Class</v>
      </c>
      <c r="I2284" t="str">
        <f>IF(ISBLANK(Table1[[#This Row],[Route]]),"Not Specfied",Table1[[#This Row],[Route]])</f>
        <v>Not Specfied</v>
      </c>
      <c r="J2284" s="7">
        <v>43112</v>
      </c>
      <c r="K2284" s="2" t="str">
        <f>IF(ISBLANK(Table1[[#This Row],[Trip Verified]]),"Not Verified",Table1[[#This Row],[Trip Verified]])</f>
        <v>Not Verified</v>
      </c>
    </row>
    <row r="2285" spans="1:11" ht="21" customHeight="1" x14ac:dyDescent="0.25">
      <c r="A2285">
        <v>3</v>
      </c>
      <c r="B2285" t="str">
        <f>UPPER(LEFT(TRIM(CLEAN(Table1[[#This Row],[Header]])),1)) &amp; MID(TRIM(CLEAN(Table1[[#This Row],[Header]])),2,LEN(TRIM(CLEAN(Table1[[#This Row],[Header]])))-1)</f>
        <v>British Airways customer review</v>
      </c>
      <c r="C2285" t="str">
        <f>PROPER(Table1[[#This Row],[Author]])</f>
        <v>J Crane</v>
      </c>
      <c r="D2285" s="5" t="s">
        <v>6535</v>
      </c>
      <c r="E2285" t="s">
        <v>13</v>
      </c>
      <c r="F2285" t="str">
        <f>IF(ISBLANK(Table1[[#This Row],[Aircraft]]),"Unknown",Table1[[#This Row],[Aircraft]])</f>
        <v>Unknown</v>
      </c>
      <c r="G2285" t="str">
        <f>IF(ISBLANK(Table1[[#This Row],[Traveller Type]]),"Business",Table1[[#This Row],[Traveller Type]])</f>
        <v>Business</v>
      </c>
      <c r="H2285" t="str">
        <f>IF(ISBLANK(Table1[[#This Row],[Seat Type]]),"Business Class",Table1[[#This Row],[Seat Type]])</f>
        <v>Economy Class</v>
      </c>
      <c r="I2285" t="str">
        <f>IF(ISBLANK(Table1[[#This Row],[Route]]),"Not Specfied",Table1[[#This Row],[Route]])</f>
        <v>Not Specfied</v>
      </c>
      <c r="J2285" s="7">
        <v>43112</v>
      </c>
      <c r="K2285" s="2" t="str">
        <f>IF(ISBLANK(Table1[[#This Row],[Trip Verified]]),"Not Verified",Table1[[#This Row],[Trip Verified]])</f>
        <v>Not Verified</v>
      </c>
    </row>
    <row r="2286" spans="1:11" ht="21" customHeight="1" x14ac:dyDescent="0.25">
      <c r="A2286">
        <v>6</v>
      </c>
      <c r="B2286" t="str">
        <f>UPPER(LEFT(TRIM(CLEAN(Table1[[#This Row],[Header]])),1)) &amp; MID(TRIM(CLEAN(Table1[[#This Row],[Header]])),2,LEN(TRIM(CLEAN(Table1[[#This Row],[Header]])))-1)</f>
        <v>British Airways customer review</v>
      </c>
      <c r="C2286" t="str">
        <f>PROPER(Table1[[#This Row],[Author]])</f>
        <v>D Turner</v>
      </c>
      <c r="D2286" s="5" t="s">
        <v>6535</v>
      </c>
      <c r="E2286" t="s">
        <v>13</v>
      </c>
      <c r="F2286" t="str">
        <f>IF(ISBLANK(Table1[[#This Row],[Aircraft]]),"Unknown",Table1[[#This Row],[Aircraft]])</f>
        <v>Unknown</v>
      </c>
      <c r="G2286" t="str">
        <f>IF(ISBLANK(Table1[[#This Row],[Traveller Type]]),"Business",Table1[[#This Row],[Traveller Type]])</f>
        <v>Business</v>
      </c>
      <c r="H2286" t="str">
        <f>IF(ISBLANK(Table1[[#This Row],[Seat Type]]),"Business Class",Table1[[#This Row],[Seat Type]])</f>
        <v>Business Class</v>
      </c>
      <c r="I2286" t="str">
        <f>IF(ISBLANK(Table1[[#This Row],[Route]]),"Not Specfied",Table1[[#This Row],[Route]])</f>
        <v>Not Specfied</v>
      </c>
      <c r="J2286" s="7">
        <v>43112</v>
      </c>
      <c r="K2286" s="2" t="str">
        <f>IF(ISBLANK(Table1[[#This Row],[Trip Verified]]),"Not Verified",Table1[[#This Row],[Trip Verified]])</f>
        <v>Not Verified</v>
      </c>
    </row>
    <row r="2287" spans="1:11" ht="21" customHeight="1" x14ac:dyDescent="0.25">
      <c r="A2287">
        <v>1</v>
      </c>
      <c r="B2287" t="str">
        <f>UPPER(LEFT(TRIM(CLEAN(Table1[[#This Row],[Header]])),1)) &amp; MID(TRIM(CLEAN(Table1[[#This Row],[Header]])),2,LEN(TRIM(CLEAN(Table1[[#This Row],[Header]])))-1)</f>
        <v>British Airways customer review</v>
      </c>
      <c r="C2287" t="str">
        <f>PROPER(Table1[[#This Row],[Author]])</f>
        <v>K Mccarthy</v>
      </c>
      <c r="D2287" s="5" t="s">
        <v>6535</v>
      </c>
      <c r="E2287" t="s">
        <v>13</v>
      </c>
      <c r="F2287" t="str">
        <f>IF(ISBLANK(Table1[[#This Row],[Aircraft]]),"Unknown",Table1[[#This Row],[Aircraft]])</f>
        <v>Unknown</v>
      </c>
      <c r="G2287" t="str">
        <f>IF(ISBLANK(Table1[[#This Row],[Traveller Type]]),"Business",Table1[[#This Row],[Traveller Type]])</f>
        <v>Business</v>
      </c>
      <c r="H2287" t="str">
        <f>IF(ISBLANK(Table1[[#This Row],[Seat Type]]),"Business Class",Table1[[#This Row],[Seat Type]])</f>
        <v>Business Class</v>
      </c>
      <c r="I2287" t="str">
        <f>IF(ISBLANK(Table1[[#This Row],[Route]]),"Not Specfied",Table1[[#This Row],[Route]])</f>
        <v>Not Specfied</v>
      </c>
      <c r="J2287" s="7">
        <v>43112</v>
      </c>
      <c r="K2287" s="2" t="str">
        <f>IF(ISBLANK(Table1[[#This Row],[Trip Verified]]),"Not Verified",Table1[[#This Row],[Trip Verified]])</f>
        <v>Not Verified</v>
      </c>
    </row>
    <row r="2288" spans="1:11" ht="21" customHeight="1" x14ac:dyDescent="0.25">
      <c r="A2288">
        <v>9</v>
      </c>
      <c r="B2288" t="str">
        <f>UPPER(LEFT(TRIM(CLEAN(Table1[[#This Row],[Header]])),1)) &amp; MID(TRIM(CLEAN(Table1[[#This Row],[Header]])),2,LEN(TRIM(CLEAN(Table1[[#This Row],[Header]])))-1)</f>
        <v>British Airways customer review</v>
      </c>
      <c r="C2288" t="str">
        <f>PROPER(Table1[[#This Row],[Author]])</f>
        <v>M Leong</v>
      </c>
      <c r="D2288" s="5">
        <v>41984</v>
      </c>
      <c r="E2288" t="s">
        <v>43</v>
      </c>
      <c r="F2288" t="str">
        <f>IF(ISBLANK(Table1[[#This Row],[Aircraft]]),"Unknown",Table1[[#This Row],[Aircraft]])</f>
        <v>Unknown</v>
      </c>
      <c r="G2288" t="str">
        <f>IF(ISBLANK(Table1[[#This Row],[Traveller Type]]),"Business",Table1[[#This Row],[Traveller Type]])</f>
        <v>Business</v>
      </c>
      <c r="H2288" t="str">
        <f>IF(ISBLANK(Table1[[#This Row],[Seat Type]]),"Business Class",Table1[[#This Row],[Seat Type]])</f>
        <v>Economy Class</v>
      </c>
      <c r="I2288" t="str">
        <f>IF(ISBLANK(Table1[[#This Row],[Route]]),"Not Specfied",Table1[[#This Row],[Route]])</f>
        <v>Not Specfied</v>
      </c>
      <c r="J2288" s="7">
        <v>43112</v>
      </c>
      <c r="K2288" s="2" t="str">
        <f>IF(ISBLANK(Table1[[#This Row],[Trip Verified]]),"Not Verified",Table1[[#This Row],[Trip Verified]])</f>
        <v>Not Verified</v>
      </c>
    </row>
    <row r="2289" spans="1:11" ht="21" customHeight="1" x14ac:dyDescent="0.25">
      <c r="A2289">
        <v>6</v>
      </c>
      <c r="B2289" t="str">
        <f>UPPER(LEFT(TRIM(CLEAN(Table1[[#This Row],[Header]])),1)) &amp; MID(TRIM(CLEAN(Table1[[#This Row],[Header]])),2,LEN(TRIM(CLEAN(Table1[[#This Row],[Header]])))-1)</f>
        <v>British Airways customer review</v>
      </c>
      <c r="C2289" t="str">
        <f>PROPER(Table1[[#This Row],[Author]])</f>
        <v>Roger Bowler</v>
      </c>
      <c r="D2289" s="5">
        <v>41984</v>
      </c>
      <c r="E2289" t="s">
        <v>70</v>
      </c>
      <c r="F2289" t="str">
        <f>IF(ISBLANK(Table1[[#This Row],[Aircraft]]),"Unknown",Table1[[#This Row],[Aircraft]])</f>
        <v>Unknown</v>
      </c>
      <c r="G2289" t="str">
        <f>IF(ISBLANK(Table1[[#This Row],[Traveller Type]]),"Business",Table1[[#This Row],[Traveller Type]])</f>
        <v>Business</v>
      </c>
      <c r="H2289" t="str">
        <f>IF(ISBLANK(Table1[[#This Row],[Seat Type]]),"Business Class",Table1[[#This Row],[Seat Type]])</f>
        <v>Economy Class</v>
      </c>
      <c r="I2289" t="str">
        <f>IF(ISBLANK(Table1[[#This Row],[Route]]),"Not Specfied",Table1[[#This Row],[Route]])</f>
        <v>Not Specfied</v>
      </c>
      <c r="J2289" s="7">
        <v>43112</v>
      </c>
      <c r="K2289" s="2" t="str">
        <f>IF(ISBLANK(Table1[[#This Row],[Trip Verified]]),"Not Verified",Table1[[#This Row],[Trip Verified]])</f>
        <v>Not Verified</v>
      </c>
    </row>
    <row r="2290" spans="1:11" ht="21" customHeight="1" x14ac:dyDescent="0.25">
      <c r="A2290">
        <v>1</v>
      </c>
      <c r="B2290" t="str">
        <f>UPPER(LEFT(TRIM(CLEAN(Table1[[#This Row],[Header]])),1)) &amp; MID(TRIM(CLEAN(Table1[[#This Row],[Header]])),2,LEN(TRIM(CLEAN(Table1[[#This Row],[Header]])))-1)</f>
        <v>British Airways customer review</v>
      </c>
      <c r="C2290" t="str">
        <f>PROPER(Table1[[#This Row],[Author]])</f>
        <v>Desai Naveen</v>
      </c>
      <c r="D2290" s="5">
        <v>41984</v>
      </c>
      <c r="E2290" t="s">
        <v>43</v>
      </c>
      <c r="F2290" t="str">
        <f>IF(ISBLANK(Table1[[#This Row],[Aircraft]]),"Unknown",Table1[[#This Row],[Aircraft]])</f>
        <v>Unknown</v>
      </c>
      <c r="G2290" t="str">
        <f>IF(ISBLANK(Table1[[#This Row],[Traveller Type]]),"Business",Table1[[#This Row],[Traveller Type]])</f>
        <v>Business</v>
      </c>
      <c r="H2290" t="str">
        <f>IF(ISBLANK(Table1[[#This Row],[Seat Type]]),"Business Class",Table1[[#This Row],[Seat Type]])</f>
        <v>Economy Class</v>
      </c>
      <c r="I2290" t="str">
        <f>IF(ISBLANK(Table1[[#This Row],[Route]]),"Not Specfied",Table1[[#This Row],[Route]])</f>
        <v>Not Specfied</v>
      </c>
      <c r="J2290" s="7">
        <v>43112</v>
      </c>
      <c r="K2290" s="2" t="str">
        <f>IF(ISBLANK(Table1[[#This Row],[Trip Verified]]),"Not Verified",Table1[[#This Row],[Trip Verified]])</f>
        <v>Not Verified</v>
      </c>
    </row>
    <row r="2291" spans="1:11" ht="21" customHeight="1" x14ac:dyDescent="0.25">
      <c r="A2291">
        <v>10</v>
      </c>
      <c r="B2291" t="str">
        <f>UPPER(LEFT(TRIM(CLEAN(Table1[[#This Row],[Header]])),1)) &amp; MID(TRIM(CLEAN(Table1[[#This Row],[Header]])),2,LEN(TRIM(CLEAN(Table1[[#This Row],[Header]])))-1)</f>
        <v>British Airways customer review</v>
      </c>
      <c r="C2291" t="str">
        <f>PROPER(Table1[[#This Row],[Author]])</f>
        <v>Nuno Luz</v>
      </c>
      <c r="D2291" s="5">
        <v>41984</v>
      </c>
      <c r="E2291" t="s">
        <v>3115</v>
      </c>
      <c r="F2291" t="str">
        <f>IF(ISBLANK(Table1[[#This Row],[Aircraft]]),"Unknown",Table1[[#This Row],[Aircraft]])</f>
        <v>Unknown</v>
      </c>
      <c r="G2291" t="str">
        <f>IF(ISBLANK(Table1[[#This Row],[Traveller Type]]),"Business",Table1[[#This Row],[Traveller Type]])</f>
        <v>Business</v>
      </c>
      <c r="H2291" t="str">
        <f>IF(ISBLANK(Table1[[#This Row],[Seat Type]]),"Business Class",Table1[[#This Row],[Seat Type]])</f>
        <v>Business Class</v>
      </c>
      <c r="I2291" t="str">
        <f>IF(ISBLANK(Table1[[#This Row],[Route]]),"Not Specfied",Table1[[#This Row],[Route]])</f>
        <v>Not Specfied</v>
      </c>
      <c r="J2291" s="7">
        <v>43112</v>
      </c>
      <c r="K2291" s="2" t="str">
        <f>IF(ISBLANK(Table1[[#This Row],[Trip Verified]]),"Not Verified",Table1[[#This Row],[Trip Verified]])</f>
        <v>Not Verified</v>
      </c>
    </row>
    <row r="2292" spans="1:11" ht="21" customHeight="1" x14ac:dyDescent="0.25">
      <c r="A2292">
        <v>2</v>
      </c>
      <c r="B2292" t="str">
        <f>UPPER(LEFT(TRIM(CLEAN(Table1[[#This Row],[Header]])),1)) &amp; MID(TRIM(CLEAN(Table1[[#This Row],[Header]])),2,LEN(TRIM(CLEAN(Table1[[#This Row],[Header]])))-1)</f>
        <v>British Airways customer review</v>
      </c>
      <c r="C2292" t="str">
        <f>PROPER(Table1[[#This Row],[Author]])</f>
        <v>Ross Kelly</v>
      </c>
      <c r="D2292" s="5">
        <v>41954</v>
      </c>
      <c r="E2292" t="s">
        <v>305</v>
      </c>
      <c r="F2292" t="str">
        <f>IF(ISBLANK(Table1[[#This Row],[Aircraft]]),"Unknown",Table1[[#This Row],[Aircraft]])</f>
        <v>Unknown</v>
      </c>
      <c r="G2292" t="str">
        <f>IF(ISBLANK(Table1[[#This Row],[Traveller Type]]),"Business",Table1[[#This Row],[Traveller Type]])</f>
        <v>Business</v>
      </c>
      <c r="H2292" t="str">
        <f>IF(ISBLANK(Table1[[#This Row],[Seat Type]]),"Business Class",Table1[[#This Row],[Seat Type]])</f>
        <v>Business Class</v>
      </c>
      <c r="I2292" t="str">
        <f>IF(ISBLANK(Table1[[#This Row],[Route]]),"Not Specfied",Table1[[#This Row],[Route]])</f>
        <v>Not Specfied</v>
      </c>
      <c r="J2292" s="7">
        <v>43112</v>
      </c>
      <c r="K2292" s="2" t="str">
        <f>IF(ISBLANK(Table1[[#This Row],[Trip Verified]]),"Not Verified",Table1[[#This Row],[Trip Verified]])</f>
        <v>Not Verified</v>
      </c>
    </row>
    <row r="2293" spans="1:11" ht="21" customHeight="1" x14ac:dyDescent="0.25">
      <c r="A2293">
        <v>3</v>
      </c>
      <c r="B2293" t="str">
        <f>UPPER(LEFT(TRIM(CLEAN(Table1[[#This Row],[Header]])),1)) &amp; MID(TRIM(CLEAN(Table1[[#This Row],[Header]])),2,LEN(TRIM(CLEAN(Table1[[#This Row],[Header]])))-1)</f>
        <v>British Airways customer review</v>
      </c>
      <c r="C2293" t="str">
        <f>PROPER(Table1[[#This Row],[Author]])</f>
        <v>Rob Jones</v>
      </c>
      <c r="D2293" s="5">
        <v>41801</v>
      </c>
      <c r="E2293" t="s">
        <v>13</v>
      </c>
      <c r="F2293" t="str">
        <f>IF(ISBLANK(Table1[[#This Row],[Aircraft]]),"Unknown",Table1[[#This Row],[Aircraft]])</f>
        <v>Unknown</v>
      </c>
      <c r="G2293" t="str">
        <f>IF(ISBLANK(Table1[[#This Row],[Traveller Type]]),"Business",Table1[[#This Row],[Traveller Type]])</f>
        <v>Business</v>
      </c>
      <c r="H2293" t="str">
        <f>IF(ISBLANK(Table1[[#This Row],[Seat Type]]),"Business Class",Table1[[#This Row],[Seat Type]])</f>
        <v>Economy Class</v>
      </c>
      <c r="I2293" t="str">
        <f>IF(ISBLANK(Table1[[#This Row],[Route]]),"Not Specfied",Table1[[#This Row],[Route]])</f>
        <v>Not Specfied</v>
      </c>
      <c r="J2293" s="7">
        <v>43112</v>
      </c>
      <c r="K2293" s="2" t="str">
        <f>IF(ISBLANK(Table1[[#This Row],[Trip Verified]]),"Not Verified",Table1[[#This Row],[Trip Verified]])</f>
        <v>Not Verified</v>
      </c>
    </row>
    <row r="2294" spans="1:11" ht="21" customHeight="1" x14ac:dyDescent="0.25">
      <c r="A2294">
        <v>4</v>
      </c>
      <c r="B2294" t="str">
        <f>UPPER(LEFT(TRIM(CLEAN(Table1[[#This Row],[Header]])),1)) &amp; MID(TRIM(CLEAN(Table1[[#This Row],[Header]])),2,LEN(TRIM(CLEAN(Table1[[#This Row],[Header]])))-1)</f>
        <v>British Airways customer review</v>
      </c>
      <c r="C2294" t="str">
        <f>PROPER(Table1[[#This Row],[Author]])</f>
        <v>A Fitter</v>
      </c>
      <c r="D2294" s="5">
        <v>41801</v>
      </c>
      <c r="E2294" t="s">
        <v>13</v>
      </c>
      <c r="F2294" t="str">
        <f>IF(ISBLANK(Table1[[#This Row],[Aircraft]]),"Unknown",Table1[[#This Row],[Aircraft]])</f>
        <v>Unknown</v>
      </c>
      <c r="G2294" t="str">
        <f>IF(ISBLANK(Table1[[#This Row],[Traveller Type]]),"Business",Table1[[#This Row],[Traveller Type]])</f>
        <v>Business</v>
      </c>
      <c r="H2294" t="str">
        <f>IF(ISBLANK(Table1[[#This Row],[Seat Type]]),"Business Class",Table1[[#This Row],[Seat Type]])</f>
        <v>Business Class</v>
      </c>
      <c r="I2294" t="str">
        <f>IF(ISBLANK(Table1[[#This Row],[Route]]),"Not Specfied",Table1[[#This Row],[Route]])</f>
        <v>Not Specfied</v>
      </c>
      <c r="J2294" s="7">
        <v>43112</v>
      </c>
      <c r="K2294" s="2" t="str">
        <f>IF(ISBLANK(Table1[[#This Row],[Trip Verified]]),"Not Verified",Table1[[#This Row],[Trip Verified]])</f>
        <v>Not Verified</v>
      </c>
    </row>
    <row r="2295" spans="1:11" ht="21" customHeight="1" x14ac:dyDescent="0.25">
      <c r="A2295">
        <v>8</v>
      </c>
      <c r="B2295" t="str">
        <f>UPPER(LEFT(TRIM(CLEAN(Table1[[#This Row],[Header]])),1)) &amp; MID(TRIM(CLEAN(Table1[[#This Row],[Header]])),2,LEN(TRIM(CLEAN(Table1[[#This Row],[Header]])))-1)</f>
        <v>British Airways customer review</v>
      </c>
      <c r="C2295" t="str">
        <f>PROPER(Table1[[#This Row],[Author]])</f>
        <v>Paul Wylie</v>
      </c>
      <c r="D2295" s="5">
        <v>41801</v>
      </c>
      <c r="E2295" t="s">
        <v>130</v>
      </c>
      <c r="F2295" t="str">
        <f>IF(ISBLANK(Table1[[#This Row],[Aircraft]]),"Unknown",Table1[[#This Row],[Aircraft]])</f>
        <v>Unknown</v>
      </c>
      <c r="G2295" t="str">
        <f>IF(ISBLANK(Table1[[#This Row],[Traveller Type]]),"Business",Table1[[#This Row],[Traveller Type]])</f>
        <v>Business</v>
      </c>
      <c r="H2295" t="str">
        <f>IF(ISBLANK(Table1[[#This Row],[Seat Type]]),"Business Class",Table1[[#This Row],[Seat Type]])</f>
        <v>Economy Class</v>
      </c>
      <c r="I2295" t="str">
        <f>IF(ISBLANK(Table1[[#This Row],[Route]]),"Not Specfied",Table1[[#This Row],[Route]])</f>
        <v>Not Specfied</v>
      </c>
      <c r="J2295" s="7">
        <v>43112</v>
      </c>
      <c r="K2295" s="2" t="str">
        <f>IF(ISBLANK(Table1[[#This Row],[Trip Verified]]),"Not Verified",Table1[[#This Row],[Trip Verified]])</f>
        <v>Not Verified</v>
      </c>
    </row>
    <row r="2296" spans="1:11" ht="21" customHeight="1" x14ac:dyDescent="0.25">
      <c r="A2296">
        <v>3</v>
      </c>
      <c r="B2296" t="str">
        <f>UPPER(LEFT(TRIM(CLEAN(Table1[[#This Row],[Header]])),1)) &amp; MID(TRIM(CLEAN(Table1[[#This Row],[Header]])),2,LEN(TRIM(CLEAN(Table1[[#This Row],[Header]])))-1)</f>
        <v>British Airways customer review</v>
      </c>
      <c r="C2296" t="str">
        <f>PROPER(Table1[[#This Row],[Author]])</f>
        <v>N Harvey</v>
      </c>
      <c r="D2296" s="5">
        <v>41801</v>
      </c>
      <c r="E2296" t="s">
        <v>13</v>
      </c>
      <c r="F2296" t="str">
        <f>IF(ISBLANK(Table1[[#This Row],[Aircraft]]),"Unknown",Table1[[#This Row],[Aircraft]])</f>
        <v>Unknown</v>
      </c>
      <c r="G2296" t="str">
        <f>IF(ISBLANK(Table1[[#This Row],[Traveller Type]]),"Business",Table1[[#This Row],[Traveller Type]])</f>
        <v>Business</v>
      </c>
      <c r="H2296" t="str">
        <f>IF(ISBLANK(Table1[[#This Row],[Seat Type]]),"Business Class",Table1[[#This Row],[Seat Type]])</f>
        <v>Business Class</v>
      </c>
      <c r="I2296" t="str">
        <f>IF(ISBLANK(Table1[[#This Row],[Route]]),"Not Specfied",Table1[[#This Row],[Route]])</f>
        <v>Not Specfied</v>
      </c>
      <c r="J2296" s="7">
        <v>43112</v>
      </c>
      <c r="K2296" s="2" t="str">
        <f>IF(ISBLANK(Table1[[#This Row],[Trip Verified]]),"Not Verified",Table1[[#This Row],[Trip Verified]])</f>
        <v>Not Verified</v>
      </c>
    </row>
    <row r="2297" spans="1:11" ht="21" customHeight="1" x14ac:dyDescent="0.25">
      <c r="A2297">
        <v>4</v>
      </c>
      <c r="B2297" t="str">
        <f>UPPER(LEFT(TRIM(CLEAN(Table1[[#This Row],[Header]])),1)) &amp; MID(TRIM(CLEAN(Table1[[#This Row],[Header]])),2,LEN(TRIM(CLEAN(Table1[[#This Row],[Header]])))-1)</f>
        <v>British Airways customer review</v>
      </c>
      <c r="C2297" t="str">
        <f>PROPER(Table1[[#This Row],[Author]])</f>
        <v>T Chamberlain</v>
      </c>
      <c r="D2297" s="5">
        <v>41801</v>
      </c>
      <c r="E2297" t="s">
        <v>13</v>
      </c>
      <c r="F2297" t="str">
        <f>IF(ISBLANK(Table1[[#This Row],[Aircraft]]),"Unknown",Table1[[#This Row],[Aircraft]])</f>
        <v>Unknown</v>
      </c>
      <c r="G2297" t="str">
        <f>IF(ISBLANK(Table1[[#This Row],[Traveller Type]]),"Business",Table1[[#This Row],[Traveller Type]])</f>
        <v>Business</v>
      </c>
      <c r="H2297" t="str">
        <f>IF(ISBLANK(Table1[[#This Row],[Seat Type]]),"Business Class",Table1[[#This Row],[Seat Type]])</f>
        <v>First Class</v>
      </c>
      <c r="I2297" t="str">
        <f>IF(ISBLANK(Table1[[#This Row],[Route]]),"Not Specfied",Table1[[#This Row],[Route]])</f>
        <v>Not Specfied</v>
      </c>
      <c r="J2297" s="7">
        <v>43112</v>
      </c>
      <c r="K2297" s="2" t="str">
        <f>IF(ISBLANK(Table1[[#This Row],[Trip Verified]]),"Not Verified",Table1[[#This Row],[Trip Verified]])</f>
        <v>Not Verified</v>
      </c>
    </row>
    <row r="2298" spans="1:11" ht="21" customHeight="1" x14ac:dyDescent="0.25">
      <c r="A2298">
        <v>3</v>
      </c>
      <c r="B2298" t="str">
        <f>UPPER(LEFT(TRIM(CLEAN(Table1[[#This Row],[Header]])),1)) &amp; MID(TRIM(CLEAN(Table1[[#This Row],[Header]])),2,LEN(TRIM(CLEAN(Table1[[#This Row],[Header]])))-1)</f>
        <v>British Airways customer review</v>
      </c>
      <c r="C2298" t="str">
        <f>PROPER(Table1[[#This Row],[Author]])</f>
        <v>E Simeone</v>
      </c>
      <c r="D2298" s="5">
        <v>41770</v>
      </c>
      <c r="E2298" t="s">
        <v>649</v>
      </c>
      <c r="F2298" t="str">
        <f>IF(ISBLANK(Table1[[#This Row],[Aircraft]]),"Unknown",Table1[[#This Row],[Aircraft]])</f>
        <v>Unknown</v>
      </c>
      <c r="G2298" t="str">
        <f>IF(ISBLANK(Table1[[#This Row],[Traveller Type]]),"Business",Table1[[#This Row],[Traveller Type]])</f>
        <v>Business</v>
      </c>
      <c r="H2298" t="str">
        <f>IF(ISBLANK(Table1[[#This Row],[Seat Type]]),"Business Class",Table1[[#This Row],[Seat Type]])</f>
        <v>Business Class</v>
      </c>
      <c r="I2298" t="str">
        <f>IF(ISBLANK(Table1[[#This Row],[Route]]),"Not Specfied",Table1[[#This Row],[Route]])</f>
        <v>Not Specfied</v>
      </c>
      <c r="J2298" s="7">
        <v>43112</v>
      </c>
      <c r="K2298" s="2" t="str">
        <f>IF(ISBLANK(Table1[[#This Row],[Trip Verified]]),"Not Verified",Table1[[#This Row],[Trip Verified]])</f>
        <v>Not Verified</v>
      </c>
    </row>
    <row r="2299" spans="1:11" ht="21" customHeight="1" x14ac:dyDescent="0.25">
      <c r="A2299">
        <v>4</v>
      </c>
      <c r="B2299" t="str">
        <f>UPPER(LEFT(TRIM(CLEAN(Table1[[#This Row],[Header]])),1)) &amp; MID(TRIM(CLEAN(Table1[[#This Row],[Header]])),2,LEN(TRIM(CLEAN(Table1[[#This Row],[Header]])))-1)</f>
        <v>British Airways customer review</v>
      </c>
      <c r="C2299" t="str">
        <f>PROPER(Table1[[#This Row],[Author]])</f>
        <v>V Carrapiett</v>
      </c>
      <c r="D2299" s="5">
        <v>41709</v>
      </c>
      <c r="E2299" t="s">
        <v>13</v>
      </c>
      <c r="F2299" t="str">
        <f>IF(ISBLANK(Table1[[#This Row],[Aircraft]]),"Unknown",Table1[[#This Row],[Aircraft]])</f>
        <v>Unknown</v>
      </c>
      <c r="G2299" t="str">
        <f>IF(ISBLANK(Table1[[#This Row],[Traveller Type]]),"Business",Table1[[#This Row],[Traveller Type]])</f>
        <v>Business</v>
      </c>
      <c r="H2299" t="str">
        <f>IF(ISBLANK(Table1[[#This Row],[Seat Type]]),"Business Class",Table1[[#This Row],[Seat Type]])</f>
        <v>Economy Class</v>
      </c>
      <c r="I2299" t="str">
        <f>IF(ISBLANK(Table1[[#This Row],[Route]]),"Not Specfied",Table1[[#This Row],[Route]])</f>
        <v>Not Specfied</v>
      </c>
      <c r="J2299" s="7">
        <v>43112</v>
      </c>
      <c r="K2299" s="2" t="str">
        <f>IF(ISBLANK(Table1[[#This Row],[Trip Verified]]),"Not Verified",Table1[[#This Row],[Trip Verified]])</f>
        <v>Not Verified</v>
      </c>
    </row>
    <row r="2300" spans="1:11" ht="21" customHeight="1" x14ac:dyDescent="0.25">
      <c r="A2300">
        <v>3</v>
      </c>
      <c r="B2300" t="str">
        <f>UPPER(LEFT(TRIM(CLEAN(Table1[[#This Row],[Header]])),1)) &amp; MID(TRIM(CLEAN(Table1[[#This Row],[Header]])),2,LEN(TRIM(CLEAN(Table1[[#This Row],[Header]])))-1)</f>
        <v>British Airways customer review</v>
      </c>
      <c r="C2300" t="str">
        <f>PROPER(Table1[[#This Row],[Author]])</f>
        <v>S Tilton</v>
      </c>
      <c r="D2300" s="5">
        <v>41709</v>
      </c>
      <c r="E2300" t="s">
        <v>13</v>
      </c>
      <c r="F2300" t="str">
        <f>IF(ISBLANK(Table1[[#This Row],[Aircraft]]),"Unknown",Table1[[#This Row],[Aircraft]])</f>
        <v>Unknown</v>
      </c>
      <c r="G2300" t="str">
        <f>IF(ISBLANK(Table1[[#This Row],[Traveller Type]]),"Business",Table1[[#This Row],[Traveller Type]])</f>
        <v>Business</v>
      </c>
      <c r="H2300" t="str">
        <f>IF(ISBLANK(Table1[[#This Row],[Seat Type]]),"Business Class",Table1[[#This Row],[Seat Type]])</f>
        <v>Economy Class</v>
      </c>
      <c r="I2300" t="str">
        <f>IF(ISBLANK(Table1[[#This Row],[Route]]),"Not Specfied",Table1[[#This Row],[Route]])</f>
        <v>Not Specfied</v>
      </c>
      <c r="J2300" s="7">
        <v>43112</v>
      </c>
      <c r="K2300" s="2" t="str">
        <f>IF(ISBLANK(Table1[[#This Row],[Trip Verified]]),"Not Verified",Table1[[#This Row],[Trip Verified]])</f>
        <v>Not Verified</v>
      </c>
    </row>
    <row r="2301" spans="1:11" ht="21" customHeight="1" x14ac:dyDescent="0.25">
      <c r="A2301">
        <v>8</v>
      </c>
      <c r="B2301" t="str">
        <f>UPPER(LEFT(TRIM(CLEAN(Table1[[#This Row],[Header]])),1)) &amp; MID(TRIM(CLEAN(Table1[[#This Row],[Header]])),2,LEN(TRIM(CLEAN(Table1[[#This Row],[Header]])))-1)</f>
        <v>British Airways customer review</v>
      </c>
      <c r="C2301" t="str">
        <f>PROPER(Table1[[#This Row],[Author]])</f>
        <v>Ed Warren</v>
      </c>
      <c r="D2301" s="5">
        <v>41709</v>
      </c>
      <c r="E2301" t="s">
        <v>13</v>
      </c>
      <c r="F2301" t="str">
        <f>IF(ISBLANK(Table1[[#This Row],[Aircraft]]),"Unknown",Table1[[#This Row],[Aircraft]])</f>
        <v>Unknown</v>
      </c>
      <c r="G2301" t="str">
        <f>IF(ISBLANK(Table1[[#This Row],[Traveller Type]]),"Business",Table1[[#This Row],[Traveller Type]])</f>
        <v>Business</v>
      </c>
      <c r="H2301" t="str">
        <f>IF(ISBLANK(Table1[[#This Row],[Seat Type]]),"Business Class",Table1[[#This Row],[Seat Type]])</f>
        <v>Economy Class</v>
      </c>
      <c r="I2301" t="str">
        <f>IF(ISBLANK(Table1[[#This Row],[Route]]),"Not Specfied",Table1[[#This Row],[Route]])</f>
        <v>Not Specfied</v>
      </c>
      <c r="J2301" s="7">
        <v>43112</v>
      </c>
      <c r="K2301" s="2" t="str">
        <f>IF(ISBLANK(Table1[[#This Row],[Trip Verified]]),"Not Verified",Table1[[#This Row],[Trip Verified]])</f>
        <v>Not Verified</v>
      </c>
    </row>
    <row r="2302" spans="1:11" ht="21" customHeight="1" x14ac:dyDescent="0.25">
      <c r="A2302">
        <v>3</v>
      </c>
      <c r="B2302" t="str">
        <f>UPPER(LEFT(TRIM(CLEAN(Table1[[#This Row],[Header]])),1)) &amp; MID(TRIM(CLEAN(Table1[[#This Row],[Header]])),2,LEN(TRIM(CLEAN(Table1[[#This Row],[Header]])))-1)</f>
        <v>British Airways customer review</v>
      </c>
      <c r="C2302" t="str">
        <f>PROPER(Table1[[#This Row],[Author]])</f>
        <v>M J Brust</v>
      </c>
      <c r="D2302" s="5">
        <v>41709</v>
      </c>
      <c r="E2302" t="s">
        <v>43</v>
      </c>
      <c r="F2302" t="str">
        <f>IF(ISBLANK(Table1[[#This Row],[Aircraft]]),"Unknown",Table1[[#This Row],[Aircraft]])</f>
        <v>Unknown</v>
      </c>
      <c r="G2302" t="str">
        <f>IF(ISBLANK(Table1[[#This Row],[Traveller Type]]),"Business",Table1[[#This Row],[Traveller Type]])</f>
        <v>Business</v>
      </c>
      <c r="H2302" t="str">
        <f>IF(ISBLANK(Table1[[#This Row],[Seat Type]]),"Business Class",Table1[[#This Row],[Seat Type]])</f>
        <v>Economy Class</v>
      </c>
      <c r="I2302" t="str">
        <f>IF(ISBLANK(Table1[[#This Row],[Route]]),"Not Specfied",Table1[[#This Row],[Route]])</f>
        <v>Not Specfied</v>
      </c>
      <c r="J2302" s="7">
        <v>43112</v>
      </c>
      <c r="K2302" s="2" t="str">
        <f>IF(ISBLANK(Table1[[#This Row],[Trip Verified]]),"Not Verified",Table1[[#This Row],[Trip Verified]])</f>
        <v>Not Verified</v>
      </c>
    </row>
    <row r="2303" spans="1:11" ht="21" customHeight="1" x14ac:dyDescent="0.25">
      <c r="A2303">
        <v>6</v>
      </c>
      <c r="B2303" t="str">
        <f>UPPER(LEFT(TRIM(CLEAN(Table1[[#This Row],[Header]])),1)) &amp; MID(TRIM(CLEAN(Table1[[#This Row],[Header]])),2,LEN(TRIM(CLEAN(Table1[[#This Row],[Header]])))-1)</f>
        <v>British Airways customer review</v>
      </c>
      <c r="C2303" t="str">
        <f>PROPER(Table1[[#This Row],[Author]])</f>
        <v>L Channon</v>
      </c>
      <c r="D2303" s="5">
        <v>41709</v>
      </c>
      <c r="E2303" t="s">
        <v>13</v>
      </c>
      <c r="F2303" t="str">
        <f>IF(ISBLANK(Table1[[#This Row],[Aircraft]]),"Unknown",Table1[[#This Row],[Aircraft]])</f>
        <v>Unknown</v>
      </c>
      <c r="G2303" t="str">
        <f>IF(ISBLANK(Table1[[#This Row],[Traveller Type]]),"Business",Table1[[#This Row],[Traveller Type]])</f>
        <v>Business</v>
      </c>
      <c r="H2303" t="str">
        <f>IF(ISBLANK(Table1[[#This Row],[Seat Type]]),"Business Class",Table1[[#This Row],[Seat Type]])</f>
        <v>Economy Class</v>
      </c>
      <c r="I2303" t="str">
        <f>IF(ISBLANK(Table1[[#This Row],[Route]]),"Not Specfied",Table1[[#This Row],[Route]])</f>
        <v>Not Specfied</v>
      </c>
      <c r="J2303" s="7">
        <v>43112</v>
      </c>
      <c r="K2303" s="2" t="str">
        <f>IF(ISBLANK(Table1[[#This Row],[Trip Verified]]),"Not Verified",Table1[[#This Row],[Trip Verified]])</f>
        <v>Not Verified</v>
      </c>
    </row>
    <row r="2304" spans="1:11" ht="21" customHeight="1" x14ac:dyDescent="0.25">
      <c r="A2304">
        <v>6</v>
      </c>
      <c r="B2304" t="str">
        <f>UPPER(LEFT(TRIM(CLEAN(Table1[[#This Row],[Header]])),1)) &amp; MID(TRIM(CLEAN(Table1[[#This Row],[Header]])),2,LEN(TRIM(CLEAN(Table1[[#This Row],[Header]])))-1)</f>
        <v>British Airways customer review</v>
      </c>
      <c r="C2304" t="str">
        <f>PROPER(Table1[[#This Row],[Author]])</f>
        <v>Dhaliwal Amarjit</v>
      </c>
      <c r="D2304" s="5">
        <v>41709</v>
      </c>
      <c r="E2304" t="s">
        <v>13</v>
      </c>
      <c r="F2304" t="str">
        <f>IF(ISBLANK(Table1[[#This Row],[Aircraft]]),"Unknown",Table1[[#This Row],[Aircraft]])</f>
        <v>Unknown</v>
      </c>
      <c r="G2304" t="str">
        <f>IF(ISBLANK(Table1[[#This Row],[Traveller Type]]),"Business",Table1[[#This Row],[Traveller Type]])</f>
        <v>Business</v>
      </c>
      <c r="H2304" t="str">
        <f>IF(ISBLANK(Table1[[#This Row],[Seat Type]]),"Business Class",Table1[[#This Row],[Seat Type]])</f>
        <v>Business Class</v>
      </c>
      <c r="I2304" t="str">
        <f>IF(ISBLANK(Table1[[#This Row],[Route]]),"Not Specfied",Table1[[#This Row],[Route]])</f>
        <v>Not Specfied</v>
      </c>
      <c r="J2304" s="7">
        <v>43112</v>
      </c>
      <c r="K2304" s="2" t="str">
        <f>IF(ISBLANK(Table1[[#This Row],[Trip Verified]]),"Not Verified",Table1[[#This Row],[Trip Verified]])</f>
        <v>Not Verified</v>
      </c>
    </row>
    <row r="2305" spans="1:11" ht="21" customHeight="1" x14ac:dyDescent="0.25">
      <c r="A2305">
        <v>1</v>
      </c>
      <c r="B2305" t="str">
        <f>UPPER(LEFT(TRIM(CLEAN(Table1[[#This Row],[Header]])),1)) &amp; MID(TRIM(CLEAN(Table1[[#This Row],[Header]])),2,LEN(TRIM(CLEAN(Table1[[#This Row],[Header]])))-1)</f>
        <v>British Airways customer review</v>
      </c>
      <c r="C2305" t="str">
        <f>PROPER(Table1[[#This Row],[Author]])</f>
        <v>Jamie Fenton</v>
      </c>
      <c r="D2305" s="5">
        <v>41709</v>
      </c>
      <c r="E2305" t="s">
        <v>13</v>
      </c>
      <c r="F2305" t="str">
        <f>IF(ISBLANK(Table1[[#This Row],[Aircraft]]),"Unknown",Table1[[#This Row],[Aircraft]])</f>
        <v>Unknown</v>
      </c>
      <c r="G2305" t="str">
        <f>IF(ISBLANK(Table1[[#This Row],[Traveller Type]]),"Business",Table1[[#This Row],[Traveller Type]])</f>
        <v>Business</v>
      </c>
      <c r="H2305" t="str">
        <f>IF(ISBLANK(Table1[[#This Row],[Seat Type]]),"Business Class",Table1[[#This Row],[Seat Type]])</f>
        <v>Economy Class</v>
      </c>
      <c r="I2305" t="str">
        <f>IF(ISBLANK(Table1[[#This Row],[Route]]),"Not Specfied",Table1[[#This Row],[Route]])</f>
        <v>Not Specfied</v>
      </c>
      <c r="J2305" s="7">
        <v>43112</v>
      </c>
      <c r="K2305" s="2" t="str">
        <f>IF(ISBLANK(Table1[[#This Row],[Trip Verified]]),"Not Verified",Table1[[#This Row],[Trip Verified]])</f>
        <v>Not Verified</v>
      </c>
    </row>
    <row r="2306" spans="1:11" ht="21" customHeight="1" x14ac:dyDescent="0.25">
      <c r="A2306">
        <v>9</v>
      </c>
      <c r="B2306" t="str">
        <f>UPPER(LEFT(TRIM(CLEAN(Table1[[#This Row],[Header]])),1)) &amp; MID(TRIM(CLEAN(Table1[[#This Row],[Header]])),2,LEN(TRIM(CLEAN(Table1[[#This Row],[Header]])))-1)</f>
        <v>British Airways customer review</v>
      </c>
      <c r="C2306" t="str">
        <f>PROPER(Table1[[#This Row],[Author]])</f>
        <v>A Thompson</v>
      </c>
      <c r="D2306" s="5" t="s">
        <v>6557</v>
      </c>
      <c r="E2306" t="s">
        <v>13</v>
      </c>
      <c r="F2306" t="str">
        <f>IF(ISBLANK(Table1[[#This Row],[Aircraft]]),"Unknown",Table1[[#This Row],[Aircraft]])</f>
        <v>Unknown</v>
      </c>
      <c r="G2306" t="str">
        <f>IF(ISBLANK(Table1[[#This Row],[Traveller Type]]),"Business",Table1[[#This Row],[Traveller Type]])</f>
        <v>Business</v>
      </c>
      <c r="H2306" t="str">
        <f>IF(ISBLANK(Table1[[#This Row],[Seat Type]]),"Business Class",Table1[[#This Row],[Seat Type]])</f>
        <v>Business Class</v>
      </c>
      <c r="I2306" t="str">
        <f>IF(ISBLANK(Table1[[#This Row],[Route]]),"Not Specfied",Table1[[#This Row],[Route]])</f>
        <v>Not Specfied</v>
      </c>
      <c r="J2306" s="7">
        <v>43112</v>
      </c>
      <c r="K2306" s="2" t="str">
        <f>IF(ISBLANK(Table1[[#This Row],[Trip Verified]]),"Not Verified",Table1[[#This Row],[Trip Verified]])</f>
        <v>Not Verified</v>
      </c>
    </row>
    <row r="2307" spans="1:11" ht="21" customHeight="1" x14ac:dyDescent="0.25">
      <c r="A2307">
        <v>2</v>
      </c>
      <c r="B2307" t="str">
        <f>UPPER(LEFT(TRIM(CLEAN(Table1[[#This Row],[Header]])),1)) &amp; MID(TRIM(CLEAN(Table1[[#This Row],[Header]])),2,LEN(TRIM(CLEAN(Table1[[#This Row],[Header]])))-1)</f>
        <v>British Airways customer review</v>
      </c>
      <c r="C2307" t="str">
        <f>PROPER(Table1[[#This Row],[Author]])</f>
        <v>K Nicol</v>
      </c>
      <c r="D2307" s="5" t="s">
        <v>6557</v>
      </c>
      <c r="E2307" t="s">
        <v>13</v>
      </c>
      <c r="F2307" t="str">
        <f>IF(ISBLANK(Table1[[#This Row],[Aircraft]]),"Unknown",Table1[[#This Row],[Aircraft]])</f>
        <v>Unknown</v>
      </c>
      <c r="G2307" t="str">
        <f>IF(ISBLANK(Table1[[#This Row],[Traveller Type]]),"Business",Table1[[#This Row],[Traveller Type]])</f>
        <v>Business</v>
      </c>
      <c r="H2307" t="str">
        <f>IF(ISBLANK(Table1[[#This Row],[Seat Type]]),"Business Class",Table1[[#This Row],[Seat Type]])</f>
        <v>Business Class</v>
      </c>
      <c r="I2307" t="str">
        <f>IF(ISBLANK(Table1[[#This Row],[Route]]),"Not Specfied",Table1[[#This Row],[Route]])</f>
        <v>Not Specfied</v>
      </c>
      <c r="J2307" s="7">
        <v>43112</v>
      </c>
      <c r="K2307" s="2" t="str">
        <f>IF(ISBLANK(Table1[[#This Row],[Trip Verified]]),"Not Verified",Table1[[#This Row],[Trip Verified]])</f>
        <v>Not Verified</v>
      </c>
    </row>
    <row r="2308" spans="1:11" ht="21" customHeight="1" x14ac:dyDescent="0.25">
      <c r="A2308">
        <v>9</v>
      </c>
      <c r="B2308" t="str">
        <f>UPPER(LEFT(TRIM(CLEAN(Table1[[#This Row],[Header]])),1)) &amp; MID(TRIM(CLEAN(Table1[[#This Row],[Header]])),2,LEN(TRIM(CLEAN(Table1[[#This Row],[Header]])))-1)</f>
        <v>British Airways customer review</v>
      </c>
      <c r="C2308" t="str">
        <f>PROPER(Table1[[#This Row],[Author]])</f>
        <v>A Price</v>
      </c>
      <c r="D2308" s="5" t="s">
        <v>6557</v>
      </c>
      <c r="E2308" t="s">
        <v>13</v>
      </c>
      <c r="F2308" t="str">
        <f>IF(ISBLANK(Table1[[#This Row],[Aircraft]]),"Unknown",Table1[[#This Row],[Aircraft]])</f>
        <v>Unknown</v>
      </c>
      <c r="G2308" t="str">
        <f>IF(ISBLANK(Table1[[#This Row],[Traveller Type]]),"Business",Table1[[#This Row],[Traveller Type]])</f>
        <v>Business</v>
      </c>
      <c r="H2308" t="str">
        <f>IF(ISBLANK(Table1[[#This Row],[Seat Type]]),"Business Class",Table1[[#This Row],[Seat Type]])</f>
        <v>Business Class</v>
      </c>
      <c r="I2308" t="str">
        <f>IF(ISBLANK(Table1[[#This Row],[Route]]),"Not Specfied",Table1[[#This Row],[Route]])</f>
        <v>Not Specfied</v>
      </c>
      <c r="J2308" s="7">
        <v>43112</v>
      </c>
      <c r="K2308" s="2" t="str">
        <f>IF(ISBLANK(Table1[[#This Row],[Trip Verified]]),"Not Verified",Table1[[#This Row],[Trip Verified]])</f>
        <v>Not Verified</v>
      </c>
    </row>
    <row r="2309" spans="1:11" ht="21" customHeight="1" x14ac:dyDescent="0.25">
      <c r="A2309">
        <v>3</v>
      </c>
      <c r="B2309" t="str">
        <f>UPPER(LEFT(TRIM(CLEAN(Table1[[#This Row],[Header]])),1)) &amp; MID(TRIM(CLEAN(Table1[[#This Row],[Header]])),2,LEN(TRIM(CLEAN(Table1[[#This Row],[Header]])))-1)</f>
        <v>British Airways customer review</v>
      </c>
      <c r="C2309" t="str">
        <f>PROPER(Table1[[#This Row],[Author]])</f>
        <v>L Hunt</v>
      </c>
      <c r="D2309" s="5" t="s">
        <v>6557</v>
      </c>
      <c r="E2309" t="s">
        <v>13</v>
      </c>
      <c r="F2309" t="str">
        <f>IF(ISBLANK(Table1[[#This Row],[Aircraft]]),"Unknown",Table1[[#This Row],[Aircraft]])</f>
        <v>Unknown</v>
      </c>
      <c r="G2309" t="str">
        <f>IF(ISBLANK(Table1[[#This Row],[Traveller Type]]),"Business",Table1[[#This Row],[Traveller Type]])</f>
        <v>Business</v>
      </c>
      <c r="H2309" t="str">
        <f>IF(ISBLANK(Table1[[#This Row],[Seat Type]]),"Business Class",Table1[[#This Row],[Seat Type]])</f>
        <v>Business Class</v>
      </c>
      <c r="I2309" t="str">
        <f>IF(ISBLANK(Table1[[#This Row],[Route]]),"Not Specfied",Table1[[#This Row],[Route]])</f>
        <v>Not Specfied</v>
      </c>
      <c r="J2309" s="7">
        <v>43112</v>
      </c>
      <c r="K2309" s="2" t="str">
        <f>IF(ISBLANK(Table1[[#This Row],[Trip Verified]]),"Not Verified",Table1[[#This Row],[Trip Verified]])</f>
        <v>Not Verified</v>
      </c>
    </row>
    <row r="2310" spans="1:11" ht="21" customHeight="1" x14ac:dyDescent="0.25">
      <c r="A2310">
        <v>9</v>
      </c>
      <c r="B2310" t="str">
        <f>UPPER(LEFT(TRIM(CLEAN(Table1[[#This Row],[Header]])),1)) &amp; MID(TRIM(CLEAN(Table1[[#This Row],[Header]])),2,LEN(TRIM(CLEAN(Table1[[#This Row],[Header]])))-1)</f>
        <v>British Airways customer review</v>
      </c>
      <c r="C2310" t="str">
        <f>PROPER(Table1[[#This Row],[Author]])</f>
        <v>J Hertz</v>
      </c>
      <c r="D2310" s="5" t="s">
        <v>6562</v>
      </c>
      <c r="E2310" t="s">
        <v>175</v>
      </c>
      <c r="F2310" t="str">
        <f>IF(ISBLANK(Table1[[#This Row],[Aircraft]]),"Unknown",Table1[[#This Row],[Aircraft]])</f>
        <v>Unknown</v>
      </c>
      <c r="G2310" t="str">
        <f>IF(ISBLANK(Table1[[#This Row],[Traveller Type]]),"Business",Table1[[#This Row],[Traveller Type]])</f>
        <v>Business</v>
      </c>
      <c r="H2310" t="str">
        <f>IF(ISBLANK(Table1[[#This Row],[Seat Type]]),"Business Class",Table1[[#This Row],[Seat Type]])</f>
        <v>Economy Class</v>
      </c>
      <c r="I2310" t="str">
        <f>IF(ISBLANK(Table1[[#This Row],[Route]]),"Not Specfied",Table1[[#This Row],[Route]])</f>
        <v>Not Specfied</v>
      </c>
      <c r="J2310" s="7">
        <v>43112</v>
      </c>
      <c r="K2310" s="2" t="str">
        <f>IF(ISBLANK(Table1[[#This Row],[Trip Verified]]),"Not Verified",Table1[[#This Row],[Trip Verified]])</f>
        <v>Not Verified</v>
      </c>
    </row>
    <row r="2311" spans="1:11" ht="21" customHeight="1" x14ac:dyDescent="0.25">
      <c r="A2311">
        <v>9</v>
      </c>
      <c r="B2311" t="str">
        <f>UPPER(LEFT(TRIM(CLEAN(Table1[[#This Row],[Header]])),1)) &amp; MID(TRIM(CLEAN(Table1[[#This Row],[Header]])),2,LEN(TRIM(CLEAN(Table1[[#This Row],[Header]])))-1)</f>
        <v>British Airways customer review</v>
      </c>
      <c r="C2311" t="str">
        <f>PROPER(Table1[[#This Row],[Author]])</f>
        <v>M Bockstruck</v>
      </c>
      <c r="D2311" s="5" t="s">
        <v>6562</v>
      </c>
      <c r="E2311" t="s">
        <v>43</v>
      </c>
      <c r="F2311" t="str">
        <f>IF(ISBLANK(Table1[[#This Row],[Aircraft]]),"Unknown",Table1[[#This Row],[Aircraft]])</f>
        <v>Unknown</v>
      </c>
      <c r="G2311" t="str">
        <f>IF(ISBLANK(Table1[[#This Row],[Traveller Type]]),"Business",Table1[[#This Row],[Traveller Type]])</f>
        <v>Business</v>
      </c>
      <c r="H2311" t="str">
        <f>IF(ISBLANK(Table1[[#This Row],[Seat Type]]),"Business Class",Table1[[#This Row],[Seat Type]])</f>
        <v>Economy Class</v>
      </c>
      <c r="I2311" t="str">
        <f>IF(ISBLANK(Table1[[#This Row],[Route]]),"Not Specfied",Table1[[#This Row],[Route]])</f>
        <v>Not Specfied</v>
      </c>
      <c r="J2311" s="7">
        <v>43112</v>
      </c>
      <c r="K2311" s="2" t="str">
        <f>IF(ISBLANK(Table1[[#This Row],[Trip Verified]]),"Not Verified",Table1[[#This Row],[Trip Verified]])</f>
        <v>Not Verified</v>
      </c>
    </row>
    <row r="2312" spans="1:11" ht="21" customHeight="1" x14ac:dyDescent="0.25">
      <c r="A2312">
        <v>1</v>
      </c>
      <c r="B2312" t="str">
        <f>UPPER(LEFT(TRIM(CLEAN(Table1[[#This Row],[Header]])),1)) &amp; MID(TRIM(CLEAN(Table1[[#This Row],[Header]])),2,LEN(TRIM(CLEAN(Table1[[#This Row],[Header]])))-1)</f>
        <v>British Airways customer review</v>
      </c>
      <c r="C2312" t="str">
        <f>PROPER(Table1[[#This Row],[Author]])</f>
        <v>K Harrington</v>
      </c>
      <c r="D2312" s="5" t="s">
        <v>6562</v>
      </c>
      <c r="E2312" t="s">
        <v>13</v>
      </c>
      <c r="F2312" t="str">
        <f>IF(ISBLANK(Table1[[#This Row],[Aircraft]]),"Unknown",Table1[[#This Row],[Aircraft]])</f>
        <v>Unknown</v>
      </c>
      <c r="G2312" t="str">
        <f>IF(ISBLANK(Table1[[#This Row],[Traveller Type]]),"Business",Table1[[#This Row],[Traveller Type]])</f>
        <v>Business</v>
      </c>
      <c r="H2312" t="str">
        <f>IF(ISBLANK(Table1[[#This Row],[Seat Type]]),"Business Class",Table1[[#This Row],[Seat Type]])</f>
        <v>Business Class</v>
      </c>
      <c r="I2312" t="str">
        <f>IF(ISBLANK(Table1[[#This Row],[Route]]),"Not Specfied",Table1[[#This Row],[Route]])</f>
        <v>Not Specfied</v>
      </c>
      <c r="J2312" s="7">
        <v>43112</v>
      </c>
      <c r="K2312" s="2" t="str">
        <f>IF(ISBLANK(Table1[[#This Row],[Trip Verified]]),"Not Verified",Table1[[#This Row],[Trip Verified]])</f>
        <v>Not Verified</v>
      </c>
    </row>
    <row r="2313" spans="1:11" ht="21" customHeight="1" x14ac:dyDescent="0.25">
      <c r="A2313">
        <v>9</v>
      </c>
      <c r="B2313" t="str">
        <f>UPPER(LEFT(TRIM(CLEAN(Table1[[#This Row],[Header]])),1)) &amp; MID(TRIM(CLEAN(Table1[[#This Row],[Header]])),2,LEN(TRIM(CLEAN(Table1[[#This Row],[Header]])))-1)</f>
        <v>British Airways customer review</v>
      </c>
      <c r="C2313" t="str">
        <f>PROPER(Table1[[#This Row],[Author]])</f>
        <v>Garreth Elston</v>
      </c>
      <c r="D2313" s="5" t="s">
        <v>6562</v>
      </c>
      <c r="E2313" t="s">
        <v>100</v>
      </c>
      <c r="F2313" t="str">
        <f>IF(ISBLANK(Table1[[#This Row],[Aircraft]]),"Unknown",Table1[[#This Row],[Aircraft]])</f>
        <v>Unknown</v>
      </c>
      <c r="G2313" t="str">
        <f>IF(ISBLANK(Table1[[#This Row],[Traveller Type]]),"Business",Table1[[#This Row],[Traveller Type]])</f>
        <v>Business</v>
      </c>
      <c r="H2313" t="str">
        <f>IF(ISBLANK(Table1[[#This Row],[Seat Type]]),"Business Class",Table1[[#This Row],[Seat Type]])</f>
        <v>Economy Class</v>
      </c>
      <c r="I2313" t="str">
        <f>IF(ISBLANK(Table1[[#This Row],[Route]]),"Not Specfied",Table1[[#This Row],[Route]])</f>
        <v>Not Specfied</v>
      </c>
      <c r="J2313" s="7">
        <v>43112</v>
      </c>
      <c r="K2313" s="2" t="str">
        <f>IF(ISBLANK(Table1[[#This Row],[Trip Verified]]),"Not Verified",Table1[[#This Row],[Trip Verified]])</f>
        <v>Not Verified</v>
      </c>
    </row>
    <row r="2314" spans="1:11" ht="21" customHeight="1" x14ac:dyDescent="0.25">
      <c r="A2314">
        <v>10</v>
      </c>
      <c r="B2314" t="str">
        <f>UPPER(LEFT(TRIM(CLEAN(Table1[[#This Row],[Header]])),1)) &amp; MID(TRIM(CLEAN(Table1[[#This Row],[Header]])),2,LEN(TRIM(CLEAN(Table1[[#This Row],[Header]])))-1)</f>
        <v>British Airways customer review</v>
      </c>
      <c r="C2314" t="str">
        <f>PROPER(Table1[[#This Row],[Author]])</f>
        <v>J Miller</v>
      </c>
      <c r="D2314" s="5" t="s">
        <v>6562</v>
      </c>
      <c r="E2314" t="s">
        <v>43</v>
      </c>
      <c r="F2314" t="str">
        <f>IF(ISBLANK(Table1[[#This Row],[Aircraft]]),"Unknown",Table1[[#This Row],[Aircraft]])</f>
        <v>Unknown</v>
      </c>
      <c r="G2314" t="str">
        <f>IF(ISBLANK(Table1[[#This Row],[Traveller Type]]),"Business",Table1[[#This Row],[Traveller Type]])</f>
        <v>Business</v>
      </c>
      <c r="H2314" t="str">
        <f>IF(ISBLANK(Table1[[#This Row],[Seat Type]]),"Business Class",Table1[[#This Row],[Seat Type]])</f>
        <v>Premium Economy</v>
      </c>
      <c r="I2314" t="str">
        <f>IF(ISBLANK(Table1[[#This Row],[Route]]),"Not Specfied",Table1[[#This Row],[Route]])</f>
        <v>Not Specfied</v>
      </c>
      <c r="J2314" s="7">
        <v>43112</v>
      </c>
      <c r="K2314" s="2" t="str">
        <f>IF(ISBLANK(Table1[[#This Row],[Trip Verified]]),"Not Verified",Table1[[#This Row],[Trip Verified]])</f>
        <v>Not Verified</v>
      </c>
    </row>
    <row r="2315" spans="1:11" ht="21" customHeight="1" x14ac:dyDescent="0.25">
      <c r="A2315">
        <v>1</v>
      </c>
      <c r="B2315" t="str">
        <f>UPPER(LEFT(TRIM(CLEAN(Table1[[#This Row],[Header]])),1)) &amp; MID(TRIM(CLEAN(Table1[[#This Row],[Header]])),2,LEN(TRIM(CLEAN(Table1[[#This Row],[Header]])))-1)</f>
        <v>British Airways customer review</v>
      </c>
      <c r="C2315" t="str">
        <f>PROPER(Table1[[#This Row],[Author]])</f>
        <v>A Cowdrey</v>
      </c>
      <c r="D2315" s="5" t="s">
        <v>6562</v>
      </c>
      <c r="E2315" t="s">
        <v>13</v>
      </c>
      <c r="F2315" t="str">
        <f>IF(ISBLANK(Table1[[#This Row],[Aircraft]]),"Unknown",Table1[[#This Row],[Aircraft]])</f>
        <v>Unknown</v>
      </c>
      <c r="G2315" t="str">
        <f>IF(ISBLANK(Table1[[#This Row],[Traveller Type]]),"Business",Table1[[#This Row],[Traveller Type]])</f>
        <v>Business</v>
      </c>
      <c r="H2315" t="str">
        <f>IF(ISBLANK(Table1[[#This Row],[Seat Type]]),"Business Class",Table1[[#This Row],[Seat Type]])</f>
        <v>Economy Class</v>
      </c>
      <c r="I2315" t="str">
        <f>IF(ISBLANK(Table1[[#This Row],[Route]]),"Not Specfied",Table1[[#This Row],[Route]])</f>
        <v>Not Specfied</v>
      </c>
      <c r="J2315" s="7">
        <v>43112</v>
      </c>
      <c r="K2315" s="2" t="str">
        <f>IF(ISBLANK(Table1[[#This Row],[Trip Verified]]),"Not Verified",Table1[[#This Row],[Trip Verified]])</f>
        <v>Not Verified</v>
      </c>
    </row>
    <row r="2316" spans="1:11" ht="21" customHeight="1" x14ac:dyDescent="0.25">
      <c r="A2316">
        <v>1</v>
      </c>
      <c r="B2316" t="str">
        <f>UPPER(LEFT(TRIM(CLEAN(Table1[[#This Row],[Header]])),1)) &amp; MID(TRIM(CLEAN(Table1[[#This Row],[Header]])),2,LEN(TRIM(CLEAN(Table1[[#This Row],[Header]])))-1)</f>
        <v>British Airways customer review</v>
      </c>
      <c r="C2316" t="str">
        <f>PROPER(Table1[[#This Row],[Author]])</f>
        <v>Chorney Warren</v>
      </c>
      <c r="D2316" s="5" t="s">
        <v>6562</v>
      </c>
      <c r="E2316" t="s">
        <v>100</v>
      </c>
      <c r="F2316" t="str">
        <f>IF(ISBLANK(Table1[[#This Row],[Aircraft]]),"Unknown",Table1[[#This Row],[Aircraft]])</f>
        <v>Unknown</v>
      </c>
      <c r="G2316" t="str">
        <f>IF(ISBLANK(Table1[[#This Row],[Traveller Type]]),"Business",Table1[[#This Row],[Traveller Type]])</f>
        <v>Business</v>
      </c>
      <c r="H2316" t="str">
        <f>IF(ISBLANK(Table1[[#This Row],[Seat Type]]),"Business Class",Table1[[#This Row],[Seat Type]])</f>
        <v>Economy Class</v>
      </c>
      <c r="I2316" t="str">
        <f>IF(ISBLANK(Table1[[#This Row],[Route]]),"Not Specfied",Table1[[#This Row],[Route]])</f>
        <v>Not Specfied</v>
      </c>
      <c r="J2316" s="7">
        <v>43112</v>
      </c>
      <c r="K2316" s="2" t="str">
        <f>IF(ISBLANK(Table1[[#This Row],[Trip Verified]]),"Not Verified",Table1[[#This Row],[Trip Verified]])</f>
        <v>Not Verified</v>
      </c>
    </row>
    <row r="2317" spans="1:11" ht="21" customHeight="1" x14ac:dyDescent="0.25">
      <c r="A2317">
        <v>1</v>
      </c>
      <c r="B2317" t="str">
        <f>UPPER(LEFT(TRIM(CLEAN(Table1[[#This Row],[Header]])),1)) &amp; MID(TRIM(CLEAN(Table1[[#This Row],[Header]])),2,LEN(TRIM(CLEAN(Table1[[#This Row],[Header]])))-1)</f>
        <v>British Airways customer review</v>
      </c>
      <c r="C2317" t="str">
        <f>PROPER(Table1[[#This Row],[Author]])</f>
        <v>S Storer</v>
      </c>
      <c r="D2317" s="5" t="s">
        <v>6562</v>
      </c>
      <c r="E2317" t="s">
        <v>130</v>
      </c>
      <c r="F2317" t="str">
        <f>IF(ISBLANK(Table1[[#This Row],[Aircraft]]),"Unknown",Table1[[#This Row],[Aircraft]])</f>
        <v>Unknown</v>
      </c>
      <c r="G2317" t="str">
        <f>IF(ISBLANK(Table1[[#This Row],[Traveller Type]]),"Business",Table1[[#This Row],[Traveller Type]])</f>
        <v>Business</v>
      </c>
      <c r="H2317" t="str">
        <f>IF(ISBLANK(Table1[[#This Row],[Seat Type]]),"Business Class",Table1[[#This Row],[Seat Type]])</f>
        <v>Business Class</v>
      </c>
      <c r="I2317" t="str">
        <f>IF(ISBLANK(Table1[[#This Row],[Route]]),"Not Specfied",Table1[[#This Row],[Route]])</f>
        <v>Not Specfied</v>
      </c>
      <c r="J2317" s="7">
        <v>43112</v>
      </c>
      <c r="K2317" s="2" t="str">
        <f>IF(ISBLANK(Table1[[#This Row],[Trip Verified]]),"Not Verified",Table1[[#This Row],[Trip Verified]])</f>
        <v>Not Verified</v>
      </c>
    </row>
    <row r="2318" spans="1:11" ht="21" customHeight="1" x14ac:dyDescent="0.25">
      <c r="A2318">
        <v>1</v>
      </c>
      <c r="B2318" t="str">
        <f>UPPER(LEFT(TRIM(CLEAN(Table1[[#This Row],[Header]])),1)) &amp; MID(TRIM(CLEAN(Table1[[#This Row],[Header]])),2,LEN(TRIM(CLEAN(Table1[[#This Row],[Header]])))-1)</f>
        <v>British Airways customer review</v>
      </c>
      <c r="C2318" t="str">
        <f>PROPER(Table1[[#This Row],[Author]])</f>
        <v>Desbrisay Marlyn</v>
      </c>
      <c r="D2318" s="5" t="s">
        <v>6562</v>
      </c>
      <c r="E2318" t="s">
        <v>100</v>
      </c>
      <c r="F2318" t="str">
        <f>IF(ISBLANK(Table1[[#This Row],[Aircraft]]),"Unknown",Table1[[#This Row],[Aircraft]])</f>
        <v>Unknown</v>
      </c>
      <c r="G2318" t="str">
        <f>IF(ISBLANK(Table1[[#This Row],[Traveller Type]]),"Business",Table1[[#This Row],[Traveller Type]])</f>
        <v>Business</v>
      </c>
      <c r="H2318" t="str">
        <f>IF(ISBLANK(Table1[[#This Row],[Seat Type]]),"Business Class",Table1[[#This Row],[Seat Type]])</f>
        <v>Premium Economy</v>
      </c>
      <c r="I2318" t="str">
        <f>IF(ISBLANK(Table1[[#This Row],[Route]]),"Not Specfied",Table1[[#This Row],[Route]])</f>
        <v>Not Specfied</v>
      </c>
      <c r="J2318" s="7">
        <v>43112</v>
      </c>
      <c r="K2318" s="2" t="str">
        <f>IF(ISBLANK(Table1[[#This Row],[Trip Verified]]),"Not Verified",Table1[[#This Row],[Trip Verified]])</f>
        <v>Not Verified</v>
      </c>
    </row>
    <row r="2319" spans="1:11" ht="21" customHeight="1" x14ac:dyDescent="0.25">
      <c r="A2319">
        <v>1</v>
      </c>
      <c r="B2319" t="str">
        <f>UPPER(LEFT(TRIM(CLEAN(Table1[[#This Row],[Header]])),1)) &amp; MID(TRIM(CLEAN(Table1[[#This Row],[Header]])),2,LEN(TRIM(CLEAN(Table1[[#This Row],[Header]])))-1)</f>
        <v>British Airways customer review</v>
      </c>
      <c r="C2319" t="str">
        <f>PROPER(Table1[[#This Row],[Author]])</f>
        <v>S Shailes</v>
      </c>
      <c r="D2319" s="5" t="s">
        <v>6572</v>
      </c>
      <c r="E2319" t="s">
        <v>13</v>
      </c>
      <c r="F2319" t="str">
        <f>IF(ISBLANK(Table1[[#This Row],[Aircraft]]),"Unknown",Table1[[#This Row],[Aircraft]])</f>
        <v>Unknown</v>
      </c>
      <c r="G2319" t="str">
        <f>IF(ISBLANK(Table1[[#This Row],[Traveller Type]]),"Business",Table1[[#This Row],[Traveller Type]])</f>
        <v>Business</v>
      </c>
      <c r="H2319" t="str">
        <f>IF(ISBLANK(Table1[[#This Row],[Seat Type]]),"Business Class",Table1[[#This Row],[Seat Type]])</f>
        <v>Business Class</v>
      </c>
      <c r="I2319" t="str">
        <f>IF(ISBLANK(Table1[[#This Row],[Route]]),"Not Specfied",Table1[[#This Row],[Route]])</f>
        <v>Not Specfied</v>
      </c>
      <c r="J2319" s="7">
        <v>43112</v>
      </c>
      <c r="K2319" s="2" t="str">
        <f>IF(ISBLANK(Table1[[#This Row],[Trip Verified]]),"Not Verified",Table1[[#This Row],[Trip Verified]])</f>
        <v>Not Verified</v>
      </c>
    </row>
    <row r="2320" spans="1:11" ht="21" customHeight="1" x14ac:dyDescent="0.25">
      <c r="A2320">
        <v>10</v>
      </c>
      <c r="B2320" t="str">
        <f>UPPER(LEFT(TRIM(CLEAN(Table1[[#This Row],[Header]])),1)) &amp; MID(TRIM(CLEAN(Table1[[#This Row],[Header]])),2,LEN(TRIM(CLEAN(Table1[[#This Row],[Header]])))-1)</f>
        <v>British Airways customer review</v>
      </c>
      <c r="C2320" t="str">
        <f>PROPER(Table1[[#This Row],[Author]])</f>
        <v>B Kavanagh</v>
      </c>
      <c r="D2320" s="5" t="s">
        <v>6572</v>
      </c>
      <c r="E2320" t="s">
        <v>130</v>
      </c>
      <c r="F2320" t="str">
        <f>IF(ISBLANK(Table1[[#This Row],[Aircraft]]),"Unknown",Table1[[#This Row],[Aircraft]])</f>
        <v>Unknown</v>
      </c>
      <c r="G2320" t="str">
        <f>IF(ISBLANK(Table1[[#This Row],[Traveller Type]]),"Business",Table1[[#This Row],[Traveller Type]])</f>
        <v>Business</v>
      </c>
      <c r="H2320" t="str">
        <f>IF(ISBLANK(Table1[[#This Row],[Seat Type]]),"Business Class",Table1[[#This Row],[Seat Type]])</f>
        <v>Economy Class</v>
      </c>
      <c r="I2320" t="str">
        <f>IF(ISBLANK(Table1[[#This Row],[Route]]),"Not Specfied",Table1[[#This Row],[Route]])</f>
        <v>Not Specfied</v>
      </c>
      <c r="J2320" s="7">
        <v>43112</v>
      </c>
      <c r="K2320" s="2" t="str">
        <f>IF(ISBLANK(Table1[[#This Row],[Trip Verified]]),"Not Verified",Table1[[#This Row],[Trip Verified]])</f>
        <v>Not Verified</v>
      </c>
    </row>
    <row r="2321" spans="1:11" ht="21" customHeight="1" x14ac:dyDescent="0.25">
      <c r="A2321">
        <v>1</v>
      </c>
      <c r="B2321" t="str">
        <f>UPPER(LEFT(TRIM(CLEAN(Table1[[#This Row],[Header]])),1)) &amp; MID(TRIM(CLEAN(Table1[[#This Row],[Header]])),2,LEN(TRIM(CLEAN(Table1[[#This Row],[Header]])))-1)</f>
        <v>British Airways customer review</v>
      </c>
      <c r="C2321" t="str">
        <f>PROPER(Table1[[#This Row],[Author]])</f>
        <v>Dave Mcdermott</v>
      </c>
      <c r="D2321" s="5" t="s">
        <v>6572</v>
      </c>
      <c r="E2321" t="s">
        <v>13</v>
      </c>
      <c r="F2321" t="str">
        <f>IF(ISBLANK(Table1[[#This Row],[Aircraft]]),"Unknown",Table1[[#This Row],[Aircraft]])</f>
        <v>Unknown</v>
      </c>
      <c r="G2321" t="str">
        <f>IF(ISBLANK(Table1[[#This Row],[Traveller Type]]),"Business",Table1[[#This Row],[Traveller Type]])</f>
        <v>Business</v>
      </c>
      <c r="H2321" t="str">
        <f>IF(ISBLANK(Table1[[#This Row],[Seat Type]]),"Business Class",Table1[[#This Row],[Seat Type]])</f>
        <v>Economy Class</v>
      </c>
      <c r="I2321" t="str">
        <f>IF(ISBLANK(Table1[[#This Row],[Route]]),"Not Specfied",Table1[[#This Row],[Route]])</f>
        <v>Not Specfied</v>
      </c>
      <c r="J2321" s="7">
        <v>43112</v>
      </c>
      <c r="K2321" s="2" t="str">
        <f>IF(ISBLANK(Table1[[#This Row],[Trip Verified]]),"Not Verified",Table1[[#This Row],[Trip Verified]])</f>
        <v>Not Verified</v>
      </c>
    </row>
    <row r="2322" spans="1:11" ht="21" customHeight="1" x14ac:dyDescent="0.25">
      <c r="A2322">
        <v>5</v>
      </c>
      <c r="B2322" t="str">
        <f>UPPER(LEFT(TRIM(CLEAN(Table1[[#This Row],[Header]])),1)) &amp; MID(TRIM(CLEAN(Table1[[#This Row],[Header]])),2,LEN(TRIM(CLEAN(Table1[[#This Row],[Header]])))-1)</f>
        <v>British Airways customer review</v>
      </c>
      <c r="C2322" t="str">
        <f>PROPER(Table1[[#This Row],[Author]])</f>
        <v>K Lee</v>
      </c>
      <c r="D2322" s="5" t="s">
        <v>6572</v>
      </c>
      <c r="E2322" t="s">
        <v>6576</v>
      </c>
      <c r="F2322" t="str">
        <f>IF(ISBLANK(Table1[[#This Row],[Aircraft]]),"Unknown",Table1[[#This Row],[Aircraft]])</f>
        <v>Unknown</v>
      </c>
      <c r="G2322" t="str">
        <f>IF(ISBLANK(Table1[[#This Row],[Traveller Type]]),"Business",Table1[[#This Row],[Traveller Type]])</f>
        <v>Business</v>
      </c>
      <c r="H2322" t="str">
        <f>IF(ISBLANK(Table1[[#This Row],[Seat Type]]),"Business Class",Table1[[#This Row],[Seat Type]])</f>
        <v>Economy Class</v>
      </c>
      <c r="I2322" t="str">
        <f>IF(ISBLANK(Table1[[#This Row],[Route]]),"Not Specfied",Table1[[#This Row],[Route]])</f>
        <v>Not Specfied</v>
      </c>
      <c r="J2322" s="7">
        <v>43112</v>
      </c>
      <c r="K2322" s="2" t="str">
        <f>IF(ISBLANK(Table1[[#This Row],[Trip Verified]]),"Not Verified",Table1[[#This Row],[Trip Verified]])</f>
        <v>Not Verified</v>
      </c>
    </row>
    <row r="2323" spans="1:11" ht="21" customHeight="1" x14ac:dyDescent="0.25">
      <c r="A2323">
        <v>10</v>
      </c>
      <c r="B2323" t="str">
        <f>UPPER(LEFT(TRIM(CLEAN(Table1[[#This Row],[Header]])),1)) &amp; MID(TRIM(CLEAN(Table1[[#This Row],[Header]])),2,LEN(TRIM(CLEAN(Table1[[#This Row],[Header]])))-1)</f>
        <v>British Airways customer review</v>
      </c>
      <c r="C2323" t="str">
        <f>PROPER(Table1[[#This Row],[Author]])</f>
        <v>Suhail Shafi</v>
      </c>
      <c r="D2323" s="5" t="s">
        <v>6572</v>
      </c>
      <c r="E2323" t="s">
        <v>43</v>
      </c>
      <c r="F2323" t="str">
        <f>IF(ISBLANK(Table1[[#This Row],[Aircraft]]),"Unknown",Table1[[#This Row],[Aircraft]])</f>
        <v>Unknown</v>
      </c>
      <c r="G2323" t="str">
        <f>IF(ISBLANK(Table1[[#This Row],[Traveller Type]]),"Business",Table1[[#This Row],[Traveller Type]])</f>
        <v>Business</v>
      </c>
      <c r="H2323" t="str">
        <f>IF(ISBLANK(Table1[[#This Row],[Seat Type]]),"Business Class",Table1[[#This Row],[Seat Type]])</f>
        <v>Economy Class</v>
      </c>
      <c r="I2323" t="str">
        <f>IF(ISBLANK(Table1[[#This Row],[Route]]),"Not Specfied",Table1[[#This Row],[Route]])</f>
        <v>Not Specfied</v>
      </c>
      <c r="J2323" s="7">
        <v>43112</v>
      </c>
      <c r="K2323" s="2" t="str">
        <f>IF(ISBLANK(Table1[[#This Row],[Trip Verified]]),"Not Verified",Table1[[#This Row],[Trip Verified]])</f>
        <v>Not Verified</v>
      </c>
    </row>
    <row r="2324" spans="1:11" ht="21" customHeight="1" x14ac:dyDescent="0.25">
      <c r="A2324">
        <v>5</v>
      </c>
      <c r="B2324" t="str">
        <f>UPPER(LEFT(TRIM(CLEAN(Table1[[#This Row],[Header]])),1)) &amp; MID(TRIM(CLEAN(Table1[[#This Row],[Header]])),2,LEN(TRIM(CLEAN(Table1[[#This Row],[Header]])))-1)</f>
        <v>British Airways customer review</v>
      </c>
      <c r="C2324" t="str">
        <f>PROPER(Table1[[#This Row],[Author]])</f>
        <v>Andrew Duff</v>
      </c>
      <c r="D2324" s="5" t="s">
        <v>6572</v>
      </c>
      <c r="E2324" t="s">
        <v>13</v>
      </c>
      <c r="F2324" t="str">
        <f>IF(ISBLANK(Table1[[#This Row],[Aircraft]]),"Unknown",Table1[[#This Row],[Aircraft]])</f>
        <v>Unknown</v>
      </c>
      <c r="G2324" t="str">
        <f>IF(ISBLANK(Table1[[#This Row],[Traveller Type]]),"Business",Table1[[#This Row],[Traveller Type]])</f>
        <v>Business</v>
      </c>
      <c r="H2324" t="str">
        <f>IF(ISBLANK(Table1[[#This Row],[Seat Type]]),"Business Class",Table1[[#This Row],[Seat Type]])</f>
        <v>Premium Economy</v>
      </c>
      <c r="I2324" t="str">
        <f>IF(ISBLANK(Table1[[#This Row],[Route]]),"Not Specfied",Table1[[#This Row],[Route]])</f>
        <v>Not Specfied</v>
      </c>
      <c r="J2324" s="7">
        <v>43112</v>
      </c>
      <c r="K2324" s="2" t="str">
        <f>IF(ISBLANK(Table1[[#This Row],[Trip Verified]]),"Not Verified",Table1[[#This Row],[Trip Verified]])</f>
        <v>Not Verified</v>
      </c>
    </row>
    <row r="2325" spans="1:11" ht="21" customHeight="1" x14ac:dyDescent="0.25">
      <c r="A2325">
        <v>5</v>
      </c>
      <c r="B2325" t="str">
        <f>UPPER(LEFT(TRIM(CLEAN(Table1[[#This Row],[Header]])),1)) &amp; MID(TRIM(CLEAN(Table1[[#This Row],[Header]])),2,LEN(TRIM(CLEAN(Table1[[#This Row],[Header]])))-1)</f>
        <v>British Airways customer review</v>
      </c>
      <c r="C2325" t="str">
        <f>PROPER(Table1[[#This Row],[Author]])</f>
        <v>C Hyomes</v>
      </c>
      <c r="D2325" s="5" t="s">
        <v>6572</v>
      </c>
      <c r="E2325" t="s">
        <v>13</v>
      </c>
      <c r="F2325" t="str">
        <f>IF(ISBLANK(Table1[[#This Row],[Aircraft]]),"Unknown",Table1[[#This Row],[Aircraft]])</f>
        <v>Unknown</v>
      </c>
      <c r="G2325" t="str">
        <f>IF(ISBLANK(Table1[[#This Row],[Traveller Type]]),"Business",Table1[[#This Row],[Traveller Type]])</f>
        <v>Business</v>
      </c>
      <c r="H2325" t="str">
        <f>IF(ISBLANK(Table1[[#This Row],[Seat Type]]),"Business Class",Table1[[#This Row],[Seat Type]])</f>
        <v>Business Class</v>
      </c>
      <c r="I2325" t="str">
        <f>IF(ISBLANK(Table1[[#This Row],[Route]]),"Not Specfied",Table1[[#This Row],[Route]])</f>
        <v>Not Specfied</v>
      </c>
      <c r="J2325" s="7">
        <v>43112</v>
      </c>
      <c r="K2325" s="2" t="str">
        <f>IF(ISBLANK(Table1[[#This Row],[Trip Verified]]),"Not Verified",Table1[[#This Row],[Trip Verified]])</f>
        <v>Not Verified</v>
      </c>
    </row>
    <row r="2326" spans="1:11" ht="21" customHeight="1" x14ac:dyDescent="0.25">
      <c r="A2326">
        <v>8</v>
      </c>
      <c r="B2326" t="str">
        <f>UPPER(LEFT(TRIM(CLEAN(Table1[[#This Row],[Header]])),1)) &amp; MID(TRIM(CLEAN(Table1[[#This Row],[Header]])),2,LEN(TRIM(CLEAN(Table1[[#This Row],[Header]])))-1)</f>
        <v>British Airways customer review</v>
      </c>
      <c r="C2326" t="str">
        <f>PROPER(Table1[[#This Row],[Author]])</f>
        <v>Shoesmith Michael</v>
      </c>
      <c r="D2326" s="5" t="s">
        <v>6572</v>
      </c>
      <c r="E2326" t="s">
        <v>13</v>
      </c>
      <c r="F2326" t="str">
        <f>IF(ISBLANK(Table1[[#This Row],[Aircraft]]),"Unknown",Table1[[#This Row],[Aircraft]])</f>
        <v>Unknown</v>
      </c>
      <c r="G2326" t="str">
        <f>IF(ISBLANK(Table1[[#This Row],[Traveller Type]]),"Business",Table1[[#This Row],[Traveller Type]])</f>
        <v>Business</v>
      </c>
      <c r="H2326" t="str">
        <f>IF(ISBLANK(Table1[[#This Row],[Seat Type]]),"Business Class",Table1[[#This Row],[Seat Type]])</f>
        <v>Business Class</v>
      </c>
      <c r="I2326" t="str">
        <f>IF(ISBLANK(Table1[[#This Row],[Route]]),"Not Specfied",Table1[[#This Row],[Route]])</f>
        <v>Not Specfied</v>
      </c>
      <c r="J2326" s="7">
        <v>43112</v>
      </c>
      <c r="K2326" s="2" t="str">
        <f>IF(ISBLANK(Table1[[#This Row],[Trip Verified]]),"Not Verified",Table1[[#This Row],[Trip Verified]])</f>
        <v>Not Verified</v>
      </c>
    </row>
    <row r="2327" spans="1:11" ht="21" customHeight="1" x14ac:dyDescent="0.25">
      <c r="A2327">
        <v>8</v>
      </c>
      <c r="B2327" t="str">
        <f>UPPER(LEFT(TRIM(CLEAN(Table1[[#This Row],[Header]])),1)) &amp; MID(TRIM(CLEAN(Table1[[#This Row],[Header]])),2,LEN(TRIM(CLEAN(Table1[[#This Row],[Header]])))-1)</f>
        <v>British Airways customer review</v>
      </c>
      <c r="C2327" t="str">
        <f>PROPER(Table1[[#This Row],[Author]])</f>
        <v>John Ritchie</v>
      </c>
      <c r="D2327" s="5" t="s">
        <v>6582</v>
      </c>
      <c r="E2327" t="s">
        <v>13</v>
      </c>
      <c r="F2327" t="str">
        <f>IF(ISBLANK(Table1[[#This Row],[Aircraft]]),"Unknown",Table1[[#This Row],[Aircraft]])</f>
        <v>Unknown</v>
      </c>
      <c r="G2327" t="str">
        <f>IF(ISBLANK(Table1[[#This Row],[Traveller Type]]),"Business",Table1[[#This Row],[Traveller Type]])</f>
        <v>Business</v>
      </c>
      <c r="H2327" t="str">
        <f>IF(ISBLANK(Table1[[#This Row],[Seat Type]]),"Business Class",Table1[[#This Row],[Seat Type]])</f>
        <v>Economy Class</v>
      </c>
      <c r="I2327" t="str">
        <f>IF(ISBLANK(Table1[[#This Row],[Route]]),"Not Specfied",Table1[[#This Row],[Route]])</f>
        <v>Not Specfied</v>
      </c>
      <c r="J2327" s="7">
        <v>43112</v>
      </c>
      <c r="K2327" s="2" t="str">
        <f>IF(ISBLANK(Table1[[#This Row],[Trip Verified]]),"Not Verified",Table1[[#This Row],[Trip Verified]])</f>
        <v>Not Verified</v>
      </c>
    </row>
    <row r="2328" spans="1:11" ht="21" customHeight="1" x14ac:dyDescent="0.25">
      <c r="A2328">
        <v>4</v>
      </c>
      <c r="B2328" t="str">
        <f>UPPER(LEFT(TRIM(CLEAN(Table1[[#This Row],[Header]])),1)) &amp; MID(TRIM(CLEAN(Table1[[#This Row],[Header]])),2,LEN(TRIM(CLEAN(Table1[[#This Row],[Header]])))-1)</f>
        <v>British Airways customer review</v>
      </c>
      <c r="C2328" t="str">
        <f>PROPER(Table1[[#This Row],[Author]])</f>
        <v>D Martin</v>
      </c>
      <c r="D2328" s="5" t="s">
        <v>6582</v>
      </c>
      <c r="E2328" t="s">
        <v>13</v>
      </c>
      <c r="F2328" t="str">
        <f>IF(ISBLANK(Table1[[#This Row],[Aircraft]]),"Unknown",Table1[[#This Row],[Aircraft]])</f>
        <v>Unknown</v>
      </c>
      <c r="G2328" t="str">
        <f>IF(ISBLANK(Table1[[#This Row],[Traveller Type]]),"Business",Table1[[#This Row],[Traveller Type]])</f>
        <v>Business</v>
      </c>
      <c r="H2328" t="str">
        <f>IF(ISBLANK(Table1[[#This Row],[Seat Type]]),"Business Class",Table1[[#This Row],[Seat Type]])</f>
        <v>Business Class</v>
      </c>
      <c r="I2328" t="str">
        <f>IF(ISBLANK(Table1[[#This Row],[Route]]),"Not Specfied",Table1[[#This Row],[Route]])</f>
        <v>Not Specfied</v>
      </c>
      <c r="J2328" s="7">
        <v>43112</v>
      </c>
      <c r="K2328" s="2" t="str">
        <f>IF(ISBLANK(Table1[[#This Row],[Trip Verified]]),"Not Verified",Table1[[#This Row],[Trip Verified]])</f>
        <v>Not Verified</v>
      </c>
    </row>
    <row r="2329" spans="1:11" ht="21" customHeight="1" x14ac:dyDescent="0.25">
      <c r="A2329">
        <v>1</v>
      </c>
      <c r="B2329" t="str">
        <f>UPPER(LEFT(TRIM(CLEAN(Table1[[#This Row],[Header]])),1)) &amp; MID(TRIM(CLEAN(Table1[[#This Row],[Header]])),2,LEN(TRIM(CLEAN(Table1[[#This Row],[Header]])))-1)</f>
        <v>British Airways customer review</v>
      </c>
      <c r="C2329" t="str">
        <f>PROPER(Table1[[#This Row],[Author]])</f>
        <v>James Williams</v>
      </c>
      <c r="D2329" s="5" t="s">
        <v>6582</v>
      </c>
      <c r="E2329" t="s">
        <v>13</v>
      </c>
      <c r="F2329" t="str">
        <f>IF(ISBLANK(Table1[[#This Row],[Aircraft]]),"Unknown",Table1[[#This Row],[Aircraft]])</f>
        <v>Unknown</v>
      </c>
      <c r="G2329" t="str">
        <f>IF(ISBLANK(Table1[[#This Row],[Traveller Type]]),"Business",Table1[[#This Row],[Traveller Type]])</f>
        <v>Business</v>
      </c>
      <c r="H2329" t="str">
        <f>IF(ISBLANK(Table1[[#This Row],[Seat Type]]),"Business Class",Table1[[#This Row],[Seat Type]])</f>
        <v>Business Class</v>
      </c>
      <c r="I2329" t="str">
        <f>IF(ISBLANK(Table1[[#This Row],[Route]]),"Not Specfied",Table1[[#This Row],[Route]])</f>
        <v>Not Specfied</v>
      </c>
      <c r="J2329" s="7">
        <v>43112</v>
      </c>
      <c r="K2329" s="2" t="str">
        <f>IF(ISBLANK(Table1[[#This Row],[Trip Verified]]),"Not Verified",Table1[[#This Row],[Trip Verified]])</f>
        <v>Not Verified</v>
      </c>
    </row>
    <row r="2330" spans="1:11" ht="21" customHeight="1" x14ac:dyDescent="0.25">
      <c r="A2330">
        <v>10</v>
      </c>
      <c r="B2330" t="str">
        <f>UPPER(LEFT(TRIM(CLEAN(Table1[[#This Row],[Header]])),1)) &amp; MID(TRIM(CLEAN(Table1[[#This Row],[Header]])),2,LEN(TRIM(CLEAN(Table1[[#This Row],[Header]])))-1)</f>
        <v>British Airways customer review</v>
      </c>
      <c r="C2330" t="str">
        <f>PROPER(Table1[[#This Row],[Author]])</f>
        <v>Rita Mullen</v>
      </c>
      <c r="D2330" s="5" t="s">
        <v>6582</v>
      </c>
      <c r="E2330" t="s">
        <v>13</v>
      </c>
      <c r="F2330" t="str">
        <f>IF(ISBLANK(Table1[[#This Row],[Aircraft]]),"Unknown",Table1[[#This Row],[Aircraft]])</f>
        <v>Unknown</v>
      </c>
      <c r="G2330" t="str">
        <f>IF(ISBLANK(Table1[[#This Row],[Traveller Type]]),"Business",Table1[[#This Row],[Traveller Type]])</f>
        <v>Business</v>
      </c>
      <c r="H2330" t="str">
        <f>IF(ISBLANK(Table1[[#This Row],[Seat Type]]),"Business Class",Table1[[#This Row],[Seat Type]])</f>
        <v>Economy Class</v>
      </c>
      <c r="I2330" t="str">
        <f>IF(ISBLANK(Table1[[#This Row],[Route]]),"Not Specfied",Table1[[#This Row],[Route]])</f>
        <v>Not Specfied</v>
      </c>
      <c r="J2330" s="7">
        <v>43112</v>
      </c>
      <c r="K2330" s="2" t="str">
        <f>IF(ISBLANK(Table1[[#This Row],[Trip Verified]]),"Not Verified",Table1[[#This Row],[Trip Verified]])</f>
        <v>Not Verified</v>
      </c>
    </row>
    <row r="2331" spans="1:11" ht="21" customHeight="1" x14ac:dyDescent="0.25">
      <c r="A2331">
        <v>4</v>
      </c>
      <c r="B2331" t="str">
        <f>UPPER(LEFT(TRIM(CLEAN(Table1[[#This Row],[Header]])),1)) &amp; MID(TRIM(CLEAN(Table1[[#This Row],[Header]])),2,LEN(TRIM(CLEAN(Table1[[#This Row],[Header]])))-1)</f>
        <v>British Airways customer review</v>
      </c>
      <c r="C2331" t="str">
        <f>PROPER(Table1[[#This Row],[Author]])</f>
        <v>P Oliver</v>
      </c>
      <c r="D2331" s="5" t="s">
        <v>6582</v>
      </c>
      <c r="E2331" t="s">
        <v>13</v>
      </c>
      <c r="F2331" t="str">
        <f>IF(ISBLANK(Table1[[#This Row],[Aircraft]]),"Unknown",Table1[[#This Row],[Aircraft]])</f>
        <v>Unknown</v>
      </c>
      <c r="G2331" t="str">
        <f>IF(ISBLANK(Table1[[#This Row],[Traveller Type]]),"Business",Table1[[#This Row],[Traveller Type]])</f>
        <v>Business</v>
      </c>
      <c r="H2331" t="str">
        <f>IF(ISBLANK(Table1[[#This Row],[Seat Type]]),"Business Class",Table1[[#This Row],[Seat Type]])</f>
        <v>Economy Class</v>
      </c>
      <c r="I2331" t="str">
        <f>IF(ISBLANK(Table1[[#This Row],[Route]]),"Not Specfied",Table1[[#This Row],[Route]])</f>
        <v>Not Specfied</v>
      </c>
      <c r="J2331" s="7">
        <v>43112</v>
      </c>
      <c r="K2331" s="2" t="str">
        <f>IF(ISBLANK(Table1[[#This Row],[Trip Verified]]),"Not Verified",Table1[[#This Row],[Trip Verified]])</f>
        <v>Not Verified</v>
      </c>
    </row>
    <row r="2332" spans="1:11" ht="21" customHeight="1" x14ac:dyDescent="0.25">
      <c r="A2332">
        <v>4</v>
      </c>
      <c r="B2332" t="str">
        <f>UPPER(LEFT(TRIM(CLEAN(Table1[[#This Row],[Header]])),1)) &amp; MID(TRIM(CLEAN(Table1[[#This Row],[Header]])),2,LEN(TRIM(CLEAN(Table1[[#This Row],[Header]])))-1)</f>
        <v>British Airways customer review</v>
      </c>
      <c r="C2332" t="str">
        <f>PROPER(Table1[[#This Row],[Author]])</f>
        <v>J Lavelle</v>
      </c>
      <c r="D2332" s="5" t="s">
        <v>6588</v>
      </c>
      <c r="E2332" t="s">
        <v>489</v>
      </c>
      <c r="F2332" t="str">
        <f>IF(ISBLANK(Table1[[#This Row],[Aircraft]]),"Unknown",Table1[[#This Row],[Aircraft]])</f>
        <v>Unknown</v>
      </c>
      <c r="G2332" t="str">
        <f>IF(ISBLANK(Table1[[#This Row],[Traveller Type]]),"Business",Table1[[#This Row],[Traveller Type]])</f>
        <v>Business</v>
      </c>
      <c r="H2332" t="str">
        <f>IF(ISBLANK(Table1[[#This Row],[Seat Type]]),"Business Class",Table1[[#This Row],[Seat Type]])</f>
        <v>Economy Class</v>
      </c>
      <c r="I2332" t="str">
        <f>IF(ISBLANK(Table1[[#This Row],[Route]]),"Not Specfied",Table1[[#This Row],[Route]])</f>
        <v>Not Specfied</v>
      </c>
      <c r="J2332" s="7">
        <v>43112</v>
      </c>
      <c r="K2332" s="2" t="str">
        <f>IF(ISBLANK(Table1[[#This Row],[Trip Verified]]),"Not Verified",Table1[[#This Row],[Trip Verified]])</f>
        <v>Not Verified</v>
      </c>
    </row>
    <row r="2333" spans="1:11" ht="21" customHeight="1" x14ac:dyDescent="0.25">
      <c r="A2333">
        <v>2</v>
      </c>
      <c r="B2333" t="str">
        <f>UPPER(LEFT(TRIM(CLEAN(Table1[[#This Row],[Header]])),1)) &amp; MID(TRIM(CLEAN(Table1[[#This Row],[Header]])),2,LEN(TRIM(CLEAN(Table1[[#This Row],[Header]])))-1)</f>
        <v>British Airways customer review</v>
      </c>
      <c r="C2333" t="str">
        <f>PROPER(Table1[[#This Row],[Author]])</f>
        <v>D Rahmatallah</v>
      </c>
      <c r="D2333" s="5" t="s">
        <v>6588</v>
      </c>
      <c r="E2333" t="s">
        <v>13</v>
      </c>
      <c r="F2333" t="str">
        <f>IF(ISBLANK(Table1[[#This Row],[Aircraft]]),"Unknown",Table1[[#This Row],[Aircraft]])</f>
        <v>Unknown</v>
      </c>
      <c r="G2333" t="str">
        <f>IF(ISBLANK(Table1[[#This Row],[Traveller Type]]),"Business",Table1[[#This Row],[Traveller Type]])</f>
        <v>Business</v>
      </c>
      <c r="H2333" t="str">
        <f>IF(ISBLANK(Table1[[#This Row],[Seat Type]]),"Business Class",Table1[[#This Row],[Seat Type]])</f>
        <v>Economy Class</v>
      </c>
      <c r="I2333" t="str">
        <f>IF(ISBLANK(Table1[[#This Row],[Route]]),"Not Specfied",Table1[[#This Row],[Route]])</f>
        <v>Not Specfied</v>
      </c>
      <c r="J2333" s="7">
        <v>43112</v>
      </c>
      <c r="K2333" s="2" t="str">
        <f>IF(ISBLANK(Table1[[#This Row],[Trip Verified]]),"Not Verified",Table1[[#This Row],[Trip Verified]])</f>
        <v>Not Verified</v>
      </c>
    </row>
    <row r="2334" spans="1:11" ht="21" customHeight="1" x14ac:dyDescent="0.25">
      <c r="A2334">
        <v>2</v>
      </c>
      <c r="B2334" t="str">
        <f>UPPER(LEFT(TRIM(CLEAN(Table1[[#This Row],[Header]])),1)) &amp; MID(TRIM(CLEAN(Table1[[#This Row],[Header]])),2,LEN(TRIM(CLEAN(Table1[[#This Row],[Header]])))-1)</f>
        <v>British Airways customer review</v>
      </c>
      <c r="C2334" t="str">
        <f>PROPER(Table1[[#This Row],[Author]])</f>
        <v>J Martin</v>
      </c>
      <c r="D2334" s="5">
        <v>41983</v>
      </c>
      <c r="E2334" t="s">
        <v>13</v>
      </c>
      <c r="F2334" t="str">
        <f>IF(ISBLANK(Table1[[#This Row],[Aircraft]]),"Unknown",Table1[[#This Row],[Aircraft]])</f>
        <v>Unknown</v>
      </c>
      <c r="G2334" t="str">
        <f>IF(ISBLANK(Table1[[#This Row],[Traveller Type]]),"Business",Table1[[#This Row],[Traveller Type]])</f>
        <v>Business</v>
      </c>
      <c r="H2334" t="str">
        <f>IF(ISBLANK(Table1[[#This Row],[Seat Type]]),"Business Class",Table1[[#This Row],[Seat Type]])</f>
        <v>Business Class</v>
      </c>
      <c r="I2334" t="str">
        <f>IF(ISBLANK(Table1[[#This Row],[Route]]),"Not Specfied",Table1[[#This Row],[Route]])</f>
        <v>Not Specfied</v>
      </c>
      <c r="J2334" s="7">
        <v>43112</v>
      </c>
      <c r="K2334" s="2" t="str">
        <f>IF(ISBLANK(Table1[[#This Row],[Trip Verified]]),"Not Verified",Table1[[#This Row],[Trip Verified]])</f>
        <v>Not Verified</v>
      </c>
    </row>
    <row r="2335" spans="1:11" ht="21" customHeight="1" x14ac:dyDescent="0.25">
      <c r="A2335">
        <v>9</v>
      </c>
      <c r="B2335" t="str">
        <f>UPPER(LEFT(TRIM(CLEAN(Table1[[#This Row],[Header]])),1)) &amp; MID(TRIM(CLEAN(Table1[[#This Row],[Header]])),2,LEN(TRIM(CLEAN(Table1[[#This Row],[Header]])))-1)</f>
        <v>British Airways customer review</v>
      </c>
      <c r="C2335" t="str">
        <f>PROPER(Table1[[#This Row],[Author]])</f>
        <v>M Richards</v>
      </c>
      <c r="D2335" s="5">
        <v>41983</v>
      </c>
      <c r="E2335" t="s">
        <v>13</v>
      </c>
      <c r="F2335" t="str">
        <f>IF(ISBLANK(Table1[[#This Row],[Aircraft]]),"Unknown",Table1[[#This Row],[Aircraft]])</f>
        <v>Unknown</v>
      </c>
      <c r="G2335" t="str">
        <f>IF(ISBLANK(Table1[[#This Row],[Traveller Type]]),"Business",Table1[[#This Row],[Traveller Type]])</f>
        <v>Business</v>
      </c>
      <c r="H2335" t="str">
        <f>IF(ISBLANK(Table1[[#This Row],[Seat Type]]),"Business Class",Table1[[#This Row],[Seat Type]])</f>
        <v>Economy Class</v>
      </c>
      <c r="I2335" t="str">
        <f>IF(ISBLANK(Table1[[#This Row],[Route]]),"Not Specfied",Table1[[#This Row],[Route]])</f>
        <v>Not Specfied</v>
      </c>
      <c r="J2335" s="7">
        <v>43112</v>
      </c>
      <c r="K2335" s="2" t="str">
        <f>IF(ISBLANK(Table1[[#This Row],[Trip Verified]]),"Not Verified",Table1[[#This Row],[Trip Verified]])</f>
        <v>Not Verified</v>
      </c>
    </row>
    <row r="2336" spans="1:11" ht="21" customHeight="1" x14ac:dyDescent="0.25">
      <c r="A2336">
        <v>9</v>
      </c>
      <c r="B2336" t="str">
        <f>UPPER(LEFT(TRIM(CLEAN(Table1[[#This Row],[Header]])),1)) &amp; MID(TRIM(CLEAN(Table1[[#This Row],[Header]])),2,LEN(TRIM(CLEAN(Table1[[#This Row],[Header]])))-1)</f>
        <v>British Airways customer review</v>
      </c>
      <c r="C2336" t="str">
        <f>PROPER(Table1[[#This Row],[Author]])</f>
        <v>P Wylie</v>
      </c>
      <c r="D2336" s="5">
        <v>41983</v>
      </c>
      <c r="E2336" t="s">
        <v>130</v>
      </c>
      <c r="F2336" t="str">
        <f>IF(ISBLANK(Table1[[#This Row],[Aircraft]]),"Unknown",Table1[[#This Row],[Aircraft]])</f>
        <v>Unknown</v>
      </c>
      <c r="G2336" t="str">
        <f>IF(ISBLANK(Table1[[#This Row],[Traveller Type]]),"Business",Table1[[#This Row],[Traveller Type]])</f>
        <v>Business</v>
      </c>
      <c r="H2336" t="str">
        <f>IF(ISBLANK(Table1[[#This Row],[Seat Type]]),"Business Class",Table1[[#This Row],[Seat Type]])</f>
        <v>Premium Economy</v>
      </c>
      <c r="I2336" t="str">
        <f>IF(ISBLANK(Table1[[#This Row],[Route]]),"Not Specfied",Table1[[#This Row],[Route]])</f>
        <v>Not Specfied</v>
      </c>
      <c r="J2336" s="7">
        <v>43112</v>
      </c>
      <c r="K2336" s="2" t="str">
        <f>IF(ISBLANK(Table1[[#This Row],[Trip Verified]]),"Not Verified",Table1[[#This Row],[Trip Verified]])</f>
        <v>Not Verified</v>
      </c>
    </row>
    <row r="2337" spans="1:11" ht="21" customHeight="1" x14ac:dyDescent="0.25">
      <c r="A2337">
        <v>1</v>
      </c>
      <c r="B2337" t="str">
        <f>UPPER(LEFT(TRIM(CLEAN(Table1[[#This Row],[Header]])),1)) &amp; MID(TRIM(CLEAN(Table1[[#This Row],[Header]])),2,LEN(TRIM(CLEAN(Table1[[#This Row],[Header]])))-1)</f>
        <v>British Airways customer review</v>
      </c>
      <c r="C2337" t="str">
        <f>PROPER(Table1[[#This Row],[Author]])</f>
        <v>Dick John Parfett</v>
      </c>
      <c r="D2337" s="5">
        <v>41983</v>
      </c>
      <c r="E2337" t="s">
        <v>1648</v>
      </c>
      <c r="F2337" t="str">
        <f>IF(ISBLANK(Table1[[#This Row],[Aircraft]]),"Unknown",Table1[[#This Row],[Aircraft]])</f>
        <v>Unknown</v>
      </c>
      <c r="G2337" t="str">
        <f>IF(ISBLANK(Table1[[#This Row],[Traveller Type]]),"Business",Table1[[#This Row],[Traveller Type]])</f>
        <v>Business</v>
      </c>
      <c r="H2337" t="str">
        <f>IF(ISBLANK(Table1[[#This Row],[Seat Type]]),"Business Class",Table1[[#This Row],[Seat Type]])</f>
        <v>Economy Class</v>
      </c>
      <c r="I2337" t="str">
        <f>IF(ISBLANK(Table1[[#This Row],[Route]]),"Not Specfied",Table1[[#This Row],[Route]])</f>
        <v>Not Specfied</v>
      </c>
      <c r="J2337" s="7">
        <v>43112</v>
      </c>
      <c r="K2337" s="2" t="str">
        <f>IF(ISBLANK(Table1[[#This Row],[Trip Verified]]),"Not Verified",Table1[[#This Row],[Trip Verified]])</f>
        <v>Not Verified</v>
      </c>
    </row>
    <row r="2338" spans="1:11" ht="21" customHeight="1" x14ac:dyDescent="0.25">
      <c r="A2338">
        <v>2</v>
      </c>
      <c r="B2338" t="str">
        <f>UPPER(LEFT(TRIM(CLEAN(Table1[[#This Row],[Header]])),1)) &amp; MID(TRIM(CLEAN(Table1[[#This Row],[Header]])),2,LEN(TRIM(CLEAN(Table1[[#This Row],[Header]])))-1)</f>
        <v>British Airways customer review</v>
      </c>
      <c r="C2338" t="str">
        <f>PROPER(Table1[[#This Row],[Author]])</f>
        <v>Deb Woolley</v>
      </c>
      <c r="D2338" s="5">
        <v>41983</v>
      </c>
      <c r="E2338" t="s">
        <v>13</v>
      </c>
      <c r="F2338" t="str">
        <f>IF(ISBLANK(Table1[[#This Row],[Aircraft]]),"Unknown",Table1[[#This Row],[Aircraft]])</f>
        <v>Unknown</v>
      </c>
      <c r="G2338" t="str">
        <f>IF(ISBLANK(Table1[[#This Row],[Traveller Type]]),"Business",Table1[[#This Row],[Traveller Type]])</f>
        <v>Business</v>
      </c>
      <c r="H2338" t="str">
        <f>IF(ISBLANK(Table1[[#This Row],[Seat Type]]),"Business Class",Table1[[#This Row],[Seat Type]])</f>
        <v>Economy Class</v>
      </c>
      <c r="I2338" t="str">
        <f>IF(ISBLANK(Table1[[#This Row],[Route]]),"Not Specfied",Table1[[#This Row],[Route]])</f>
        <v>Not Specfied</v>
      </c>
      <c r="J2338" s="7">
        <v>43112</v>
      </c>
      <c r="K2338" s="2" t="str">
        <f>IF(ISBLANK(Table1[[#This Row],[Trip Verified]]),"Not Verified",Table1[[#This Row],[Trip Verified]])</f>
        <v>Not Verified</v>
      </c>
    </row>
    <row r="2339" spans="1:11" ht="21" customHeight="1" x14ac:dyDescent="0.25">
      <c r="A2339">
        <v>1</v>
      </c>
      <c r="B2339" t="str">
        <f>UPPER(LEFT(TRIM(CLEAN(Table1[[#This Row],[Header]])),1)) &amp; MID(TRIM(CLEAN(Table1[[#This Row],[Header]])),2,LEN(TRIM(CLEAN(Table1[[#This Row],[Header]])))-1)</f>
        <v>British Airways customer review</v>
      </c>
      <c r="C2339" t="str">
        <f>PROPER(Table1[[#This Row],[Author]])</f>
        <v>Philip Clacher</v>
      </c>
      <c r="D2339" s="5">
        <v>41983</v>
      </c>
      <c r="E2339" t="s">
        <v>130</v>
      </c>
      <c r="F2339" t="str">
        <f>IF(ISBLANK(Table1[[#This Row],[Aircraft]]),"Unknown",Table1[[#This Row],[Aircraft]])</f>
        <v>Unknown</v>
      </c>
      <c r="G2339" t="str">
        <f>IF(ISBLANK(Table1[[#This Row],[Traveller Type]]),"Business",Table1[[#This Row],[Traveller Type]])</f>
        <v>Business</v>
      </c>
      <c r="H2339" t="str">
        <f>IF(ISBLANK(Table1[[#This Row],[Seat Type]]),"Business Class",Table1[[#This Row],[Seat Type]])</f>
        <v>Business Class</v>
      </c>
      <c r="I2339" t="str">
        <f>IF(ISBLANK(Table1[[#This Row],[Route]]),"Not Specfied",Table1[[#This Row],[Route]])</f>
        <v>Not Specfied</v>
      </c>
      <c r="J2339" s="7">
        <v>43112</v>
      </c>
      <c r="K2339" s="2" t="str">
        <f>IF(ISBLANK(Table1[[#This Row],[Trip Verified]]),"Not Verified",Table1[[#This Row],[Trip Verified]])</f>
        <v>Not Verified</v>
      </c>
    </row>
    <row r="2340" spans="1:11" ht="21" customHeight="1" x14ac:dyDescent="0.25">
      <c r="A2340">
        <v>1</v>
      </c>
      <c r="B2340" t="str">
        <f>UPPER(LEFT(TRIM(CLEAN(Table1[[#This Row],[Header]])),1)) &amp; MID(TRIM(CLEAN(Table1[[#This Row],[Header]])),2,LEN(TRIM(CLEAN(Table1[[#This Row],[Header]])))-1)</f>
        <v>British Airways customer review</v>
      </c>
      <c r="C2340" t="str">
        <f>PROPER(Table1[[#This Row],[Author]])</f>
        <v>G Gibb</v>
      </c>
      <c r="D2340" s="5">
        <v>41861</v>
      </c>
      <c r="E2340" t="s">
        <v>13</v>
      </c>
      <c r="F2340" t="str">
        <f>IF(ISBLANK(Table1[[#This Row],[Aircraft]]),"Unknown",Table1[[#This Row],[Aircraft]])</f>
        <v>Unknown</v>
      </c>
      <c r="G2340" t="str">
        <f>IF(ISBLANK(Table1[[#This Row],[Traveller Type]]),"Business",Table1[[#This Row],[Traveller Type]])</f>
        <v>Business</v>
      </c>
      <c r="H2340" t="str">
        <f>IF(ISBLANK(Table1[[#This Row],[Seat Type]]),"Business Class",Table1[[#This Row],[Seat Type]])</f>
        <v>Economy Class</v>
      </c>
      <c r="I2340" t="str">
        <f>IF(ISBLANK(Table1[[#This Row],[Route]]),"Not Specfied",Table1[[#This Row],[Route]])</f>
        <v>Not Specfied</v>
      </c>
      <c r="J2340" s="7">
        <v>43112</v>
      </c>
      <c r="K2340" s="2" t="str">
        <f>IF(ISBLANK(Table1[[#This Row],[Trip Verified]]),"Not Verified",Table1[[#This Row],[Trip Verified]])</f>
        <v>Not Verified</v>
      </c>
    </row>
    <row r="2341" spans="1:11" ht="21" customHeight="1" x14ac:dyDescent="0.25">
      <c r="A2341">
        <v>1</v>
      </c>
      <c r="B2341" t="str">
        <f>UPPER(LEFT(TRIM(CLEAN(Table1[[#This Row],[Header]])),1)) &amp; MID(TRIM(CLEAN(Table1[[#This Row],[Header]])),2,LEN(TRIM(CLEAN(Table1[[#This Row],[Header]])))-1)</f>
        <v>British Airways customer review</v>
      </c>
      <c r="C2341" t="str">
        <f>PROPER(Table1[[#This Row],[Author]])</f>
        <v>G Boyle</v>
      </c>
      <c r="D2341" s="5">
        <v>41861</v>
      </c>
      <c r="E2341" t="s">
        <v>13</v>
      </c>
      <c r="F2341" t="str">
        <f>IF(ISBLANK(Table1[[#This Row],[Aircraft]]),"Unknown",Table1[[#This Row],[Aircraft]])</f>
        <v>Unknown</v>
      </c>
      <c r="G2341" t="str">
        <f>IF(ISBLANK(Table1[[#This Row],[Traveller Type]]),"Business",Table1[[#This Row],[Traveller Type]])</f>
        <v>Business</v>
      </c>
      <c r="H2341" t="str">
        <f>IF(ISBLANK(Table1[[#This Row],[Seat Type]]),"Business Class",Table1[[#This Row],[Seat Type]])</f>
        <v>Business Class</v>
      </c>
      <c r="I2341" t="str">
        <f>IF(ISBLANK(Table1[[#This Row],[Route]]),"Not Specfied",Table1[[#This Row],[Route]])</f>
        <v>Not Specfied</v>
      </c>
      <c r="J2341" s="7">
        <v>43112</v>
      </c>
      <c r="K2341" s="2" t="str">
        <f>IF(ISBLANK(Table1[[#This Row],[Trip Verified]]),"Not Verified",Table1[[#This Row],[Trip Verified]])</f>
        <v>Not Verified</v>
      </c>
    </row>
    <row r="2342" spans="1:11" ht="21" customHeight="1" x14ac:dyDescent="0.25">
      <c r="A2342">
        <v>2</v>
      </c>
      <c r="B2342" t="str">
        <f>UPPER(LEFT(TRIM(CLEAN(Table1[[#This Row],[Header]])),1)) &amp; MID(TRIM(CLEAN(Table1[[#This Row],[Header]])),2,LEN(TRIM(CLEAN(Table1[[#This Row],[Header]])))-1)</f>
        <v>British Airways customer review</v>
      </c>
      <c r="C2342" t="str">
        <f>PROPER(Table1[[#This Row],[Author]])</f>
        <v>Sanjita Shah</v>
      </c>
      <c r="D2342" s="5">
        <v>41861</v>
      </c>
      <c r="E2342" t="s">
        <v>130</v>
      </c>
      <c r="F2342" t="str">
        <f>IF(ISBLANK(Table1[[#This Row],[Aircraft]]),"Unknown",Table1[[#This Row],[Aircraft]])</f>
        <v>Unknown</v>
      </c>
      <c r="G2342" t="str">
        <f>IF(ISBLANK(Table1[[#This Row],[Traveller Type]]),"Business",Table1[[#This Row],[Traveller Type]])</f>
        <v>Business</v>
      </c>
      <c r="H2342" t="str">
        <f>IF(ISBLANK(Table1[[#This Row],[Seat Type]]),"Business Class",Table1[[#This Row],[Seat Type]])</f>
        <v>Economy Class</v>
      </c>
      <c r="I2342" t="str">
        <f>IF(ISBLANK(Table1[[#This Row],[Route]]),"Not Specfied",Table1[[#This Row],[Route]])</f>
        <v>Not Specfied</v>
      </c>
      <c r="J2342" s="7">
        <v>43112</v>
      </c>
      <c r="K2342" s="2" t="str">
        <f>IF(ISBLANK(Table1[[#This Row],[Trip Verified]]),"Not Verified",Table1[[#This Row],[Trip Verified]])</f>
        <v>Not Verified</v>
      </c>
    </row>
    <row r="2343" spans="1:11" ht="21" customHeight="1" x14ac:dyDescent="0.25">
      <c r="A2343">
        <v>8</v>
      </c>
      <c r="B2343" t="str">
        <f>UPPER(LEFT(TRIM(CLEAN(Table1[[#This Row],[Header]])),1)) &amp; MID(TRIM(CLEAN(Table1[[#This Row],[Header]])),2,LEN(TRIM(CLEAN(Table1[[#This Row],[Header]])))-1)</f>
        <v>British Airways customer review</v>
      </c>
      <c r="C2343" t="str">
        <f>PROPER(Table1[[#This Row],[Author]])</f>
        <v>Parry-Williams Garth</v>
      </c>
      <c r="D2343" s="5">
        <v>41769</v>
      </c>
      <c r="E2343" t="s">
        <v>130</v>
      </c>
      <c r="F2343" t="str">
        <f>IF(ISBLANK(Table1[[#This Row],[Aircraft]]),"Unknown",Table1[[#This Row],[Aircraft]])</f>
        <v>Unknown</v>
      </c>
      <c r="G2343" t="str">
        <f>IF(ISBLANK(Table1[[#This Row],[Traveller Type]]),"Business",Table1[[#This Row],[Traveller Type]])</f>
        <v>Business</v>
      </c>
      <c r="H2343" t="str">
        <f>IF(ISBLANK(Table1[[#This Row],[Seat Type]]),"Business Class",Table1[[#This Row],[Seat Type]])</f>
        <v>Business Class</v>
      </c>
      <c r="I2343" t="str">
        <f>IF(ISBLANK(Table1[[#This Row],[Route]]),"Not Specfied",Table1[[#This Row],[Route]])</f>
        <v>Not Specfied</v>
      </c>
      <c r="J2343" s="7">
        <v>43112</v>
      </c>
      <c r="K2343" s="2" t="str">
        <f>IF(ISBLANK(Table1[[#This Row],[Trip Verified]]),"Not Verified",Table1[[#This Row],[Trip Verified]])</f>
        <v>Not Verified</v>
      </c>
    </row>
    <row r="2344" spans="1:11" ht="21" customHeight="1" x14ac:dyDescent="0.25">
      <c r="A2344">
        <v>10</v>
      </c>
      <c r="B2344" t="str">
        <f>UPPER(LEFT(TRIM(CLEAN(Table1[[#This Row],[Header]])),1)) &amp; MID(TRIM(CLEAN(Table1[[#This Row],[Header]])),2,LEN(TRIM(CLEAN(Table1[[#This Row],[Header]])))-1)</f>
        <v>British Airways customer review</v>
      </c>
      <c r="C2344" t="str">
        <f>PROPER(Table1[[#This Row],[Author]])</f>
        <v>S Bramwell</v>
      </c>
      <c r="D2344" s="5">
        <v>41769</v>
      </c>
      <c r="E2344" t="s">
        <v>13</v>
      </c>
      <c r="F2344" t="str">
        <f>IF(ISBLANK(Table1[[#This Row],[Aircraft]]),"Unknown",Table1[[#This Row],[Aircraft]])</f>
        <v>Unknown</v>
      </c>
      <c r="G2344" t="str">
        <f>IF(ISBLANK(Table1[[#This Row],[Traveller Type]]),"Business",Table1[[#This Row],[Traveller Type]])</f>
        <v>Business</v>
      </c>
      <c r="H2344" t="str">
        <f>IF(ISBLANK(Table1[[#This Row],[Seat Type]]),"Business Class",Table1[[#This Row],[Seat Type]])</f>
        <v>Business Class</v>
      </c>
      <c r="I2344" t="str">
        <f>IF(ISBLANK(Table1[[#This Row],[Route]]),"Not Specfied",Table1[[#This Row],[Route]])</f>
        <v>Not Specfied</v>
      </c>
      <c r="J2344" s="7">
        <v>43112</v>
      </c>
      <c r="K2344" s="2" t="str">
        <f>IF(ISBLANK(Table1[[#This Row],[Trip Verified]]),"Not Verified",Table1[[#This Row],[Trip Verified]])</f>
        <v>Not Verified</v>
      </c>
    </row>
    <row r="2345" spans="1:11" ht="21" customHeight="1" x14ac:dyDescent="0.25">
      <c r="A2345">
        <v>1</v>
      </c>
      <c r="B2345" t="str">
        <f>UPPER(LEFT(TRIM(CLEAN(Table1[[#This Row],[Header]])),1)) &amp; MID(TRIM(CLEAN(Table1[[#This Row],[Header]])),2,LEN(TRIM(CLEAN(Table1[[#This Row],[Header]])))-1)</f>
        <v>British Airways customer review</v>
      </c>
      <c r="C2345" t="str">
        <f>PROPER(Table1[[#This Row],[Author]])</f>
        <v>J Wer</v>
      </c>
      <c r="D2345" s="5">
        <v>41769</v>
      </c>
      <c r="E2345" t="s">
        <v>13</v>
      </c>
      <c r="F2345" t="str">
        <f>IF(ISBLANK(Table1[[#This Row],[Aircraft]]),"Unknown",Table1[[#This Row],[Aircraft]])</f>
        <v>Unknown</v>
      </c>
      <c r="G2345" t="str">
        <f>IF(ISBLANK(Table1[[#This Row],[Traveller Type]]),"Business",Table1[[#This Row],[Traveller Type]])</f>
        <v>Business</v>
      </c>
      <c r="H2345" t="str">
        <f>IF(ISBLANK(Table1[[#This Row],[Seat Type]]),"Business Class",Table1[[#This Row],[Seat Type]])</f>
        <v>Economy Class</v>
      </c>
      <c r="I2345" t="str">
        <f>IF(ISBLANK(Table1[[#This Row],[Route]]),"Not Specfied",Table1[[#This Row],[Route]])</f>
        <v>Not Specfied</v>
      </c>
      <c r="J2345" s="7">
        <v>43112</v>
      </c>
      <c r="K2345" s="2" t="str">
        <f>IF(ISBLANK(Table1[[#This Row],[Trip Verified]]),"Not Verified",Table1[[#This Row],[Trip Verified]])</f>
        <v>Not Verified</v>
      </c>
    </row>
    <row r="2346" spans="1:11" ht="21" customHeight="1" x14ac:dyDescent="0.25">
      <c r="A2346">
        <v>7</v>
      </c>
      <c r="B2346" t="str">
        <f>UPPER(LEFT(TRIM(CLEAN(Table1[[#This Row],[Header]])),1)) &amp; MID(TRIM(CLEAN(Table1[[#This Row],[Header]])),2,LEN(TRIM(CLEAN(Table1[[#This Row],[Header]])))-1)</f>
        <v>British Airways customer review</v>
      </c>
      <c r="C2346" t="str">
        <f>PROPER(Table1[[#This Row],[Author]])</f>
        <v>Keung Kieron</v>
      </c>
      <c r="D2346" s="5">
        <v>41769</v>
      </c>
      <c r="E2346" t="s">
        <v>212</v>
      </c>
      <c r="F2346" t="str">
        <f>IF(ISBLANK(Table1[[#This Row],[Aircraft]]),"Unknown",Table1[[#This Row],[Aircraft]])</f>
        <v>Unknown</v>
      </c>
      <c r="G2346" t="str">
        <f>IF(ISBLANK(Table1[[#This Row],[Traveller Type]]),"Business",Table1[[#This Row],[Traveller Type]])</f>
        <v>Business</v>
      </c>
      <c r="H2346" t="str">
        <f>IF(ISBLANK(Table1[[#This Row],[Seat Type]]),"Business Class",Table1[[#This Row],[Seat Type]])</f>
        <v>Premium Economy</v>
      </c>
      <c r="I2346" t="str">
        <f>IF(ISBLANK(Table1[[#This Row],[Route]]),"Not Specfied",Table1[[#This Row],[Route]])</f>
        <v>Not Specfied</v>
      </c>
      <c r="J2346" s="7">
        <v>43112</v>
      </c>
      <c r="K2346" s="2" t="str">
        <f>IF(ISBLANK(Table1[[#This Row],[Trip Verified]]),"Not Verified",Table1[[#This Row],[Trip Verified]])</f>
        <v>Not Verified</v>
      </c>
    </row>
    <row r="2347" spans="1:11" ht="21" customHeight="1" x14ac:dyDescent="0.25">
      <c r="A2347">
        <v>1</v>
      </c>
      <c r="B2347" t="str">
        <f>UPPER(LEFT(TRIM(CLEAN(Table1[[#This Row],[Header]])),1)) &amp; MID(TRIM(CLEAN(Table1[[#This Row],[Header]])),2,LEN(TRIM(CLEAN(Table1[[#This Row],[Header]])))-1)</f>
        <v>British Airways customer review</v>
      </c>
      <c r="C2347" t="str">
        <f>PROPER(Table1[[#This Row],[Author]])</f>
        <v>F Klajner</v>
      </c>
      <c r="D2347" s="5">
        <v>41769</v>
      </c>
      <c r="E2347" t="s">
        <v>100</v>
      </c>
      <c r="F2347" t="str">
        <f>IF(ISBLANK(Table1[[#This Row],[Aircraft]]),"Unknown",Table1[[#This Row],[Aircraft]])</f>
        <v>Unknown</v>
      </c>
      <c r="G2347" t="str">
        <f>IF(ISBLANK(Table1[[#This Row],[Traveller Type]]),"Business",Table1[[#This Row],[Traveller Type]])</f>
        <v>Business</v>
      </c>
      <c r="H2347" t="str">
        <f>IF(ISBLANK(Table1[[#This Row],[Seat Type]]),"Business Class",Table1[[#This Row],[Seat Type]])</f>
        <v>Business Class</v>
      </c>
      <c r="I2347" t="str">
        <f>IF(ISBLANK(Table1[[#This Row],[Route]]),"Not Specfied",Table1[[#This Row],[Route]])</f>
        <v>Not Specfied</v>
      </c>
      <c r="J2347" s="7">
        <v>43112</v>
      </c>
      <c r="K2347" s="2" t="str">
        <f>IF(ISBLANK(Table1[[#This Row],[Trip Verified]]),"Not Verified",Table1[[#This Row],[Trip Verified]])</f>
        <v>Not Verified</v>
      </c>
    </row>
    <row r="2348" spans="1:11" ht="21" customHeight="1" x14ac:dyDescent="0.25">
      <c r="A2348">
        <v>6</v>
      </c>
      <c r="B2348" t="str">
        <f>UPPER(LEFT(TRIM(CLEAN(Table1[[#This Row],[Header]])),1)) &amp; MID(TRIM(CLEAN(Table1[[#This Row],[Header]])),2,LEN(TRIM(CLEAN(Table1[[#This Row],[Header]])))-1)</f>
        <v>British Airways customer review</v>
      </c>
      <c r="C2348" t="str">
        <f>PROPER(Table1[[#This Row],[Author]])</f>
        <v>Burke Tom</v>
      </c>
      <c r="D2348" s="5">
        <v>41769</v>
      </c>
      <c r="E2348" t="s">
        <v>43</v>
      </c>
      <c r="F2348" t="str">
        <f>IF(ISBLANK(Table1[[#This Row],[Aircraft]]),"Unknown",Table1[[#This Row],[Aircraft]])</f>
        <v>Unknown</v>
      </c>
      <c r="G2348" t="str">
        <f>IF(ISBLANK(Table1[[#This Row],[Traveller Type]]),"Business",Table1[[#This Row],[Traveller Type]])</f>
        <v>Business</v>
      </c>
      <c r="H2348" t="str">
        <f>IF(ISBLANK(Table1[[#This Row],[Seat Type]]),"Business Class",Table1[[#This Row],[Seat Type]])</f>
        <v>Business Class</v>
      </c>
      <c r="I2348" t="str">
        <f>IF(ISBLANK(Table1[[#This Row],[Route]]),"Not Specfied",Table1[[#This Row],[Route]])</f>
        <v>Not Specfied</v>
      </c>
      <c r="J2348" s="7">
        <v>43112</v>
      </c>
      <c r="K2348" s="2" t="str">
        <f>IF(ISBLANK(Table1[[#This Row],[Trip Verified]]),"Not Verified",Table1[[#This Row],[Trip Verified]])</f>
        <v>Not Verified</v>
      </c>
    </row>
    <row r="2349" spans="1:11" ht="21" customHeight="1" x14ac:dyDescent="0.25">
      <c r="A2349">
        <v>4</v>
      </c>
      <c r="B2349" t="str">
        <f>UPPER(LEFT(TRIM(CLEAN(Table1[[#This Row],[Header]])),1)) &amp; MID(TRIM(CLEAN(Table1[[#This Row],[Header]])),2,LEN(TRIM(CLEAN(Table1[[#This Row],[Header]])))-1)</f>
        <v>British Airways customer review</v>
      </c>
      <c r="C2349" t="str">
        <f>PROPER(Table1[[#This Row],[Author]])</f>
        <v>Bernard Franã§Ois</v>
      </c>
      <c r="D2349" s="5">
        <v>41769</v>
      </c>
      <c r="E2349" t="s">
        <v>70</v>
      </c>
      <c r="F2349" t="str">
        <f>IF(ISBLANK(Table1[[#This Row],[Aircraft]]),"Unknown",Table1[[#This Row],[Aircraft]])</f>
        <v>Unknown</v>
      </c>
      <c r="G2349" t="str">
        <f>IF(ISBLANK(Table1[[#This Row],[Traveller Type]]),"Business",Table1[[#This Row],[Traveller Type]])</f>
        <v>Business</v>
      </c>
      <c r="H2349" t="str">
        <f>IF(ISBLANK(Table1[[#This Row],[Seat Type]]),"Business Class",Table1[[#This Row],[Seat Type]])</f>
        <v>Economy Class</v>
      </c>
      <c r="I2349" t="str">
        <f>IF(ISBLANK(Table1[[#This Row],[Route]]),"Not Specfied",Table1[[#This Row],[Route]])</f>
        <v>Not Specfied</v>
      </c>
      <c r="J2349" s="7">
        <v>43112</v>
      </c>
      <c r="K2349" s="2" t="str">
        <f>IF(ISBLANK(Table1[[#This Row],[Trip Verified]]),"Not Verified",Table1[[#This Row],[Trip Verified]])</f>
        <v>Not Verified</v>
      </c>
    </row>
    <row r="2350" spans="1:11" ht="21" customHeight="1" x14ac:dyDescent="0.25">
      <c r="A2350">
        <v>8</v>
      </c>
      <c r="B2350" t="str">
        <f>UPPER(LEFT(TRIM(CLEAN(Table1[[#This Row],[Header]])),1)) &amp; MID(TRIM(CLEAN(Table1[[#This Row],[Header]])),2,LEN(TRIM(CLEAN(Table1[[#This Row],[Header]])))-1)</f>
        <v>British Airways customer review</v>
      </c>
      <c r="C2350" t="str">
        <f>PROPER(Table1[[#This Row],[Author]])</f>
        <v>Mark Niall</v>
      </c>
      <c r="D2350" s="5">
        <v>41649</v>
      </c>
      <c r="E2350" t="s">
        <v>130</v>
      </c>
      <c r="F2350" t="str">
        <f>IF(ISBLANK(Table1[[#This Row],[Aircraft]]),"Unknown",Table1[[#This Row],[Aircraft]])</f>
        <v>Unknown</v>
      </c>
      <c r="G2350" t="str">
        <f>IF(ISBLANK(Table1[[#This Row],[Traveller Type]]),"Business",Table1[[#This Row],[Traveller Type]])</f>
        <v>Business</v>
      </c>
      <c r="H2350" t="str">
        <f>IF(ISBLANK(Table1[[#This Row],[Seat Type]]),"Business Class",Table1[[#This Row],[Seat Type]])</f>
        <v>Premium Economy</v>
      </c>
      <c r="I2350" t="str">
        <f>IF(ISBLANK(Table1[[#This Row],[Route]]),"Not Specfied",Table1[[#This Row],[Route]])</f>
        <v>Not Specfied</v>
      </c>
      <c r="J2350" s="7">
        <v>43112</v>
      </c>
      <c r="K2350" s="2" t="str">
        <f>IF(ISBLANK(Table1[[#This Row],[Trip Verified]]),"Not Verified",Table1[[#This Row],[Trip Verified]])</f>
        <v>Not Verified</v>
      </c>
    </row>
    <row r="2351" spans="1:11" ht="21" customHeight="1" x14ac:dyDescent="0.25">
      <c r="A2351">
        <v>9</v>
      </c>
      <c r="B2351" t="str">
        <f>UPPER(LEFT(TRIM(CLEAN(Table1[[#This Row],[Header]])),1)) &amp; MID(TRIM(CLEAN(Table1[[#This Row],[Header]])),2,LEN(TRIM(CLEAN(Table1[[#This Row],[Header]])))-1)</f>
        <v>British Airways customer review</v>
      </c>
      <c r="C2351" t="str">
        <f>PROPER(Table1[[#This Row],[Author]])</f>
        <v>A Cotrim</v>
      </c>
      <c r="D2351" s="5">
        <v>41649</v>
      </c>
      <c r="E2351" t="s">
        <v>3115</v>
      </c>
      <c r="F2351" t="str">
        <f>IF(ISBLANK(Table1[[#This Row],[Aircraft]]),"Unknown",Table1[[#This Row],[Aircraft]])</f>
        <v>Unknown</v>
      </c>
      <c r="G2351" t="str">
        <f>IF(ISBLANK(Table1[[#This Row],[Traveller Type]]),"Business",Table1[[#This Row],[Traveller Type]])</f>
        <v>Business</v>
      </c>
      <c r="H2351" t="str">
        <f>IF(ISBLANK(Table1[[#This Row],[Seat Type]]),"Business Class",Table1[[#This Row],[Seat Type]])</f>
        <v>Business Class</v>
      </c>
      <c r="I2351" t="str">
        <f>IF(ISBLANK(Table1[[#This Row],[Route]]),"Not Specfied",Table1[[#This Row],[Route]])</f>
        <v>Not Specfied</v>
      </c>
      <c r="J2351" s="7">
        <v>43112</v>
      </c>
      <c r="K2351" s="2" t="str">
        <f>IF(ISBLANK(Table1[[#This Row],[Trip Verified]]),"Not Verified",Table1[[#This Row],[Trip Verified]])</f>
        <v>Not Verified</v>
      </c>
    </row>
    <row r="2352" spans="1:11" ht="21" customHeight="1" x14ac:dyDescent="0.25">
      <c r="A2352">
        <v>9</v>
      </c>
      <c r="B2352" t="str">
        <f>UPPER(LEFT(TRIM(CLEAN(Table1[[#This Row],[Header]])),1)) &amp; MID(TRIM(CLEAN(Table1[[#This Row],[Header]])),2,LEN(TRIM(CLEAN(Table1[[#This Row],[Header]])))-1)</f>
        <v>British Airways customer review</v>
      </c>
      <c r="C2352" t="str">
        <f>PROPER(Table1[[#This Row],[Author]])</f>
        <v>A Cork</v>
      </c>
      <c r="D2352" s="5">
        <v>41649</v>
      </c>
      <c r="E2352" t="s">
        <v>13</v>
      </c>
      <c r="F2352" t="str">
        <f>IF(ISBLANK(Table1[[#This Row],[Aircraft]]),"Unknown",Table1[[#This Row],[Aircraft]])</f>
        <v>Unknown</v>
      </c>
      <c r="G2352" t="str">
        <f>IF(ISBLANK(Table1[[#This Row],[Traveller Type]]),"Business",Table1[[#This Row],[Traveller Type]])</f>
        <v>Business</v>
      </c>
      <c r="H2352" t="str">
        <f>IF(ISBLANK(Table1[[#This Row],[Seat Type]]),"Business Class",Table1[[#This Row],[Seat Type]])</f>
        <v>Business Class</v>
      </c>
      <c r="I2352" t="str">
        <f>IF(ISBLANK(Table1[[#This Row],[Route]]),"Not Specfied",Table1[[#This Row],[Route]])</f>
        <v>Not Specfied</v>
      </c>
      <c r="J2352" s="7">
        <v>43112</v>
      </c>
      <c r="K2352" s="2" t="str">
        <f>IF(ISBLANK(Table1[[#This Row],[Trip Verified]]),"Not Verified",Table1[[#This Row],[Trip Verified]])</f>
        <v>Not Verified</v>
      </c>
    </row>
    <row r="2353" spans="1:11" ht="21" customHeight="1" x14ac:dyDescent="0.25">
      <c r="A2353">
        <v>10</v>
      </c>
      <c r="B2353" t="str">
        <f>UPPER(LEFT(TRIM(CLEAN(Table1[[#This Row],[Header]])),1)) &amp; MID(TRIM(CLEAN(Table1[[#This Row],[Header]])),2,LEN(TRIM(CLEAN(Table1[[#This Row],[Header]])))-1)</f>
        <v>British Airways customer review</v>
      </c>
      <c r="C2353" t="str">
        <f>PROPER(Table1[[#This Row],[Author]])</f>
        <v>Ash David</v>
      </c>
      <c r="D2353" s="5">
        <v>41649</v>
      </c>
      <c r="E2353" t="s">
        <v>13</v>
      </c>
      <c r="F2353" t="str">
        <f>IF(ISBLANK(Table1[[#This Row],[Aircraft]]),"Unknown",Table1[[#This Row],[Aircraft]])</f>
        <v>Unknown</v>
      </c>
      <c r="G2353" t="str">
        <f>IF(ISBLANK(Table1[[#This Row],[Traveller Type]]),"Business",Table1[[#This Row],[Traveller Type]])</f>
        <v>Business</v>
      </c>
      <c r="H2353" t="str">
        <f>IF(ISBLANK(Table1[[#This Row],[Seat Type]]),"Business Class",Table1[[#This Row],[Seat Type]])</f>
        <v>Business Class</v>
      </c>
      <c r="I2353" t="str">
        <f>IF(ISBLANK(Table1[[#This Row],[Route]]),"Not Specfied",Table1[[#This Row],[Route]])</f>
        <v>Not Specfied</v>
      </c>
      <c r="J2353" s="7">
        <v>43112</v>
      </c>
      <c r="K2353" s="2" t="str">
        <f>IF(ISBLANK(Table1[[#This Row],[Trip Verified]]),"Not Verified",Table1[[#This Row],[Trip Verified]])</f>
        <v>Not Verified</v>
      </c>
    </row>
    <row r="2354" spans="1:11" ht="21" customHeight="1" x14ac:dyDescent="0.25">
      <c r="A2354">
        <v>10</v>
      </c>
      <c r="B2354" t="str">
        <f>UPPER(LEFT(TRIM(CLEAN(Table1[[#This Row],[Header]])),1)) &amp; MID(TRIM(CLEAN(Table1[[#This Row],[Header]])),2,LEN(TRIM(CLEAN(Table1[[#This Row],[Header]])))-1)</f>
        <v>British Airways customer review</v>
      </c>
      <c r="C2354" t="str">
        <f>PROPER(Table1[[#This Row],[Author]])</f>
        <v>D Macdonald</v>
      </c>
      <c r="D2354" s="5" t="s">
        <v>6611</v>
      </c>
      <c r="E2354" t="s">
        <v>13</v>
      </c>
      <c r="F2354" t="str">
        <f>IF(ISBLANK(Table1[[#This Row],[Aircraft]]),"Unknown",Table1[[#This Row],[Aircraft]])</f>
        <v>Unknown</v>
      </c>
      <c r="G2354" t="str">
        <f>IF(ISBLANK(Table1[[#This Row],[Traveller Type]]),"Business",Table1[[#This Row],[Traveller Type]])</f>
        <v>Business</v>
      </c>
      <c r="H2354" t="str">
        <f>IF(ISBLANK(Table1[[#This Row],[Seat Type]]),"Business Class",Table1[[#This Row],[Seat Type]])</f>
        <v>Business Class</v>
      </c>
      <c r="I2354" t="str">
        <f>IF(ISBLANK(Table1[[#This Row],[Route]]),"Not Specfied",Table1[[#This Row],[Route]])</f>
        <v>Not Specfied</v>
      </c>
      <c r="J2354" s="7">
        <v>43112</v>
      </c>
      <c r="K2354" s="2" t="str">
        <f>IF(ISBLANK(Table1[[#This Row],[Trip Verified]]),"Not Verified",Table1[[#This Row],[Trip Verified]])</f>
        <v>Not Verified</v>
      </c>
    </row>
    <row r="2355" spans="1:11" ht="21" customHeight="1" x14ac:dyDescent="0.25">
      <c r="A2355">
        <v>9</v>
      </c>
      <c r="B2355" t="str">
        <f>UPPER(LEFT(TRIM(CLEAN(Table1[[#This Row],[Header]])),1)) &amp; MID(TRIM(CLEAN(Table1[[#This Row],[Header]])),2,LEN(TRIM(CLEAN(Table1[[#This Row],[Header]])))-1)</f>
        <v>British Airways customer review</v>
      </c>
      <c r="C2355" t="str">
        <f>PROPER(Table1[[#This Row],[Author]])</f>
        <v>A Ross</v>
      </c>
      <c r="D2355" s="5" t="s">
        <v>6611</v>
      </c>
      <c r="E2355" t="s">
        <v>13</v>
      </c>
      <c r="F2355" t="str">
        <f>IF(ISBLANK(Table1[[#This Row],[Aircraft]]),"Unknown",Table1[[#This Row],[Aircraft]])</f>
        <v>Unknown</v>
      </c>
      <c r="G2355" t="str">
        <f>IF(ISBLANK(Table1[[#This Row],[Traveller Type]]),"Business",Table1[[#This Row],[Traveller Type]])</f>
        <v>Business</v>
      </c>
      <c r="H2355" t="str">
        <f>IF(ISBLANK(Table1[[#This Row],[Seat Type]]),"Business Class",Table1[[#This Row],[Seat Type]])</f>
        <v>Economy Class</v>
      </c>
      <c r="I2355" t="str">
        <f>IF(ISBLANK(Table1[[#This Row],[Route]]),"Not Specfied",Table1[[#This Row],[Route]])</f>
        <v>Not Specfied</v>
      </c>
      <c r="J2355" s="7">
        <v>43112</v>
      </c>
      <c r="K2355" s="2" t="str">
        <f>IF(ISBLANK(Table1[[#This Row],[Trip Verified]]),"Not Verified",Table1[[#This Row],[Trip Verified]])</f>
        <v>Not Verified</v>
      </c>
    </row>
    <row r="2356" spans="1:11" ht="21" customHeight="1" x14ac:dyDescent="0.25">
      <c r="A2356">
        <v>10</v>
      </c>
      <c r="B2356" t="str">
        <f>UPPER(LEFT(TRIM(CLEAN(Table1[[#This Row],[Header]])),1)) &amp; MID(TRIM(CLEAN(Table1[[#This Row],[Header]])),2,LEN(TRIM(CLEAN(Table1[[#This Row],[Header]])))-1)</f>
        <v>British Airways customer review</v>
      </c>
      <c r="C2356" t="str">
        <f>PROPER(Table1[[#This Row],[Author]])</f>
        <v>M Ellwood</v>
      </c>
      <c r="D2356" s="5" t="s">
        <v>6611</v>
      </c>
      <c r="E2356" t="s">
        <v>13</v>
      </c>
      <c r="F2356" t="str">
        <f>IF(ISBLANK(Table1[[#This Row],[Aircraft]]),"Unknown",Table1[[#This Row],[Aircraft]])</f>
        <v>Unknown</v>
      </c>
      <c r="G2356" t="str">
        <f>IF(ISBLANK(Table1[[#This Row],[Traveller Type]]),"Business",Table1[[#This Row],[Traveller Type]])</f>
        <v>Business</v>
      </c>
      <c r="H2356" t="str">
        <f>IF(ISBLANK(Table1[[#This Row],[Seat Type]]),"Business Class",Table1[[#This Row],[Seat Type]])</f>
        <v>Business Class</v>
      </c>
      <c r="I2356" t="str">
        <f>IF(ISBLANK(Table1[[#This Row],[Route]]),"Not Specfied",Table1[[#This Row],[Route]])</f>
        <v>Not Specfied</v>
      </c>
      <c r="J2356" s="7">
        <v>43112</v>
      </c>
      <c r="K2356" s="2" t="str">
        <f>IF(ISBLANK(Table1[[#This Row],[Trip Verified]]),"Not Verified",Table1[[#This Row],[Trip Verified]])</f>
        <v>Not Verified</v>
      </c>
    </row>
    <row r="2357" spans="1:11" ht="21" customHeight="1" x14ac:dyDescent="0.25">
      <c r="A2357">
        <v>2</v>
      </c>
      <c r="B2357" t="str">
        <f>UPPER(LEFT(TRIM(CLEAN(Table1[[#This Row],[Header]])),1)) &amp; MID(TRIM(CLEAN(Table1[[#This Row],[Header]])),2,LEN(TRIM(CLEAN(Table1[[#This Row],[Header]])))-1)</f>
        <v>British Airways customer review</v>
      </c>
      <c r="C2357" t="str">
        <f>PROPER(Table1[[#This Row],[Author]])</f>
        <v>Paul Le Grys</v>
      </c>
      <c r="D2357" s="5" t="s">
        <v>6615</v>
      </c>
      <c r="E2357" t="s">
        <v>13</v>
      </c>
      <c r="F2357" t="str">
        <f>IF(ISBLANK(Table1[[#This Row],[Aircraft]]),"Unknown",Table1[[#This Row],[Aircraft]])</f>
        <v>Unknown</v>
      </c>
      <c r="G2357" t="str">
        <f>IF(ISBLANK(Table1[[#This Row],[Traveller Type]]),"Business",Table1[[#This Row],[Traveller Type]])</f>
        <v>Business</v>
      </c>
      <c r="H2357" t="str">
        <f>IF(ISBLANK(Table1[[#This Row],[Seat Type]]),"Business Class",Table1[[#This Row],[Seat Type]])</f>
        <v>Economy Class</v>
      </c>
      <c r="I2357" t="str">
        <f>IF(ISBLANK(Table1[[#This Row],[Route]]),"Not Specfied",Table1[[#This Row],[Route]])</f>
        <v>Not Specfied</v>
      </c>
      <c r="J2357" s="7">
        <v>43112</v>
      </c>
      <c r="K2357" s="2" t="str">
        <f>IF(ISBLANK(Table1[[#This Row],[Trip Verified]]),"Not Verified",Table1[[#This Row],[Trip Verified]])</f>
        <v>Not Verified</v>
      </c>
    </row>
    <row r="2358" spans="1:11" ht="21" customHeight="1" x14ac:dyDescent="0.25">
      <c r="A2358">
        <v>7</v>
      </c>
      <c r="B2358" t="str">
        <f>UPPER(LEFT(TRIM(CLEAN(Table1[[#This Row],[Header]])),1)) &amp; MID(TRIM(CLEAN(Table1[[#This Row],[Header]])),2,LEN(TRIM(CLEAN(Table1[[#This Row],[Header]])))-1)</f>
        <v>British Airways customer review</v>
      </c>
      <c r="C2358" t="str">
        <f>PROPER(Table1[[#This Row],[Author]])</f>
        <v>Anita Sulley</v>
      </c>
      <c r="D2358" s="5" t="s">
        <v>6615</v>
      </c>
      <c r="E2358" t="s">
        <v>100</v>
      </c>
      <c r="F2358" t="str">
        <f>IF(ISBLANK(Table1[[#This Row],[Aircraft]]),"Unknown",Table1[[#This Row],[Aircraft]])</f>
        <v>Unknown</v>
      </c>
      <c r="G2358" t="str">
        <f>IF(ISBLANK(Table1[[#This Row],[Traveller Type]]),"Business",Table1[[#This Row],[Traveller Type]])</f>
        <v>Business</v>
      </c>
      <c r="H2358" t="str">
        <f>IF(ISBLANK(Table1[[#This Row],[Seat Type]]),"Business Class",Table1[[#This Row],[Seat Type]])</f>
        <v>Economy Class</v>
      </c>
      <c r="I2358" t="str">
        <f>IF(ISBLANK(Table1[[#This Row],[Route]]),"Not Specfied",Table1[[#This Row],[Route]])</f>
        <v>Not Specfied</v>
      </c>
      <c r="J2358" s="7">
        <v>43112</v>
      </c>
      <c r="K2358" s="2" t="str">
        <f>IF(ISBLANK(Table1[[#This Row],[Trip Verified]]),"Not Verified",Table1[[#This Row],[Trip Verified]])</f>
        <v>Not Verified</v>
      </c>
    </row>
    <row r="2359" spans="1:11" ht="21" customHeight="1" x14ac:dyDescent="0.25">
      <c r="A2359">
        <v>7</v>
      </c>
      <c r="B2359" t="str">
        <f>UPPER(LEFT(TRIM(CLEAN(Table1[[#This Row],[Header]])),1)) &amp; MID(TRIM(CLEAN(Table1[[#This Row],[Header]])),2,LEN(TRIM(CLEAN(Table1[[#This Row],[Header]])))-1)</f>
        <v>British Airways customer review</v>
      </c>
      <c r="C2359" t="str">
        <f>PROPER(Table1[[#This Row],[Author]])</f>
        <v>Glaser Werner</v>
      </c>
      <c r="D2359" s="5" t="s">
        <v>6618</v>
      </c>
      <c r="E2359" t="s">
        <v>571</v>
      </c>
      <c r="F2359" t="str">
        <f>IF(ISBLANK(Table1[[#This Row],[Aircraft]]),"Unknown",Table1[[#This Row],[Aircraft]])</f>
        <v>Unknown</v>
      </c>
      <c r="G2359" t="str">
        <f>IF(ISBLANK(Table1[[#This Row],[Traveller Type]]),"Business",Table1[[#This Row],[Traveller Type]])</f>
        <v>Business</v>
      </c>
      <c r="H2359" t="str">
        <f>IF(ISBLANK(Table1[[#This Row],[Seat Type]]),"Business Class",Table1[[#This Row],[Seat Type]])</f>
        <v>Business Class</v>
      </c>
      <c r="I2359" t="str">
        <f>IF(ISBLANK(Table1[[#This Row],[Route]]),"Not Specfied",Table1[[#This Row],[Route]])</f>
        <v>Not Specfied</v>
      </c>
      <c r="J2359" s="7">
        <v>43112</v>
      </c>
      <c r="K2359" s="2" t="str">
        <f>IF(ISBLANK(Table1[[#This Row],[Trip Verified]]),"Not Verified",Table1[[#This Row],[Trip Verified]])</f>
        <v>Not Verified</v>
      </c>
    </row>
    <row r="2360" spans="1:11" ht="21" customHeight="1" x14ac:dyDescent="0.25">
      <c r="A2360">
        <v>9</v>
      </c>
      <c r="B2360" t="str">
        <f>UPPER(LEFT(TRIM(CLEAN(Table1[[#This Row],[Header]])),1)) &amp; MID(TRIM(CLEAN(Table1[[#This Row],[Header]])),2,LEN(TRIM(CLEAN(Table1[[#This Row],[Header]])))-1)</f>
        <v>British Airways customer review</v>
      </c>
      <c r="C2360" t="str">
        <f>PROPER(Table1[[#This Row],[Author]])</f>
        <v>Akram El Dimerdash</v>
      </c>
      <c r="D2360" s="5" t="s">
        <v>6618</v>
      </c>
      <c r="E2360" t="s">
        <v>3590</v>
      </c>
      <c r="F2360" t="str">
        <f>IF(ISBLANK(Table1[[#This Row],[Aircraft]]),"Unknown",Table1[[#This Row],[Aircraft]])</f>
        <v>Unknown</v>
      </c>
      <c r="G2360" t="str">
        <f>IF(ISBLANK(Table1[[#This Row],[Traveller Type]]),"Business",Table1[[#This Row],[Traveller Type]])</f>
        <v>Business</v>
      </c>
      <c r="H2360" t="str">
        <f>IF(ISBLANK(Table1[[#This Row],[Seat Type]]),"Business Class",Table1[[#This Row],[Seat Type]])</f>
        <v>Economy Class</v>
      </c>
      <c r="I2360" t="str">
        <f>IF(ISBLANK(Table1[[#This Row],[Route]]),"Not Specfied",Table1[[#This Row],[Route]])</f>
        <v>Not Specfied</v>
      </c>
      <c r="J2360" s="7">
        <v>43112</v>
      </c>
      <c r="K2360" s="2" t="str">
        <f>IF(ISBLANK(Table1[[#This Row],[Trip Verified]]),"Not Verified",Table1[[#This Row],[Trip Verified]])</f>
        <v>Not Verified</v>
      </c>
    </row>
    <row r="2361" spans="1:11" ht="21" customHeight="1" x14ac:dyDescent="0.25">
      <c r="A2361">
        <v>8</v>
      </c>
      <c r="B2361" t="str">
        <f>UPPER(LEFT(TRIM(CLEAN(Table1[[#This Row],[Header]])),1)) &amp; MID(TRIM(CLEAN(Table1[[#This Row],[Header]])),2,LEN(TRIM(CLEAN(Table1[[#This Row],[Header]])))-1)</f>
        <v>British Airways customer review</v>
      </c>
      <c r="C2361" t="str">
        <f>PROPER(Table1[[#This Row],[Author]])</f>
        <v>Kuhan Kandiah Chelvanathan</v>
      </c>
      <c r="D2361" s="5" t="s">
        <v>6620</v>
      </c>
      <c r="E2361" t="s">
        <v>811</v>
      </c>
      <c r="F2361" t="str">
        <f>IF(ISBLANK(Table1[[#This Row],[Aircraft]]),"Unknown",Table1[[#This Row],[Aircraft]])</f>
        <v>Unknown</v>
      </c>
      <c r="G2361" t="str">
        <f>IF(ISBLANK(Table1[[#This Row],[Traveller Type]]),"Business",Table1[[#This Row],[Traveller Type]])</f>
        <v>Business</v>
      </c>
      <c r="H2361" t="str">
        <f>IF(ISBLANK(Table1[[#This Row],[Seat Type]]),"Business Class",Table1[[#This Row],[Seat Type]])</f>
        <v>Economy Class</v>
      </c>
      <c r="I2361" t="str">
        <f>IF(ISBLANK(Table1[[#This Row],[Route]]),"Not Specfied",Table1[[#This Row],[Route]])</f>
        <v>Not Specfied</v>
      </c>
      <c r="J2361" s="7">
        <v>43112</v>
      </c>
      <c r="K2361" s="2" t="str">
        <f>IF(ISBLANK(Table1[[#This Row],[Trip Verified]]),"Not Verified",Table1[[#This Row],[Trip Verified]])</f>
        <v>Not Verified</v>
      </c>
    </row>
    <row r="2362" spans="1:11" ht="21" customHeight="1" x14ac:dyDescent="0.25">
      <c r="A2362">
        <v>2</v>
      </c>
      <c r="B2362" t="str">
        <f>UPPER(LEFT(TRIM(CLEAN(Table1[[#This Row],[Header]])),1)) &amp; MID(TRIM(CLEAN(Table1[[#This Row],[Header]])),2,LEN(TRIM(CLEAN(Table1[[#This Row],[Header]])))-1)</f>
        <v>British Airways customer review</v>
      </c>
      <c r="C2362" t="str">
        <f>PROPER(Table1[[#This Row],[Author]])</f>
        <v>D Preston</v>
      </c>
      <c r="D2362" s="5" t="s">
        <v>6620</v>
      </c>
      <c r="E2362" t="s">
        <v>13</v>
      </c>
      <c r="F2362" t="str">
        <f>IF(ISBLANK(Table1[[#This Row],[Aircraft]]),"Unknown",Table1[[#This Row],[Aircraft]])</f>
        <v>Unknown</v>
      </c>
      <c r="G2362" t="str">
        <f>IF(ISBLANK(Table1[[#This Row],[Traveller Type]]),"Business",Table1[[#This Row],[Traveller Type]])</f>
        <v>Business</v>
      </c>
      <c r="H2362" t="str">
        <f>IF(ISBLANK(Table1[[#This Row],[Seat Type]]),"Business Class",Table1[[#This Row],[Seat Type]])</f>
        <v>Economy Class</v>
      </c>
      <c r="I2362" t="str">
        <f>IF(ISBLANK(Table1[[#This Row],[Route]]),"Not Specfied",Table1[[#This Row],[Route]])</f>
        <v>Not Specfied</v>
      </c>
      <c r="J2362" s="7">
        <v>43112</v>
      </c>
      <c r="K2362" s="2" t="str">
        <f>IF(ISBLANK(Table1[[#This Row],[Trip Verified]]),"Not Verified",Table1[[#This Row],[Trip Verified]])</f>
        <v>Not Verified</v>
      </c>
    </row>
    <row r="2363" spans="1:11" ht="21" customHeight="1" x14ac:dyDescent="0.25">
      <c r="A2363">
        <v>5</v>
      </c>
      <c r="B2363" t="str">
        <f>UPPER(LEFT(TRIM(CLEAN(Table1[[#This Row],[Header]])),1)) &amp; MID(TRIM(CLEAN(Table1[[#This Row],[Header]])),2,LEN(TRIM(CLEAN(Table1[[#This Row],[Header]])))-1)</f>
        <v>British Airways customer review</v>
      </c>
      <c r="C2363" t="str">
        <f>PROPER(Table1[[#This Row],[Author]])</f>
        <v>Debbie Donnelly</v>
      </c>
      <c r="D2363" s="5" t="s">
        <v>6620</v>
      </c>
      <c r="E2363" t="s">
        <v>13</v>
      </c>
      <c r="F2363" t="str">
        <f>IF(ISBLANK(Table1[[#This Row],[Aircraft]]),"Unknown",Table1[[#This Row],[Aircraft]])</f>
        <v>Unknown</v>
      </c>
      <c r="G2363" t="str">
        <f>IF(ISBLANK(Table1[[#This Row],[Traveller Type]]),"Business",Table1[[#This Row],[Traveller Type]])</f>
        <v>Business</v>
      </c>
      <c r="H2363" t="str">
        <f>IF(ISBLANK(Table1[[#This Row],[Seat Type]]),"Business Class",Table1[[#This Row],[Seat Type]])</f>
        <v>Business Class</v>
      </c>
      <c r="I2363" t="str">
        <f>IF(ISBLANK(Table1[[#This Row],[Route]]),"Not Specfied",Table1[[#This Row],[Route]])</f>
        <v>Not Specfied</v>
      </c>
      <c r="J2363" s="7">
        <v>43112</v>
      </c>
      <c r="K2363" s="2" t="str">
        <f>IF(ISBLANK(Table1[[#This Row],[Trip Verified]]),"Not Verified",Table1[[#This Row],[Trip Verified]])</f>
        <v>Not Verified</v>
      </c>
    </row>
    <row r="2364" spans="1:11" ht="21" customHeight="1" x14ac:dyDescent="0.25">
      <c r="A2364">
        <v>2</v>
      </c>
      <c r="B2364" t="str">
        <f>UPPER(LEFT(TRIM(CLEAN(Table1[[#This Row],[Header]])),1)) &amp; MID(TRIM(CLEAN(Table1[[#This Row],[Header]])),2,LEN(TRIM(CLEAN(Table1[[#This Row],[Header]])))-1)</f>
        <v>British Airways customer review</v>
      </c>
      <c r="C2364" t="str">
        <f>PROPER(Table1[[#This Row],[Author]])</f>
        <v>Neil Macali</v>
      </c>
      <c r="D2364" s="5" t="s">
        <v>6620</v>
      </c>
      <c r="E2364" t="s">
        <v>43</v>
      </c>
      <c r="F2364" t="str">
        <f>IF(ISBLANK(Table1[[#This Row],[Aircraft]]),"Unknown",Table1[[#This Row],[Aircraft]])</f>
        <v>Unknown</v>
      </c>
      <c r="G2364" t="str">
        <f>IF(ISBLANK(Table1[[#This Row],[Traveller Type]]),"Business",Table1[[#This Row],[Traveller Type]])</f>
        <v>Business</v>
      </c>
      <c r="H2364" t="str">
        <f>IF(ISBLANK(Table1[[#This Row],[Seat Type]]),"Business Class",Table1[[#This Row],[Seat Type]])</f>
        <v>Business Class</v>
      </c>
      <c r="I2364" t="str">
        <f>IF(ISBLANK(Table1[[#This Row],[Route]]),"Not Specfied",Table1[[#This Row],[Route]])</f>
        <v>Not Specfied</v>
      </c>
      <c r="J2364" s="7">
        <v>43112</v>
      </c>
      <c r="K2364" s="2" t="str">
        <f>IF(ISBLANK(Table1[[#This Row],[Trip Verified]]),"Not Verified",Table1[[#This Row],[Trip Verified]])</f>
        <v>Not Verified</v>
      </c>
    </row>
    <row r="2365" spans="1:11" ht="21" customHeight="1" x14ac:dyDescent="0.25">
      <c r="A2365">
        <v>1</v>
      </c>
      <c r="B2365" t="str">
        <f>UPPER(LEFT(TRIM(CLEAN(Table1[[#This Row],[Header]])),1)) &amp; MID(TRIM(CLEAN(Table1[[#This Row],[Header]])),2,LEN(TRIM(CLEAN(Table1[[#This Row],[Header]])))-1)</f>
        <v>British Airways customer review</v>
      </c>
      <c r="C2365" t="str">
        <f>PROPER(Table1[[#This Row],[Author]])</f>
        <v>Mary Fisher Loar</v>
      </c>
      <c r="D2365" s="5" t="s">
        <v>6625</v>
      </c>
      <c r="E2365" t="s">
        <v>43</v>
      </c>
      <c r="F2365" t="str">
        <f>IF(ISBLANK(Table1[[#This Row],[Aircraft]]),"Unknown",Table1[[#This Row],[Aircraft]])</f>
        <v>Unknown</v>
      </c>
      <c r="G2365" t="str">
        <f>IF(ISBLANK(Table1[[#This Row],[Traveller Type]]),"Business",Table1[[#This Row],[Traveller Type]])</f>
        <v>Business</v>
      </c>
      <c r="H2365" t="str">
        <f>IF(ISBLANK(Table1[[#This Row],[Seat Type]]),"Business Class",Table1[[#This Row],[Seat Type]])</f>
        <v>Economy Class</v>
      </c>
      <c r="I2365" t="str">
        <f>IF(ISBLANK(Table1[[#This Row],[Route]]),"Not Specfied",Table1[[#This Row],[Route]])</f>
        <v>Not Specfied</v>
      </c>
      <c r="J2365" s="7">
        <v>43112</v>
      </c>
      <c r="K2365" s="2" t="str">
        <f>IF(ISBLANK(Table1[[#This Row],[Trip Verified]]),"Not Verified",Table1[[#This Row],[Trip Verified]])</f>
        <v>Not Verified</v>
      </c>
    </row>
    <row r="2366" spans="1:11" ht="21" customHeight="1" x14ac:dyDescent="0.25">
      <c r="A2366">
        <v>10</v>
      </c>
      <c r="B2366" t="str">
        <f>UPPER(LEFT(TRIM(CLEAN(Table1[[#This Row],[Header]])),1)) &amp; MID(TRIM(CLEAN(Table1[[#This Row],[Header]])),2,LEN(TRIM(CLEAN(Table1[[#This Row],[Header]])))-1)</f>
        <v>British Airways customer review</v>
      </c>
      <c r="C2366" t="str">
        <f>PROPER(Table1[[#This Row],[Author]])</f>
        <v>Peter John Gillham</v>
      </c>
      <c r="D2366" s="5" t="s">
        <v>6625</v>
      </c>
      <c r="E2366" t="s">
        <v>13</v>
      </c>
      <c r="F2366" t="str">
        <f>IF(ISBLANK(Table1[[#This Row],[Aircraft]]),"Unknown",Table1[[#This Row],[Aircraft]])</f>
        <v>Unknown</v>
      </c>
      <c r="G2366" t="str">
        <f>IF(ISBLANK(Table1[[#This Row],[Traveller Type]]),"Business",Table1[[#This Row],[Traveller Type]])</f>
        <v>Business</v>
      </c>
      <c r="H2366" t="str">
        <f>IF(ISBLANK(Table1[[#This Row],[Seat Type]]),"Business Class",Table1[[#This Row],[Seat Type]])</f>
        <v>Economy Class</v>
      </c>
      <c r="I2366" t="str">
        <f>IF(ISBLANK(Table1[[#This Row],[Route]]),"Not Specfied",Table1[[#This Row],[Route]])</f>
        <v>Not Specfied</v>
      </c>
      <c r="J2366" s="7">
        <v>43112</v>
      </c>
      <c r="K2366" s="2" t="str">
        <f>IF(ISBLANK(Table1[[#This Row],[Trip Verified]]),"Not Verified",Table1[[#This Row],[Trip Verified]])</f>
        <v>Not Verified</v>
      </c>
    </row>
    <row r="2367" spans="1:11" ht="21" customHeight="1" x14ac:dyDescent="0.25">
      <c r="A2367">
        <v>10</v>
      </c>
      <c r="B2367" t="str">
        <f>UPPER(LEFT(TRIM(CLEAN(Table1[[#This Row],[Header]])),1)) &amp; MID(TRIM(CLEAN(Table1[[#This Row],[Header]])),2,LEN(TRIM(CLEAN(Table1[[#This Row],[Header]])))-1)</f>
        <v>British Airways customer review</v>
      </c>
      <c r="C2367" t="str">
        <f>PROPER(Table1[[#This Row],[Author]])</f>
        <v>David Iles</v>
      </c>
      <c r="D2367" s="5" t="s">
        <v>6625</v>
      </c>
      <c r="E2367" t="s">
        <v>13</v>
      </c>
      <c r="F2367" t="str">
        <f>IF(ISBLANK(Table1[[#This Row],[Aircraft]]),"Unknown",Table1[[#This Row],[Aircraft]])</f>
        <v>Unknown</v>
      </c>
      <c r="G2367" t="str">
        <f>IF(ISBLANK(Table1[[#This Row],[Traveller Type]]),"Business",Table1[[#This Row],[Traveller Type]])</f>
        <v>Business</v>
      </c>
      <c r="H2367" t="str">
        <f>IF(ISBLANK(Table1[[#This Row],[Seat Type]]),"Business Class",Table1[[#This Row],[Seat Type]])</f>
        <v>Economy Class</v>
      </c>
      <c r="I2367" t="str">
        <f>IF(ISBLANK(Table1[[#This Row],[Route]]),"Not Specfied",Table1[[#This Row],[Route]])</f>
        <v>Not Specfied</v>
      </c>
      <c r="J2367" s="7">
        <v>43112</v>
      </c>
      <c r="K2367" s="2" t="str">
        <f>IF(ISBLANK(Table1[[#This Row],[Trip Verified]]),"Not Verified",Table1[[#This Row],[Trip Verified]])</f>
        <v>Not Verified</v>
      </c>
    </row>
    <row r="2368" spans="1:11" ht="21" customHeight="1" x14ac:dyDescent="0.25">
      <c r="A2368">
        <v>5</v>
      </c>
      <c r="B2368" t="str">
        <f>UPPER(LEFT(TRIM(CLEAN(Table1[[#This Row],[Header]])),1)) &amp; MID(TRIM(CLEAN(Table1[[#This Row],[Header]])),2,LEN(TRIM(CLEAN(Table1[[#This Row],[Header]])))-1)</f>
        <v>British Airways customer review</v>
      </c>
      <c r="C2368" t="str">
        <f>PROPER(Table1[[#This Row],[Author]])</f>
        <v>Simon Brown</v>
      </c>
      <c r="D2368" s="5" t="s">
        <v>6625</v>
      </c>
      <c r="E2368" t="s">
        <v>13</v>
      </c>
      <c r="F2368" t="str">
        <f>IF(ISBLANK(Table1[[#This Row],[Aircraft]]),"Unknown",Table1[[#This Row],[Aircraft]])</f>
        <v>Unknown</v>
      </c>
      <c r="G2368" t="str">
        <f>IF(ISBLANK(Table1[[#This Row],[Traveller Type]]),"Business",Table1[[#This Row],[Traveller Type]])</f>
        <v>Business</v>
      </c>
      <c r="H2368" t="str">
        <f>IF(ISBLANK(Table1[[#This Row],[Seat Type]]),"Business Class",Table1[[#This Row],[Seat Type]])</f>
        <v>Business Class</v>
      </c>
      <c r="I2368" t="str">
        <f>IF(ISBLANK(Table1[[#This Row],[Route]]),"Not Specfied",Table1[[#This Row],[Route]])</f>
        <v>Not Specfied</v>
      </c>
      <c r="J2368" s="7">
        <v>43112</v>
      </c>
      <c r="K2368" s="2" t="str">
        <f>IF(ISBLANK(Table1[[#This Row],[Trip Verified]]),"Not Verified",Table1[[#This Row],[Trip Verified]])</f>
        <v>Not Verified</v>
      </c>
    </row>
    <row r="2369" spans="1:11" ht="21" customHeight="1" x14ac:dyDescent="0.25">
      <c r="A2369">
        <v>1</v>
      </c>
      <c r="B2369" t="str">
        <f>UPPER(LEFT(TRIM(CLEAN(Table1[[#This Row],[Header]])),1)) &amp; MID(TRIM(CLEAN(Table1[[#This Row],[Header]])),2,LEN(TRIM(CLEAN(Table1[[#This Row],[Header]])))-1)</f>
        <v>British Airways customer review</v>
      </c>
      <c r="C2369" t="str">
        <f>PROPER(Table1[[#This Row],[Author]])</f>
        <v>Mairead Fitzgerald</v>
      </c>
      <c r="D2369" s="5" t="s">
        <v>6625</v>
      </c>
      <c r="E2369" t="s">
        <v>13</v>
      </c>
      <c r="F2369" t="str">
        <f>IF(ISBLANK(Table1[[#This Row],[Aircraft]]),"Unknown",Table1[[#This Row],[Aircraft]])</f>
        <v>Unknown</v>
      </c>
      <c r="G2369" t="str">
        <f>IF(ISBLANK(Table1[[#This Row],[Traveller Type]]),"Business",Table1[[#This Row],[Traveller Type]])</f>
        <v>Business</v>
      </c>
      <c r="H2369" t="str">
        <f>IF(ISBLANK(Table1[[#This Row],[Seat Type]]),"Business Class",Table1[[#This Row],[Seat Type]])</f>
        <v>Business Class</v>
      </c>
      <c r="I2369" t="str">
        <f>IF(ISBLANK(Table1[[#This Row],[Route]]),"Not Specfied",Table1[[#This Row],[Route]])</f>
        <v>Not Specfied</v>
      </c>
      <c r="J2369" s="7">
        <v>43112</v>
      </c>
      <c r="K2369" s="2" t="str">
        <f>IF(ISBLANK(Table1[[#This Row],[Trip Verified]]),"Not Verified",Table1[[#This Row],[Trip Verified]])</f>
        <v>Not Verified</v>
      </c>
    </row>
    <row r="2370" spans="1:11" ht="21" customHeight="1" x14ac:dyDescent="0.25">
      <c r="A2370">
        <v>2</v>
      </c>
      <c r="B2370" t="str">
        <f>UPPER(LEFT(TRIM(CLEAN(Table1[[#This Row],[Header]])),1)) &amp; MID(TRIM(CLEAN(Table1[[#This Row],[Header]])),2,LEN(TRIM(CLEAN(Table1[[#This Row],[Header]])))-1)</f>
        <v>British Airways customer review</v>
      </c>
      <c r="C2370" t="str">
        <f>PROPER(Table1[[#This Row],[Author]])</f>
        <v>Paula Loguda</v>
      </c>
      <c r="D2370" s="5" t="s">
        <v>6632</v>
      </c>
      <c r="E2370" t="s">
        <v>43</v>
      </c>
      <c r="F2370" t="str">
        <f>IF(ISBLANK(Table1[[#This Row],[Aircraft]]),"Unknown",Table1[[#This Row],[Aircraft]])</f>
        <v>Unknown</v>
      </c>
      <c r="G2370" t="str">
        <f>IF(ISBLANK(Table1[[#This Row],[Traveller Type]]),"Business",Table1[[#This Row],[Traveller Type]])</f>
        <v>Business</v>
      </c>
      <c r="H2370" t="str">
        <f>IF(ISBLANK(Table1[[#This Row],[Seat Type]]),"Business Class",Table1[[#This Row],[Seat Type]])</f>
        <v>Business Class</v>
      </c>
      <c r="I2370" t="str">
        <f>IF(ISBLANK(Table1[[#This Row],[Route]]),"Not Specfied",Table1[[#This Row],[Route]])</f>
        <v>Not Specfied</v>
      </c>
      <c r="J2370" s="7">
        <v>43112</v>
      </c>
      <c r="K2370" s="2" t="str">
        <f>IF(ISBLANK(Table1[[#This Row],[Trip Verified]]),"Not Verified",Table1[[#This Row],[Trip Verified]])</f>
        <v>Not Verified</v>
      </c>
    </row>
    <row r="2371" spans="1:11" ht="21" customHeight="1" x14ac:dyDescent="0.25">
      <c r="A2371">
        <v>10</v>
      </c>
      <c r="B2371" t="str">
        <f>UPPER(LEFT(TRIM(CLEAN(Table1[[#This Row],[Header]])),1)) &amp; MID(TRIM(CLEAN(Table1[[#This Row],[Header]])),2,LEN(TRIM(CLEAN(Table1[[#This Row],[Header]])))-1)</f>
        <v>British Airways customer review</v>
      </c>
      <c r="C2371" t="str">
        <f>PROPER(Table1[[#This Row],[Author]])</f>
        <v>B Kennedy</v>
      </c>
      <c r="D2371" s="5" t="s">
        <v>6632</v>
      </c>
      <c r="E2371" t="s">
        <v>13</v>
      </c>
      <c r="F2371" t="str">
        <f>IF(ISBLANK(Table1[[#This Row],[Aircraft]]),"Unknown",Table1[[#This Row],[Aircraft]])</f>
        <v>Unknown</v>
      </c>
      <c r="G2371" t="str">
        <f>IF(ISBLANK(Table1[[#This Row],[Traveller Type]]),"Business",Table1[[#This Row],[Traveller Type]])</f>
        <v>Business</v>
      </c>
      <c r="H2371" t="str">
        <f>IF(ISBLANK(Table1[[#This Row],[Seat Type]]),"Business Class",Table1[[#This Row],[Seat Type]])</f>
        <v>Premium Economy</v>
      </c>
      <c r="I2371" t="str">
        <f>IF(ISBLANK(Table1[[#This Row],[Route]]),"Not Specfied",Table1[[#This Row],[Route]])</f>
        <v>Not Specfied</v>
      </c>
      <c r="J2371" s="7">
        <v>43112</v>
      </c>
      <c r="K2371" s="2" t="str">
        <f>IF(ISBLANK(Table1[[#This Row],[Trip Verified]]),"Not Verified",Table1[[#This Row],[Trip Verified]])</f>
        <v>Not Verified</v>
      </c>
    </row>
    <row r="2372" spans="1:11" ht="21" customHeight="1" x14ac:dyDescent="0.25">
      <c r="A2372">
        <v>9</v>
      </c>
      <c r="B2372" t="str">
        <f>UPPER(LEFT(TRIM(CLEAN(Table1[[#This Row],[Header]])),1)) &amp; MID(TRIM(CLEAN(Table1[[#This Row],[Header]])),2,LEN(TRIM(CLEAN(Table1[[#This Row],[Header]])))-1)</f>
        <v>British Airways customer review</v>
      </c>
      <c r="C2372" t="str">
        <f>PROPER(Table1[[#This Row],[Author]])</f>
        <v>D Morgan</v>
      </c>
      <c r="D2372" s="5" t="s">
        <v>6632</v>
      </c>
      <c r="E2372" t="s">
        <v>13</v>
      </c>
      <c r="F2372" t="str">
        <f>IF(ISBLANK(Table1[[#This Row],[Aircraft]]),"Unknown",Table1[[#This Row],[Aircraft]])</f>
        <v>Unknown</v>
      </c>
      <c r="G2372" t="str">
        <f>IF(ISBLANK(Table1[[#This Row],[Traveller Type]]),"Business",Table1[[#This Row],[Traveller Type]])</f>
        <v>Business</v>
      </c>
      <c r="H2372" t="str">
        <f>IF(ISBLANK(Table1[[#This Row],[Seat Type]]),"Business Class",Table1[[#This Row],[Seat Type]])</f>
        <v>Premium Economy</v>
      </c>
      <c r="I2372" t="str">
        <f>IF(ISBLANK(Table1[[#This Row],[Route]]),"Not Specfied",Table1[[#This Row],[Route]])</f>
        <v>Not Specfied</v>
      </c>
      <c r="J2372" s="7">
        <v>43112</v>
      </c>
      <c r="K2372" s="2" t="str">
        <f>IF(ISBLANK(Table1[[#This Row],[Trip Verified]]),"Not Verified",Table1[[#This Row],[Trip Verified]])</f>
        <v>Not Verified</v>
      </c>
    </row>
    <row r="2373" spans="1:11" ht="21" customHeight="1" x14ac:dyDescent="0.25">
      <c r="A2373">
        <v>1</v>
      </c>
      <c r="B2373" t="str">
        <f>UPPER(LEFT(TRIM(CLEAN(Table1[[#This Row],[Header]])),1)) &amp; MID(TRIM(CLEAN(Table1[[#This Row],[Header]])),2,LEN(TRIM(CLEAN(Table1[[#This Row],[Header]])))-1)</f>
        <v>British Airways customer review</v>
      </c>
      <c r="C2373" t="str">
        <f>PROPER(Table1[[#This Row],[Author]])</f>
        <v>B Motto</v>
      </c>
      <c r="D2373" s="5" t="s">
        <v>6632</v>
      </c>
      <c r="E2373" t="s">
        <v>13</v>
      </c>
      <c r="F2373" t="str">
        <f>IF(ISBLANK(Table1[[#This Row],[Aircraft]]),"Unknown",Table1[[#This Row],[Aircraft]])</f>
        <v>Unknown</v>
      </c>
      <c r="G2373" t="str">
        <f>IF(ISBLANK(Table1[[#This Row],[Traveller Type]]),"Business",Table1[[#This Row],[Traveller Type]])</f>
        <v>Business</v>
      </c>
      <c r="H2373" t="str">
        <f>IF(ISBLANK(Table1[[#This Row],[Seat Type]]),"Business Class",Table1[[#This Row],[Seat Type]])</f>
        <v>Economy Class</v>
      </c>
      <c r="I2373" t="str">
        <f>IF(ISBLANK(Table1[[#This Row],[Route]]),"Not Specfied",Table1[[#This Row],[Route]])</f>
        <v>Not Specfied</v>
      </c>
      <c r="J2373" s="7">
        <v>43112</v>
      </c>
      <c r="K2373" s="2" t="str">
        <f>IF(ISBLANK(Table1[[#This Row],[Trip Verified]]),"Not Verified",Table1[[#This Row],[Trip Verified]])</f>
        <v>Not Verified</v>
      </c>
    </row>
    <row r="2374" spans="1:11" ht="21" customHeight="1" x14ac:dyDescent="0.25">
      <c r="A2374">
        <v>1</v>
      </c>
      <c r="B2374" t="str">
        <f>UPPER(LEFT(TRIM(CLEAN(Table1[[#This Row],[Header]])),1)) &amp; MID(TRIM(CLEAN(Table1[[#This Row],[Header]])),2,LEN(TRIM(CLEAN(Table1[[#This Row],[Header]])))-1)</f>
        <v>British Airways customer review</v>
      </c>
      <c r="C2374" t="str">
        <f>PROPER(Table1[[#This Row],[Author]])</f>
        <v>M Ryan</v>
      </c>
      <c r="D2374" s="5" t="s">
        <v>6632</v>
      </c>
      <c r="E2374" t="s">
        <v>489</v>
      </c>
      <c r="F2374" t="str">
        <f>IF(ISBLANK(Table1[[#This Row],[Aircraft]]),"Unknown",Table1[[#This Row],[Aircraft]])</f>
        <v>Unknown</v>
      </c>
      <c r="G2374" t="str">
        <f>IF(ISBLANK(Table1[[#This Row],[Traveller Type]]),"Business",Table1[[#This Row],[Traveller Type]])</f>
        <v>Business</v>
      </c>
      <c r="H2374" t="str">
        <f>IF(ISBLANK(Table1[[#This Row],[Seat Type]]),"Business Class",Table1[[#This Row],[Seat Type]])</f>
        <v>Business Class</v>
      </c>
      <c r="I2374" t="str">
        <f>IF(ISBLANK(Table1[[#This Row],[Route]]),"Not Specfied",Table1[[#This Row],[Route]])</f>
        <v>Not Specfied</v>
      </c>
      <c r="J2374" s="7">
        <v>43112</v>
      </c>
      <c r="K2374" s="2" t="str">
        <f>IF(ISBLANK(Table1[[#This Row],[Trip Verified]]),"Not Verified",Table1[[#This Row],[Trip Verified]])</f>
        <v>Not Verified</v>
      </c>
    </row>
    <row r="2375" spans="1:11" ht="21" customHeight="1" x14ac:dyDescent="0.25">
      <c r="A2375">
        <v>1</v>
      </c>
      <c r="B2375" t="str">
        <f>UPPER(LEFT(TRIM(CLEAN(Table1[[#This Row],[Header]])),1)) &amp; MID(TRIM(CLEAN(Table1[[#This Row],[Header]])),2,LEN(TRIM(CLEAN(Table1[[#This Row],[Header]])))-1)</f>
        <v>British Airways customer review</v>
      </c>
      <c r="C2375" t="str">
        <f>PROPER(Table1[[#This Row],[Author]])</f>
        <v>Julie Jacoby</v>
      </c>
      <c r="D2375" s="5" t="s">
        <v>6632</v>
      </c>
      <c r="E2375" t="s">
        <v>130</v>
      </c>
      <c r="F2375" t="str">
        <f>IF(ISBLANK(Table1[[#This Row],[Aircraft]]),"Unknown",Table1[[#This Row],[Aircraft]])</f>
        <v>Unknown</v>
      </c>
      <c r="G2375" t="str">
        <f>IF(ISBLANK(Table1[[#This Row],[Traveller Type]]),"Business",Table1[[#This Row],[Traveller Type]])</f>
        <v>Business</v>
      </c>
      <c r="H2375" t="str">
        <f>IF(ISBLANK(Table1[[#This Row],[Seat Type]]),"Business Class",Table1[[#This Row],[Seat Type]])</f>
        <v>Premium Economy</v>
      </c>
      <c r="I2375" t="str">
        <f>IF(ISBLANK(Table1[[#This Row],[Route]]),"Not Specfied",Table1[[#This Row],[Route]])</f>
        <v>Not Specfied</v>
      </c>
      <c r="J2375" s="7">
        <v>43112</v>
      </c>
      <c r="K2375" s="2" t="str">
        <f>IF(ISBLANK(Table1[[#This Row],[Trip Verified]]),"Not Verified",Table1[[#This Row],[Trip Verified]])</f>
        <v>Not Verified</v>
      </c>
    </row>
    <row r="2376" spans="1:11" ht="21" customHeight="1" x14ac:dyDescent="0.25">
      <c r="A2376">
        <v>1</v>
      </c>
      <c r="B2376" t="str">
        <f>UPPER(LEFT(TRIM(CLEAN(Table1[[#This Row],[Header]])),1)) &amp; MID(TRIM(CLEAN(Table1[[#This Row],[Header]])),2,LEN(TRIM(CLEAN(Table1[[#This Row],[Header]])))-1)</f>
        <v>British Airways customer review</v>
      </c>
      <c r="C2376" t="str">
        <f>PROPER(Table1[[#This Row],[Author]])</f>
        <v>S Parikh</v>
      </c>
      <c r="D2376" s="5">
        <v>41891</v>
      </c>
      <c r="E2376" t="s">
        <v>13</v>
      </c>
      <c r="F2376" t="str">
        <f>IF(ISBLANK(Table1[[#This Row],[Aircraft]]),"Unknown",Table1[[#This Row],[Aircraft]])</f>
        <v>Unknown</v>
      </c>
      <c r="G2376" t="str">
        <f>IF(ISBLANK(Table1[[#This Row],[Traveller Type]]),"Business",Table1[[#This Row],[Traveller Type]])</f>
        <v>Business</v>
      </c>
      <c r="H2376" t="str">
        <f>IF(ISBLANK(Table1[[#This Row],[Seat Type]]),"Business Class",Table1[[#This Row],[Seat Type]])</f>
        <v>Economy Class</v>
      </c>
      <c r="I2376" t="str">
        <f>IF(ISBLANK(Table1[[#This Row],[Route]]),"Not Specfied",Table1[[#This Row],[Route]])</f>
        <v>Not Specfied</v>
      </c>
      <c r="J2376" s="7">
        <v>43112</v>
      </c>
      <c r="K2376" s="2" t="str">
        <f>IF(ISBLANK(Table1[[#This Row],[Trip Verified]]),"Not Verified",Table1[[#This Row],[Trip Verified]])</f>
        <v>Not Verified</v>
      </c>
    </row>
    <row r="2377" spans="1:11" ht="21" customHeight="1" x14ac:dyDescent="0.25">
      <c r="A2377">
        <v>7</v>
      </c>
      <c r="B2377" t="str">
        <f>UPPER(LEFT(TRIM(CLEAN(Table1[[#This Row],[Header]])),1)) &amp; MID(TRIM(CLEAN(Table1[[#This Row],[Header]])),2,LEN(TRIM(CLEAN(Table1[[#This Row],[Header]])))-1)</f>
        <v>British Airways customer review</v>
      </c>
      <c r="C2377" t="str">
        <f>PROPER(Table1[[#This Row],[Author]])</f>
        <v>B Soleymani</v>
      </c>
      <c r="D2377" s="5">
        <v>41891</v>
      </c>
      <c r="E2377" t="s">
        <v>100</v>
      </c>
      <c r="F2377" t="str">
        <f>IF(ISBLANK(Table1[[#This Row],[Aircraft]]),"Unknown",Table1[[#This Row],[Aircraft]])</f>
        <v>Unknown</v>
      </c>
      <c r="G2377" t="str">
        <f>IF(ISBLANK(Table1[[#This Row],[Traveller Type]]),"Business",Table1[[#This Row],[Traveller Type]])</f>
        <v>Business</v>
      </c>
      <c r="H2377" t="str">
        <f>IF(ISBLANK(Table1[[#This Row],[Seat Type]]),"Business Class",Table1[[#This Row],[Seat Type]])</f>
        <v>Business Class</v>
      </c>
      <c r="I2377" t="str">
        <f>IF(ISBLANK(Table1[[#This Row],[Route]]),"Not Specfied",Table1[[#This Row],[Route]])</f>
        <v>Not Specfied</v>
      </c>
      <c r="J2377" s="7">
        <v>43112</v>
      </c>
      <c r="K2377" s="2" t="str">
        <f>IF(ISBLANK(Table1[[#This Row],[Trip Verified]]),"Not Verified",Table1[[#This Row],[Trip Verified]])</f>
        <v>Not Verified</v>
      </c>
    </row>
    <row r="2378" spans="1:11" ht="21" customHeight="1" x14ac:dyDescent="0.25">
      <c r="A2378">
        <v>1</v>
      </c>
      <c r="B2378" t="str">
        <f>UPPER(LEFT(TRIM(CLEAN(Table1[[#This Row],[Header]])),1)) &amp; MID(TRIM(CLEAN(Table1[[#This Row],[Header]])),2,LEN(TRIM(CLEAN(Table1[[#This Row],[Header]])))-1)</f>
        <v>British Airways customer review</v>
      </c>
      <c r="C2378" t="str">
        <f>PROPER(Table1[[#This Row],[Author]])</f>
        <v>Mitchell Stephen</v>
      </c>
      <c r="D2378" s="5">
        <v>41891</v>
      </c>
      <c r="E2378" t="s">
        <v>13</v>
      </c>
      <c r="F2378" t="str">
        <f>IF(ISBLANK(Table1[[#This Row],[Aircraft]]),"Unknown",Table1[[#This Row],[Aircraft]])</f>
        <v>Unknown</v>
      </c>
      <c r="G2378" t="str">
        <f>IF(ISBLANK(Table1[[#This Row],[Traveller Type]]),"Business",Table1[[#This Row],[Traveller Type]])</f>
        <v>Business</v>
      </c>
      <c r="H2378" t="str">
        <f>IF(ISBLANK(Table1[[#This Row],[Seat Type]]),"Business Class",Table1[[#This Row],[Seat Type]])</f>
        <v>Business Class</v>
      </c>
      <c r="I2378" t="str">
        <f>IF(ISBLANK(Table1[[#This Row],[Route]]),"Not Specfied",Table1[[#This Row],[Route]])</f>
        <v>Not Specfied</v>
      </c>
      <c r="J2378" s="7">
        <v>43112</v>
      </c>
      <c r="K2378" s="2" t="str">
        <f>IF(ISBLANK(Table1[[#This Row],[Trip Verified]]),"Not Verified",Table1[[#This Row],[Trip Verified]])</f>
        <v>Not Verified</v>
      </c>
    </row>
    <row r="2379" spans="1:11" ht="21" customHeight="1" x14ac:dyDescent="0.25">
      <c r="A2379">
        <v>8</v>
      </c>
      <c r="B2379" t="str">
        <f>UPPER(LEFT(TRIM(CLEAN(Table1[[#This Row],[Header]])),1)) &amp; MID(TRIM(CLEAN(Table1[[#This Row],[Header]])),2,LEN(TRIM(CLEAN(Table1[[#This Row],[Header]])))-1)</f>
        <v>British Airways customer review</v>
      </c>
      <c r="C2379" t="str">
        <f>PROPER(Table1[[#This Row],[Author]])</f>
        <v>J Wallace</v>
      </c>
      <c r="D2379" s="5">
        <v>41891</v>
      </c>
      <c r="E2379" t="s">
        <v>13</v>
      </c>
      <c r="F2379" t="str">
        <f>IF(ISBLANK(Table1[[#This Row],[Aircraft]]),"Unknown",Table1[[#This Row],[Aircraft]])</f>
        <v>Unknown</v>
      </c>
      <c r="G2379" t="str">
        <f>IF(ISBLANK(Table1[[#This Row],[Traveller Type]]),"Business",Table1[[#This Row],[Traveller Type]])</f>
        <v>Business</v>
      </c>
      <c r="H2379" t="str">
        <f>IF(ISBLANK(Table1[[#This Row],[Seat Type]]),"Business Class",Table1[[#This Row],[Seat Type]])</f>
        <v>Premium Economy</v>
      </c>
      <c r="I2379" t="str">
        <f>IF(ISBLANK(Table1[[#This Row],[Route]]),"Not Specfied",Table1[[#This Row],[Route]])</f>
        <v>Not Specfied</v>
      </c>
      <c r="J2379" s="7">
        <v>43112</v>
      </c>
      <c r="K2379" s="2" t="str">
        <f>IF(ISBLANK(Table1[[#This Row],[Trip Verified]]),"Not Verified",Table1[[#This Row],[Trip Verified]])</f>
        <v>Not Verified</v>
      </c>
    </row>
    <row r="2380" spans="1:11" ht="21" customHeight="1" x14ac:dyDescent="0.25">
      <c r="A2380">
        <v>5</v>
      </c>
      <c r="B2380" t="str">
        <f>UPPER(LEFT(TRIM(CLEAN(Table1[[#This Row],[Header]])),1)) &amp; MID(TRIM(CLEAN(Table1[[#This Row],[Header]])),2,LEN(TRIM(CLEAN(Table1[[#This Row],[Header]])))-1)</f>
        <v>British Airways customer review</v>
      </c>
      <c r="C2380" t="str">
        <f>PROPER(Table1[[#This Row],[Author]])</f>
        <v>J Epsom</v>
      </c>
      <c r="D2380" s="5">
        <v>41799</v>
      </c>
      <c r="E2380" t="s">
        <v>13</v>
      </c>
      <c r="F2380" t="str">
        <f>IF(ISBLANK(Table1[[#This Row],[Aircraft]]),"Unknown",Table1[[#This Row],[Aircraft]])</f>
        <v>Unknown</v>
      </c>
      <c r="G2380" t="str">
        <f>IF(ISBLANK(Table1[[#This Row],[Traveller Type]]),"Business",Table1[[#This Row],[Traveller Type]])</f>
        <v>Business</v>
      </c>
      <c r="H2380" t="str">
        <f>IF(ISBLANK(Table1[[#This Row],[Seat Type]]),"Business Class",Table1[[#This Row],[Seat Type]])</f>
        <v>Economy Class</v>
      </c>
      <c r="I2380" t="str">
        <f>IF(ISBLANK(Table1[[#This Row],[Route]]),"Not Specfied",Table1[[#This Row],[Route]])</f>
        <v>Not Specfied</v>
      </c>
      <c r="J2380" s="7">
        <v>43112</v>
      </c>
      <c r="K2380" s="2" t="str">
        <f>IF(ISBLANK(Table1[[#This Row],[Trip Verified]]),"Not Verified",Table1[[#This Row],[Trip Verified]])</f>
        <v>Not Verified</v>
      </c>
    </row>
    <row r="2381" spans="1:11" ht="21" customHeight="1" x14ac:dyDescent="0.25">
      <c r="A2381">
        <v>1</v>
      </c>
      <c r="B2381" t="str">
        <f>UPPER(LEFT(TRIM(CLEAN(Table1[[#This Row],[Header]])),1)) &amp; MID(TRIM(CLEAN(Table1[[#This Row],[Header]])),2,LEN(TRIM(CLEAN(Table1[[#This Row],[Header]])))-1)</f>
        <v>British Airways customer review</v>
      </c>
      <c r="C2381" t="str">
        <f>PROPER(Table1[[#This Row],[Author]])</f>
        <v>Monique Melis</v>
      </c>
      <c r="D2381" s="5">
        <v>41799</v>
      </c>
      <c r="E2381" t="s">
        <v>13</v>
      </c>
      <c r="F2381" t="str">
        <f>IF(ISBLANK(Table1[[#This Row],[Aircraft]]),"Unknown",Table1[[#This Row],[Aircraft]])</f>
        <v>Unknown</v>
      </c>
      <c r="G2381" t="str">
        <f>IF(ISBLANK(Table1[[#This Row],[Traveller Type]]),"Business",Table1[[#This Row],[Traveller Type]])</f>
        <v>Business</v>
      </c>
      <c r="H2381" t="str">
        <f>IF(ISBLANK(Table1[[#This Row],[Seat Type]]),"Business Class",Table1[[#This Row],[Seat Type]])</f>
        <v>Business Class</v>
      </c>
      <c r="I2381" t="str">
        <f>IF(ISBLANK(Table1[[#This Row],[Route]]),"Not Specfied",Table1[[#This Row],[Route]])</f>
        <v>Not Specfied</v>
      </c>
      <c r="J2381" s="7">
        <v>43112</v>
      </c>
      <c r="K2381" s="2" t="str">
        <f>IF(ISBLANK(Table1[[#This Row],[Trip Verified]]),"Not Verified",Table1[[#This Row],[Trip Verified]])</f>
        <v>Not Verified</v>
      </c>
    </row>
    <row r="2382" spans="1:11" ht="21" customHeight="1" x14ac:dyDescent="0.25">
      <c r="A2382">
        <v>2</v>
      </c>
      <c r="B2382" t="str">
        <f>UPPER(LEFT(TRIM(CLEAN(Table1[[#This Row],[Header]])),1)) &amp; MID(TRIM(CLEAN(Table1[[#This Row],[Header]])),2,LEN(TRIM(CLEAN(Table1[[#This Row],[Header]])))-1)</f>
        <v>British Airways customer review</v>
      </c>
      <c r="C2382" t="str">
        <f>PROPER(Table1[[#This Row],[Author]])</f>
        <v>K Hyde</v>
      </c>
      <c r="D2382" s="5">
        <v>41799</v>
      </c>
      <c r="E2382" t="s">
        <v>13</v>
      </c>
      <c r="F2382" t="str">
        <f>IF(ISBLANK(Table1[[#This Row],[Aircraft]]),"Unknown",Table1[[#This Row],[Aircraft]])</f>
        <v>Unknown</v>
      </c>
      <c r="G2382" t="str">
        <f>IF(ISBLANK(Table1[[#This Row],[Traveller Type]]),"Business",Table1[[#This Row],[Traveller Type]])</f>
        <v>Business</v>
      </c>
      <c r="H2382" t="str">
        <f>IF(ISBLANK(Table1[[#This Row],[Seat Type]]),"Business Class",Table1[[#This Row],[Seat Type]])</f>
        <v>Business Class</v>
      </c>
      <c r="I2382" t="str">
        <f>IF(ISBLANK(Table1[[#This Row],[Route]]),"Not Specfied",Table1[[#This Row],[Route]])</f>
        <v>Not Specfied</v>
      </c>
      <c r="J2382" s="7">
        <v>43112</v>
      </c>
      <c r="K2382" s="2" t="str">
        <f>IF(ISBLANK(Table1[[#This Row],[Trip Verified]]),"Not Verified",Table1[[#This Row],[Trip Verified]])</f>
        <v>Not Verified</v>
      </c>
    </row>
    <row r="2383" spans="1:11" ht="21" customHeight="1" x14ac:dyDescent="0.25">
      <c r="A2383">
        <v>1</v>
      </c>
      <c r="B2383" t="str">
        <f>UPPER(LEFT(TRIM(CLEAN(Table1[[#This Row],[Header]])),1)) &amp; MID(TRIM(CLEAN(Table1[[#This Row],[Header]])),2,LEN(TRIM(CLEAN(Table1[[#This Row],[Header]])))-1)</f>
        <v>British Airways customer review</v>
      </c>
      <c r="C2383" t="str">
        <f>PROPER(Table1[[#This Row],[Author]])</f>
        <v>Lianne Weidmann</v>
      </c>
      <c r="D2383" s="5">
        <v>41799</v>
      </c>
      <c r="E2383" t="s">
        <v>13</v>
      </c>
      <c r="F2383" t="str">
        <f>IF(ISBLANK(Table1[[#This Row],[Aircraft]]),"Unknown",Table1[[#This Row],[Aircraft]])</f>
        <v>Unknown</v>
      </c>
      <c r="G2383" t="str">
        <f>IF(ISBLANK(Table1[[#This Row],[Traveller Type]]),"Business",Table1[[#This Row],[Traveller Type]])</f>
        <v>Business</v>
      </c>
      <c r="H2383" t="str">
        <f>IF(ISBLANK(Table1[[#This Row],[Seat Type]]),"Business Class",Table1[[#This Row],[Seat Type]])</f>
        <v>Premium Economy</v>
      </c>
      <c r="I2383" t="str">
        <f>IF(ISBLANK(Table1[[#This Row],[Route]]),"Not Specfied",Table1[[#This Row],[Route]])</f>
        <v>Not Specfied</v>
      </c>
      <c r="J2383" s="7">
        <v>43112</v>
      </c>
      <c r="K2383" s="2" t="str">
        <f>IF(ISBLANK(Table1[[#This Row],[Trip Verified]]),"Not Verified",Table1[[#This Row],[Trip Verified]])</f>
        <v>Not Verified</v>
      </c>
    </row>
    <row r="2384" spans="1:11" ht="21" customHeight="1" x14ac:dyDescent="0.25">
      <c r="A2384">
        <v>9</v>
      </c>
      <c r="B2384" t="str">
        <f>UPPER(LEFT(TRIM(CLEAN(Table1[[#This Row],[Header]])),1)) &amp; MID(TRIM(CLEAN(Table1[[#This Row],[Header]])),2,LEN(TRIM(CLEAN(Table1[[#This Row],[Header]])))-1)</f>
        <v>British Airways customer review</v>
      </c>
      <c r="C2384" t="str">
        <f>PROPER(Table1[[#This Row],[Author]])</f>
        <v>A Hickling</v>
      </c>
      <c r="D2384" s="5">
        <v>41799</v>
      </c>
      <c r="E2384" t="s">
        <v>13</v>
      </c>
      <c r="F2384" t="str">
        <f>IF(ISBLANK(Table1[[#This Row],[Aircraft]]),"Unknown",Table1[[#This Row],[Aircraft]])</f>
        <v>Unknown</v>
      </c>
      <c r="G2384" t="str">
        <f>IF(ISBLANK(Table1[[#This Row],[Traveller Type]]),"Business",Table1[[#This Row],[Traveller Type]])</f>
        <v>Business</v>
      </c>
      <c r="H2384" t="str">
        <f>IF(ISBLANK(Table1[[#This Row],[Seat Type]]),"Business Class",Table1[[#This Row],[Seat Type]])</f>
        <v>Economy Class</v>
      </c>
      <c r="I2384" t="str">
        <f>IF(ISBLANK(Table1[[#This Row],[Route]]),"Not Specfied",Table1[[#This Row],[Route]])</f>
        <v>Not Specfied</v>
      </c>
      <c r="J2384" s="7">
        <v>43112</v>
      </c>
      <c r="K2384" s="2" t="str">
        <f>IF(ISBLANK(Table1[[#This Row],[Trip Verified]]),"Not Verified",Table1[[#This Row],[Trip Verified]])</f>
        <v>Not Verified</v>
      </c>
    </row>
    <row r="2385" spans="1:11" ht="21" customHeight="1" x14ac:dyDescent="0.25">
      <c r="A2385">
        <v>4</v>
      </c>
      <c r="B2385" t="str">
        <f>UPPER(LEFT(TRIM(CLEAN(Table1[[#This Row],[Header]])),1)) &amp; MID(TRIM(CLEAN(Table1[[#This Row],[Header]])),2,LEN(TRIM(CLEAN(Table1[[#This Row],[Header]])))-1)</f>
        <v>British Airways customer review</v>
      </c>
      <c r="C2385" t="str">
        <f>PROPER(Table1[[#This Row],[Author]])</f>
        <v>Collins Denis</v>
      </c>
      <c r="D2385" s="5">
        <v>41799</v>
      </c>
      <c r="E2385" t="s">
        <v>13</v>
      </c>
      <c r="F2385" t="str">
        <f>IF(ISBLANK(Table1[[#This Row],[Aircraft]]),"Unknown",Table1[[#This Row],[Aircraft]])</f>
        <v>Unknown</v>
      </c>
      <c r="G2385" t="str">
        <f>IF(ISBLANK(Table1[[#This Row],[Traveller Type]]),"Business",Table1[[#This Row],[Traveller Type]])</f>
        <v>Business</v>
      </c>
      <c r="H2385" t="str">
        <f>IF(ISBLANK(Table1[[#This Row],[Seat Type]]),"Business Class",Table1[[#This Row],[Seat Type]])</f>
        <v>Business Class</v>
      </c>
      <c r="I2385" t="str">
        <f>IF(ISBLANK(Table1[[#This Row],[Route]]),"Not Specfied",Table1[[#This Row],[Route]])</f>
        <v>Not Specfied</v>
      </c>
      <c r="J2385" s="7">
        <v>43112</v>
      </c>
      <c r="K2385" s="2" t="str">
        <f>IF(ISBLANK(Table1[[#This Row],[Trip Verified]]),"Not Verified",Table1[[#This Row],[Trip Verified]])</f>
        <v>Not Verified</v>
      </c>
    </row>
    <row r="2386" spans="1:11" ht="21" customHeight="1" x14ac:dyDescent="0.25">
      <c r="A2386">
        <v>1</v>
      </c>
      <c r="B2386" t="str">
        <f>UPPER(LEFT(TRIM(CLEAN(Table1[[#This Row],[Header]])),1)) &amp; MID(TRIM(CLEAN(Table1[[#This Row],[Header]])),2,LEN(TRIM(CLEAN(Table1[[#This Row],[Header]])))-1)</f>
        <v>British Airways customer review</v>
      </c>
      <c r="C2386" t="str">
        <f>PROPER(Table1[[#This Row],[Author]])</f>
        <v>Les Bell</v>
      </c>
      <c r="D2386" s="5">
        <v>41799</v>
      </c>
      <c r="E2386" t="s">
        <v>130</v>
      </c>
      <c r="F2386" t="str">
        <f>IF(ISBLANK(Table1[[#This Row],[Aircraft]]),"Unknown",Table1[[#This Row],[Aircraft]])</f>
        <v>Unknown</v>
      </c>
      <c r="G2386" t="str">
        <f>IF(ISBLANK(Table1[[#This Row],[Traveller Type]]),"Business",Table1[[#This Row],[Traveller Type]])</f>
        <v>Business</v>
      </c>
      <c r="H2386" t="str">
        <f>IF(ISBLANK(Table1[[#This Row],[Seat Type]]),"Business Class",Table1[[#This Row],[Seat Type]])</f>
        <v>Business Class</v>
      </c>
      <c r="I2386" t="str">
        <f>IF(ISBLANK(Table1[[#This Row],[Route]]),"Not Specfied",Table1[[#This Row],[Route]])</f>
        <v>Not Specfied</v>
      </c>
      <c r="J2386" s="7">
        <v>43112</v>
      </c>
      <c r="K2386" s="2" t="str">
        <f>IF(ISBLANK(Table1[[#This Row],[Trip Verified]]),"Not Verified",Table1[[#This Row],[Trip Verified]])</f>
        <v>Not Verified</v>
      </c>
    </row>
    <row r="2387" spans="1:11" ht="21" customHeight="1" x14ac:dyDescent="0.25">
      <c r="A2387">
        <v>8</v>
      </c>
      <c r="B2387" t="str">
        <f>UPPER(LEFT(TRIM(CLEAN(Table1[[#This Row],[Header]])),1)) &amp; MID(TRIM(CLEAN(Table1[[#This Row],[Header]])),2,LEN(TRIM(CLEAN(Table1[[#This Row],[Header]])))-1)</f>
        <v>British Airways customer review</v>
      </c>
      <c r="C2387" t="str">
        <f>PROPER(Table1[[#This Row],[Author]])</f>
        <v>Etienne D'Otreppe</v>
      </c>
      <c r="D2387" s="5">
        <v>41799</v>
      </c>
      <c r="E2387" t="s">
        <v>43</v>
      </c>
      <c r="F2387" t="str">
        <f>IF(ISBLANK(Table1[[#This Row],[Aircraft]]),"Unknown",Table1[[#This Row],[Aircraft]])</f>
        <v>Unknown</v>
      </c>
      <c r="G2387" t="str">
        <f>IF(ISBLANK(Table1[[#This Row],[Traveller Type]]),"Business",Table1[[#This Row],[Traveller Type]])</f>
        <v>Business</v>
      </c>
      <c r="H2387" t="str">
        <f>IF(ISBLANK(Table1[[#This Row],[Seat Type]]),"Business Class",Table1[[#This Row],[Seat Type]])</f>
        <v>First Class</v>
      </c>
      <c r="I2387" t="str">
        <f>IF(ISBLANK(Table1[[#This Row],[Route]]),"Not Specfied",Table1[[#This Row],[Route]])</f>
        <v>Not Specfied</v>
      </c>
      <c r="J2387" s="7">
        <v>43112</v>
      </c>
      <c r="K2387" s="2" t="str">
        <f>IF(ISBLANK(Table1[[#This Row],[Trip Verified]]),"Not Verified",Table1[[#This Row],[Trip Verified]])</f>
        <v>Not Verified</v>
      </c>
    </row>
    <row r="2388" spans="1:11" ht="21" customHeight="1" x14ac:dyDescent="0.25">
      <c r="A2388">
        <v>4</v>
      </c>
      <c r="B2388" t="str">
        <f>UPPER(LEFT(TRIM(CLEAN(Table1[[#This Row],[Header]])),1)) &amp; MID(TRIM(CLEAN(Table1[[#This Row],[Header]])),2,LEN(TRIM(CLEAN(Table1[[#This Row],[Header]])))-1)</f>
        <v>British Airways customer review</v>
      </c>
      <c r="C2388" t="str">
        <f>PROPER(Table1[[#This Row],[Author]])</f>
        <v>J Carey</v>
      </c>
      <c r="D2388" s="5">
        <v>41799</v>
      </c>
      <c r="E2388" t="s">
        <v>13</v>
      </c>
      <c r="F2388" t="str">
        <f>IF(ISBLANK(Table1[[#This Row],[Aircraft]]),"Unknown",Table1[[#This Row],[Aircraft]])</f>
        <v>Unknown</v>
      </c>
      <c r="G2388" t="str">
        <f>IF(ISBLANK(Table1[[#This Row],[Traveller Type]]),"Business",Table1[[#This Row],[Traveller Type]])</f>
        <v>Business</v>
      </c>
      <c r="H2388" t="str">
        <f>IF(ISBLANK(Table1[[#This Row],[Seat Type]]),"Business Class",Table1[[#This Row],[Seat Type]])</f>
        <v>Economy Class</v>
      </c>
      <c r="I2388" t="str">
        <f>IF(ISBLANK(Table1[[#This Row],[Route]]),"Not Specfied",Table1[[#This Row],[Route]])</f>
        <v>Not Specfied</v>
      </c>
      <c r="J2388" s="7">
        <v>43112</v>
      </c>
      <c r="K2388" s="2" t="str">
        <f>IF(ISBLANK(Table1[[#This Row],[Trip Verified]]),"Not Verified",Table1[[#This Row],[Trip Verified]])</f>
        <v>Not Verified</v>
      </c>
    </row>
    <row r="2389" spans="1:11" ht="21" customHeight="1" x14ac:dyDescent="0.25">
      <c r="A2389">
        <v>7</v>
      </c>
      <c r="B2389" t="str">
        <f>UPPER(LEFT(TRIM(CLEAN(Table1[[#This Row],[Header]])),1)) &amp; MID(TRIM(CLEAN(Table1[[#This Row],[Header]])),2,LEN(TRIM(CLEAN(Table1[[#This Row],[Header]])))-1)</f>
        <v>British Airways customer review</v>
      </c>
      <c r="C2389" t="str">
        <f>PROPER(Table1[[#This Row],[Author]])</f>
        <v>I Raymond</v>
      </c>
      <c r="D2389" s="5">
        <v>41648</v>
      </c>
      <c r="E2389" t="s">
        <v>13</v>
      </c>
      <c r="F2389" t="str">
        <f>IF(ISBLANK(Table1[[#This Row],[Aircraft]]),"Unknown",Table1[[#This Row],[Aircraft]])</f>
        <v>Unknown</v>
      </c>
      <c r="G2389" t="str">
        <f>IF(ISBLANK(Table1[[#This Row],[Traveller Type]]),"Business",Table1[[#This Row],[Traveller Type]])</f>
        <v>Business</v>
      </c>
      <c r="H2389" t="str">
        <f>IF(ISBLANK(Table1[[#This Row],[Seat Type]]),"Business Class",Table1[[#This Row],[Seat Type]])</f>
        <v>Business Class</v>
      </c>
      <c r="I2389" t="str">
        <f>IF(ISBLANK(Table1[[#This Row],[Route]]),"Not Specfied",Table1[[#This Row],[Route]])</f>
        <v>Not Specfied</v>
      </c>
      <c r="J2389" s="7">
        <v>43112</v>
      </c>
      <c r="K2389" s="2" t="str">
        <f>IF(ISBLANK(Table1[[#This Row],[Trip Verified]]),"Not Verified",Table1[[#This Row],[Trip Verified]])</f>
        <v>Not Verified</v>
      </c>
    </row>
    <row r="2390" spans="1:11" ht="21" customHeight="1" x14ac:dyDescent="0.25">
      <c r="A2390">
        <v>6</v>
      </c>
      <c r="B2390" t="str">
        <f>UPPER(LEFT(TRIM(CLEAN(Table1[[#This Row],[Header]])),1)) &amp; MID(TRIM(CLEAN(Table1[[#This Row],[Header]])),2,LEN(TRIM(CLEAN(Table1[[#This Row],[Header]])))-1)</f>
        <v>British Airways customer review</v>
      </c>
      <c r="C2390" t="str">
        <f>PROPER(Table1[[#This Row],[Author]])</f>
        <v>C Michael</v>
      </c>
      <c r="D2390" s="5">
        <v>41648</v>
      </c>
      <c r="E2390" t="s">
        <v>43</v>
      </c>
      <c r="F2390" t="str">
        <f>IF(ISBLANK(Table1[[#This Row],[Aircraft]]),"Unknown",Table1[[#This Row],[Aircraft]])</f>
        <v>Unknown</v>
      </c>
      <c r="G2390" t="str">
        <f>IF(ISBLANK(Table1[[#This Row],[Traveller Type]]),"Business",Table1[[#This Row],[Traveller Type]])</f>
        <v>Business</v>
      </c>
      <c r="H2390" t="str">
        <f>IF(ISBLANK(Table1[[#This Row],[Seat Type]]),"Business Class",Table1[[#This Row],[Seat Type]])</f>
        <v>Business Class</v>
      </c>
      <c r="I2390" t="str">
        <f>IF(ISBLANK(Table1[[#This Row],[Route]]),"Not Specfied",Table1[[#This Row],[Route]])</f>
        <v>Not Specfied</v>
      </c>
      <c r="J2390" s="7">
        <v>43112</v>
      </c>
      <c r="K2390" s="2" t="str">
        <f>IF(ISBLANK(Table1[[#This Row],[Trip Verified]]),"Not Verified",Table1[[#This Row],[Trip Verified]])</f>
        <v>Not Verified</v>
      </c>
    </row>
    <row r="2391" spans="1:11" ht="21" customHeight="1" x14ac:dyDescent="0.25">
      <c r="A2391">
        <v>6</v>
      </c>
      <c r="B2391" t="str">
        <f>UPPER(LEFT(TRIM(CLEAN(Table1[[#This Row],[Header]])),1)) &amp; MID(TRIM(CLEAN(Table1[[#This Row],[Header]])),2,LEN(TRIM(CLEAN(Table1[[#This Row],[Header]])))-1)</f>
        <v>British Airways customer review</v>
      </c>
      <c r="C2391" t="str">
        <f>PROPER(Table1[[#This Row],[Author]])</f>
        <v>Russ King</v>
      </c>
      <c r="D2391" s="5">
        <v>41648</v>
      </c>
      <c r="E2391" t="s">
        <v>13</v>
      </c>
      <c r="F2391" t="str">
        <f>IF(ISBLANK(Table1[[#This Row],[Aircraft]]),"Unknown",Table1[[#This Row],[Aircraft]])</f>
        <v>Unknown</v>
      </c>
      <c r="G2391" t="str">
        <f>IF(ISBLANK(Table1[[#This Row],[Traveller Type]]),"Business",Table1[[#This Row],[Traveller Type]])</f>
        <v>Business</v>
      </c>
      <c r="H2391" t="str">
        <f>IF(ISBLANK(Table1[[#This Row],[Seat Type]]),"Business Class",Table1[[#This Row],[Seat Type]])</f>
        <v>Economy Class</v>
      </c>
      <c r="I2391" t="str">
        <f>IF(ISBLANK(Table1[[#This Row],[Route]]),"Not Specfied",Table1[[#This Row],[Route]])</f>
        <v>Not Specfied</v>
      </c>
      <c r="J2391" s="7">
        <v>43112</v>
      </c>
      <c r="K2391" s="2" t="str">
        <f>IF(ISBLANK(Table1[[#This Row],[Trip Verified]]),"Not Verified",Table1[[#This Row],[Trip Verified]])</f>
        <v>Not Verified</v>
      </c>
    </row>
    <row r="2392" spans="1:11" ht="21" customHeight="1" x14ac:dyDescent="0.25">
      <c r="A2392">
        <v>1</v>
      </c>
      <c r="B2392" t="str">
        <f>UPPER(LEFT(TRIM(CLEAN(Table1[[#This Row],[Header]])),1)) &amp; MID(TRIM(CLEAN(Table1[[#This Row],[Header]])),2,LEN(TRIM(CLEAN(Table1[[#This Row],[Header]])))-1)</f>
        <v>British Airways customer review</v>
      </c>
      <c r="C2392" t="str">
        <f>PROPER(Table1[[#This Row],[Author]])</f>
        <v>Paul Ingram</v>
      </c>
      <c r="D2392" s="5">
        <v>41648</v>
      </c>
      <c r="E2392" t="s">
        <v>13</v>
      </c>
      <c r="F2392" t="str">
        <f>IF(ISBLANK(Table1[[#This Row],[Aircraft]]),"Unknown",Table1[[#This Row],[Aircraft]])</f>
        <v>Unknown</v>
      </c>
      <c r="G2392" t="str">
        <f>IF(ISBLANK(Table1[[#This Row],[Traveller Type]]),"Business",Table1[[#This Row],[Traveller Type]])</f>
        <v>Business</v>
      </c>
      <c r="H2392" t="str">
        <f>IF(ISBLANK(Table1[[#This Row],[Seat Type]]),"Business Class",Table1[[#This Row],[Seat Type]])</f>
        <v>Economy Class</v>
      </c>
      <c r="I2392" t="str">
        <f>IF(ISBLANK(Table1[[#This Row],[Route]]),"Not Specfied",Table1[[#This Row],[Route]])</f>
        <v>Not Specfied</v>
      </c>
      <c r="J2392" s="7">
        <v>43112</v>
      </c>
      <c r="K2392" s="2" t="str">
        <f>IF(ISBLANK(Table1[[#This Row],[Trip Verified]]),"Not Verified",Table1[[#This Row],[Trip Verified]])</f>
        <v>Not Verified</v>
      </c>
    </row>
    <row r="2393" spans="1:11" ht="21" customHeight="1" x14ac:dyDescent="0.25">
      <c r="A2393">
        <v>7</v>
      </c>
      <c r="B2393" t="str">
        <f>UPPER(LEFT(TRIM(CLEAN(Table1[[#This Row],[Header]])),1)) &amp; MID(TRIM(CLEAN(Table1[[#This Row],[Header]])),2,LEN(TRIM(CLEAN(Table1[[#This Row],[Header]])))-1)</f>
        <v>British Airways customer review</v>
      </c>
      <c r="C2393" t="str">
        <f>PROPER(Table1[[#This Row],[Author]])</f>
        <v>W Simpson</v>
      </c>
      <c r="D2393" s="5">
        <v>41648</v>
      </c>
      <c r="E2393" t="s">
        <v>1509</v>
      </c>
      <c r="F2393" t="str">
        <f>IF(ISBLANK(Table1[[#This Row],[Aircraft]]),"Unknown",Table1[[#This Row],[Aircraft]])</f>
        <v>Unknown</v>
      </c>
      <c r="G2393" t="str">
        <f>IF(ISBLANK(Table1[[#This Row],[Traveller Type]]),"Business",Table1[[#This Row],[Traveller Type]])</f>
        <v>Business</v>
      </c>
      <c r="H2393" t="str">
        <f>IF(ISBLANK(Table1[[#This Row],[Seat Type]]),"Business Class",Table1[[#This Row],[Seat Type]])</f>
        <v>Economy Class</v>
      </c>
      <c r="I2393" t="str">
        <f>IF(ISBLANK(Table1[[#This Row],[Route]]),"Not Specfied",Table1[[#This Row],[Route]])</f>
        <v>Not Specfied</v>
      </c>
      <c r="J2393" s="7">
        <v>43112</v>
      </c>
      <c r="K2393" s="2" t="str">
        <f>IF(ISBLANK(Table1[[#This Row],[Trip Verified]]),"Not Verified",Table1[[#This Row],[Trip Verified]])</f>
        <v>Not Verified</v>
      </c>
    </row>
    <row r="2394" spans="1:11" ht="21" customHeight="1" x14ac:dyDescent="0.25">
      <c r="A2394">
        <v>2</v>
      </c>
      <c r="B2394" t="str">
        <f>UPPER(LEFT(TRIM(CLEAN(Table1[[#This Row],[Header]])),1)) &amp; MID(TRIM(CLEAN(Table1[[#This Row],[Header]])),2,LEN(TRIM(CLEAN(Table1[[#This Row],[Header]])))-1)</f>
        <v>British Airways customer review</v>
      </c>
      <c r="C2394" t="str">
        <f>PROPER(Table1[[#This Row],[Author]])</f>
        <v>Debbie Nicol</v>
      </c>
      <c r="D2394" s="5">
        <v>41648</v>
      </c>
      <c r="E2394" t="s">
        <v>13</v>
      </c>
      <c r="F2394" t="str">
        <f>IF(ISBLANK(Table1[[#This Row],[Aircraft]]),"Unknown",Table1[[#This Row],[Aircraft]])</f>
        <v>Unknown</v>
      </c>
      <c r="G2394" t="str">
        <f>IF(ISBLANK(Table1[[#This Row],[Traveller Type]]),"Business",Table1[[#This Row],[Traveller Type]])</f>
        <v>Business</v>
      </c>
      <c r="H2394" t="str">
        <f>IF(ISBLANK(Table1[[#This Row],[Seat Type]]),"Business Class",Table1[[#This Row],[Seat Type]])</f>
        <v>First Class</v>
      </c>
      <c r="I2394" t="str">
        <f>IF(ISBLANK(Table1[[#This Row],[Route]]),"Not Specfied",Table1[[#This Row],[Route]])</f>
        <v>Not Specfied</v>
      </c>
      <c r="J2394" s="7">
        <v>43112</v>
      </c>
      <c r="K2394" s="2" t="str">
        <f>IF(ISBLANK(Table1[[#This Row],[Trip Verified]]),"Not Verified",Table1[[#This Row],[Trip Verified]])</f>
        <v>Not Verified</v>
      </c>
    </row>
    <row r="2395" spans="1:11" ht="21" customHeight="1" x14ac:dyDescent="0.25">
      <c r="A2395">
        <v>10</v>
      </c>
      <c r="B2395" t="str">
        <f>UPPER(LEFT(TRIM(CLEAN(Table1[[#This Row],[Header]])),1)) &amp; MID(TRIM(CLEAN(Table1[[#This Row],[Header]])),2,LEN(TRIM(CLEAN(Table1[[#This Row],[Header]])))-1)</f>
        <v>British Airways customer review</v>
      </c>
      <c r="C2395" t="str">
        <f>PROPER(Table1[[#This Row],[Author]])</f>
        <v>L Gainsford</v>
      </c>
      <c r="D2395" s="5">
        <v>41648</v>
      </c>
      <c r="E2395" t="s">
        <v>13</v>
      </c>
      <c r="F2395" t="str">
        <f>IF(ISBLANK(Table1[[#This Row],[Aircraft]]),"Unknown",Table1[[#This Row],[Aircraft]])</f>
        <v>Unknown</v>
      </c>
      <c r="G2395" t="str">
        <f>IF(ISBLANK(Table1[[#This Row],[Traveller Type]]),"Business",Table1[[#This Row],[Traveller Type]])</f>
        <v>Business</v>
      </c>
      <c r="H2395" t="str">
        <f>IF(ISBLANK(Table1[[#This Row],[Seat Type]]),"Business Class",Table1[[#This Row],[Seat Type]])</f>
        <v>Economy Class</v>
      </c>
      <c r="I2395" t="str">
        <f>IF(ISBLANK(Table1[[#This Row],[Route]]),"Not Specfied",Table1[[#This Row],[Route]])</f>
        <v>Not Specfied</v>
      </c>
      <c r="J2395" s="7">
        <v>43112</v>
      </c>
      <c r="K2395" s="2" t="str">
        <f>IF(ISBLANK(Table1[[#This Row],[Trip Verified]]),"Not Verified",Table1[[#This Row],[Trip Verified]])</f>
        <v>Not Verified</v>
      </c>
    </row>
    <row r="2396" spans="1:11" ht="21" customHeight="1" x14ac:dyDescent="0.25">
      <c r="A2396">
        <v>3</v>
      </c>
      <c r="B2396" t="str">
        <f>UPPER(LEFT(TRIM(CLEAN(Table1[[#This Row],[Header]])),1)) &amp; MID(TRIM(CLEAN(Table1[[#This Row],[Header]])),2,LEN(TRIM(CLEAN(Table1[[#This Row],[Header]])))-1)</f>
        <v>British Airways customer review</v>
      </c>
      <c r="C2396" t="str">
        <f>PROPER(Table1[[#This Row],[Author]])</f>
        <v>Saagar Chohan</v>
      </c>
      <c r="D2396" s="5">
        <v>41648</v>
      </c>
      <c r="E2396" t="s">
        <v>13</v>
      </c>
      <c r="F2396" t="str">
        <f>IF(ISBLANK(Table1[[#This Row],[Aircraft]]),"Unknown",Table1[[#This Row],[Aircraft]])</f>
        <v>Unknown</v>
      </c>
      <c r="G2396" t="str">
        <f>IF(ISBLANK(Table1[[#This Row],[Traveller Type]]),"Business",Table1[[#This Row],[Traveller Type]])</f>
        <v>Business</v>
      </c>
      <c r="H2396" t="str">
        <f>IF(ISBLANK(Table1[[#This Row],[Seat Type]]),"Business Class",Table1[[#This Row],[Seat Type]])</f>
        <v>Business Class</v>
      </c>
      <c r="I2396" t="str">
        <f>IF(ISBLANK(Table1[[#This Row],[Route]]),"Not Specfied",Table1[[#This Row],[Route]])</f>
        <v>Not Specfied</v>
      </c>
      <c r="J2396" s="7">
        <v>43112</v>
      </c>
      <c r="K2396" s="2" t="str">
        <f>IF(ISBLANK(Table1[[#This Row],[Trip Verified]]),"Not Verified",Table1[[#This Row],[Trip Verified]])</f>
        <v>Not Verified</v>
      </c>
    </row>
    <row r="2397" spans="1:11" ht="21" customHeight="1" x14ac:dyDescent="0.25">
      <c r="A2397">
        <v>3</v>
      </c>
      <c r="B2397" t="str">
        <f>UPPER(LEFT(TRIM(CLEAN(Table1[[#This Row],[Header]])),1)) &amp; MID(TRIM(CLEAN(Table1[[#This Row],[Header]])),2,LEN(TRIM(CLEAN(Table1[[#This Row],[Header]])))-1)</f>
        <v>British Airways customer review</v>
      </c>
      <c r="C2397" t="str">
        <f>PROPER(Table1[[#This Row],[Author]])</f>
        <v>Peter Ford</v>
      </c>
      <c r="D2397" s="5">
        <v>41648</v>
      </c>
      <c r="E2397" t="s">
        <v>13</v>
      </c>
      <c r="F2397" t="str">
        <f>IF(ISBLANK(Table1[[#This Row],[Aircraft]]),"Unknown",Table1[[#This Row],[Aircraft]])</f>
        <v>Unknown</v>
      </c>
      <c r="G2397" t="str">
        <f>IF(ISBLANK(Table1[[#This Row],[Traveller Type]]),"Business",Table1[[#This Row],[Traveller Type]])</f>
        <v>Business</v>
      </c>
      <c r="H2397" t="str">
        <f>IF(ISBLANK(Table1[[#This Row],[Seat Type]]),"Business Class",Table1[[#This Row],[Seat Type]])</f>
        <v>Economy Class</v>
      </c>
      <c r="I2397" t="str">
        <f>IF(ISBLANK(Table1[[#This Row],[Route]]),"Not Specfied",Table1[[#This Row],[Route]])</f>
        <v>Not Specfied</v>
      </c>
      <c r="J2397" s="7">
        <v>43112</v>
      </c>
      <c r="K2397" s="2" t="str">
        <f>IF(ISBLANK(Table1[[#This Row],[Trip Verified]]),"Not Verified",Table1[[#This Row],[Trip Verified]])</f>
        <v>Not Verified</v>
      </c>
    </row>
    <row r="2398" spans="1:11" ht="21" customHeight="1" x14ac:dyDescent="0.25">
      <c r="A2398">
        <v>4</v>
      </c>
      <c r="B2398" t="str">
        <f>UPPER(LEFT(TRIM(CLEAN(Table1[[#This Row],[Header]])),1)) &amp; MID(TRIM(CLEAN(Table1[[#This Row],[Header]])),2,LEN(TRIM(CLEAN(Table1[[#This Row],[Header]])))-1)</f>
        <v>British Airways customer review</v>
      </c>
      <c r="C2398" t="str">
        <f>PROPER(Table1[[#This Row],[Author]])</f>
        <v>D Barge</v>
      </c>
      <c r="D2398" s="5" t="s">
        <v>6660</v>
      </c>
      <c r="E2398" t="s">
        <v>13</v>
      </c>
      <c r="F2398" t="str">
        <f>IF(ISBLANK(Table1[[#This Row],[Aircraft]]),"Unknown",Table1[[#This Row],[Aircraft]])</f>
        <v>Unknown</v>
      </c>
      <c r="G2398" t="str">
        <f>IF(ISBLANK(Table1[[#This Row],[Traveller Type]]),"Business",Table1[[#This Row],[Traveller Type]])</f>
        <v>Business</v>
      </c>
      <c r="H2398" t="str">
        <f>IF(ISBLANK(Table1[[#This Row],[Seat Type]]),"Business Class",Table1[[#This Row],[Seat Type]])</f>
        <v>Economy Class</v>
      </c>
      <c r="I2398" t="str">
        <f>IF(ISBLANK(Table1[[#This Row],[Route]]),"Not Specfied",Table1[[#This Row],[Route]])</f>
        <v>Not Specfied</v>
      </c>
      <c r="J2398" s="7">
        <v>43112</v>
      </c>
      <c r="K2398" s="2" t="str">
        <f>IF(ISBLANK(Table1[[#This Row],[Trip Verified]]),"Not Verified",Table1[[#This Row],[Trip Verified]])</f>
        <v>Not Verified</v>
      </c>
    </row>
    <row r="2399" spans="1:11" ht="21" customHeight="1" x14ac:dyDescent="0.25">
      <c r="A2399">
        <v>10</v>
      </c>
      <c r="B2399" t="str">
        <f>UPPER(LEFT(TRIM(CLEAN(Table1[[#This Row],[Header]])),1)) &amp; MID(TRIM(CLEAN(Table1[[#This Row],[Header]])),2,LEN(TRIM(CLEAN(Table1[[#This Row],[Header]])))-1)</f>
        <v>British Airways customer review</v>
      </c>
      <c r="C2399" t="str">
        <f>PROPER(Table1[[#This Row],[Author]])</f>
        <v>Sansom Chris</v>
      </c>
      <c r="D2399" s="5" t="s">
        <v>6660</v>
      </c>
      <c r="E2399" t="s">
        <v>13</v>
      </c>
      <c r="F2399" t="str">
        <f>IF(ISBLANK(Table1[[#This Row],[Aircraft]]),"Unknown",Table1[[#This Row],[Aircraft]])</f>
        <v>Unknown</v>
      </c>
      <c r="G2399" t="str">
        <f>IF(ISBLANK(Table1[[#This Row],[Traveller Type]]),"Business",Table1[[#This Row],[Traveller Type]])</f>
        <v>Business</v>
      </c>
      <c r="H2399" t="str">
        <f>IF(ISBLANK(Table1[[#This Row],[Seat Type]]),"Business Class",Table1[[#This Row],[Seat Type]])</f>
        <v>Business Class</v>
      </c>
      <c r="I2399" t="str">
        <f>IF(ISBLANK(Table1[[#This Row],[Route]]),"Not Specfied",Table1[[#This Row],[Route]])</f>
        <v>Not Specfied</v>
      </c>
      <c r="J2399" s="7">
        <v>43112</v>
      </c>
      <c r="K2399" s="2" t="str">
        <f>IF(ISBLANK(Table1[[#This Row],[Trip Verified]]),"Not Verified",Table1[[#This Row],[Trip Verified]])</f>
        <v>Not Verified</v>
      </c>
    </row>
    <row r="2400" spans="1:11" ht="21" customHeight="1" x14ac:dyDescent="0.25">
      <c r="A2400">
        <v>10</v>
      </c>
      <c r="B2400" t="str">
        <f>UPPER(LEFT(TRIM(CLEAN(Table1[[#This Row],[Header]])),1)) &amp; MID(TRIM(CLEAN(Table1[[#This Row],[Header]])),2,LEN(TRIM(CLEAN(Table1[[#This Row],[Header]])))-1)</f>
        <v>British Airways customer review</v>
      </c>
      <c r="C2400" t="str">
        <f>PROPER(Table1[[#This Row],[Author]])</f>
        <v>Shilen Bhimjiyani</v>
      </c>
      <c r="D2400" s="5" t="s">
        <v>6660</v>
      </c>
      <c r="E2400" t="s">
        <v>13</v>
      </c>
      <c r="F2400" t="str">
        <f>IF(ISBLANK(Table1[[#This Row],[Aircraft]]),"Unknown",Table1[[#This Row],[Aircraft]])</f>
        <v>Unknown</v>
      </c>
      <c r="G2400" t="str">
        <f>IF(ISBLANK(Table1[[#This Row],[Traveller Type]]),"Business",Table1[[#This Row],[Traveller Type]])</f>
        <v>Business</v>
      </c>
      <c r="H2400" t="str">
        <f>IF(ISBLANK(Table1[[#This Row],[Seat Type]]),"Business Class",Table1[[#This Row],[Seat Type]])</f>
        <v>Business Class</v>
      </c>
      <c r="I2400" t="str">
        <f>IF(ISBLANK(Table1[[#This Row],[Route]]),"Not Specfied",Table1[[#This Row],[Route]])</f>
        <v>Not Specfied</v>
      </c>
      <c r="J2400" s="7">
        <v>43112</v>
      </c>
      <c r="K2400" s="2" t="str">
        <f>IF(ISBLANK(Table1[[#This Row],[Trip Verified]]),"Not Verified",Table1[[#This Row],[Trip Verified]])</f>
        <v>Not Verified</v>
      </c>
    </row>
    <row r="2401" spans="1:11" ht="21" customHeight="1" x14ac:dyDescent="0.25">
      <c r="A2401">
        <v>8</v>
      </c>
      <c r="B2401" t="str">
        <f>UPPER(LEFT(TRIM(CLEAN(Table1[[#This Row],[Header]])),1)) &amp; MID(TRIM(CLEAN(Table1[[#This Row],[Header]])),2,LEN(TRIM(CLEAN(Table1[[#This Row],[Header]])))-1)</f>
        <v>British Airways customer review</v>
      </c>
      <c r="C2401" t="str">
        <f>PROPER(Table1[[#This Row],[Author]])</f>
        <v>Donnelly Chris</v>
      </c>
      <c r="D2401" s="5" t="s">
        <v>6660</v>
      </c>
      <c r="E2401" t="s">
        <v>13</v>
      </c>
      <c r="F2401" t="str">
        <f>IF(ISBLANK(Table1[[#This Row],[Aircraft]]),"Unknown",Table1[[#This Row],[Aircraft]])</f>
        <v>Unknown</v>
      </c>
      <c r="G2401" t="str">
        <f>IF(ISBLANK(Table1[[#This Row],[Traveller Type]]),"Business",Table1[[#This Row],[Traveller Type]])</f>
        <v>Business</v>
      </c>
      <c r="H2401" t="str">
        <f>IF(ISBLANK(Table1[[#This Row],[Seat Type]]),"Business Class",Table1[[#This Row],[Seat Type]])</f>
        <v>Economy Class</v>
      </c>
      <c r="I2401" t="str">
        <f>IF(ISBLANK(Table1[[#This Row],[Route]]),"Not Specfied",Table1[[#This Row],[Route]])</f>
        <v>Not Specfied</v>
      </c>
      <c r="J2401" s="7">
        <v>43112</v>
      </c>
      <c r="K2401" s="2" t="str">
        <f>IF(ISBLANK(Table1[[#This Row],[Trip Verified]]),"Not Verified",Table1[[#This Row],[Trip Verified]])</f>
        <v>Not Verified</v>
      </c>
    </row>
    <row r="2402" spans="1:11" ht="21" customHeight="1" x14ac:dyDescent="0.25">
      <c r="A2402">
        <v>9</v>
      </c>
      <c r="B2402" t="str">
        <f>UPPER(LEFT(TRIM(CLEAN(Table1[[#This Row],[Header]])),1)) &amp; MID(TRIM(CLEAN(Table1[[#This Row],[Header]])),2,LEN(TRIM(CLEAN(Table1[[#This Row],[Header]])))-1)</f>
        <v>British Airways customer review</v>
      </c>
      <c r="C2402" t="str">
        <f>PROPER(Table1[[#This Row],[Author]])</f>
        <v>Tibble Simon</v>
      </c>
      <c r="D2402" s="5" t="s">
        <v>6660</v>
      </c>
      <c r="E2402" t="s">
        <v>13</v>
      </c>
      <c r="F2402" t="str">
        <f>IF(ISBLANK(Table1[[#This Row],[Aircraft]]),"Unknown",Table1[[#This Row],[Aircraft]])</f>
        <v>Unknown</v>
      </c>
      <c r="G2402" t="str">
        <f>IF(ISBLANK(Table1[[#This Row],[Traveller Type]]),"Business",Table1[[#This Row],[Traveller Type]])</f>
        <v>Business</v>
      </c>
      <c r="H2402" t="str">
        <f>IF(ISBLANK(Table1[[#This Row],[Seat Type]]),"Business Class",Table1[[#This Row],[Seat Type]])</f>
        <v>Economy Class</v>
      </c>
      <c r="I2402" t="str">
        <f>IF(ISBLANK(Table1[[#This Row],[Route]]),"Not Specfied",Table1[[#This Row],[Route]])</f>
        <v>Not Specfied</v>
      </c>
      <c r="J2402" s="7">
        <v>43112</v>
      </c>
      <c r="K2402" s="2" t="str">
        <f>IF(ISBLANK(Table1[[#This Row],[Trip Verified]]),"Not Verified",Table1[[#This Row],[Trip Verified]])</f>
        <v>Not Verified</v>
      </c>
    </row>
    <row r="2403" spans="1:11" ht="21" customHeight="1" x14ac:dyDescent="0.25">
      <c r="A2403">
        <v>8</v>
      </c>
      <c r="B2403" t="str">
        <f>UPPER(LEFT(TRIM(CLEAN(Table1[[#This Row],[Header]])),1)) &amp; MID(TRIM(CLEAN(Table1[[#This Row],[Header]])),2,LEN(TRIM(CLEAN(Table1[[#This Row],[Header]])))-1)</f>
        <v>British Airways customer review</v>
      </c>
      <c r="C2403" t="str">
        <f>PROPER(Table1[[#This Row],[Author]])</f>
        <v>Karam Kandola</v>
      </c>
      <c r="D2403" s="5" t="s">
        <v>6660</v>
      </c>
      <c r="E2403" t="s">
        <v>13</v>
      </c>
      <c r="F2403" t="str">
        <f>IF(ISBLANK(Table1[[#This Row],[Aircraft]]),"Unknown",Table1[[#This Row],[Aircraft]])</f>
        <v>Unknown</v>
      </c>
      <c r="G2403" t="str">
        <f>IF(ISBLANK(Table1[[#This Row],[Traveller Type]]),"Business",Table1[[#This Row],[Traveller Type]])</f>
        <v>Business</v>
      </c>
      <c r="H2403" t="str">
        <f>IF(ISBLANK(Table1[[#This Row],[Seat Type]]),"Business Class",Table1[[#This Row],[Seat Type]])</f>
        <v>Business Class</v>
      </c>
      <c r="I2403" t="str">
        <f>IF(ISBLANK(Table1[[#This Row],[Route]]),"Not Specfied",Table1[[#This Row],[Route]])</f>
        <v>Not Specfied</v>
      </c>
      <c r="J2403" s="7">
        <v>43112</v>
      </c>
      <c r="K2403" s="2" t="str">
        <f>IF(ISBLANK(Table1[[#This Row],[Trip Verified]]),"Not Verified",Table1[[#This Row],[Trip Verified]])</f>
        <v>Not Verified</v>
      </c>
    </row>
    <row r="2404" spans="1:11" ht="21" customHeight="1" x14ac:dyDescent="0.25">
      <c r="A2404">
        <v>3</v>
      </c>
      <c r="B2404" t="str">
        <f>UPPER(LEFT(TRIM(CLEAN(Table1[[#This Row],[Header]])),1)) &amp; MID(TRIM(CLEAN(Table1[[#This Row],[Header]])),2,LEN(TRIM(CLEAN(Table1[[#This Row],[Header]])))-1)</f>
        <v>British Airways customer review</v>
      </c>
      <c r="C2404" t="str">
        <f>PROPER(Table1[[#This Row],[Author]])</f>
        <v>M Green</v>
      </c>
      <c r="D2404" s="5" t="s">
        <v>6660</v>
      </c>
      <c r="E2404" t="s">
        <v>13</v>
      </c>
      <c r="F2404" t="str">
        <f>IF(ISBLANK(Table1[[#This Row],[Aircraft]]),"Unknown",Table1[[#This Row],[Aircraft]])</f>
        <v>Unknown</v>
      </c>
      <c r="G2404" t="str">
        <f>IF(ISBLANK(Table1[[#This Row],[Traveller Type]]),"Business",Table1[[#This Row],[Traveller Type]])</f>
        <v>Business</v>
      </c>
      <c r="H2404" t="str">
        <f>IF(ISBLANK(Table1[[#This Row],[Seat Type]]),"Business Class",Table1[[#This Row],[Seat Type]])</f>
        <v>Business Class</v>
      </c>
      <c r="I2404" t="str">
        <f>IF(ISBLANK(Table1[[#This Row],[Route]]),"Not Specfied",Table1[[#This Row],[Route]])</f>
        <v>Not Specfied</v>
      </c>
      <c r="J2404" s="7">
        <v>43112</v>
      </c>
      <c r="K2404" s="2" t="str">
        <f>IF(ISBLANK(Table1[[#This Row],[Trip Verified]]),"Not Verified",Table1[[#This Row],[Trip Verified]])</f>
        <v>Not Verified</v>
      </c>
    </row>
    <row r="2405" spans="1:11" ht="21" customHeight="1" x14ac:dyDescent="0.25">
      <c r="A2405">
        <v>1</v>
      </c>
      <c r="B2405" t="str">
        <f>UPPER(LEFT(TRIM(CLEAN(Table1[[#This Row],[Header]])),1)) &amp; MID(TRIM(CLEAN(Table1[[#This Row],[Header]])),2,LEN(TRIM(CLEAN(Table1[[#This Row],[Header]])))-1)</f>
        <v>British Airways customer review</v>
      </c>
      <c r="C2405" t="str">
        <f>PROPER(Table1[[#This Row],[Author]])</f>
        <v>David Paton</v>
      </c>
      <c r="D2405" s="5" t="s">
        <v>6669</v>
      </c>
      <c r="E2405" t="s">
        <v>13</v>
      </c>
      <c r="F2405" t="str">
        <f>IF(ISBLANK(Table1[[#This Row],[Aircraft]]),"Unknown",Table1[[#This Row],[Aircraft]])</f>
        <v>Unknown</v>
      </c>
      <c r="G2405" t="str">
        <f>IF(ISBLANK(Table1[[#This Row],[Traveller Type]]),"Business",Table1[[#This Row],[Traveller Type]])</f>
        <v>Business</v>
      </c>
      <c r="H2405" t="str">
        <f>IF(ISBLANK(Table1[[#This Row],[Seat Type]]),"Business Class",Table1[[#This Row],[Seat Type]])</f>
        <v>Premium Economy</v>
      </c>
      <c r="I2405" t="str">
        <f>IF(ISBLANK(Table1[[#This Row],[Route]]),"Not Specfied",Table1[[#This Row],[Route]])</f>
        <v>Not Specfied</v>
      </c>
      <c r="J2405" s="7">
        <v>43112</v>
      </c>
      <c r="K2405" s="2" t="str">
        <f>IF(ISBLANK(Table1[[#This Row],[Trip Verified]]),"Not Verified",Table1[[#This Row],[Trip Verified]])</f>
        <v>Not Verified</v>
      </c>
    </row>
    <row r="2406" spans="1:11" ht="21" customHeight="1" x14ac:dyDescent="0.25">
      <c r="A2406">
        <v>7</v>
      </c>
      <c r="B2406" t="str">
        <f>UPPER(LEFT(TRIM(CLEAN(Table1[[#This Row],[Header]])),1)) &amp; MID(TRIM(CLEAN(Table1[[#This Row],[Header]])),2,LEN(TRIM(CLEAN(Table1[[#This Row],[Header]])))-1)</f>
        <v>British Airways customer review</v>
      </c>
      <c r="C2406" t="str">
        <f>PROPER(Table1[[#This Row],[Author]])</f>
        <v>P Priyanu</v>
      </c>
      <c r="D2406" s="5" t="s">
        <v>6669</v>
      </c>
      <c r="E2406" t="s">
        <v>75</v>
      </c>
      <c r="F2406" t="str">
        <f>IF(ISBLANK(Table1[[#This Row],[Aircraft]]),"Unknown",Table1[[#This Row],[Aircraft]])</f>
        <v>Unknown</v>
      </c>
      <c r="G2406" t="str">
        <f>IF(ISBLANK(Table1[[#This Row],[Traveller Type]]),"Business",Table1[[#This Row],[Traveller Type]])</f>
        <v>Business</v>
      </c>
      <c r="H2406" t="str">
        <f>IF(ISBLANK(Table1[[#This Row],[Seat Type]]),"Business Class",Table1[[#This Row],[Seat Type]])</f>
        <v>First Class</v>
      </c>
      <c r="I2406" t="str">
        <f>IF(ISBLANK(Table1[[#This Row],[Route]]),"Not Specfied",Table1[[#This Row],[Route]])</f>
        <v>Not Specfied</v>
      </c>
      <c r="J2406" s="7">
        <v>43112</v>
      </c>
      <c r="K2406" s="2" t="str">
        <f>IF(ISBLANK(Table1[[#This Row],[Trip Verified]]),"Not Verified",Table1[[#This Row],[Trip Verified]])</f>
        <v>Not Verified</v>
      </c>
    </row>
    <row r="2407" spans="1:11" ht="21" customHeight="1" x14ac:dyDescent="0.25">
      <c r="A2407">
        <v>8</v>
      </c>
      <c r="B2407" t="str">
        <f>UPPER(LEFT(TRIM(CLEAN(Table1[[#This Row],[Header]])),1)) &amp; MID(TRIM(CLEAN(Table1[[#This Row],[Header]])),2,LEN(TRIM(CLEAN(Table1[[#This Row],[Header]])))-1)</f>
        <v>British Airways customer review</v>
      </c>
      <c r="C2407" t="str">
        <f>PROPER(Table1[[#This Row],[Author]])</f>
        <v>Chander Ahluwalia</v>
      </c>
      <c r="D2407" s="5" t="s">
        <v>6669</v>
      </c>
      <c r="E2407" t="s">
        <v>43</v>
      </c>
      <c r="F2407" t="str">
        <f>IF(ISBLANK(Table1[[#This Row],[Aircraft]]),"Unknown",Table1[[#This Row],[Aircraft]])</f>
        <v>Unknown</v>
      </c>
      <c r="G2407" t="str">
        <f>IF(ISBLANK(Table1[[#This Row],[Traveller Type]]),"Business",Table1[[#This Row],[Traveller Type]])</f>
        <v>Business</v>
      </c>
      <c r="H2407" t="str">
        <f>IF(ISBLANK(Table1[[#This Row],[Seat Type]]),"Business Class",Table1[[#This Row],[Seat Type]])</f>
        <v>Business Class</v>
      </c>
      <c r="I2407" t="str">
        <f>IF(ISBLANK(Table1[[#This Row],[Route]]),"Not Specfied",Table1[[#This Row],[Route]])</f>
        <v>Not Specfied</v>
      </c>
      <c r="J2407" s="7">
        <v>43112</v>
      </c>
      <c r="K2407" s="2" t="str">
        <f>IF(ISBLANK(Table1[[#This Row],[Trip Verified]]),"Not Verified",Table1[[#This Row],[Trip Verified]])</f>
        <v>Not Verified</v>
      </c>
    </row>
    <row r="2408" spans="1:11" ht="21" customHeight="1" x14ac:dyDescent="0.25">
      <c r="A2408">
        <v>5</v>
      </c>
      <c r="B2408" t="str">
        <f>UPPER(LEFT(TRIM(CLEAN(Table1[[#This Row],[Header]])),1)) &amp; MID(TRIM(CLEAN(Table1[[#This Row],[Header]])),2,LEN(TRIM(CLEAN(Table1[[#This Row],[Header]])))-1)</f>
        <v>British Airways customer review</v>
      </c>
      <c r="C2408" t="str">
        <f>PROPER(Table1[[#This Row],[Author]])</f>
        <v>Ravi Mene</v>
      </c>
      <c r="D2408" s="5" t="s">
        <v>6669</v>
      </c>
      <c r="E2408" t="s">
        <v>13</v>
      </c>
      <c r="F2408" t="str">
        <f>IF(ISBLANK(Table1[[#This Row],[Aircraft]]),"Unknown",Table1[[#This Row],[Aircraft]])</f>
        <v>Unknown</v>
      </c>
      <c r="G2408" t="str">
        <f>IF(ISBLANK(Table1[[#This Row],[Traveller Type]]),"Business",Table1[[#This Row],[Traveller Type]])</f>
        <v>Business</v>
      </c>
      <c r="H2408" t="str">
        <f>IF(ISBLANK(Table1[[#This Row],[Seat Type]]),"Business Class",Table1[[#This Row],[Seat Type]])</f>
        <v>Business Class</v>
      </c>
      <c r="I2408" t="str">
        <f>IF(ISBLANK(Table1[[#This Row],[Route]]),"Not Specfied",Table1[[#This Row],[Route]])</f>
        <v>Not Specfied</v>
      </c>
      <c r="J2408" s="7">
        <v>43112</v>
      </c>
      <c r="K2408" s="2" t="str">
        <f>IF(ISBLANK(Table1[[#This Row],[Trip Verified]]),"Not Verified",Table1[[#This Row],[Trip Verified]])</f>
        <v>Not Verified</v>
      </c>
    </row>
    <row r="2409" spans="1:11" ht="21" customHeight="1" x14ac:dyDescent="0.25">
      <c r="A2409">
        <v>1</v>
      </c>
      <c r="B2409" t="str">
        <f>UPPER(LEFT(TRIM(CLEAN(Table1[[#This Row],[Header]])),1)) &amp; MID(TRIM(CLEAN(Table1[[#This Row],[Header]])),2,LEN(TRIM(CLEAN(Table1[[#This Row],[Header]])))-1)</f>
        <v>British Airways customer review</v>
      </c>
      <c r="C2409" t="str">
        <f>PROPER(Table1[[#This Row],[Author]])</f>
        <v>Jill Young</v>
      </c>
      <c r="D2409" s="5" t="s">
        <v>6669</v>
      </c>
      <c r="E2409" t="s">
        <v>13</v>
      </c>
      <c r="F2409" t="str">
        <f>IF(ISBLANK(Table1[[#This Row],[Aircraft]]),"Unknown",Table1[[#This Row],[Aircraft]])</f>
        <v>Unknown</v>
      </c>
      <c r="G2409" t="str">
        <f>IF(ISBLANK(Table1[[#This Row],[Traveller Type]]),"Business",Table1[[#This Row],[Traveller Type]])</f>
        <v>Business</v>
      </c>
      <c r="H2409" t="str">
        <f>IF(ISBLANK(Table1[[#This Row],[Seat Type]]),"Business Class",Table1[[#This Row],[Seat Type]])</f>
        <v>Business Class</v>
      </c>
      <c r="I2409" t="str">
        <f>IF(ISBLANK(Table1[[#This Row],[Route]]),"Not Specfied",Table1[[#This Row],[Route]])</f>
        <v>Not Specfied</v>
      </c>
      <c r="J2409" s="7">
        <v>43112</v>
      </c>
      <c r="K2409" s="2" t="str">
        <f>IF(ISBLANK(Table1[[#This Row],[Trip Verified]]),"Not Verified",Table1[[#This Row],[Trip Verified]])</f>
        <v>Not Verified</v>
      </c>
    </row>
    <row r="2410" spans="1:11" ht="21" customHeight="1" x14ac:dyDescent="0.25">
      <c r="A2410">
        <v>3</v>
      </c>
      <c r="B2410" t="str">
        <f>UPPER(LEFT(TRIM(CLEAN(Table1[[#This Row],[Header]])),1)) &amp; MID(TRIM(CLEAN(Table1[[#This Row],[Header]])),2,LEN(TRIM(CLEAN(Table1[[#This Row],[Header]])))-1)</f>
        <v>British Airways customer review</v>
      </c>
      <c r="C2410" t="str">
        <f>PROPER(Table1[[#This Row],[Author]])</f>
        <v>Mark Bradley</v>
      </c>
      <c r="D2410" s="5" t="s">
        <v>6675</v>
      </c>
      <c r="E2410" t="s">
        <v>13</v>
      </c>
      <c r="F2410" t="str">
        <f>IF(ISBLANK(Table1[[#This Row],[Aircraft]]),"Unknown",Table1[[#This Row],[Aircraft]])</f>
        <v>Unknown</v>
      </c>
      <c r="G2410" t="str">
        <f>IF(ISBLANK(Table1[[#This Row],[Traveller Type]]),"Business",Table1[[#This Row],[Traveller Type]])</f>
        <v>Business</v>
      </c>
      <c r="H2410" t="str">
        <f>IF(ISBLANK(Table1[[#This Row],[Seat Type]]),"Business Class",Table1[[#This Row],[Seat Type]])</f>
        <v>Business Class</v>
      </c>
      <c r="I2410" t="str">
        <f>IF(ISBLANK(Table1[[#This Row],[Route]]),"Not Specfied",Table1[[#This Row],[Route]])</f>
        <v>Not Specfied</v>
      </c>
      <c r="J2410" s="7">
        <v>43112</v>
      </c>
      <c r="K2410" s="2" t="str">
        <f>IF(ISBLANK(Table1[[#This Row],[Trip Verified]]),"Not Verified",Table1[[#This Row],[Trip Verified]])</f>
        <v>Not Verified</v>
      </c>
    </row>
    <row r="2411" spans="1:11" ht="21" customHeight="1" x14ac:dyDescent="0.25">
      <c r="A2411">
        <v>6</v>
      </c>
      <c r="B2411" t="str">
        <f>UPPER(LEFT(TRIM(CLEAN(Table1[[#This Row],[Header]])),1)) &amp; MID(TRIM(CLEAN(Table1[[#This Row],[Header]])),2,LEN(TRIM(CLEAN(Table1[[#This Row],[Header]])))-1)</f>
        <v>British Airways customer review</v>
      </c>
      <c r="C2411" t="str">
        <f>PROPER(Table1[[#This Row],[Author]])</f>
        <v>M Heather</v>
      </c>
      <c r="D2411" s="5" t="s">
        <v>6675</v>
      </c>
      <c r="E2411" t="s">
        <v>13</v>
      </c>
      <c r="F2411" t="str">
        <f>IF(ISBLANK(Table1[[#This Row],[Aircraft]]),"Unknown",Table1[[#This Row],[Aircraft]])</f>
        <v>Unknown</v>
      </c>
      <c r="G2411" t="str">
        <f>IF(ISBLANK(Table1[[#This Row],[Traveller Type]]),"Business",Table1[[#This Row],[Traveller Type]])</f>
        <v>Business</v>
      </c>
      <c r="H2411" t="str">
        <f>IF(ISBLANK(Table1[[#This Row],[Seat Type]]),"Business Class",Table1[[#This Row],[Seat Type]])</f>
        <v>Premium Economy</v>
      </c>
      <c r="I2411" t="str">
        <f>IF(ISBLANK(Table1[[#This Row],[Route]]),"Not Specfied",Table1[[#This Row],[Route]])</f>
        <v>Not Specfied</v>
      </c>
      <c r="J2411" s="7">
        <v>43112</v>
      </c>
      <c r="K2411" s="2" t="str">
        <f>IF(ISBLANK(Table1[[#This Row],[Trip Verified]]),"Not Verified",Table1[[#This Row],[Trip Verified]])</f>
        <v>Not Verified</v>
      </c>
    </row>
    <row r="2412" spans="1:11" ht="21" customHeight="1" x14ac:dyDescent="0.25">
      <c r="A2412">
        <v>2</v>
      </c>
      <c r="B2412" t="str">
        <f>UPPER(LEFT(TRIM(CLEAN(Table1[[#This Row],[Header]])),1)) &amp; MID(TRIM(CLEAN(Table1[[#This Row],[Header]])),2,LEN(TRIM(CLEAN(Table1[[#This Row],[Header]])))-1)</f>
        <v>British Airways customer review</v>
      </c>
      <c r="C2412" t="str">
        <f>PROPER(Table1[[#This Row],[Author]])</f>
        <v>W Sachs</v>
      </c>
      <c r="D2412" s="5" t="s">
        <v>6677</v>
      </c>
      <c r="E2412" t="s">
        <v>43</v>
      </c>
      <c r="F2412" t="str">
        <f>IF(ISBLANK(Table1[[#This Row],[Aircraft]]),"Unknown",Table1[[#This Row],[Aircraft]])</f>
        <v>Unknown</v>
      </c>
      <c r="G2412" t="str">
        <f>IF(ISBLANK(Table1[[#This Row],[Traveller Type]]),"Business",Table1[[#This Row],[Traveller Type]])</f>
        <v>Business</v>
      </c>
      <c r="H2412" t="str">
        <f>IF(ISBLANK(Table1[[#This Row],[Seat Type]]),"Business Class",Table1[[#This Row],[Seat Type]])</f>
        <v>First Class</v>
      </c>
      <c r="I2412" t="str">
        <f>IF(ISBLANK(Table1[[#This Row],[Route]]),"Not Specfied",Table1[[#This Row],[Route]])</f>
        <v>Not Specfied</v>
      </c>
      <c r="J2412" s="7">
        <v>43112</v>
      </c>
      <c r="K2412" s="2" t="str">
        <f>IF(ISBLANK(Table1[[#This Row],[Trip Verified]]),"Not Verified",Table1[[#This Row],[Trip Verified]])</f>
        <v>Not Verified</v>
      </c>
    </row>
    <row r="2413" spans="1:11" ht="21" customHeight="1" x14ac:dyDescent="0.25">
      <c r="A2413">
        <v>8</v>
      </c>
      <c r="B2413" t="str">
        <f>UPPER(LEFT(TRIM(CLEAN(Table1[[#This Row],[Header]])),1)) &amp; MID(TRIM(CLEAN(Table1[[#This Row],[Header]])),2,LEN(TRIM(CLEAN(Table1[[#This Row],[Header]])))-1)</f>
        <v>British Airways customer review</v>
      </c>
      <c r="C2413" t="str">
        <f>PROPER(Table1[[#This Row],[Author]])</f>
        <v>Mohanty Pranav</v>
      </c>
      <c r="D2413" s="5" t="s">
        <v>6677</v>
      </c>
      <c r="E2413" t="s">
        <v>43</v>
      </c>
      <c r="F2413" t="str">
        <f>IF(ISBLANK(Table1[[#This Row],[Aircraft]]),"Unknown",Table1[[#This Row],[Aircraft]])</f>
        <v>Unknown</v>
      </c>
      <c r="G2413" t="str">
        <f>IF(ISBLANK(Table1[[#This Row],[Traveller Type]]),"Business",Table1[[#This Row],[Traveller Type]])</f>
        <v>Business</v>
      </c>
      <c r="H2413" t="str">
        <f>IF(ISBLANK(Table1[[#This Row],[Seat Type]]),"Business Class",Table1[[#This Row],[Seat Type]])</f>
        <v>Economy Class</v>
      </c>
      <c r="I2413" t="str">
        <f>IF(ISBLANK(Table1[[#This Row],[Route]]),"Not Specfied",Table1[[#This Row],[Route]])</f>
        <v>Not Specfied</v>
      </c>
      <c r="J2413" s="7">
        <v>43112</v>
      </c>
      <c r="K2413" s="2" t="str">
        <f>IF(ISBLANK(Table1[[#This Row],[Trip Verified]]),"Not Verified",Table1[[#This Row],[Trip Verified]])</f>
        <v>Not Verified</v>
      </c>
    </row>
    <row r="2414" spans="1:11" ht="21" customHeight="1" x14ac:dyDescent="0.25">
      <c r="A2414">
        <v>3</v>
      </c>
      <c r="B2414" t="str">
        <f>UPPER(LEFT(TRIM(CLEAN(Table1[[#This Row],[Header]])),1)) &amp; MID(TRIM(CLEAN(Table1[[#This Row],[Header]])),2,LEN(TRIM(CLEAN(Table1[[#This Row],[Header]])))-1)</f>
        <v>British Airways customer review</v>
      </c>
      <c r="C2414" t="str">
        <f>PROPER(Table1[[#This Row],[Author]])</f>
        <v>Kevin Tunnicliffe</v>
      </c>
      <c r="D2414" s="5" t="s">
        <v>6677</v>
      </c>
      <c r="E2414" t="s">
        <v>13</v>
      </c>
      <c r="F2414" t="str">
        <f>IF(ISBLANK(Table1[[#This Row],[Aircraft]]),"Unknown",Table1[[#This Row],[Aircraft]])</f>
        <v>Unknown</v>
      </c>
      <c r="G2414" t="str">
        <f>IF(ISBLANK(Table1[[#This Row],[Traveller Type]]),"Business",Table1[[#This Row],[Traveller Type]])</f>
        <v>Business</v>
      </c>
      <c r="H2414" t="str">
        <f>IF(ISBLANK(Table1[[#This Row],[Seat Type]]),"Business Class",Table1[[#This Row],[Seat Type]])</f>
        <v>Business Class</v>
      </c>
      <c r="I2414" t="str">
        <f>IF(ISBLANK(Table1[[#This Row],[Route]]),"Not Specfied",Table1[[#This Row],[Route]])</f>
        <v>Not Specfied</v>
      </c>
      <c r="J2414" s="7">
        <v>43112</v>
      </c>
      <c r="K2414" s="2" t="str">
        <f>IF(ISBLANK(Table1[[#This Row],[Trip Verified]]),"Not Verified",Table1[[#This Row],[Trip Verified]])</f>
        <v>Not Verified</v>
      </c>
    </row>
    <row r="2415" spans="1:11" ht="21" customHeight="1" x14ac:dyDescent="0.25">
      <c r="A2415">
        <v>10</v>
      </c>
      <c r="B2415" t="str">
        <f>UPPER(LEFT(TRIM(CLEAN(Table1[[#This Row],[Header]])),1)) &amp; MID(TRIM(CLEAN(Table1[[#This Row],[Header]])),2,LEN(TRIM(CLEAN(Table1[[#This Row],[Header]])))-1)</f>
        <v>British Airways customer review</v>
      </c>
      <c r="C2415" t="str">
        <f>PROPER(Table1[[#This Row],[Author]])</f>
        <v>Lois Hammond</v>
      </c>
      <c r="D2415" s="5" t="s">
        <v>6682</v>
      </c>
      <c r="E2415" t="s">
        <v>130</v>
      </c>
      <c r="F2415" t="str">
        <f>IF(ISBLANK(Table1[[#This Row],[Aircraft]]),"Unknown",Table1[[#This Row],[Aircraft]])</f>
        <v>Unknown</v>
      </c>
      <c r="G2415" t="str">
        <f>IF(ISBLANK(Table1[[#This Row],[Traveller Type]]),"Business",Table1[[#This Row],[Traveller Type]])</f>
        <v>Business</v>
      </c>
      <c r="H2415" t="str">
        <f>IF(ISBLANK(Table1[[#This Row],[Seat Type]]),"Business Class",Table1[[#This Row],[Seat Type]])</f>
        <v>Economy Class</v>
      </c>
      <c r="I2415" t="str">
        <f>IF(ISBLANK(Table1[[#This Row],[Route]]),"Not Specfied",Table1[[#This Row],[Route]])</f>
        <v>Not Specfied</v>
      </c>
      <c r="J2415" s="7">
        <v>43112</v>
      </c>
      <c r="K2415" s="2" t="str">
        <f>IF(ISBLANK(Table1[[#This Row],[Trip Verified]]),"Not Verified",Table1[[#This Row],[Trip Verified]])</f>
        <v>Not Verified</v>
      </c>
    </row>
    <row r="2416" spans="1:11" ht="21" customHeight="1" x14ac:dyDescent="0.25">
      <c r="A2416">
        <v>4</v>
      </c>
      <c r="B2416" t="str">
        <f>UPPER(LEFT(TRIM(CLEAN(Table1[[#This Row],[Header]])),1)) &amp; MID(TRIM(CLEAN(Table1[[#This Row],[Header]])),2,LEN(TRIM(CLEAN(Table1[[#This Row],[Header]])))-1)</f>
        <v>British Airways customer review</v>
      </c>
      <c r="C2416" t="str">
        <f>PROPER(Table1[[#This Row],[Author]])</f>
        <v>Commins Susan</v>
      </c>
      <c r="D2416" s="5" t="s">
        <v>6682</v>
      </c>
      <c r="E2416" t="s">
        <v>489</v>
      </c>
      <c r="F2416" t="str">
        <f>IF(ISBLANK(Table1[[#This Row],[Aircraft]]),"Unknown",Table1[[#This Row],[Aircraft]])</f>
        <v>Unknown</v>
      </c>
      <c r="G2416" t="str">
        <f>IF(ISBLANK(Table1[[#This Row],[Traveller Type]]),"Business",Table1[[#This Row],[Traveller Type]])</f>
        <v>Business</v>
      </c>
      <c r="H2416" t="str">
        <f>IF(ISBLANK(Table1[[#This Row],[Seat Type]]),"Business Class",Table1[[#This Row],[Seat Type]])</f>
        <v>Economy Class</v>
      </c>
      <c r="I2416" t="str">
        <f>IF(ISBLANK(Table1[[#This Row],[Route]]),"Not Specfied",Table1[[#This Row],[Route]])</f>
        <v>Not Specfied</v>
      </c>
      <c r="J2416" s="7">
        <v>43112</v>
      </c>
      <c r="K2416" s="2" t="str">
        <f>IF(ISBLANK(Table1[[#This Row],[Trip Verified]]),"Not Verified",Table1[[#This Row],[Trip Verified]])</f>
        <v>Not Verified</v>
      </c>
    </row>
    <row r="2417" spans="1:11" ht="21" customHeight="1" x14ac:dyDescent="0.25">
      <c r="A2417">
        <v>9</v>
      </c>
      <c r="B2417" t="str">
        <f>UPPER(LEFT(TRIM(CLEAN(Table1[[#This Row],[Header]])),1)) &amp; MID(TRIM(CLEAN(Table1[[#This Row],[Header]])),2,LEN(TRIM(CLEAN(Table1[[#This Row],[Header]])))-1)</f>
        <v>British Airways customer review</v>
      </c>
      <c r="C2417" t="str">
        <f>PROPER(Table1[[#This Row],[Author]])</f>
        <v>Buettner Thomas</v>
      </c>
      <c r="D2417" s="5" t="s">
        <v>6682</v>
      </c>
      <c r="E2417" t="s">
        <v>75</v>
      </c>
      <c r="F2417" t="str">
        <f>IF(ISBLANK(Table1[[#This Row],[Aircraft]]),"Unknown",Table1[[#This Row],[Aircraft]])</f>
        <v>Unknown</v>
      </c>
      <c r="G2417" t="str">
        <f>IF(ISBLANK(Table1[[#This Row],[Traveller Type]]),"Business",Table1[[#This Row],[Traveller Type]])</f>
        <v>Business</v>
      </c>
      <c r="H2417" t="str">
        <f>IF(ISBLANK(Table1[[#This Row],[Seat Type]]),"Business Class",Table1[[#This Row],[Seat Type]])</f>
        <v>Business Class</v>
      </c>
      <c r="I2417" t="str">
        <f>IF(ISBLANK(Table1[[#This Row],[Route]]),"Not Specfied",Table1[[#This Row],[Route]])</f>
        <v>Not Specfied</v>
      </c>
      <c r="J2417" s="7">
        <v>43112</v>
      </c>
      <c r="K2417" s="2" t="str">
        <f>IF(ISBLANK(Table1[[#This Row],[Trip Verified]]),"Not Verified",Table1[[#This Row],[Trip Verified]])</f>
        <v>Not Verified</v>
      </c>
    </row>
    <row r="2418" spans="1:11" ht="21" customHeight="1" x14ac:dyDescent="0.25">
      <c r="A2418">
        <v>8</v>
      </c>
      <c r="B2418" t="str">
        <f>UPPER(LEFT(TRIM(CLEAN(Table1[[#This Row],[Header]])),1)) &amp; MID(TRIM(CLEAN(Table1[[#This Row],[Header]])),2,LEN(TRIM(CLEAN(Table1[[#This Row],[Header]])))-1)</f>
        <v>British Airways customer review</v>
      </c>
      <c r="C2418" t="str">
        <f>PROPER(Table1[[#This Row],[Author]])</f>
        <v>Abdullah Maje</v>
      </c>
      <c r="D2418" s="5" t="s">
        <v>6682</v>
      </c>
      <c r="E2418" t="s">
        <v>13</v>
      </c>
      <c r="F2418" t="str">
        <f>IF(ISBLANK(Table1[[#This Row],[Aircraft]]),"Unknown",Table1[[#This Row],[Aircraft]])</f>
        <v>Unknown</v>
      </c>
      <c r="G2418" t="str">
        <f>IF(ISBLANK(Table1[[#This Row],[Traveller Type]]),"Business",Table1[[#This Row],[Traveller Type]])</f>
        <v>Business</v>
      </c>
      <c r="H2418" t="str">
        <f>IF(ISBLANK(Table1[[#This Row],[Seat Type]]),"Business Class",Table1[[#This Row],[Seat Type]])</f>
        <v>Economy Class</v>
      </c>
      <c r="I2418" t="str">
        <f>IF(ISBLANK(Table1[[#This Row],[Route]]),"Not Specfied",Table1[[#This Row],[Route]])</f>
        <v>Not Specfied</v>
      </c>
      <c r="J2418" s="7">
        <v>43112</v>
      </c>
      <c r="K2418" s="2" t="str">
        <f>IF(ISBLANK(Table1[[#This Row],[Trip Verified]]),"Not Verified",Table1[[#This Row],[Trip Verified]])</f>
        <v>Not Verified</v>
      </c>
    </row>
    <row r="2419" spans="1:11" ht="21" customHeight="1" x14ac:dyDescent="0.25">
      <c r="A2419">
        <v>1</v>
      </c>
      <c r="B2419" t="str">
        <f>UPPER(LEFT(TRIM(CLEAN(Table1[[#This Row],[Header]])),1)) &amp; MID(TRIM(CLEAN(Table1[[#This Row],[Header]])),2,LEN(TRIM(CLEAN(Table1[[#This Row],[Header]])))-1)</f>
        <v>British Airways customer review</v>
      </c>
      <c r="C2419" t="str">
        <f>PROPER(Table1[[#This Row],[Author]])</f>
        <v>Daniel Mcdevitt</v>
      </c>
      <c r="D2419" s="5" t="s">
        <v>6682</v>
      </c>
      <c r="E2419" t="s">
        <v>43</v>
      </c>
      <c r="F2419" t="str">
        <f>IF(ISBLANK(Table1[[#This Row],[Aircraft]]),"Unknown",Table1[[#This Row],[Aircraft]])</f>
        <v>Unknown</v>
      </c>
      <c r="G2419" t="str">
        <f>IF(ISBLANK(Table1[[#This Row],[Traveller Type]]),"Business",Table1[[#This Row],[Traveller Type]])</f>
        <v>Business</v>
      </c>
      <c r="H2419" t="str">
        <f>IF(ISBLANK(Table1[[#This Row],[Seat Type]]),"Business Class",Table1[[#This Row],[Seat Type]])</f>
        <v>Economy Class</v>
      </c>
      <c r="I2419" t="str">
        <f>IF(ISBLANK(Table1[[#This Row],[Route]]),"Not Specfied",Table1[[#This Row],[Route]])</f>
        <v>Not Specfied</v>
      </c>
      <c r="J2419" s="7">
        <v>43112</v>
      </c>
      <c r="K2419" s="2" t="str">
        <f>IF(ISBLANK(Table1[[#This Row],[Trip Verified]]),"Not Verified",Table1[[#This Row],[Trip Verified]])</f>
        <v>Not Verified</v>
      </c>
    </row>
    <row r="2420" spans="1:11" ht="21" customHeight="1" x14ac:dyDescent="0.25">
      <c r="A2420">
        <v>9</v>
      </c>
      <c r="B2420" t="str">
        <f>UPPER(LEFT(TRIM(CLEAN(Table1[[#This Row],[Header]])),1)) &amp; MID(TRIM(CLEAN(Table1[[#This Row],[Header]])),2,LEN(TRIM(CLEAN(Table1[[#This Row],[Header]])))-1)</f>
        <v>British Airways customer review</v>
      </c>
      <c r="C2420" t="str">
        <f>PROPER(Table1[[#This Row],[Author]])</f>
        <v>G Fox</v>
      </c>
      <c r="D2420" s="5">
        <v>41951</v>
      </c>
      <c r="E2420" t="s">
        <v>13</v>
      </c>
      <c r="F2420" t="str">
        <f>IF(ISBLANK(Table1[[#This Row],[Aircraft]]),"Unknown",Table1[[#This Row],[Aircraft]])</f>
        <v>Unknown</v>
      </c>
      <c r="G2420" t="str">
        <f>IF(ISBLANK(Table1[[#This Row],[Traveller Type]]),"Business",Table1[[#This Row],[Traveller Type]])</f>
        <v>Business</v>
      </c>
      <c r="H2420" t="str">
        <f>IF(ISBLANK(Table1[[#This Row],[Seat Type]]),"Business Class",Table1[[#This Row],[Seat Type]])</f>
        <v>Business Class</v>
      </c>
      <c r="I2420" t="str">
        <f>IF(ISBLANK(Table1[[#This Row],[Route]]),"Not Specfied",Table1[[#This Row],[Route]])</f>
        <v>Not Specfied</v>
      </c>
      <c r="J2420" s="7">
        <v>43112</v>
      </c>
      <c r="K2420" s="2" t="str">
        <f>IF(ISBLANK(Table1[[#This Row],[Trip Verified]]),"Not Verified",Table1[[#This Row],[Trip Verified]])</f>
        <v>Not Verified</v>
      </c>
    </row>
    <row r="2421" spans="1:11" ht="21" customHeight="1" x14ac:dyDescent="0.25">
      <c r="A2421">
        <v>10</v>
      </c>
      <c r="B2421" t="str">
        <f>UPPER(LEFT(TRIM(CLEAN(Table1[[#This Row],[Header]])),1)) &amp; MID(TRIM(CLEAN(Table1[[#This Row],[Header]])),2,LEN(TRIM(CLEAN(Table1[[#This Row],[Header]])))-1)</f>
        <v>British Airways customer review</v>
      </c>
      <c r="C2421" t="str">
        <f>PROPER(Table1[[#This Row],[Author]])</f>
        <v>James Keep</v>
      </c>
      <c r="D2421" s="5">
        <v>41798</v>
      </c>
      <c r="E2421" t="s">
        <v>13</v>
      </c>
      <c r="F2421" t="str">
        <f>IF(ISBLANK(Table1[[#This Row],[Aircraft]]),"Unknown",Table1[[#This Row],[Aircraft]])</f>
        <v>Unknown</v>
      </c>
      <c r="G2421" t="str">
        <f>IF(ISBLANK(Table1[[#This Row],[Traveller Type]]),"Business",Table1[[#This Row],[Traveller Type]])</f>
        <v>Business</v>
      </c>
      <c r="H2421" t="str">
        <f>IF(ISBLANK(Table1[[#This Row],[Seat Type]]),"Business Class",Table1[[#This Row],[Seat Type]])</f>
        <v>Business Class</v>
      </c>
      <c r="I2421" t="str">
        <f>IF(ISBLANK(Table1[[#This Row],[Route]]),"Not Specfied",Table1[[#This Row],[Route]])</f>
        <v>Not Specfied</v>
      </c>
      <c r="J2421" s="7">
        <v>43112</v>
      </c>
      <c r="K2421" s="2" t="str">
        <f>IF(ISBLANK(Table1[[#This Row],[Trip Verified]]),"Not Verified",Table1[[#This Row],[Trip Verified]])</f>
        <v>Not Verified</v>
      </c>
    </row>
    <row r="2422" spans="1:11" ht="21" customHeight="1" x14ac:dyDescent="0.25">
      <c r="A2422">
        <v>1</v>
      </c>
      <c r="B2422" t="str">
        <f>UPPER(LEFT(TRIM(CLEAN(Table1[[#This Row],[Header]])),1)) &amp; MID(TRIM(CLEAN(Table1[[#This Row],[Header]])),2,LEN(TRIM(CLEAN(Table1[[#This Row],[Header]])))-1)</f>
        <v>British Airways customer review</v>
      </c>
      <c r="C2422" t="str">
        <f>PROPER(Table1[[#This Row],[Author]])</f>
        <v>Graeme Cree</v>
      </c>
      <c r="D2422" s="5">
        <v>41798</v>
      </c>
      <c r="E2422" t="s">
        <v>13</v>
      </c>
      <c r="F2422" t="str">
        <f>IF(ISBLANK(Table1[[#This Row],[Aircraft]]),"Unknown",Table1[[#This Row],[Aircraft]])</f>
        <v>Unknown</v>
      </c>
      <c r="G2422" t="str">
        <f>IF(ISBLANK(Table1[[#This Row],[Traveller Type]]),"Business",Table1[[#This Row],[Traveller Type]])</f>
        <v>Business</v>
      </c>
      <c r="H2422" t="str">
        <f>IF(ISBLANK(Table1[[#This Row],[Seat Type]]),"Business Class",Table1[[#This Row],[Seat Type]])</f>
        <v>Business Class</v>
      </c>
      <c r="I2422" t="str">
        <f>IF(ISBLANK(Table1[[#This Row],[Route]]),"Not Specfied",Table1[[#This Row],[Route]])</f>
        <v>Not Specfied</v>
      </c>
      <c r="J2422" s="7">
        <v>43112</v>
      </c>
      <c r="K2422" s="2" t="str">
        <f>IF(ISBLANK(Table1[[#This Row],[Trip Verified]]),"Not Verified",Table1[[#This Row],[Trip Verified]])</f>
        <v>Not Verified</v>
      </c>
    </row>
    <row r="2423" spans="1:11" ht="21" customHeight="1" x14ac:dyDescent="0.25">
      <c r="A2423">
        <v>6</v>
      </c>
      <c r="B2423" t="str">
        <f>UPPER(LEFT(TRIM(CLEAN(Table1[[#This Row],[Header]])),1)) &amp; MID(TRIM(CLEAN(Table1[[#This Row],[Header]])),2,LEN(TRIM(CLEAN(Table1[[#This Row],[Header]])))-1)</f>
        <v>British Airways customer review</v>
      </c>
      <c r="C2423" t="str">
        <f>PROPER(Table1[[#This Row],[Author]])</f>
        <v>Tony Laverghetta</v>
      </c>
      <c r="D2423" s="5">
        <v>41737</v>
      </c>
      <c r="E2423" t="s">
        <v>100</v>
      </c>
      <c r="F2423" t="str">
        <f>IF(ISBLANK(Table1[[#This Row],[Aircraft]]),"Unknown",Table1[[#This Row],[Aircraft]])</f>
        <v>Unknown</v>
      </c>
      <c r="G2423" t="str">
        <f>IF(ISBLANK(Table1[[#This Row],[Traveller Type]]),"Business",Table1[[#This Row],[Traveller Type]])</f>
        <v>Business</v>
      </c>
      <c r="H2423" t="str">
        <f>IF(ISBLANK(Table1[[#This Row],[Seat Type]]),"Business Class",Table1[[#This Row],[Seat Type]])</f>
        <v>Business Class</v>
      </c>
      <c r="I2423" t="str">
        <f>IF(ISBLANK(Table1[[#This Row],[Route]]),"Not Specfied",Table1[[#This Row],[Route]])</f>
        <v>Not Specfied</v>
      </c>
      <c r="J2423" s="7">
        <v>43112</v>
      </c>
      <c r="K2423" s="2" t="str">
        <f>IF(ISBLANK(Table1[[#This Row],[Trip Verified]]),"Not Verified",Table1[[#This Row],[Trip Verified]])</f>
        <v>Not Verified</v>
      </c>
    </row>
    <row r="2424" spans="1:11" ht="21" customHeight="1" x14ac:dyDescent="0.25">
      <c r="A2424">
        <v>7</v>
      </c>
      <c r="B2424" t="str">
        <f>UPPER(LEFT(TRIM(CLEAN(Table1[[#This Row],[Header]])),1)) &amp; MID(TRIM(CLEAN(Table1[[#This Row],[Header]])),2,LEN(TRIM(CLEAN(Table1[[#This Row],[Header]])))-1)</f>
        <v>British Airways customer review</v>
      </c>
      <c r="C2424" t="str">
        <f>PROPER(Table1[[#This Row],[Author]])</f>
        <v>Holder Timothy</v>
      </c>
      <c r="D2424" s="5">
        <v>41678</v>
      </c>
      <c r="E2424" t="s">
        <v>82</v>
      </c>
      <c r="F2424" t="str">
        <f>IF(ISBLANK(Table1[[#This Row],[Aircraft]]),"Unknown",Table1[[#This Row],[Aircraft]])</f>
        <v>Unknown</v>
      </c>
      <c r="G2424" t="str">
        <f>IF(ISBLANK(Table1[[#This Row],[Traveller Type]]),"Business",Table1[[#This Row],[Traveller Type]])</f>
        <v>Business</v>
      </c>
      <c r="H2424" t="str">
        <f>IF(ISBLANK(Table1[[#This Row],[Seat Type]]),"Business Class",Table1[[#This Row],[Seat Type]])</f>
        <v>Business Class</v>
      </c>
      <c r="I2424" t="str">
        <f>IF(ISBLANK(Table1[[#This Row],[Route]]),"Not Specfied",Table1[[#This Row],[Route]])</f>
        <v>Not Specfied</v>
      </c>
      <c r="J2424" s="7">
        <v>43112</v>
      </c>
      <c r="K2424" s="2" t="str">
        <f>IF(ISBLANK(Table1[[#This Row],[Trip Verified]]),"Not Verified",Table1[[#This Row],[Trip Verified]])</f>
        <v>Not Verified</v>
      </c>
    </row>
    <row r="2425" spans="1:11" ht="21" customHeight="1" x14ac:dyDescent="0.25">
      <c r="A2425">
        <v>1</v>
      </c>
      <c r="B2425" t="str">
        <f>UPPER(LEFT(TRIM(CLEAN(Table1[[#This Row],[Header]])),1)) &amp; MID(TRIM(CLEAN(Table1[[#This Row],[Header]])),2,LEN(TRIM(CLEAN(Table1[[#This Row],[Header]])))-1)</f>
        <v>British Airways customer review</v>
      </c>
      <c r="C2425" t="str">
        <f>PROPER(Table1[[#This Row],[Author]])</f>
        <v>Corden Andrew</v>
      </c>
      <c r="D2425" s="5">
        <v>41678</v>
      </c>
      <c r="E2425" t="s">
        <v>13</v>
      </c>
      <c r="F2425" t="str">
        <f>IF(ISBLANK(Table1[[#This Row],[Aircraft]]),"Unknown",Table1[[#This Row],[Aircraft]])</f>
        <v>Unknown</v>
      </c>
      <c r="G2425" t="str">
        <f>IF(ISBLANK(Table1[[#This Row],[Traveller Type]]),"Business",Table1[[#This Row],[Traveller Type]])</f>
        <v>Business</v>
      </c>
      <c r="H2425" t="str">
        <f>IF(ISBLANK(Table1[[#This Row],[Seat Type]]),"Business Class",Table1[[#This Row],[Seat Type]])</f>
        <v>Business Class</v>
      </c>
      <c r="I2425" t="str">
        <f>IF(ISBLANK(Table1[[#This Row],[Route]]),"Not Specfied",Table1[[#This Row],[Route]])</f>
        <v>Not Specfied</v>
      </c>
      <c r="J2425" s="7">
        <v>43112</v>
      </c>
      <c r="K2425" s="2" t="str">
        <f>IF(ISBLANK(Table1[[#This Row],[Trip Verified]]),"Not Verified",Table1[[#This Row],[Trip Verified]])</f>
        <v>Not Verified</v>
      </c>
    </row>
    <row r="2426" spans="1:11" ht="21" customHeight="1" x14ac:dyDescent="0.25">
      <c r="A2426">
        <v>4</v>
      </c>
      <c r="B2426" t="str">
        <f>UPPER(LEFT(TRIM(CLEAN(Table1[[#This Row],[Header]])),1)) &amp; MID(TRIM(CLEAN(Table1[[#This Row],[Header]])),2,LEN(TRIM(CLEAN(Table1[[#This Row],[Header]])))-1)</f>
        <v>British Airways customer review</v>
      </c>
      <c r="C2426" t="str">
        <f>PROPER(Table1[[#This Row],[Author]])</f>
        <v>Jim Mccormick</v>
      </c>
      <c r="D2426" s="5" t="s">
        <v>6693</v>
      </c>
      <c r="E2426" t="s">
        <v>13</v>
      </c>
      <c r="F2426" t="str">
        <f>IF(ISBLANK(Table1[[#This Row],[Aircraft]]),"Unknown",Table1[[#This Row],[Aircraft]])</f>
        <v>Unknown</v>
      </c>
      <c r="G2426" t="str">
        <f>IF(ISBLANK(Table1[[#This Row],[Traveller Type]]),"Business",Table1[[#This Row],[Traveller Type]])</f>
        <v>Business</v>
      </c>
      <c r="H2426" t="str">
        <f>IF(ISBLANK(Table1[[#This Row],[Seat Type]]),"Business Class",Table1[[#This Row],[Seat Type]])</f>
        <v>Business Class</v>
      </c>
      <c r="I2426" t="str">
        <f>IF(ISBLANK(Table1[[#This Row],[Route]]),"Not Specfied",Table1[[#This Row],[Route]])</f>
        <v>Not Specfied</v>
      </c>
      <c r="J2426" s="7">
        <v>43112</v>
      </c>
      <c r="K2426" s="2" t="str">
        <f>IF(ISBLANK(Table1[[#This Row],[Trip Verified]]),"Not Verified",Table1[[#This Row],[Trip Verified]])</f>
        <v>Not Verified</v>
      </c>
    </row>
    <row r="2427" spans="1:11" ht="21" customHeight="1" x14ac:dyDescent="0.25">
      <c r="A2427">
        <v>7</v>
      </c>
      <c r="B2427" t="str">
        <f>UPPER(LEFT(TRIM(CLEAN(Table1[[#This Row],[Header]])),1)) &amp; MID(TRIM(CLEAN(Table1[[#This Row],[Header]])),2,LEN(TRIM(CLEAN(Table1[[#This Row],[Header]])))-1)</f>
        <v>British Airways customer review</v>
      </c>
      <c r="C2427" t="str">
        <f>PROPER(Table1[[#This Row],[Author]])</f>
        <v>W Benson</v>
      </c>
      <c r="D2427" s="5" t="s">
        <v>6693</v>
      </c>
      <c r="E2427" t="s">
        <v>13</v>
      </c>
      <c r="F2427" t="str">
        <f>IF(ISBLANK(Table1[[#This Row],[Aircraft]]),"Unknown",Table1[[#This Row],[Aircraft]])</f>
        <v>Unknown</v>
      </c>
      <c r="G2427" t="str">
        <f>IF(ISBLANK(Table1[[#This Row],[Traveller Type]]),"Business",Table1[[#This Row],[Traveller Type]])</f>
        <v>Business</v>
      </c>
      <c r="H2427" t="str">
        <f>IF(ISBLANK(Table1[[#This Row],[Seat Type]]),"Business Class",Table1[[#This Row],[Seat Type]])</f>
        <v>Economy Class</v>
      </c>
      <c r="I2427" t="str">
        <f>IF(ISBLANK(Table1[[#This Row],[Route]]),"Not Specfied",Table1[[#This Row],[Route]])</f>
        <v>Not Specfied</v>
      </c>
      <c r="J2427" s="7">
        <v>43112</v>
      </c>
      <c r="K2427" s="2" t="str">
        <f>IF(ISBLANK(Table1[[#This Row],[Trip Verified]]),"Not Verified",Table1[[#This Row],[Trip Verified]])</f>
        <v>Not Verified</v>
      </c>
    </row>
    <row r="2428" spans="1:11" ht="21" customHeight="1" x14ac:dyDescent="0.25">
      <c r="A2428">
        <v>5</v>
      </c>
      <c r="B2428" t="str">
        <f>UPPER(LEFT(TRIM(CLEAN(Table1[[#This Row],[Header]])),1)) &amp; MID(TRIM(CLEAN(Table1[[#This Row],[Header]])),2,LEN(TRIM(CLEAN(Table1[[#This Row],[Header]])))-1)</f>
        <v>British Airways customer review</v>
      </c>
      <c r="C2428" t="str">
        <f>PROPER(Table1[[#This Row],[Author]])</f>
        <v>T Kohn</v>
      </c>
      <c r="D2428" s="5" t="s">
        <v>6693</v>
      </c>
      <c r="E2428" t="s">
        <v>552</v>
      </c>
      <c r="F2428" t="str">
        <f>IF(ISBLANK(Table1[[#This Row],[Aircraft]]),"Unknown",Table1[[#This Row],[Aircraft]])</f>
        <v>Unknown</v>
      </c>
      <c r="G2428" t="str">
        <f>IF(ISBLANK(Table1[[#This Row],[Traveller Type]]),"Business",Table1[[#This Row],[Traveller Type]])</f>
        <v>Business</v>
      </c>
      <c r="H2428" t="str">
        <f>IF(ISBLANK(Table1[[#This Row],[Seat Type]]),"Business Class",Table1[[#This Row],[Seat Type]])</f>
        <v>Business Class</v>
      </c>
      <c r="I2428" t="str">
        <f>IF(ISBLANK(Table1[[#This Row],[Route]]),"Not Specfied",Table1[[#This Row],[Route]])</f>
        <v>Not Specfied</v>
      </c>
      <c r="J2428" s="7">
        <v>43112</v>
      </c>
      <c r="K2428" s="2" t="str">
        <f>IF(ISBLANK(Table1[[#This Row],[Trip Verified]]),"Not Verified",Table1[[#This Row],[Trip Verified]])</f>
        <v>Not Verified</v>
      </c>
    </row>
    <row r="2429" spans="1:11" ht="21" customHeight="1" x14ac:dyDescent="0.25">
      <c r="A2429">
        <v>3</v>
      </c>
      <c r="B2429" t="str">
        <f>UPPER(LEFT(TRIM(CLEAN(Table1[[#This Row],[Header]])),1)) &amp; MID(TRIM(CLEAN(Table1[[#This Row],[Header]])),2,LEN(TRIM(CLEAN(Table1[[#This Row],[Header]])))-1)</f>
        <v>British Airways customer review</v>
      </c>
      <c r="C2429" t="str">
        <f>PROPER(Table1[[#This Row],[Author]])</f>
        <v>Kay John</v>
      </c>
      <c r="D2429" s="5" t="s">
        <v>6697</v>
      </c>
      <c r="E2429" t="s">
        <v>13</v>
      </c>
      <c r="F2429" t="str">
        <f>IF(ISBLANK(Table1[[#This Row],[Aircraft]]),"Unknown",Table1[[#This Row],[Aircraft]])</f>
        <v>Unknown</v>
      </c>
      <c r="G2429" t="str">
        <f>IF(ISBLANK(Table1[[#This Row],[Traveller Type]]),"Business",Table1[[#This Row],[Traveller Type]])</f>
        <v>Business</v>
      </c>
      <c r="H2429" t="str">
        <f>IF(ISBLANK(Table1[[#This Row],[Seat Type]]),"Business Class",Table1[[#This Row],[Seat Type]])</f>
        <v>Business Class</v>
      </c>
      <c r="I2429" t="str">
        <f>IF(ISBLANK(Table1[[#This Row],[Route]]),"Not Specfied",Table1[[#This Row],[Route]])</f>
        <v>Not Specfied</v>
      </c>
      <c r="J2429" s="7">
        <v>43112</v>
      </c>
      <c r="K2429" s="2" t="str">
        <f>IF(ISBLANK(Table1[[#This Row],[Trip Verified]]),"Not Verified",Table1[[#This Row],[Trip Verified]])</f>
        <v>Not Verified</v>
      </c>
    </row>
    <row r="2430" spans="1:11" ht="21" customHeight="1" x14ac:dyDescent="0.25">
      <c r="A2430">
        <v>4</v>
      </c>
      <c r="B2430" t="str">
        <f>UPPER(LEFT(TRIM(CLEAN(Table1[[#This Row],[Header]])),1)) &amp; MID(TRIM(CLEAN(Table1[[#This Row],[Header]])),2,LEN(TRIM(CLEAN(Table1[[#This Row],[Header]])))-1)</f>
        <v>British Airways customer review</v>
      </c>
      <c r="C2430" t="str">
        <f>PROPER(Table1[[#This Row],[Author]])</f>
        <v>Brenda Watkinson</v>
      </c>
      <c r="D2430" s="5" t="s">
        <v>6697</v>
      </c>
      <c r="E2430" t="s">
        <v>100</v>
      </c>
      <c r="F2430" t="str">
        <f>IF(ISBLANK(Table1[[#This Row],[Aircraft]]),"Unknown",Table1[[#This Row],[Aircraft]])</f>
        <v>Unknown</v>
      </c>
      <c r="G2430" t="str">
        <f>IF(ISBLANK(Table1[[#This Row],[Traveller Type]]),"Business",Table1[[#This Row],[Traveller Type]])</f>
        <v>Business</v>
      </c>
      <c r="H2430" t="str">
        <f>IF(ISBLANK(Table1[[#This Row],[Seat Type]]),"Business Class",Table1[[#This Row],[Seat Type]])</f>
        <v>Economy Class</v>
      </c>
      <c r="I2430" t="str">
        <f>IF(ISBLANK(Table1[[#This Row],[Route]]),"Not Specfied",Table1[[#This Row],[Route]])</f>
        <v>Not Specfied</v>
      </c>
      <c r="J2430" s="7">
        <v>43112</v>
      </c>
      <c r="K2430" s="2" t="str">
        <f>IF(ISBLANK(Table1[[#This Row],[Trip Verified]]),"Not Verified",Table1[[#This Row],[Trip Verified]])</f>
        <v>Not Verified</v>
      </c>
    </row>
    <row r="2431" spans="1:11" ht="21" customHeight="1" x14ac:dyDescent="0.25">
      <c r="A2431">
        <v>10</v>
      </c>
      <c r="B2431" t="str">
        <f>UPPER(LEFT(TRIM(CLEAN(Table1[[#This Row],[Header]])),1)) &amp; MID(TRIM(CLEAN(Table1[[#This Row],[Header]])),2,LEN(TRIM(CLEAN(Table1[[#This Row],[Header]])))-1)</f>
        <v>British Airways customer review</v>
      </c>
      <c r="C2431" t="str">
        <f>PROPER(Table1[[#This Row],[Author]])</f>
        <v>Alan Skinner</v>
      </c>
      <c r="D2431" s="5" t="s">
        <v>6697</v>
      </c>
      <c r="E2431" t="s">
        <v>13</v>
      </c>
      <c r="F2431" t="str">
        <f>IF(ISBLANK(Table1[[#This Row],[Aircraft]]),"Unknown",Table1[[#This Row],[Aircraft]])</f>
        <v>Unknown</v>
      </c>
      <c r="G2431" t="str">
        <f>IF(ISBLANK(Table1[[#This Row],[Traveller Type]]),"Business",Table1[[#This Row],[Traveller Type]])</f>
        <v>Business</v>
      </c>
      <c r="H2431" t="str">
        <f>IF(ISBLANK(Table1[[#This Row],[Seat Type]]),"Business Class",Table1[[#This Row],[Seat Type]])</f>
        <v>Economy Class</v>
      </c>
      <c r="I2431" t="str">
        <f>IF(ISBLANK(Table1[[#This Row],[Route]]),"Not Specfied",Table1[[#This Row],[Route]])</f>
        <v>Not Specfied</v>
      </c>
      <c r="J2431" s="7">
        <v>43112</v>
      </c>
      <c r="K2431" s="2" t="str">
        <f>IF(ISBLANK(Table1[[#This Row],[Trip Verified]]),"Not Verified",Table1[[#This Row],[Trip Verified]])</f>
        <v>Not Verified</v>
      </c>
    </row>
    <row r="2432" spans="1:11" ht="21" customHeight="1" x14ac:dyDescent="0.25">
      <c r="A2432">
        <v>8</v>
      </c>
      <c r="B2432" t="str">
        <f>UPPER(LEFT(TRIM(CLEAN(Table1[[#This Row],[Header]])),1)) &amp; MID(TRIM(CLEAN(Table1[[#This Row],[Header]])),2,LEN(TRIM(CLEAN(Table1[[#This Row],[Header]])))-1)</f>
        <v>British Airways customer review</v>
      </c>
      <c r="C2432" t="str">
        <f>PROPER(Table1[[#This Row],[Author]])</f>
        <v>Sander Van Kan</v>
      </c>
      <c r="D2432" s="5" t="s">
        <v>6697</v>
      </c>
      <c r="E2432" t="s">
        <v>552</v>
      </c>
      <c r="F2432" t="str">
        <f>IF(ISBLANK(Table1[[#This Row],[Aircraft]]),"Unknown",Table1[[#This Row],[Aircraft]])</f>
        <v>Unknown</v>
      </c>
      <c r="G2432" t="str">
        <f>IF(ISBLANK(Table1[[#This Row],[Traveller Type]]),"Business",Table1[[#This Row],[Traveller Type]])</f>
        <v>Business</v>
      </c>
      <c r="H2432" t="str">
        <f>IF(ISBLANK(Table1[[#This Row],[Seat Type]]),"Business Class",Table1[[#This Row],[Seat Type]])</f>
        <v>Economy Class</v>
      </c>
      <c r="I2432" t="str">
        <f>IF(ISBLANK(Table1[[#This Row],[Route]]),"Not Specfied",Table1[[#This Row],[Route]])</f>
        <v>Not Specfied</v>
      </c>
      <c r="J2432" s="7">
        <v>43112</v>
      </c>
      <c r="K2432" s="2" t="str">
        <f>IF(ISBLANK(Table1[[#This Row],[Trip Verified]]),"Not Verified",Table1[[#This Row],[Trip Verified]])</f>
        <v>Not Verified</v>
      </c>
    </row>
    <row r="2433" spans="1:11" ht="21" customHeight="1" x14ac:dyDescent="0.25">
      <c r="A2433">
        <v>2</v>
      </c>
      <c r="B2433" t="str">
        <f>UPPER(LEFT(TRIM(CLEAN(Table1[[#This Row],[Header]])),1)) &amp; MID(TRIM(CLEAN(Table1[[#This Row],[Header]])),2,LEN(TRIM(CLEAN(Table1[[#This Row],[Header]])))-1)</f>
        <v>British Airways customer review</v>
      </c>
      <c r="C2433" t="str">
        <f>PROPER(Table1[[#This Row],[Author]])</f>
        <v>Prasad Chalikonda</v>
      </c>
      <c r="D2433" s="5" t="s">
        <v>6697</v>
      </c>
      <c r="E2433" t="s">
        <v>43</v>
      </c>
      <c r="F2433" t="str">
        <f>IF(ISBLANK(Table1[[#This Row],[Aircraft]]),"Unknown",Table1[[#This Row],[Aircraft]])</f>
        <v>Unknown</v>
      </c>
      <c r="G2433" t="str">
        <f>IF(ISBLANK(Table1[[#This Row],[Traveller Type]]),"Business",Table1[[#This Row],[Traveller Type]])</f>
        <v>Business</v>
      </c>
      <c r="H2433" t="str">
        <f>IF(ISBLANK(Table1[[#This Row],[Seat Type]]),"Business Class",Table1[[#This Row],[Seat Type]])</f>
        <v>Premium Economy</v>
      </c>
      <c r="I2433" t="str">
        <f>IF(ISBLANK(Table1[[#This Row],[Route]]),"Not Specfied",Table1[[#This Row],[Route]])</f>
        <v>Not Specfied</v>
      </c>
      <c r="J2433" s="7">
        <v>43112</v>
      </c>
      <c r="K2433" s="2" t="str">
        <f>IF(ISBLANK(Table1[[#This Row],[Trip Verified]]),"Not Verified",Table1[[#This Row],[Trip Verified]])</f>
        <v>Not Verified</v>
      </c>
    </row>
    <row r="2434" spans="1:11" ht="21" customHeight="1" x14ac:dyDescent="0.25">
      <c r="A2434">
        <v>3</v>
      </c>
      <c r="B2434" t="str">
        <f>UPPER(LEFT(TRIM(CLEAN(Table1[[#This Row],[Header]])),1)) &amp; MID(TRIM(CLEAN(Table1[[#This Row],[Header]])),2,LEN(TRIM(CLEAN(Table1[[#This Row],[Header]])))-1)</f>
        <v>British Airways customer review</v>
      </c>
      <c r="C2434" t="str">
        <f>PROPER(Table1[[#This Row],[Author]])</f>
        <v>E Mckerrell</v>
      </c>
      <c r="D2434" s="5" t="s">
        <v>6704</v>
      </c>
      <c r="E2434" t="s">
        <v>43</v>
      </c>
      <c r="F2434" t="str">
        <f>IF(ISBLANK(Table1[[#This Row],[Aircraft]]),"Unknown",Table1[[#This Row],[Aircraft]])</f>
        <v>Unknown</v>
      </c>
      <c r="G2434" t="str">
        <f>IF(ISBLANK(Table1[[#This Row],[Traveller Type]]),"Business",Table1[[#This Row],[Traveller Type]])</f>
        <v>Business</v>
      </c>
      <c r="H2434" t="str">
        <f>IF(ISBLANK(Table1[[#This Row],[Seat Type]]),"Business Class",Table1[[#This Row],[Seat Type]])</f>
        <v>Business Class</v>
      </c>
      <c r="I2434" t="str">
        <f>IF(ISBLANK(Table1[[#This Row],[Route]]),"Not Specfied",Table1[[#This Row],[Route]])</f>
        <v>Not Specfied</v>
      </c>
      <c r="J2434" s="7">
        <v>43112</v>
      </c>
      <c r="K2434" s="2" t="str">
        <f>IF(ISBLANK(Table1[[#This Row],[Trip Verified]]),"Not Verified",Table1[[#This Row],[Trip Verified]])</f>
        <v>Not Verified</v>
      </c>
    </row>
    <row r="2435" spans="1:11" ht="21" customHeight="1" x14ac:dyDescent="0.25">
      <c r="A2435">
        <v>9</v>
      </c>
      <c r="B2435" t="str">
        <f>UPPER(LEFT(TRIM(CLEAN(Table1[[#This Row],[Header]])),1)) &amp; MID(TRIM(CLEAN(Table1[[#This Row],[Header]])),2,LEN(TRIM(CLEAN(Table1[[#This Row],[Header]])))-1)</f>
        <v>British Airways customer review</v>
      </c>
      <c r="C2435" t="str">
        <f>PROPER(Table1[[#This Row],[Author]])</f>
        <v>T Patrick</v>
      </c>
      <c r="D2435" s="5" t="s">
        <v>6704</v>
      </c>
      <c r="E2435" t="s">
        <v>212</v>
      </c>
      <c r="F2435" t="str">
        <f>IF(ISBLANK(Table1[[#This Row],[Aircraft]]),"Unknown",Table1[[#This Row],[Aircraft]])</f>
        <v>Unknown</v>
      </c>
      <c r="G2435" t="str">
        <f>IF(ISBLANK(Table1[[#This Row],[Traveller Type]]),"Business",Table1[[#This Row],[Traveller Type]])</f>
        <v>Business</v>
      </c>
      <c r="H2435" t="str">
        <f>IF(ISBLANK(Table1[[#This Row],[Seat Type]]),"Business Class",Table1[[#This Row],[Seat Type]])</f>
        <v>Business Class</v>
      </c>
      <c r="I2435" t="str">
        <f>IF(ISBLANK(Table1[[#This Row],[Route]]),"Not Specfied",Table1[[#This Row],[Route]])</f>
        <v>Not Specfied</v>
      </c>
      <c r="J2435" s="7">
        <v>43112</v>
      </c>
      <c r="K2435" s="2" t="str">
        <f>IF(ISBLANK(Table1[[#This Row],[Trip Verified]]),"Not Verified",Table1[[#This Row],[Trip Verified]])</f>
        <v>Not Verified</v>
      </c>
    </row>
    <row r="2436" spans="1:11" ht="21" customHeight="1" x14ac:dyDescent="0.25">
      <c r="A2436">
        <v>9</v>
      </c>
      <c r="B2436" t="str">
        <f>UPPER(LEFT(TRIM(CLEAN(Table1[[#This Row],[Header]])),1)) &amp; MID(TRIM(CLEAN(Table1[[#This Row],[Header]])),2,LEN(TRIM(CLEAN(Table1[[#This Row],[Header]])))-1)</f>
        <v>British Airways customer review</v>
      </c>
      <c r="C2436" t="str">
        <f>PROPER(Table1[[#This Row],[Author]])</f>
        <v>H Sueess</v>
      </c>
      <c r="D2436" s="5" t="s">
        <v>6707</v>
      </c>
      <c r="E2436" t="s">
        <v>82</v>
      </c>
      <c r="F2436" t="str">
        <f>IF(ISBLANK(Table1[[#This Row],[Aircraft]]),"Unknown",Table1[[#This Row],[Aircraft]])</f>
        <v>Unknown</v>
      </c>
      <c r="G2436" t="str">
        <f>IF(ISBLANK(Table1[[#This Row],[Traveller Type]]),"Business",Table1[[#This Row],[Traveller Type]])</f>
        <v>Business</v>
      </c>
      <c r="H2436" t="str">
        <f>IF(ISBLANK(Table1[[#This Row],[Seat Type]]),"Business Class",Table1[[#This Row],[Seat Type]])</f>
        <v>Premium Economy</v>
      </c>
      <c r="I2436" t="str">
        <f>IF(ISBLANK(Table1[[#This Row],[Route]]),"Not Specfied",Table1[[#This Row],[Route]])</f>
        <v>Not Specfied</v>
      </c>
      <c r="J2436" s="7">
        <v>43112</v>
      </c>
      <c r="K2436" s="2" t="str">
        <f>IF(ISBLANK(Table1[[#This Row],[Trip Verified]]),"Not Verified",Table1[[#This Row],[Trip Verified]])</f>
        <v>Not Verified</v>
      </c>
    </row>
    <row r="2437" spans="1:11" ht="21" customHeight="1" x14ac:dyDescent="0.25">
      <c r="A2437">
        <v>6</v>
      </c>
      <c r="B2437" t="str">
        <f>UPPER(LEFT(TRIM(CLEAN(Table1[[#This Row],[Header]])),1)) &amp; MID(TRIM(CLEAN(Table1[[#This Row],[Header]])),2,LEN(TRIM(CLEAN(Table1[[#This Row],[Header]])))-1)</f>
        <v>British Airways customer review</v>
      </c>
      <c r="C2437" t="str">
        <f>PROPER(Table1[[#This Row],[Author]])</f>
        <v>Anil Sinanan</v>
      </c>
      <c r="D2437" s="5" t="s">
        <v>6707</v>
      </c>
      <c r="E2437" t="s">
        <v>13</v>
      </c>
      <c r="F2437" t="str">
        <f>IF(ISBLANK(Table1[[#This Row],[Aircraft]]),"Unknown",Table1[[#This Row],[Aircraft]])</f>
        <v>Unknown</v>
      </c>
      <c r="G2437" t="str">
        <f>IF(ISBLANK(Table1[[#This Row],[Traveller Type]]),"Business",Table1[[#This Row],[Traveller Type]])</f>
        <v>Business</v>
      </c>
      <c r="H2437" t="str">
        <f>IF(ISBLANK(Table1[[#This Row],[Seat Type]]),"Business Class",Table1[[#This Row],[Seat Type]])</f>
        <v>Economy Class</v>
      </c>
      <c r="I2437" t="str">
        <f>IF(ISBLANK(Table1[[#This Row],[Route]]),"Not Specfied",Table1[[#This Row],[Route]])</f>
        <v>Not Specfied</v>
      </c>
      <c r="J2437" s="7">
        <v>43112</v>
      </c>
      <c r="K2437" s="2" t="str">
        <f>IF(ISBLANK(Table1[[#This Row],[Trip Verified]]),"Not Verified",Table1[[#This Row],[Trip Verified]])</f>
        <v>Not Verified</v>
      </c>
    </row>
    <row r="2438" spans="1:11" ht="21" customHeight="1" x14ac:dyDescent="0.25">
      <c r="A2438">
        <v>2</v>
      </c>
      <c r="B2438" t="str">
        <f>UPPER(LEFT(TRIM(CLEAN(Table1[[#This Row],[Header]])),1)) &amp; MID(TRIM(CLEAN(Table1[[#This Row],[Header]])),2,LEN(TRIM(CLEAN(Table1[[#This Row],[Header]])))-1)</f>
        <v>British Airways customer review</v>
      </c>
      <c r="C2438" t="str">
        <f>PROPER(Table1[[#This Row],[Author]])</f>
        <v>Storey John</v>
      </c>
      <c r="D2438" s="5" t="s">
        <v>6707</v>
      </c>
      <c r="E2438" t="s">
        <v>13</v>
      </c>
      <c r="F2438" t="str">
        <f>IF(ISBLANK(Table1[[#This Row],[Aircraft]]),"Unknown",Table1[[#This Row],[Aircraft]])</f>
        <v>Unknown</v>
      </c>
      <c r="G2438" t="str">
        <f>IF(ISBLANK(Table1[[#This Row],[Traveller Type]]),"Business",Table1[[#This Row],[Traveller Type]])</f>
        <v>Business</v>
      </c>
      <c r="H2438" t="str">
        <f>IF(ISBLANK(Table1[[#This Row],[Seat Type]]),"Business Class",Table1[[#This Row],[Seat Type]])</f>
        <v>Business Class</v>
      </c>
      <c r="I2438" t="str">
        <f>IF(ISBLANK(Table1[[#This Row],[Route]]),"Not Specfied",Table1[[#This Row],[Route]])</f>
        <v>Not Specfied</v>
      </c>
      <c r="J2438" s="7">
        <v>43112</v>
      </c>
      <c r="K2438" s="2" t="str">
        <f>IF(ISBLANK(Table1[[#This Row],[Trip Verified]]),"Not Verified",Table1[[#This Row],[Trip Verified]])</f>
        <v>Not Verified</v>
      </c>
    </row>
    <row r="2439" spans="1:11" ht="21" customHeight="1" x14ac:dyDescent="0.25">
      <c r="A2439">
        <v>7</v>
      </c>
      <c r="B2439" t="str">
        <f>UPPER(LEFT(TRIM(CLEAN(Table1[[#This Row],[Header]])),1)) &amp; MID(TRIM(CLEAN(Table1[[#This Row],[Header]])),2,LEN(TRIM(CLEAN(Table1[[#This Row],[Header]])))-1)</f>
        <v>British Airways customer review</v>
      </c>
      <c r="C2439" t="str">
        <f>PROPER(Table1[[#This Row],[Author]])</f>
        <v>Luis Starr</v>
      </c>
      <c r="D2439" s="5" t="s">
        <v>6711</v>
      </c>
      <c r="E2439" t="s">
        <v>2642</v>
      </c>
      <c r="F2439" t="str">
        <f>IF(ISBLANK(Table1[[#This Row],[Aircraft]]),"Unknown",Table1[[#This Row],[Aircraft]])</f>
        <v>Unknown</v>
      </c>
      <c r="G2439" t="str">
        <f>IF(ISBLANK(Table1[[#This Row],[Traveller Type]]),"Business",Table1[[#This Row],[Traveller Type]])</f>
        <v>Business</v>
      </c>
      <c r="H2439" t="str">
        <f>IF(ISBLANK(Table1[[#This Row],[Seat Type]]),"Business Class",Table1[[#This Row],[Seat Type]])</f>
        <v>Business Class</v>
      </c>
      <c r="I2439" t="str">
        <f>IF(ISBLANK(Table1[[#This Row],[Route]]),"Not Specfied",Table1[[#This Row],[Route]])</f>
        <v>Not Specfied</v>
      </c>
      <c r="J2439" s="7">
        <v>43112</v>
      </c>
      <c r="K2439" s="2" t="str">
        <f>IF(ISBLANK(Table1[[#This Row],[Trip Verified]]),"Not Verified",Table1[[#This Row],[Trip Verified]])</f>
        <v>Not Verified</v>
      </c>
    </row>
    <row r="2440" spans="1:11" ht="21" customHeight="1" x14ac:dyDescent="0.25">
      <c r="A2440">
        <v>8</v>
      </c>
      <c r="B2440" t="str">
        <f>UPPER(LEFT(TRIM(CLEAN(Table1[[#This Row],[Header]])),1)) &amp; MID(TRIM(CLEAN(Table1[[#This Row],[Header]])),2,LEN(TRIM(CLEAN(Table1[[#This Row],[Header]])))-1)</f>
        <v>British Airways customer review</v>
      </c>
      <c r="C2440" t="str">
        <f>PROPER(Table1[[#This Row],[Author]])</f>
        <v>S Tibble</v>
      </c>
      <c r="D2440" s="5" t="s">
        <v>6712</v>
      </c>
      <c r="E2440" t="s">
        <v>13</v>
      </c>
      <c r="F2440" t="str">
        <f>IF(ISBLANK(Table1[[#This Row],[Aircraft]]),"Unknown",Table1[[#This Row],[Aircraft]])</f>
        <v>Unknown</v>
      </c>
      <c r="G2440" t="str">
        <f>IF(ISBLANK(Table1[[#This Row],[Traveller Type]]),"Business",Table1[[#This Row],[Traveller Type]])</f>
        <v>Business</v>
      </c>
      <c r="H2440" t="str">
        <f>IF(ISBLANK(Table1[[#This Row],[Seat Type]]),"Business Class",Table1[[#This Row],[Seat Type]])</f>
        <v>Premium Economy</v>
      </c>
      <c r="I2440" t="str">
        <f>IF(ISBLANK(Table1[[#This Row],[Route]]),"Not Specfied",Table1[[#This Row],[Route]])</f>
        <v>Not Specfied</v>
      </c>
      <c r="J2440" s="7">
        <v>43112</v>
      </c>
      <c r="K2440" s="2" t="str">
        <f>IF(ISBLANK(Table1[[#This Row],[Trip Verified]]),"Not Verified",Table1[[#This Row],[Trip Verified]])</f>
        <v>Not Verified</v>
      </c>
    </row>
    <row r="2441" spans="1:11" ht="21" customHeight="1" x14ac:dyDescent="0.25">
      <c r="A2441">
        <v>10</v>
      </c>
      <c r="B2441" t="str">
        <f>UPPER(LEFT(TRIM(CLEAN(Table1[[#This Row],[Header]])),1)) &amp; MID(TRIM(CLEAN(Table1[[#This Row],[Header]])),2,LEN(TRIM(CLEAN(Table1[[#This Row],[Header]])))-1)</f>
        <v>British Airways customer review</v>
      </c>
      <c r="C2441" t="str">
        <f>PROPER(Table1[[#This Row],[Author]])</f>
        <v>Hannah Shad</v>
      </c>
      <c r="D2441" s="5" t="s">
        <v>6712</v>
      </c>
      <c r="E2441" t="s">
        <v>477</v>
      </c>
      <c r="F2441" t="str">
        <f>IF(ISBLANK(Table1[[#This Row],[Aircraft]]),"Unknown",Table1[[#This Row],[Aircraft]])</f>
        <v>Unknown</v>
      </c>
      <c r="G2441" t="str">
        <f>IF(ISBLANK(Table1[[#This Row],[Traveller Type]]),"Business",Table1[[#This Row],[Traveller Type]])</f>
        <v>Business</v>
      </c>
      <c r="H2441" t="str">
        <f>IF(ISBLANK(Table1[[#This Row],[Seat Type]]),"Business Class",Table1[[#This Row],[Seat Type]])</f>
        <v>Economy Class</v>
      </c>
      <c r="I2441" t="str">
        <f>IF(ISBLANK(Table1[[#This Row],[Route]]),"Not Specfied",Table1[[#This Row],[Route]])</f>
        <v>Not Specfied</v>
      </c>
      <c r="J2441" s="7">
        <v>43112</v>
      </c>
      <c r="K2441" s="2" t="str">
        <f>IF(ISBLANK(Table1[[#This Row],[Trip Verified]]),"Not Verified",Table1[[#This Row],[Trip Verified]])</f>
        <v>Not Verified</v>
      </c>
    </row>
    <row r="2442" spans="1:11" ht="21" customHeight="1" x14ac:dyDescent="0.25">
      <c r="A2442">
        <v>3</v>
      </c>
      <c r="B2442" t="str">
        <f>UPPER(LEFT(TRIM(CLEAN(Table1[[#This Row],[Header]])),1)) &amp; MID(TRIM(CLEAN(Table1[[#This Row],[Header]])),2,LEN(TRIM(CLEAN(Table1[[#This Row],[Header]])))-1)</f>
        <v>British Airways customer review</v>
      </c>
      <c r="C2442" t="str">
        <f>PROPER(Table1[[#This Row],[Author]])</f>
        <v>J Norman</v>
      </c>
      <c r="D2442" s="5" t="s">
        <v>6716</v>
      </c>
      <c r="E2442" t="s">
        <v>13</v>
      </c>
      <c r="F2442" t="str">
        <f>IF(ISBLANK(Table1[[#This Row],[Aircraft]]),"Unknown",Table1[[#This Row],[Aircraft]])</f>
        <v>Unknown</v>
      </c>
      <c r="G2442" t="str">
        <f>IF(ISBLANK(Table1[[#This Row],[Traveller Type]]),"Business",Table1[[#This Row],[Traveller Type]])</f>
        <v>Business</v>
      </c>
      <c r="H2442" t="str">
        <f>IF(ISBLANK(Table1[[#This Row],[Seat Type]]),"Business Class",Table1[[#This Row],[Seat Type]])</f>
        <v>Premium Economy</v>
      </c>
      <c r="I2442" t="str">
        <f>IF(ISBLANK(Table1[[#This Row],[Route]]),"Not Specfied",Table1[[#This Row],[Route]])</f>
        <v>Not Specfied</v>
      </c>
      <c r="J2442" s="7">
        <v>43112</v>
      </c>
      <c r="K2442" s="2" t="str">
        <f>IF(ISBLANK(Table1[[#This Row],[Trip Verified]]),"Not Verified",Table1[[#This Row],[Trip Verified]])</f>
        <v>Not Verified</v>
      </c>
    </row>
    <row r="2443" spans="1:11" ht="21" customHeight="1" x14ac:dyDescent="0.25">
      <c r="A2443">
        <v>6</v>
      </c>
      <c r="B2443" t="str">
        <f>UPPER(LEFT(TRIM(CLEAN(Table1[[#This Row],[Header]])),1)) &amp; MID(TRIM(CLEAN(Table1[[#This Row],[Header]])),2,LEN(TRIM(CLEAN(Table1[[#This Row],[Header]])))-1)</f>
        <v>British Airways customer review</v>
      </c>
      <c r="C2443" t="str">
        <f>PROPER(Table1[[#This Row],[Author]])</f>
        <v>Payne Rob</v>
      </c>
      <c r="D2443" s="5" t="s">
        <v>6716</v>
      </c>
      <c r="E2443" t="s">
        <v>13</v>
      </c>
      <c r="F2443" t="str">
        <f>IF(ISBLANK(Table1[[#This Row],[Aircraft]]),"Unknown",Table1[[#This Row],[Aircraft]])</f>
        <v>Unknown</v>
      </c>
      <c r="G2443" t="str">
        <f>IF(ISBLANK(Table1[[#This Row],[Traveller Type]]),"Business",Table1[[#This Row],[Traveller Type]])</f>
        <v>Business</v>
      </c>
      <c r="H2443" t="str">
        <f>IF(ISBLANK(Table1[[#This Row],[Seat Type]]),"Business Class",Table1[[#This Row],[Seat Type]])</f>
        <v>Economy Class</v>
      </c>
      <c r="I2443" t="str">
        <f>IF(ISBLANK(Table1[[#This Row],[Route]]),"Not Specfied",Table1[[#This Row],[Route]])</f>
        <v>Not Specfied</v>
      </c>
      <c r="J2443" s="7">
        <v>43112</v>
      </c>
      <c r="K2443" s="2" t="str">
        <f>IF(ISBLANK(Table1[[#This Row],[Trip Verified]]),"Not Verified",Table1[[#This Row],[Trip Verified]])</f>
        <v>Not Verified</v>
      </c>
    </row>
    <row r="2444" spans="1:11" ht="21" customHeight="1" x14ac:dyDescent="0.25">
      <c r="A2444">
        <v>8</v>
      </c>
      <c r="B2444" t="str">
        <f>UPPER(LEFT(TRIM(CLEAN(Table1[[#This Row],[Header]])),1)) &amp; MID(TRIM(CLEAN(Table1[[#This Row],[Header]])),2,LEN(TRIM(CLEAN(Table1[[#This Row],[Header]])))-1)</f>
        <v>British Airways customer review</v>
      </c>
      <c r="C2444" t="str">
        <f>PROPER(Table1[[#This Row],[Author]])</f>
        <v>D Leston</v>
      </c>
      <c r="D2444" s="5" t="s">
        <v>6716</v>
      </c>
      <c r="E2444" t="s">
        <v>13</v>
      </c>
      <c r="F2444" t="str">
        <f>IF(ISBLANK(Table1[[#This Row],[Aircraft]]),"Unknown",Table1[[#This Row],[Aircraft]])</f>
        <v>Unknown</v>
      </c>
      <c r="G2444" t="str">
        <f>IF(ISBLANK(Table1[[#This Row],[Traveller Type]]),"Business",Table1[[#This Row],[Traveller Type]])</f>
        <v>Business</v>
      </c>
      <c r="H2444" t="str">
        <f>IF(ISBLANK(Table1[[#This Row],[Seat Type]]),"Business Class",Table1[[#This Row],[Seat Type]])</f>
        <v>Economy Class</v>
      </c>
      <c r="I2444" t="str">
        <f>IF(ISBLANK(Table1[[#This Row],[Route]]),"Not Specfied",Table1[[#This Row],[Route]])</f>
        <v>Not Specfied</v>
      </c>
      <c r="J2444" s="7">
        <v>43112</v>
      </c>
      <c r="K2444" s="2" t="str">
        <f>IF(ISBLANK(Table1[[#This Row],[Trip Verified]]),"Not Verified",Table1[[#This Row],[Trip Verified]])</f>
        <v>Not Verified</v>
      </c>
    </row>
    <row r="2445" spans="1:11" ht="21" customHeight="1" x14ac:dyDescent="0.25">
      <c r="A2445">
        <v>9</v>
      </c>
      <c r="B2445" t="str">
        <f>UPPER(LEFT(TRIM(CLEAN(Table1[[#This Row],[Header]])),1)) &amp; MID(TRIM(CLEAN(Table1[[#This Row],[Header]])),2,LEN(TRIM(CLEAN(Table1[[#This Row],[Header]])))-1)</f>
        <v>British Airways customer review</v>
      </c>
      <c r="C2445" t="str">
        <f>PROPER(Table1[[#This Row],[Author]])</f>
        <v>G Thompson</v>
      </c>
      <c r="D2445" s="5" t="s">
        <v>6716</v>
      </c>
      <c r="E2445" t="s">
        <v>95</v>
      </c>
      <c r="F2445" t="str">
        <f>IF(ISBLANK(Table1[[#This Row],[Aircraft]]),"Unknown",Table1[[#This Row],[Aircraft]])</f>
        <v>Unknown</v>
      </c>
      <c r="G2445" t="str">
        <f>IF(ISBLANK(Table1[[#This Row],[Traveller Type]]),"Business",Table1[[#This Row],[Traveller Type]])</f>
        <v>Business</v>
      </c>
      <c r="H2445" t="str">
        <f>IF(ISBLANK(Table1[[#This Row],[Seat Type]]),"Business Class",Table1[[#This Row],[Seat Type]])</f>
        <v>First Class</v>
      </c>
      <c r="I2445" t="str">
        <f>IF(ISBLANK(Table1[[#This Row],[Route]]),"Not Specfied",Table1[[#This Row],[Route]])</f>
        <v>Not Specfied</v>
      </c>
      <c r="J2445" s="7">
        <v>43112</v>
      </c>
      <c r="K2445" s="2" t="str">
        <f>IF(ISBLANK(Table1[[#This Row],[Trip Verified]]),"Not Verified",Table1[[#This Row],[Trip Verified]])</f>
        <v>Not Verified</v>
      </c>
    </row>
    <row r="2446" spans="1:11" ht="21" customHeight="1" x14ac:dyDescent="0.25">
      <c r="A2446">
        <v>6</v>
      </c>
      <c r="B2446" t="str">
        <f>UPPER(LEFT(TRIM(CLEAN(Table1[[#This Row],[Header]])),1)) &amp; MID(TRIM(CLEAN(Table1[[#This Row],[Header]])),2,LEN(TRIM(CLEAN(Table1[[#This Row],[Header]])))-1)</f>
        <v>British Airways customer review</v>
      </c>
      <c r="C2446" t="str">
        <f>PROPER(Table1[[#This Row],[Author]])</f>
        <v>Senden Roswitha</v>
      </c>
      <c r="D2446" s="5" t="s">
        <v>6716</v>
      </c>
      <c r="E2446" t="s">
        <v>13</v>
      </c>
      <c r="F2446" t="str">
        <f>IF(ISBLANK(Table1[[#This Row],[Aircraft]]),"Unknown",Table1[[#This Row],[Aircraft]])</f>
        <v>Unknown</v>
      </c>
      <c r="G2446" t="str">
        <f>IF(ISBLANK(Table1[[#This Row],[Traveller Type]]),"Business",Table1[[#This Row],[Traveller Type]])</f>
        <v>Business</v>
      </c>
      <c r="H2446" t="str">
        <f>IF(ISBLANK(Table1[[#This Row],[Seat Type]]),"Business Class",Table1[[#This Row],[Seat Type]])</f>
        <v>First Class</v>
      </c>
      <c r="I2446" t="str">
        <f>IF(ISBLANK(Table1[[#This Row],[Route]]),"Not Specfied",Table1[[#This Row],[Route]])</f>
        <v>Not Specfied</v>
      </c>
      <c r="J2446" s="7">
        <v>43112</v>
      </c>
      <c r="K2446" s="2" t="str">
        <f>IF(ISBLANK(Table1[[#This Row],[Trip Verified]]),"Not Verified",Table1[[#This Row],[Trip Verified]])</f>
        <v>Not Verified</v>
      </c>
    </row>
    <row r="2447" spans="1:11" ht="21" customHeight="1" x14ac:dyDescent="0.25">
      <c r="A2447">
        <v>10</v>
      </c>
      <c r="B2447" t="str">
        <f>UPPER(LEFT(TRIM(CLEAN(Table1[[#This Row],[Header]])),1)) &amp; MID(TRIM(CLEAN(Table1[[#This Row],[Header]])),2,LEN(TRIM(CLEAN(Table1[[#This Row],[Header]])))-1)</f>
        <v>British Airways customer review</v>
      </c>
      <c r="C2447" t="str">
        <f>PROPER(Table1[[#This Row],[Author]])</f>
        <v>Harris Lisa</v>
      </c>
      <c r="D2447" s="5" t="s">
        <v>6722</v>
      </c>
      <c r="E2447" t="s">
        <v>13</v>
      </c>
      <c r="F2447" t="str">
        <f>IF(ISBLANK(Table1[[#This Row],[Aircraft]]),"Unknown",Table1[[#This Row],[Aircraft]])</f>
        <v>Unknown</v>
      </c>
      <c r="G2447" t="str">
        <f>IF(ISBLANK(Table1[[#This Row],[Traveller Type]]),"Business",Table1[[#This Row],[Traveller Type]])</f>
        <v>Business</v>
      </c>
      <c r="H2447" t="str">
        <f>IF(ISBLANK(Table1[[#This Row],[Seat Type]]),"Business Class",Table1[[#This Row],[Seat Type]])</f>
        <v>Economy Class</v>
      </c>
      <c r="I2447" t="str">
        <f>IF(ISBLANK(Table1[[#This Row],[Route]]),"Not Specfied",Table1[[#This Row],[Route]])</f>
        <v>Not Specfied</v>
      </c>
      <c r="J2447" s="7">
        <v>43112</v>
      </c>
      <c r="K2447" s="2" t="str">
        <f>IF(ISBLANK(Table1[[#This Row],[Trip Verified]]),"Not Verified",Table1[[#This Row],[Trip Verified]])</f>
        <v>Not Verified</v>
      </c>
    </row>
    <row r="2448" spans="1:11" ht="21" customHeight="1" x14ac:dyDescent="0.25">
      <c r="A2448">
        <v>7</v>
      </c>
      <c r="B2448" t="str">
        <f>UPPER(LEFT(TRIM(CLEAN(Table1[[#This Row],[Header]])),1)) &amp; MID(TRIM(CLEAN(Table1[[#This Row],[Header]])),2,LEN(TRIM(CLEAN(Table1[[#This Row],[Header]])))-1)</f>
        <v>British Airways customer review</v>
      </c>
      <c r="C2448" t="str">
        <f>PROPER(Table1[[#This Row],[Author]])</f>
        <v>J O'Reilly</v>
      </c>
      <c r="D2448" s="5">
        <v>41980</v>
      </c>
      <c r="E2448" t="s">
        <v>489</v>
      </c>
      <c r="F2448" t="str">
        <f>IF(ISBLANK(Table1[[#This Row],[Aircraft]]),"Unknown",Table1[[#This Row],[Aircraft]])</f>
        <v>Unknown</v>
      </c>
      <c r="G2448" t="str">
        <f>IF(ISBLANK(Table1[[#This Row],[Traveller Type]]),"Business",Table1[[#This Row],[Traveller Type]])</f>
        <v>Business</v>
      </c>
      <c r="H2448" t="str">
        <f>IF(ISBLANK(Table1[[#This Row],[Seat Type]]),"Business Class",Table1[[#This Row],[Seat Type]])</f>
        <v>Premium Economy</v>
      </c>
      <c r="I2448" t="str">
        <f>IF(ISBLANK(Table1[[#This Row],[Route]]),"Not Specfied",Table1[[#This Row],[Route]])</f>
        <v>Not Specfied</v>
      </c>
      <c r="J2448" s="7">
        <v>43112</v>
      </c>
      <c r="K2448" s="2" t="str">
        <f>IF(ISBLANK(Table1[[#This Row],[Trip Verified]]),"Not Verified",Table1[[#This Row],[Trip Verified]])</f>
        <v>Not Verified</v>
      </c>
    </row>
    <row r="2449" spans="1:11" ht="21" customHeight="1" x14ac:dyDescent="0.25">
      <c r="A2449">
        <v>7</v>
      </c>
      <c r="B2449" t="str">
        <f>UPPER(LEFT(TRIM(CLEAN(Table1[[#This Row],[Header]])),1)) &amp; MID(TRIM(CLEAN(Table1[[#This Row],[Header]])),2,LEN(TRIM(CLEAN(Table1[[#This Row],[Header]])))-1)</f>
        <v>British Airways customer review</v>
      </c>
      <c r="C2449" t="str">
        <f>PROPER(Table1[[#This Row],[Author]])</f>
        <v>Thompson Alan</v>
      </c>
      <c r="D2449" s="5">
        <v>41980</v>
      </c>
      <c r="E2449" t="s">
        <v>13</v>
      </c>
      <c r="F2449" t="str">
        <f>IF(ISBLANK(Table1[[#This Row],[Aircraft]]),"Unknown",Table1[[#This Row],[Aircraft]])</f>
        <v>Unknown</v>
      </c>
      <c r="G2449" t="str">
        <f>IF(ISBLANK(Table1[[#This Row],[Traveller Type]]),"Business",Table1[[#This Row],[Traveller Type]])</f>
        <v>Business</v>
      </c>
      <c r="H2449" t="str">
        <f>IF(ISBLANK(Table1[[#This Row],[Seat Type]]),"Business Class",Table1[[#This Row],[Seat Type]])</f>
        <v>Economy Class</v>
      </c>
      <c r="I2449" t="str">
        <f>IF(ISBLANK(Table1[[#This Row],[Route]]),"Not Specfied",Table1[[#This Row],[Route]])</f>
        <v>Not Specfied</v>
      </c>
      <c r="J2449" s="7">
        <v>43112</v>
      </c>
      <c r="K2449" s="2" t="str">
        <f>IF(ISBLANK(Table1[[#This Row],[Trip Verified]]),"Not Verified",Table1[[#This Row],[Trip Verified]])</f>
        <v>Not Verified</v>
      </c>
    </row>
    <row r="2450" spans="1:11" ht="21" customHeight="1" x14ac:dyDescent="0.25">
      <c r="A2450">
        <v>8</v>
      </c>
      <c r="B2450" t="str">
        <f>UPPER(LEFT(TRIM(CLEAN(Table1[[#This Row],[Header]])),1)) &amp; MID(TRIM(CLEAN(Table1[[#This Row],[Header]])),2,LEN(TRIM(CLEAN(Table1[[#This Row],[Header]])))-1)</f>
        <v>British Airways customer review</v>
      </c>
      <c r="C2450" t="str">
        <f>PROPER(Table1[[#This Row],[Author]])</f>
        <v>Chris Willwtt</v>
      </c>
      <c r="D2450" s="5">
        <v>41858</v>
      </c>
      <c r="E2450" t="s">
        <v>13</v>
      </c>
      <c r="F2450" t="str">
        <f>IF(ISBLANK(Table1[[#This Row],[Aircraft]]),"Unknown",Table1[[#This Row],[Aircraft]])</f>
        <v>Unknown</v>
      </c>
      <c r="G2450" t="str">
        <f>IF(ISBLANK(Table1[[#This Row],[Traveller Type]]),"Business",Table1[[#This Row],[Traveller Type]])</f>
        <v>Business</v>
      </c>
      <c r="H2450" t="str">
        <f>IF(ISBLANK(Table1[[#This Row],[Seat Type]]),"Business Class",Table1[[#This Row],[Seat Type]])</f>
        <v>Business Class</v>
      </c>
      <c r="I2450" t="str">
        <f>IF(ISBLANK(Table1[[#This Row],[Route]]),"Not Specfied",Table1[[#This Row],[Route]])</f>
        <v>Not Specfied</v>
      </c>
      <c r="J2450" s="7">
        <v>43112</v>
      </c>
      <c r="K2450" s="2" t="str">
        <f>IF(ISBLANK(Table1[[#This Row],[Trip Verified]]),"Not Verified",Table1[[#This Row],[Trip Verified]])</f>
        <v>Not Verified</v>
      </c>
    </row>
    <row r="2451" spans="1:11" ht="21" customHeight="1" x14ac:dyDescent="0.25">
      <c r="A2451">
        <v>7</v>
      </c>
      <c r="B2451" t="str">
        <f>UPPER(LEFT(TRIM(CLEAN(Table1[[#This Row],[Header]])),1)) &amp; MID(TRIM(CLEAN(Table1[[#This Row],[Header]])),2,LEN(TRIM(CLEAN(Table1[[#This Row],[Header]])))-1)</f>
        <v>British Airways customer review</v>
      </c>
      <c r="C2451" t="str">
        <f>PROPER(Table1[[#This Row],[Author]])</f>
        <v>Scott Alan</v>
      </c>
      <c r="D2451" s="5">
        <v>41858</v>
      </c>
      <c r="E2451" t="s">
        <v>130</v>
      </c>
      <c r="F2451" t="str">
        <f>IF(ISBLANK(Table1[[#This Row],[Aircraft]]),"Unknown",Table1[[#This Row],[Aircraft]])</f>
        <v>Unknown</v>
      </c>
      <c r="G2451" t="str">
        <f>IF(ISBLANK(Table1[[#This Row],[Traveller Type]]),"Business",Table1[[#This Row],[Traveller Type]])</f>
        <v>Business</v>
      </c>
      <c r="H2451" t="str">
        <f>IF(ISBLANK(Table1[[#This Row],[Seat Type]]),"Business Class",Table1[[#This Row],[Seat Type]])</f>
        <v>Economy Class</v>
      </c>
      <c r="I2451" t="str">
        <f>IF(ISBLANK(Table1[[#This Row],[Route]]),"Not Specfied",Table1[[#This Row],[Route]])</f>
        <v>Not Specfied</v>
      </c>
      <c r="J2451" s="7">
        <v>43112</v>
      </c>
      <c r="K2451" s="2" t="str">
        <f>IF(ISBLANK(Table1[[#This Row],[Trip Verified]]),"Not Verified",Table1[[#This Row],[Trip Verified]])</f>
        <v>Not Verified</v>
      </c>
    </row>
    <row r="2452" spans="1:11" ht="21" customHeight="1" x14ac:dyDescent="0.25">
      <c r="A2452">
        <v>5</v>
      </c>
      <c r="B2452" t="str">
        <f>UPPER(LEFT(TRIM(CLEAN(Table1[[#This Row],[Header]])),1)) &amp; MID(TRIM(CLEAN(Table1[[#This Row],[Header]])),2,LEN(TRIM(CLEAN(Table1[[#This Row],[Header]])))-1)</f>
        <v>British Airways customer review</v>
      </c>
      <c r="C2452" t="str">
        <f>PROPER(Table1[[#This Row],[Author]])</f>
        <v>Livingston Alan</v>
      </c>
      <c r="D2452" s="5">
        <v>41858</v>
      </c>
      <c r="E2452" t="s">
        <v>13</v>
      </c>
      <c r="F2452" t="str">
        <f>IF(ISBLANK(Table1[[#This Row],[Aircraft]]),"Unknown",Table1[[#This Row],[Aircraft]])</f>
        <v>Unknown</v>
      </c>
      <c r="G2452" t="str">
        <f>IF(ISBLANK(Table1[[#This Row],[Traveller Type]]),"Business",Table1[[#This Row],[Traveller Type]])</f>
        <v>Business</v>
      </c>
      <c r="H2452" t="str">
        <f>IF(ISBLANK(Table1[[#This Row],[Seat Type]]),"Business Class",Table1[[#This Row],[Seat Type]])</f>
        <v>Economy Class</v>
      </c>
      <c r="I2452" t="str">
        <f>IF(ISBLANK(Table1[[#This Row],[Route]]),"Not Specfied",Table1[[#This Row],[Route]])</f>
        <v>Not Specfied</v>
      </c>
      <c r="J2452" s="7">
        <v>43112</v>
      </c>
      <c r="K2452" s="2" t="str">
        <f>IF(ISBLANK(Table1[[#This Row],[Trip Verified]]),"Not Verified",Table1[[#This Row],[Trip Verified]])</f>
        <v>Not Verified</v>
      </c>
    </row>
    <row r="2453" spans="1:11" ht="21" customHeight="1" x14ac:dyDescent="0.25">
      <c r="A2453">
        <v>1</v>
      </c>
      <c r="B2453" t="str">
        <f>UPPER(LEFT(TRIM(CLEAN(Table1[[#This Row],[Header]])),1)) &amp; MID(TRIM(CLEAN(Table1[[#This Row],[Header]])),2,LEN(TRIM(CLEAN(Table1[[#This Row],[Header]])))-1)</f>
        <v>British Airways customer review</v>
      </c>
      <c r="C2453" t="str">
        <f>PROPER(Table1[[#This Row],[Author]])</f>
        <v>Ryan Thomas</v>
      </c>
      <c r="D2453" s="5">
        <v>41797</v>
      </c>
      <c r="E2453" t="s">
        <v>130</v>
      </c>
      <c r="F2453" t="str">
        <f>IF(ISBLANK(Table1[[#This Row],[Aircraft]]),"Unknown",Table1[[#This Row],[Aircraft]])</f>
        <v>Unknown</v>
      </c>
      <c r="G2453" t="str">
        <f>IF(ISBLANK(Table1[[#This Row],[Traveller Type]]),"Business",Table1[[#This Row],[Traveller Type]])</f>
        <v>Business</v>
      </c>
      <c r="H2453" t="str">
        <f>IF(ISBLANK(Table1[[#This Row],[Seat Type]]),"Business Class",Table1[[#This Row],[Seat Type]])</f>
        <v>Economy Class</v>
      </c>
      <c r="I2453" t="str">
        <f>IF(ISBLANK(Table1[[#This Row],[Route]]),"Not Specfied",Table1[[#This Row],[Route]])</f>
        <v>Not Specfied</v>
      </c>
      <c r="J2453" s="7">
        <v>43112</v>
      </c>
      <c r="K2453" s="2" t="str">
        <f>IF(ISBLANK(Table1[[#This Row],[Trip Verified]]),"Not Verified",Table1[[#This Row],[Trip Verified]])</f>
        <v>Not Verified</v>
      </c>
    </row>
    <row r="2454" spans="1:11" ht="21" customHeight="1" x14ac:dyDescent="0.25">
      <c r="A2454">
        <v>8</v>
      </c>
      <c r="B2454" t="str">
        <f>UPPER(LEFT(TRIM(CLEAN(Table1[[#This Row],[Header]])),1)) &amp; MID(TRIM(CLEAN(Table1[[#This Row],[Header]])),2,LEN(TRIM(CLEAN(Table1[[#This Row],[Header]])))-1)</f>
        <v>British Airways customer review</v>
      </c>
      <c r="C2454" t="str">
        <f>PROPER(Table1[[#This Row],[Author]])</f>
        <v>Alyssa Ablitt</v>
      </c>
      <c r="D2454" s="5">
        <v>41797</v>
      </c>
      <c r="E2454" t="s">
        <v>130</v>
      </c>
      <c r="F2454" t="str">
        <f>IF(ISBLANK(Table1[[#This Row],[Aircraft]]),"Unknown",Table1[[#This Row],[Aircraft]])</f>
        <v>Unknown</v>
      </c>
      <c r="G2454" t="str">
        <f>IF(ISBLANK(Table1[[#This Row],[Traveller Type]]),"Business",Table1[[#This Row],[Traveller Type]])</f>
        <v>Business</v>
      </c>
      <c r="H2454" t="str">
        <f>IF(ISBLANK(Table1[[#This Row],[Seat Type]]),"Business Class",Table1[[#This Row],[Seat Type]])</f>
        <v>First Class</v>
      </c>
      <c r="I2454" t="str">
        <f>IF(ISBLANK(Table1[[#This Row],[Route]]),"Not Specfied",Table1[[#This Row],[Route]])</f>
        <v>Not Specfied</v>
      </c>
      <c r="J2454" s="7">
        <v>43112</v>
      </c>
      <c r="K2454" s="2" t="str">
        <f>IF(ISBLANK(Table1[[#This Row],[Trip Verified]]),"Not Verified",Table1[[#This Row],[Trip Verified]])</f>
        <v>Not Verified</v>
      </c>
    </row>
    <row r="2455" spans="1:11" ht="21" customHeight="1" x14ac:dyDescent="0.25">
      <c r="A2455">
        <v>7</v>
      </c>
      <c r="B2455" t="str">
        <f>UPPER(LEFT(TRIM(CLEAN(Table1[[#This Row],[Header]])),1)) &amp; MID(TRIM(CLEAN(Table1[[#This Row],[Header]])),2,LEN(TRIM(CLEAN(Table1[[#This Row],[Header]])))-1)</f>
        <v>British Airways customer review</v>
      </c>
      <c r="C2455" t="str">
        <f>PROPER(Table1[[#This Row],[Author]])</f>
        <v>J Kain</v>
      </c>
      <c r="D2455" s="5">
        <v>41797</v>
      </c>
      <c r="E2455" t="s">
        <v>13</v>
      </c>
      <c r="F2455" t="str">
        <f>IF(ISBLANK(Table1[[#This Row],[Aircraft]]),"Unknown",Table1[[#This Row],[Aircraft]])</f>
        <v>Unknown</v>
      </c>
      <c r="G2455" t="str">
        <f>IF(ISBLANK(Table1[[#This Row],[Traveller Type]]),"Business",Table1[[#This Row],[Traveller Type]])</f>
        <v>Business</v>
      </c>
      <c r="H2455" t="str">
        <f>IF(ISBLANK(Table1[[#This Row],[Seat Type]]),"Business Class",Table1[[#This Row],[Seat Type]])</f>
        <v>Business Class</v>
      </c>
      <c r="I2455" t="str">
        <f>IF(ISBLANK(Table1[[#This Row],[Route]]),"Not Specfied",Table1[[#This Row],[Route]])</f>
        <v>Not Specfied</v>
      </c>
      <c r="J2455" s="7">
        <v>43112</v>
      </c>
      <c r="K2455" s="2" t="str">
        <f>IF(ISBLANK(Table1[[#This Row],[Trip Verified]]),"Not Verified",Table1[[#This Row],[Trip Verified]])</f>
        <v>Not Verified</v>
      </c>
    </row>
    <row r="2456" spans="1:11" ht="21" customHeight="1" x14ac:dyDescent="0.25">
      <c r="A2456">
        <v>10</v>
      </c>
      <c r="B2456" t="str">
        <f>UPPER(LEFT(TRIM(CLEAN(Table1[[#This Row],[Header]])),1)) &amp; MID(TRIM(CLEAN(Table1[[#This Row],[Header]])),2,LEN(TRIM(CLEAN(Table1[[#This Row],[Header]])))-1)</f>
        <v>British Airways customer review</v>
      </c>
      <c r="C2456" t="str">
        <f>PROPER(Table1[[#This Row],[Author]])</f>
        <v>Jonathan Rodden</v>
      </c>
      <c r="D2456" s="5">
        <v>41797</v>
      </c>
      <c r="E2456" t="s">
        <v>13</v>
      </c>
      <c r="F2456" t="str">
        <f>IF(ISBLANK(Table1[[#This Row],[Aircraft]]),"Unknown",Table1[[#This Row],[Aircraft]])</f>
        <v>Unknown</v>
      </c>
      <c r="G2456" t="str">
        <f>IF(ISBLANK(Table1[[#This Row],[Traveller Type]]),"Business",Table1[[#This Row],[Traveller Type]])</f>
        <v>Business</v>
      </c>
      <c r="H2456" t="str">
        <f>IF(ISBLANK(Table1[[#This Row],[Seat Type]]),"Business Class",Table1[[#This Row],[Seat Type]])</f>
        <v>Economy Class</v>
      </c>
      <c r="I2456" t="str">
        <f>IF(ISBLANK(Table1[[#This Row],[Route]]),"Not Specfied",Table1[[#This Row],[Route]])</f>
        <v>Not Specfied</v>
      </c>
      <c r="J2456" s="7">
        <v>43112</v>
      </c>
      <c r="K2456" s="2" t="str">
        <f>IF(ISBLANK(Table1[[#This Row],[Trip Verified]]),"Not Verified",Table1[[#This Row],[Trip Verified]])</f>
        <v>Not Verified</v>
      </c>
    </row>
    <row r="2457" spans="1:11" ht="21" customHeight="1" x14ac:dyDescent="0.25">
      <c r="A2457">
        <v>7</v>
      </c>
      <c r="B2457" t="str">
        <f>UPPER(LEFT(TRIM(CLEAN(Table1[[#This Row],[Header]])),1)) &amp; MID(TRIM(CLEAN(Table1[[#This Row],[Header]])),2,LEN(TRIM(CLEAN(Table1[[#This Row],[Header]])))-1)</f>
        <v>British Airways customer review</v>
      </c>
      <c r="C2457" t="str">
        <f>PROPER(Table1[[#This Row],[Author]])</f>
        <v>Luke Toornent</v>
      </c>
      <c r="D2457" s="5">
        <v>41646</v>
      </c>
      <c r="E2457" t="s">
        <v>552</v>
      </c>
      <c r="F2457" t="str">
        <f>IF(ISBLANK(Table1[[#This Row],[Aircraft]]),"Unknown",Table1[[#This Row],[Aircraft]])</f>
        <v>Unknown</v>
      </c>
      <c r="G2457" t="str">
        <f>IF(ISBLANK(Table1[[#This Row],[Traveller Type]]),"Business",Table1[[#This Row],[Traveller Type]])</f>
        <v>Business</v>
      </c>
      <c r="H2457" t="str">
        <f>IF(ISBLANK(Table1[[#This Row],[Seat Type]]),"Business Class",Table1[[#This Row],[Seat Type]])</f>
        <v>First Class</v>
      </c>
      <c r="I2457" t="str">
        <f>IF(ISBLANK(Table1[[#This Row],[Route]]),"Not Specfied",Table1[[#This Row],[Route]])</f>
        <v>Not Specfied</v>
      </c>
      <c r="J2457" s="7">
        <v>43112</v>
      </c>
      <c r="K2457" s="2" t="str">
        <f>IF(ISBLANK(Table1[[#This Row],[Trip Verified]]),"Not Verified",Table1[[#This Row],[Trip Verified]])</f>
        <v>Not Verified</v>
      </c>
    </row>
    <row r="2458" spans="1:11" ht="21" customHeight="1" x14ac:dyDescent="0.25">
      <c r="A2458">
        <v>7</v>
      </c>
      <c r="B2458" t="str">
        <f>UPPER(LEFT(TRIM(CLEAN(Table1[[#This Row],[Header]])),1)) &amp; MID(TRIM(CLEAN(Table1[[#This Row],[Header]])),2,LEN(TRIM(CLEAN(Table1[[#This Row],[Header]])))-1)</f>
        <v>British Airways customer review</v>
      </c>
      <c r="C2458" t="str">
        <f>PROPER(Table1[[#This Row],[Author]])</f>
        <v>Jeff Smith</v>
      </c>
      <c r="D2458" s="5" t="s">
        <v>6734</v>
      </c>
      <c r="E2458" t="s">
        <v>13</v>
      </c>
      <c r="F2458" t="str">
        <f>IF(ISBLANK(Table1[[#This Row],[Aircraft]]),"Unknown",Table1[[#This Row],[Aircraft]])</f>
        <v>Unknown</v>
      </c>
      <c r="G2458" t="str">
        <f>IF(ISBLANK(Table1[[#This Row],[Traveller Type]]),"Business",Table1[[#This Row],[Traveller Type]])</f>
        <v>Business</v>
      </c>
      <c r="H2458" t="str">
        <f>IF(ISBLANK(Table1[[#This Row],[Seat Type]]),"Business Class",Table1[[#This Row],[Seat Type]])</f>
        <v>Economy Class</v>
      </c>
      <c r="I2458" t="str">
        <f>IF(ISBLANK(Table1[[#This Row],[Route]]),"Not Specfied",Table1[[#This Row],[Route]])</f>
        <v>Not Specfied</v>
      </c>
      <c r="J2458" s="7">
        <v>43112</v>
      </c>
      <c r="K2458" s="2" t="str">
        <f>IF(ISBLANK(Table1[[#This Row],[Trip Verified]]),"Not Verified",Table1[[#This Row],[Trip Verified]])</f>
        <v>Not Verified</v>
      </c>
    </row>
    <row r="2459" spans="1:11" ht="21" customHeight="1" x14ac:dyDescent="0.25">
      <c r="A2459">
        <v>5</v>
      </c>
      <c r="B2459" t="str">
        <f>UPPER(LEFT(TRIM(CLEAN(Table1[[#This Row],[Header]])),1)) &amp; MID(TRIM(CLEAN(Table1[[#This Row],[Header]])),2,LEN(TRIM(CLEAN(Table1[[#This Row],[Header]])))-1)</f>
        <v>British Airways customer review</v>
      </c>
      <c r="C2459" t="str">
        <f>PROPER(Table1[[#This Row],[Author]])</f>
        <v>Tom Adamson</v>
      </c>
      <c r="D2459" s="5" t="s">
        <v>6734</v>
      </c>
      <c r="E2459" t="s">
        <v>130</v>
      </c>
      <c r="F2459" t="str">
        <f>IF(ISBLANK(Table1[[#This Row],[Aircraft]]),"Unknown",Table1[[#This Row],[Aircraft]])</f>
        <v>Unknown</v>
      </c>
      <c r="G2459" t="str">
        <f>IF(ISBLANK(Table1[[#This Row],[Traveller Type]]),"Business",Table1[[#This Row],[Traveller Type]])</f>
        <v>Business</v>
      </c>
      <c r="H2459" t="str">
        <f>IF(ISBLANK(Table1[[#This Row],[Seat Type]]),"Business Class",Table1[[#This Row],[Seat Type]])</f>
        <v>Business Class</v>
      </c>
      <c r="I2459" t="str">
        <f>IF(ISBLANK(Table1[[#This Row],[Route]]),"Not Specfied",Table1[[#This Row],[Route]])</f>
        <v>Not Specfied</v>
      </c>
      <c r="J2459" s="7">
        <v>43112</v>
      </c>
      <c r="K2459" s="2" t="str">
        <f>IF(ISBLANK(Table1[[#This Row],[Trip Verified]]),"Not Verified",Table1[[#This Row],[Trip Verified]])</f>
        <v>Not Verified</v>
      </c>
    </row>
    <row r="2460" spans="1:11" ht="21" customHeight="1" x14ac:dyDescent="0.25">
      <c r="A2460">
        <v>4</v>
      </c>
      <c r="B2460" t="str">
        <f>UPPER(LEFT(TRIM(CLEAN(Table1[[#This Row],[Header]])),1)) &amp; MID(TRIM(CLEAN(Table1[[#This Row],[Header]])),2,LEN(TRIM(CLEAN(Table1[[#This Row],[Header]])))-1)</f>
        <v>British Airways customer review</v>
      </c>
      <c r="C2460" t="str">
        <f>PROPER(Table1[[#This Row],[Author]])</f>
        <v>Richard Bowley</v>
      </c>
      <c r="D2460" s="5" t="s">
        <v>6734</v>
      </c>
      <c r="E2460" t="s">
        <v>100</v>
      </c>
      <c r="F2460" t="str">
        <f>IF(ISBLANK(Table1[[#This Row],[Aircraft]]),"Unknown",Table1[[#This Row],[Aircraft]])</f>
        <v>Unknown</v>
      </c>
      <c r="G2460" t="str">
        <f>IF(ISBLANK(Table1[[#This Row],[Traveller Type]]),"Business",Table1[[#This Row],[Traveller Type]])</f>
        <v>Business</v>
      </c>
      <c r="H2460" t="str">
        <f>IF(ISBLANK(Table1[[#This Row],[Seat Type]]),"Business Class",Table1[[#This Row],[Seat Type]])</f>
        <v>Premium Economy</v>
      </c>
      <c r="I2460" t="str">
        <f>IF(ISBLANK(Table1[[#This Row],[Route]]),"Not Specfied",Table1[[#This Row],[Route]])</f>
        <v>Not Specfied</v>
      </c>
      <c r="J2460" s="7">
        <v>43112</v>
      </c>
      <c r="K2460" s="2" t="str">
        <f>IF(ISBLANK(Table1[[#This Row],[Trip Verified]]),"Not Verified",Table1[[#This Row],[Trip Verified]])</f>
        <v>Not Verified</v>
      </c>
    </row>
    <row r="2461" spans="1:11" ht="21" customHeight="1" x14ac:dyDescent="0.25">
      <c r="A2461">
        <v>5</v>
      </c>
      <c r="B2461" t="str">
        <f>UPPER(LEFT(TRIM(CLEAN(Table1[[#This Row],[Header]])),1)) &amp; MID(TRIM(CLEAN(Table1[[#This Row],[Header]])),2,LEN(TRIM(CLEAN(Table1[[#This Row],[Header]])))-1)</f>
        <v>British Airways customer review</v>
      </c>
      <c r="C2461" t="str">
        <f>PROPER(Table1[[#This Row],[Author]])</f>
        <v>C Denson</v>
      </c>
      <c r="D2461" s="5" t="s">
        <v>6734</v>
      </c>
      <c r="E2461" t="s">
        <v>13</v>
      </c>
      <c r="F2461" t="str">
        <f>IF(ISBLANK(Table1[[#This Row],[Aircraft]]),"Unknown",Table1[[#This Row],[Aircraft]])</f>
        <v>Unknown</v>
      </c>
      <c r="G2461" t="str">
        <f>IF(ISBLANK(Table1[[#This Row],[Traveller Type]]),"Business",Table1[[#This Row],[Traveller Type]])</f>
        <v>Business</v>
      </c>
      <c r="H2461" t="str">
        <f>IF(ISBLANK(Table1[[#This Row],[Seat Type]]),"Business Class",Table1[[#This Row],[Seat Type]])</f>
        <v>Economy Class</v>
      </c>
      <c r="I2461" t="str">
        <f>IF(ISBLANK(Table1[[#This Row],[Route]]),"Not Specfied",Table1[[#This Row],[Route]])</f>
        <v>Not Specfied</v>
      </c>
      <c r="J2461" s="7">
        <v>43112</v>
      </c>
      <c r="K2461" s="2" t="str">
        <f>IF(ISBLANK(Table1[[#This Row],[Trip Verified]]),"Not Verified",Table1[[#This Row],[Trip Verified]])</f>
        <v>Not Verified</v>
      </c>
    </row>
    <row r="2462" spans="1:11" ht="21" customHeight="1" x14ac:dyDescent="0.25">
      <c r="A2462">
        <v>2</v>
      </c>
      <c r="B2462" t="str">
        <f>UPPER(LEFT(TRIM(CLEAN(Table1[[#This Row],[Header]])),1)) &amp; MID(TRIM(CLEAN(Table1[[#This Row],[Header]])),2,LEN(TRIM(CLEAN(Table1[[#This Row],[Header]])))-1)</f>
        <v>British Airways customer review</v>
      </c>
      <c r="C2462" t="str">
        <f>PROPER(Table1[[#This Row],[Author]])</f>
        <v>F V Obrien</v>
      </c>
      <c r="D2462" s="5" t="s">
        <v>6739</v>
      </c>
      <c r="E2462" t="s">
        <v>1509</v>
      </c>
      <c r="F2462" t="str">
        <f>IF(ISBLANK(Table1[[#This Row],[Aircraft]]),"Unknown",Table1[[#This Row],[Aircraft]])</f>
        <v>Unknown</v>
      </c>
      <c r="G2462" t="str">
        <f>IF(ISBLANK(Table1[[#This Row],[Traveller Type]]),"Business",Table1[[#This Row],[Traveller Type]])</f>
        <v>Business</v>
      </c>
      <c r="H2462" t="str">
        <f>IF(ISBLANK(Table1[[#This Row],[Seat Type]]),"Business Class",Table1[[#This Row],[Seat Type]])</f>
        <v>Premium Economy</v>
      </c>
      <c r="I2462" t="str">
        <f>IF(ISBLANK(Table1[[#This Row],[Route]]),"Not Specfied",Table1[[#This Row],[Route]])</f>
        <v>Not Specfied</v>
      </c>
      <c r="J2462" s="7">
        <v>43112</v>
      </c>
      <c r="K2462" s="2" t="str">
        <f>IF(ISBLANK(Table1[[#This Row],[Trip Verified]]),"Not Verified",Table1[[#This Row],[Trip Verified]])</f>
        <v>Not Verified</v>
      </c>
    </row>
    <row r="2463" spans="1:11" ht="21" customHeight="1" x14ac:dyDescent="0.25">
      <c r="A2463">
        <v>10</v>
      </c>
      <c r="B2463" t="str">
        <f>UPPER(LEFT(TRIM(CLEAN(Table1[[#This Row],[Header]])),1)) &amp; MID(TRIM(CLEAN(Table1[[#This Row],[Header]])),2,LEN(TRIM(CLEAN(Table1[[#This Row],[Header]])))-1)</f>
        <v>British Airways customer review</v>
      </c>
      <c r="C2463" t="str">
        <f>PROPER(Table1[[#This Row],[Author]])</f>
        <v>Jacques Michael</v>
      </c>
      <c r="D2463" s="5" t="s">
        <v>6739</v>
      </c>
      <c r="E2463" t="s">
        <v>13</v>
      </c>
      <c r="F2463" t="str">
        <f>IF(ISBLANK(Table1[[#This Row],[Aircraft]]),"Unknown",Table1[[#This Row],[Aircraft]])</f>
        <v>Unknown</v>
      </c>
      <c r="G2463" t="str">
        <f>IF(ISBLANK(Table1[[#This Row],[Traveller Type]]),"Business",Table1[[#This Row],[Traveller Type]])</f>
        <v>Business</v>
      </c>
      <c r="H2463" t="str">
        <f>IF(ISBLANK(Table1[[#This Row],[Seat Type]]),"Business Class",Table1[[#This Row],[Seat Type]])</f>
        <v>Business Class</v>
      </c>
      <c r="I2463" t="str">
        <f>IF(ISBLANK(Table1[[#This Row],[Route]]),"Not Specfied",Table1[[#This Row],[Route]])</f>
        <v>Not Specfied</v>
      </c>
      <c r="J2463" s="7">
        <v>43112</v>
      </c>
      <c r="K2463" s="2" t="str">
        <f>IF(ISBLANK(Table1[[#This Row],[Trip Verified]]),"Not Verified",Table1[[#This Row],[Trip Verified]])</f>
        <v>Not Verified</v>
      </c>
    </row>
    <row r="2464" spans="1:11" ht="21" customHeight="1" x14ac:dyDescent="0.25">
      <c r="A2464">
        <v>6</v>
      </c>
      <c r="B2464" t="str">
        <f>UPPER(LEFT(TRIM(CLEAN(Table1[[#This Row],[Header]])),1)) &amp; MID(TRIM(CLEAN(Table1[[#This Row],[Header]])),2,LEN(TRIM(CLEAN(Table1[[#This Row],[Header]])))-1)</f>
        <v>British Airways customer review</v>
      </c>
      <c r="C2464" t="str">
        <f>PROPER(Table1[[#This Row],[Author]])</f>
        <v>G Mann</v>
      </c>
      <c r="D2464" s="5" t="s">
        <v>6739</v>
      </c>
      <c r="E2464" t="s">
        <v>13</v>
      </c>
      <c r="F2464" t="str">
        <f>IF(ISBLANK(Table1[[#This Row],[Aircraft]]),"Unknown",Table1[[#This Row],[Aircraft]])</f>
        <v>Unknown</v>
      </c>
      <c r="G2464" t="str">
        <f>IF(ISBLANK(Table1[[#This Row],[Traveller Type]]),"Business",Table1[[#This Row],[Traveller Type]])</f>
        <v>Business</v>
      </c>
      <c r="H2464" t="str">
        <f>IF(ISBLANK(Table1[[#This Row],[Seat Type]]),"Business Class",Table1[[#This Row],[Seat Type]])</f>
        <v>Business Class</v>
      </c>
      <c r="I2464" t="str">
        <f>IF(ISBLANK(Table1[[#This Row],[Route]]),"Not Specfied",Table1[[#This Row],[Route]])</f>
        <v>Not Specfied</v>
      </c>
      <c r="J2464" s="7">
        <v>43112</v>
      </c>
      <c r="K2464" s="2" t="str">
        <f>IF(ISBLANK(Table1[[#This Row],[Trip Verified]]),"Not Verified",Table1[[#This Row],[Trip Verified]])</f>
        <v>Not Verified</v>
      </c>
    </row>
    <row r="2465" spans="1:11" ht="21" customHeight="1" x14ac:dyDescent="0.25">
      <c r="A2465">
        <v>3</v>
      </c>
      <c r="B2465" t="str">
        <f>UPPER(LEFT(TRIM(CLEAN(Table1[[#This Row],[Header]])),1)) &amp; MID(TRIM(CLEAN(Table1[[#This Row],[Header]])),2,LEN(TRIM(CLEAN(Table1[[#This Row],[Header]])))-1)</f>
        <v>British Airways customer review</v>
      </c>
      <c r="C2465" t="str">
        <f>PROPER(Table1[[#This Row],[Author]])</f>
        <v>Kidd William</v>
      </c>
      <c r="D2465" s="5" t="s">
        <v>6743</v>
      </c>
      <c r="E2465" t="s">
        <v>13</v>
      </c>
      <c r="F2465" t="str">
        <f>IF(ISBLANK(Table1[[#This Row],[Aircraft]]),"Unknown",Table1[[#This Row],[Aircraft]])</f>
        <v>Unknown</v>
      </c>
      <c r="G2465" t="str">
        <f>IF(ISBLANK(Table1[[#This Row],[Traveller Type]]),"Business",Table1[[#This Row],[Traveller Type]])</f>
        <v>Business</v>
      </c>
      <c r="H2465" t="str">
        <f>IF(ISBLANK(Table1[[#This Row],[Seat Type]]),"Business Class",Table1[[#This Row],[Seat Type]])</f>
        <v>Economy Class</v>
      </c>
      <c r="I2465" t="str">
        <f>IF(ISBLANK(Table1[[#This Row],[Route]]),"Not Specfied",Table1[[#This Row],[Route]])</f>
        <v>Not Specfied</v>
      </c>
      <c r="J2465" s="7">
        <v>43112</v>
      </c>
      <c r="K2465" s="2" t="str">
        <f>IF(ISBLANK(Table1[[#This Row],[Trip Verified]]),"Not Verified",Table1[[#This Row],[Trip Verified]])</f>
        <v>Not Verified</v>
      </c>
    </row>
    <row r="2466" spans="1:11" ht="21" customHeight="1" x14ac:dyDescent="0.25">
      <c r="A2466">
        <v>9</v>
      </c>
      <c r="B2466" t="str">
        <f>UPPER(LEFT(TRIM(CLEAN(Table1[[#This Row],[Header]])),1)) &amp; MID(TRIM(CLEAN(Table1[[#This Row],[Header]])),2,LEN(TRIM(CLEAN(Table1[[#This Row],[Header]])))-1)</f>
        <v>British Airways customer review</v>
      </c>
      <c r="C2466" t="str">
        <f>PROPER(Table1[[#This Row],[Author]])</f>
        <v>V Bristow</v>
      </c>
      <c r="D2466" s="5" t="s">
        <v>6743</v>
      </c>
      <c r="E2466" t="s">
        <v>13</v>
      </c>
      <c r="F2466" t="str">
        <f>IF(ISBLANK(Table1[[#This Row],[Aircraft]]),"Unknown",Table1[[#This Row],[Aircraft]])</f>
        <v>Unknown</v>
      </c>
      <c r="G2466" t="str">
        <f>IF(ISBLANK(Table1[[#This Row],[Traveller Type]]),"Business",Table1[[#This Row],[Traveller Type]])</f>
        <v>Business</v>
      </c>
      <c r="H2466" t="str">
        <f>IF(ISBLANK(Table1[[#This Row],[Seat Type]]),"Business Class",Table1[[#This Row],[Seat Type]])</f>
        <v>Economy Class</v>
      </c>
      <c r="I2466" t="str">
        <f>IF(ISBLANK(Table1[[#This Row],[Route]]),"Not Specfied",Table1[[#This Row],[Route]])</f>
        <v>Not Specfied</v>
      </c>
      <c r="J2466" s="7">
        <v>43112</v>
      </c>
      <c r="K2466" s="2" t="str">
        <f>IF(ISBLANK(Table1[[#This Row],[Trip Verified]]),"Not Verified",Table1[[#This Row],[Trip Verified]])</f>
        <v>Not Verified</v>
      </c>
    </row>
    <row r="2467" spans="1:11" ht="21" customHeight="1" x14ac:dyDescent="0.25">
      <c r="A2467">
        <v>5</v>
      </c>
      <c r="B2467" t="str">
        <f>UPPER(LEFT(TRIM(CLEAN(Table1[[#This Row],[Header]])),1)) &amp; MID(TRIM(CLEAN(Table1[[#This Row],[Header]])),2,LEN(TRIM(CLEAN(Table1[[#This Row],[Header]])))-1)</f>
        <v>British Airways customer review</v>
      </c>
      <c r="C2467" t="str">
        <f>PROPER(Table1[[#This Row],[Author]])</f>
        <v>L Bell</v>
      </c>
      <c r="D2467" s="5" t="s">
        <v>6746</v>
      </c>
      <c r="E2467" t="s">
        <v>13</v>
      </c>
      <c r="F2467" t="str">
        <f>IF(ISBLANK(Table1[[#This Row],[Aircraft]]),"Unknown",Table1[[#This Row],[Aircraft]])</f>
        <v>Unknown</v>
      </c>
      <c r="G2467" t="str">
        <f>IF(ISBLANK(Table1[[#This Row],[Traveller Type]]),"Business",Table1[[#This Row],[Traveller Type]])</f>
        <v>Business</v>
      </c>
      <c r="H2467" t="str">
        <f>IF(ISBLANK(Table1[[#This Row],[Seat Type]]),"Business Class",Table1[[#This Row],[Seat Type]])</f>
        <v>Business Class</v>
      </c>
      <c r="I2467" t="str">
        <f>IF(ISBLANK(Table1[[#This Row],[Route]]),"Not Specfied",Table1[[#This Row],[Route]])</f>
        <v>Not Specfied</v>
      </c>
      <c r="J2467" s="7">
        <v>43112</v>
      </c>
      <c r="K2467" s="2" t="str">
        <f>IF(ISBLANK(Table1[[#This Row],[Trip Verified]]),"Not Verified",Table1[[#This Row],[Trip Verified]])</f>
        <v>Not Verified</v>
      </c>
    </row>
    <row r="2468" spans="1:11" ht="21" customHeight="1" x14ac:dyDescent="0.25">
      <c r="A2468">
        <v>1</v>
      </c>
      <c r="B2468" t="str">
        <f>UPPER(LEFT(TRIM(CLEAN(Table1[[#This Row],[Header]])),1)) &amp; MID(TRIM(CLEAN(Table1[[#This Row],[Header]])),2,LEN(TRIM(CLEAN(Table1[[#This Row],[Header]])))-1)</f>
        <v>British Airways customer review</v>
      </c>
      <c r="C2468" t="str">
        <f>PROPER(Table1[[#This Row],[Author]])</f>
        <v>Robert Kovacs</v>
      </c>
      <c r="D2468" s="5" t="s">
        <v>6746</v>
      </c>
      <c r="E2468" t="s">
        <v>43</v>
      </c>
      <c r="F2468" t="str">
        <f>IF(ISBLANK(Table1[[#This Row],[Aircraft]]),"Unknown",Table1[[#This Row],[Aircraft]])</f>
        <v>Unknown</v>
      </c>
      <c r="G2468" t="str">
        <f>IF(ISBLANK(Table1[[#This Row],[Traveller Type]]),"Business",Table1[[#This Row],[Traveller Type]])</f>
        <v>Business</v>
      </c>
      <c r="H2468" t="str">
        <f>IF(ISBLANK(Table1[[#This Row],[Seat Type]]),"Business Class",Table1[[#This Row],[Seat Type]])</f>
        <v>Business Class</v>
      </c>
      <c r="I2468" t="str">
        <f>IF(ISBLANK(Table1[[#This Row],[Route]]),"Not Specfied",Table1[[#This Row],[Route]])</f>
        <v>Not Specfied</v>
      </c>
      <c r="J2468" s="7">
        <v>43112</v>
      </c>
      <c r="K2468" s="2" t="str">
        <f>IF(ISBLANK(Table1[[#This Row],[Trip Verified]]),"Not Verified",Table1[[#This Row],[Trip Verified]])</f>
        <v>Not Verified</v>
      </c>
    </row>
    <row r="2469" spans="1:11" ht="21" customHeight="1" x14ac:dyDescent="0.25">
      <c r="A2469">
        <v>10</v>
      </c>
      <c r="B2469" t="str">
        <f>UPPER(LEFT(TRIM(CLEAN(Table1[[#This Row],[Header]])),1)) &amp; MID(TRIM(CLEAN(Table1[[#This Row],[Header]])),2,LEN(TRIM(CLEAN(Table1[[#This Row],[Header]])))-1)</f>
        <v>British Airways customer review</v>
      </c>
      <c r="C2469" t="str">
        <f>PROPER(Table1[[#This Row],[Author]])</f>
        <v>Sears Michael</v>
      </c>
      <c r="D2469" s="5" t="s">
        <v>6746</v>
      </c>
      <c r="E2469" t="s">
        <v>13</v>
      </c>
      <c r="F2469" t="str">
        <f>IF(ISBLANK(Table1[[#This Row],[Aircraft]]),"Unknown",Table1[[#This Row],[Aircraft]])</f>
        <v>Unknown</v>
      </c>
      <c r="G2469" t="str">
        <f>IF(ISBLANK(Table1[[#This Row],[Traveller Type]]),"Business",Table1[[#This Row],[Traveller Type]])</f>
        <v>Business</v>
      </c>
      <c r="H2469" t="str">
        <f>IF(ISBLANK(Table1[[#This Row],[Seat Type]]),"Business Class",Table1[[#This Row],[Seat Type]])</f>
        <v>Economy Class</v>
      </c>
      <c r="I2469" t="str">
        <f>IF(ISBLANK(Table1[[#This Row],[Route]]),"Not Specfied",Table1[[#This Row],[Route]])</f>
        <v>Not Specfied</v>
      </c>
      <c r="J2469" s="7">
        <v>43112</v>
      </c>
      <c r="K2469" s="2" t="str">
        <f>IF(ISBLANK(Table1[[#This Row],[Trip Verified]]),"Not Verified",Table1[[#This Row],[Trip Verified]])</f>
        <v>Not Verified</v>
      </c>
    </row>
    <row r="2470" spans="1:11" ht="21" customHeight="1" x14ac:dyDescent="0.25">
      <c r="A2470">
        <v>10</v>
      </c>
      <c r="B2470" t="str">
        <f>UPPER(LEFT(TRIM(CLEAN(Table1[[#This Row],[Header]])),1)) &amp; MID(TRIM(CLEAN(Table1[[#This Row],[Header]])),2,LEN(TRIM(CLEAN(Table1[[#This Row],[Header]])))-1)</f>
        <v>British Airways customer review</v>
      </c>
      <c r="C2470" t="str">
        <f>PROPER(Table1[[#This Row],[Author]])</f>
        <v>Mark Gentleman</v>
      </c>
      <c r="D2470" s="5" t="s">
        <v>6746</v>
      </c>
      <c r="E2470" t="s">
        <v>13</v>
      </c>
      <c r="F2470" t="str">
        <f>IF(ISBLANK(Table1[[#This Row],[Aircraft]]),"Unknown",Table1[[#This Row],[Aircraft]])</f>
        <v>Unknown</v>
      </c>
      <c r="G2470" t="str">
        <f>IF(ISBLANK(Table1[[#This Row],[Traveller Type]]),"Business",Table1[[#This Row],[Traveller Type]])</f>
        <v>Business</v>
      </c>
      <c r="H2470" t="str">
        <f>IF(ISBLANK(Table1[[#This Row],[Seat Type]]),"Business Class",Table1[[#This Row],[Seat Type]])</f>
        <v>Business Class</v>
      </c>
      <c r="I2470" t="str">
        <f>IF(ISBLANK(Table1[[#This Row],[Route]]),"Not Specfied",Table1[[#This Row],[Route]])</f>
        <v>Not Specfied</v>
      </c>
      <c r="J2470" s="7">
        <v>43112</v>
      </c>
      <c r="K2470" s="2" t="str">
        <f>IF(ISBLANK(Table1[[#This Row],[Trip Verified]]),"Not Verified",Table1[[#This Row],[Trip Verified]])</f>
        <v>Not Verified</v>
      </c>
    </row>
    <row r="2471" spans="1:11" ht="21" customHeight="1" x14ac:dyDescent="0.25">
      <c r="A2471">
        <v>7</v>
      </c>
      <c r="B2471" t="str">
        <f>UPPER(LEFT(TRIM(CLEAN(Table1[[#This Row],[Header]])),1)) &amp; MID(TRIM(CLEAN(Table1[[#This Row],[Header]])),2,LEN(TRIM(CLEAN(Table1[[#This Row],[Header]])))-1)</f>
        <v>British Airways customer review</v>
      </c>
      <c r="C2471" t="str">
        <f>PROPER(Table1[[#This Row],[Author]])</f>
        <v>Donal Ryan</v>
      </c>
      <c r="D2471" s="5" t="s">
        <v>6746</v>
      </c>
      <c r="E2471" t="s">
        <v>489</v>
      </c>
      <c r="F2471" t="str">
        <f>IF(ISBLANK(Table1[[#This Row],[Aircraft]]),"Unknown",Table1[[#This Row],[Aircraft]])</f>
        <v>Unknown</v>
      </c>
      <c r="G2471" t="str">
        <f>IF(ISBLANK(Table1[[#This Row],[Traveller Type]]),"Business",Table1[[#This Row],[Traveller Type]])</f>
        <v>Business</v>
      </c>
      <c r="H2471" t="str">
        <f>IF(ISBLANK(Table1[[#This Row],[Seat Type]]),"Business Class",Table1[[#This Row],[Seat Type]])</f>
        <v>Economy Class</v>
      </c>
      <c r="I2471" t="str">
        <f>IF(ISBLANK(Table1[[#This Row],[Route]]),"Not Specfied",Table1[[#This Row],[Route]])</f>
        <v>Not Specfied</v>
      </c>
      <c r="J2471" s="7">
        <v>43112</v>
      </c>
      <c r="K2471" s="2" t="str">
        <f>IF(ISBLANK(Table1[[#This Row],[Trip Verified]]),"Not Verified",Table1[[#This Row],[Trip Verified]])</f>
        <v>Not Verified</v>
      </c>
    </row>
    <row r="2472" spans="1:11" ht="21" customHeight="1" x14ac:dyDescent="0.25">
      <c r="A2472">
        <v>1</v>
      </c>
      <c r="B2472" t="str">
        <f>UPPER(LEFT(TRIM(CLEAN(Table1[[#This Row],[Header]])),1)) &amp; MID(TRIM(CLEAN(Table1[[#This Row],[Header]])),2,LEN(TRIM(CLEAN(Table1[[#This Row],[Header]])))-1)</f>
        <v>British Airways customer review</v>
      </c>
      <c r="C2472" t="str">
        <f>PROPER(Table1[[#This Row],[Author]])</f>
        <v>D Remnant</v>
      </c>
      <c r="D2472" s="5" t="s">
        <v>6752</v>
      </c>
      <c r="E2472" t="s">
        <v>13</v>
      </c>
      <c r="F2472" t="str">
        <f>IF(ISBLANK(Table1[[#This Row],[Aircraft]]),"Unknown",Table1[[#This Row],[Aircraft]])</f>
        <v>Unknown</v>
      </c>
      <c r="G2472" t="str">
        <f>IF(ISBLANK(Table1[[#This Row],[Traveller Type]]),"Business",Table1[[#This Row],[Traveller Type]])</f>
        <v>Business</v>
      </c>
      <c r="H2472" t="str">
        <f>IF(ISBLANK(Table1[[#This Row],[Seat Type]]),"Business Class",Table1[[#This Row],[Seat Type]])</f>
        <v>Economy Class</v>
      </c>
      <c r="I2472" t="str">
        <f>IF(ISBLANK(Table1[[#This Row],[Route]]),"Not Specfied",Table1[[#This Row],[Route]])</f>
        <v>Not Specfied</v>
      </c>
      <c r="J2472" s="7">
        <v>43112</v>
      </c>
      <c r="K2472" s="2" t="str">
        <f>IF(ISBLANK(Table1[[#This Row],[Trip Verified]]),"Not Verified",Table1[[#This Row],[Trip Verified]])</f>
        <v>Not Verified</v>
      </c>
    </row>
    <row r="2473" spans="1:11" ht="21" customHeight="1" x14ac:dyDescent="0.25">
      <c r="A2473">
        <v>3</v>
      </c>
      <c r="B2473" t="str">
        <f>UPPER(LEFT(TRIM(CLEAN(Table1[[#This Row],[Header]])),1)) &amp; MID(TRIM(CLEAN(Table1[[#This Row],[Header]])),2,LEN(TRIM(CLEAN(Table1[[#This Row],[Header]])))-1)</f>
        <v>British Airways customer review</v>
      </c>
      <c r="C2473" t="str">
        <f>PROPER(Table1[[#This Row],[Author]])</f>
        <v>I Jackson</v>
      </c>
      <c r="D2473" s="5" t="s">
        <v>6752</v>
      </c>
      <c r="E2473" t="s">
        <v>13</v>
      </c>
      <c r="F2473" t="str">
        <f>IF(ISBLANK(Table1[[#This Row],[Aircraft]]),"Unknown",Table1[[#This Row],[Aircraft]])</f>
        <v>Unknown</v>
      </c>
      <c r="G2473" t="str">
        <f>IF(ISBLANK(Table1[[#This Row],[Traveller Type]]),"Business",Table1[[#This Row],[Traveller Type]])</f>
        <v>Business</v>
      </c>
      <c r="H2473" t="str">
        <f>IF(ISBLANK(Table1[[#This Row],[Seat Type]]),"Business Class",Table1[[#This Row],[Seat Type]])</f>
        <v>First Class</v>
      </c>
      <c r="I2473" t="str">
        <f>IF(ISBLANK(Table1[[#This Row],[Route]]),"Not Specfied",Table1[[#This Row],[Route]])</f>
        <v>Not Specfied</v>
      </c>
      <c r="J2473" s="7">
        <v>43112</v>
      </c>
      <c r="K2473" s="2" t="str">
        <f>IF(ISBLANK(Table1[[#This Row],[Trip Verified]]),"Not Verified",Table1[[#This Row],[Trip Verified]])</f>
        <v>Not Verified</v>
      </c>
    </row>
    <row r="2474" spans="1:11" ht="21" customHeight="1" x14ac:dyDescent="0.25">
      <c r="A2474">
        <v>2</v>
      </c>
      <c r="B2474" t="str">
        <f>UPPER(LEFT(TRIM(CLEAN(Table1[[#This Row],[Header]])),1)) &amp; MID(TRIM(CLEAN(Table1[[#This Row],[Header]])),2,LEN(TRIM(CLEAN(Table1[[#This Row],[Header]])))-1)</f>
        <v>British Airways customer review</v>
      </c>
      <c r="C2474" t="str">
        <f>PROPER(Table1[[#This Row],[Author]])</f>
        <v>Claire Shawcross</v>
      </c>
      <c r="D2474" s="5" t="s">
        <v>6752</v>
      </c>
      <c r="E2474" t="s">
        <v>100</v>
      </c>
      <c r="F2474" t="str">
        <f>IF(ISBLANK(Table1[[#This Row],[Aircraft]]),"Unknown",Table1[[#This Row],[Aircraft]])</f>
        <v>Unknown</v>
      </c>
      <c r="G2474" t="str">
        <f>IF(ISBLANK(Table1[[#This Row],[Traveller Type]]),"Business",Table1[[#This Row],[Traveller Type]])</f>
        <v>Business</v>
      </c>
      <c r="H2474" t="str">
        <f>IF(ISBLANK(Table1[[#This Row],[Seat Type]]),"Business Class",Table1[[#This Row],[Seat Type]])</f>
        <v>Business Class</v>
      </c>
      <c r="I2474" t="str">
        <f>IF(ISBLANK(Table1[[#This Row],[Route]]),"Not Specfied",Table1[[#This Row],[Route]])</f>
        <v>Not Specfied</v>
      </c>
      <c r="J2474" s="7">
        <v>43112</v>
      </c>
      <c r="K2474" s="2" t="str">
        <f>IF(ISBLANK(Table1[[#This Row],[Trip Verified]]),"Not Verified",Table1[[#This Row],[Trip Verified]])</f>
        <v>Not Verified</v>
      </c>
    </row>
    <row r="2475" spans="1:11" ht="21" customHeight="1" x14ac:dyDescent="0.25">
      <c r="A2475">
        <v>10</v>
      </c>
      <c r="B2475" t="str">
        <f>UPPER(LEFT(TRIM(CLEAN(Table1[[#This Row],[Header]])),1)) &amp; MID(TRIM(CLEAN(Table1[[#This Row],[Header]])),2,LEN(TRIM(CLEAN(Table1[[#This Row],[Header]])))-1)</f>
        <v>British Airways customer review</v>
      </c>
      <c r="C2475" t="str">
        <f>PROPER(Table1[[#This Row],[Author]])</f>
        <v>Barry Hebblethwaite</v>
      </c>
      <c r="D2475" s="5" t="s">
        <v>6756</v>
      </c>
      <c r="E2475" t="s">
        <v>13</v>
      </c>
      <c r="F2475" t="str">
        <f>IF(ISBLANK(Table1[[#This Row],[Aircraft]]),"Unknown",Table1[[#This Row],[Aircraft]])</f>
        <v>Unknown</v>
      </c>
      <c r="G2475" t="str">
        <f>IF(ISBLANK(Table1[[#This Row],[Traveller Type]]),"Business",Table1[[#This Row],[Traveller Type]])</f>
        <v>Business</v>
      </c>
      <c r="H2475" t="str">
        <f>IF(ISBLANK(Table1[[#This Row],[Seat Type]]),"Business Class",Table1[[#This Row],[Seat Type]])</f>
        <v>Business Class</v>
      </c>
      <c r="I2475" t="str">
        <f>IF(ISBLANK(Table1[[#This Row],[Route]]),"Not Specfied",Table1[[#This Row],[Route]])</f>
        <v>Not Specfied</v>
      </c>
      <c r="J2475" s="7">
        <v>43112</v>
      </c>
      <c r="K2475" s="2" t="str">
        <f>IF(ISBLANK(Table1[[#This Row],[Trip Verified]]),"Not Verified",Table1[[#This Row],[Trip Verified]])</f>
        <v>Not Verified</v>
      </c>
    </row>
    <row r="2476" spans="1:11" ht="21" customHeight="1" x14ac:dyDescent="0.25">
      <c r="A2476">
        <v>7</v>
      </c>
      <c r="B2476" t="str">
        <f>UPPER(LEFT(TRIM(CLEAN(Table1[[#This Row],[Header]])),1)) &amp; MID(TRIM(CLEAN(Table1[[#This Row],[Header]])),2,LEN(TRIM(CLEAN(Table1[[#This Row],[Header]])))-1)</f>
        <v>British Airways customer review</v>
      </c>
      <c r="C2476" t="str">
        <f>PROPER(Table1[[#This Row],[Author]])</f>
        <v>H Davis</v>
      </c>
      <c r="D2476" s="5" t="s">
        <v>6756</v>
      </c>
      <c r="E2476" t="s">
        <v>13</v>
      </c>
      <c r="F2476" t="str">
        <f>IF(ISBLANK(Table1[[#This Row],[Aircraft]]),"Unknown",Table1[[#This Row],[Aircraft]])</f>
        <v>Unknown</v>
      </c>
      <c r="G2476" t="str">
        <f>IF(ISBLANK(Table1[[#This Row],[Traveller Type]]),"Business",Table1[[#This Row],[Traveller Type]])</f>
        <v>Business</v>
      </c>
      <c r="H2476" t="str">
        <f>IF(ISBLANK(Table1[[#This Row],[Seat Type]]),"Business Class",Table1[[#This Row],[Seat Type]])</f>
        <v>Economy Class</v>
      </c>
      <c r="I2476" t="str">
        <f>IF(ISBLANK(Table1[[#This Row],[Route]]),"Not Specfied",Table1[[#This Row],[Route]])</f>
        <v>Not Specfied</v>
      </c>
      <c r="J2476" s="7">
        <v>43112</v>
      </c>
      <c r="K2476" s="2" t="str">
        <f>IF(ISBLANK(Table1[[#This Row],[Trip Verified]]),"Not Verified",Table1[[#This Row],[Trip Verified]])</f>
        <v>Not Verified</v>
      </c>
    </row>
    <row r="2477" spans="1:11" ht="21" customHeight="1" x14ac:dyDescent="0.25">
      <c r="A2477">
        <v>2</v>
      </c>
      <c r="B2477" t="str">
        <f>UPPER(LEFT(TRIM(CLEAN(Table1[[#This Row],[Header]])),1)) &amp; MID(TRIM(CLEAN(Table1[[#This Row],[Header]])),2,LEN(TRIM(CLEAN(Table1[[#This Row],[Header]])))-1)</f>
        <v>British Airways customer review</v>
      </c>
      <c r="C2477" t="str">
        <f>PROPER(Table1[[#This Row],[Author]])</f>
        <v>Dave Robinson</v>
      </c>
      <c r="D2477" s="5" t="s">
        <v>6756</v>
      </c>
      <c r="E2477" t="s">
        <v>13</v>
      </c>
      <c r="F2477" t="str">
        <f>IF(ISBLANK(Table1[[#This Row],[Aircraft]]),"Unknown",Table1[[#This Row],[Aircraft]])</f>
        <v>Unknown</v>
      </c>
      <c r="G2477" t="str">
        <f>IF(ISBLANK(Table1[[#This Row],[Traveller Type]]),"Business",Table1[[#This Row],[Traveller Type]])</f>
        <v>Business</v>
      </c>
      <c r="H2477" t="str">
        <f>IF(ISBLANK(Table1[[#This Row],[Seat Type]]),"Business Class",Table1[[#This Row],[Seat Type]])</f>
        <v>Premium Economy</v>
      </c>
      <c r="I2477" t="str">
        <f>IF(ISBLANK(Table1[[#This Row],[Route]]),"Not Specfied",Table1[[#This Row],[Route]])</f>
        <v>Not Specfied</v>
      </c>
      <c r="J2477" s="7">
        <v>43112</v>
      </c>
      <c r="K2477" s="2" t="str">
        <f>IF(ISBLANK(Table1[[#This Row],[Trip Verified]]),"Not Verified",Table1[[#This Row],[Trip Verified]])</f>
        <v>Not Verified</v>
      </c>
    </row>
    <row r="2478" spans="1:11" ht="21" customHeight="1" x14ac:dyDescent="0.25">
      <c r="A2478">
        <v>1</v>
      </c>
      <c r="B2478" t="str">
        <f>UPPER(LEFT(TRIM(CLEAN(Table1[[#This Row],[Header]])),1)) &amp; MID(TRIM(CLEAN(Table1[[#This Row],[Header]])),2,LEN(TRIM(CLEAN(Table1[[#This Row],[Header]])))-1)</f>
        <v>British Airways customer review</v>
      </c>
      <c r="C2478" t="str">
        <f>PROPER(Table1[[#This Row],[Author]])</f>
        <v>Bran Rovers</v>
      </c>
      <c r="D2478" s="5" t="s">
        <v>6756</v>
      </c>
      <c r="E2478" t="s">
        <v>13</v>
      </c>
      <c r="F2478" t="str">
        <f>IF(ISBLANK(Table1[[#This Row],[Aircraft]]),"Unknown",Table1[[#This Row],[Aircraft]])</f>
        <v>Unknown</v>
      </c>
      <c r="G2478" t="str">
        <f>IF(ISBLANK(Table1[[#This Row],[Traveller Type]]),"Business",Table1[[#This Row],[Traveller Type]])</f>
        <v>Business</v>
      </c>
      <c r="H2478" t="str">
        <f>IF(ISBLANK(Table1[[#This Row],[Seat Type]]),"Business Class",Table1[[#This Row],[Seat Type]])</f>
        <v>Economy Class</v>
      </c>
      <c r="I2478" t="str">
        <f>IF(ISBLANK(Table1[[#This Row],[Route]]),"Not Specfied",Table1[[#This Row],[Route]])</f>
        <v>Not Specfied</v>
      </c>
      <c r="J2478" s="7">
        <v>43112</v>
      </c>
      <c r="K2478" s="2" t="str">
        <f>IF(ISBLANK(Table1[[#This Row],[Trip Verified]]),"Not Verified",Table1[[#This Row],[Trip Verified]])</f>
        <v>Not Verified</v>
      </c>
    </row>
    <row r="2479" spans="1:11" ht="21" customHeight="1" x14ac:dyDescent="0.25">
      <c r="A2479">
        <v>8</v>
      </c>
      <c r="B2479" t="str">
        <f>UPPER(LEFT(TRIM(CLEAN(Table1[[#This Row],[Header]])),1)) &amp; MID(TRIM(CLEAN(Table1[[#This Row],[Header]])),2,LEN(TRIM(CLEAN(Table1[[#This Row],[Header]])))-1)</f>
        <v>British Airways customer review</v>
      </c>
      <c r="C2479" t="str">
        <f>PROPER(Table1[[#This Row],[Author]])</f>
        <v>C Edgar</v>
      </c>
      <c r="D2479" s="5" t="s">
        <v>6761</v>
      </c>
      <c r="E2479" t="s">
        <v>13</v>
      </c>
      <c r="F2479" t="str">
        <f>IF(ISBLANK(Table1[[#This Row],[Aircraft]]),"Unknown",Table1[[#This Row],[Aircraft]])</f>
        <v>Unknown</v>
      </c>
      <c r="G2479" t="str">
        <f>IF(ISBLANK(Table1[[#This Row],[Traveller Type]]),"Business",Table1[[#This Row],[Traveller Type]])</f>
        <v>Business</v>
      </c>
      <c r="H2479" t="str">
        <f>IF(ISBLANK(Table1[[#This Row],[Seat Type]]),"Business Class",Table1[[#This Row],[Seat Type]])</f>
        <v>Premium Economy</v>
      </c>
      <c r="I2479" t="str">
        <f>IF(ISBLANK(Table1[[#This Row],[Route]]),"Not Specfied",Table1[[#This Row],[Route]])</f>
        <v>Not Specfied</v>
      </c>
      <c r="J2479" s="7">
        <v>43112</v>
      </c>
      <c r="K2479" s="2" t="str">
        <f>IF(ISBLANK(Table1[[#This Row],[Trip Verified]]),"Not Verified",Table1[[#This Row],[Trip Verified]])</f>
        <v>Not Verified</v>
      </c>
    </row>
    <row r="2480" spans="1:11" ht="21" customHeight="1" x14ac:dyDescent="0.25">
      <c r="A2480">
        <v>10</v>
      </c>
      <c r="B2480" t="str">
        <f>UPPER(LEFT(TRIM(CLEAN(Table1[[#This Row],[Header]])),1)) &amp; MID(TRIM(CLEAN(Table1[[#This Row],[Header]])),2,LEN(TRIM(CLEAN(Table1[[#This Row],[Header]])))-1)</f>
        <v>British Airways customer review</v>
      </c>
      <c r="C2480" t="str">
        <f>PROPER(Table1[[#This Row],[Author]])</f>
        <v>Nelson Laura</v>
      </c>
      <c r="D2480" s="5" t="s">
        <v>6761</v>
      </c>
      <c r="E2480" t="s">
        <v>13</v>
      </c>
      <c r="F2480" t="str">
        <f>IF(ISBLANK(Table1[[#This Row],[Aircraft]]),"Unknown",Table1[[#This Row],[Aircraft]])</f>
        <v>Unknown</v>
      </c>
      <c r="G2480" t="str">
        <f>IF(ISBLANK(Table1[[#This Row],[Traveller Type]]),"Business",Table1[[#This Row],[Traveller Type]])</f>
        <v>Business</v>
      </c>
      <c r="H2480" t="str">
        <f>IF(ISBLANK(Table1[[#This Row],[Seat Type]]),"Business Class",Table1[[#This Row],[Seat Type]])</f>
        <v>Economy Class</v>
      </c>
      <c r="I2480" t="str">
        <f>IF(ISBLANK(Table1[[#This Row],[Route]]),"Not Specfied",Table1[[#This Row],[Route]])</f>
        <v>Not Specfied</v>
      </c>
      <c r="J2480" s="7">
        <v>43112</v>
      </c>
      <c r="K2480" s="2" t="str">
        <f>IF(ISBLANK(Table1[[#This Row],[Trip Verified]]),"Not Verified",Table1[[#This Row],[Trip Verified]])</f>
        <v>Not Verified</v>
      </c>
    </row>
    <row r="2481" spans="1:11" ht="21" customHeight="1" x14ac:dyDescent="0.25">
      <c r="A2481">
        <v>10</v>
      </c>
      <c r="B2481" t="str">
        <f>UPPER(LEFT(TRIM(CLEAN(Table1[[#This Row],[Header]])),1)) &amp; MID(TRIM(CLEAN(Table1[[#This Row],[Header]])),2,LEN(TRIM(CLEAN(Table1[[#This Row],[Header]])))-1)</f>
        <v>British Airways customer review</v>
      </c>
      <c r="C2481" t="str">
        <f>PROPER(Table1[[#This Row],[Author]])</f>
        <v>John Pollock</v>
      </c>
      <c r="D2481" s="5" t="s">
        <v>6761</v>
      </c>
      <c r="E2481" t="s">
        <v>130</v>
      </c>
      <c r="F2481" t="str">
        <f>IF(ISBLANK(Table1[[#This Row],[Aircraft]]),"Unknown",Table1[[#This Row],[Aircraft]])</f>
        <v>Unknown</v>
      </c>
      <c r="G2481" t="str">
        <f>IF(ISBLANK(Table1[[#This Row],[Traveller Type]]),"Business",Table1[[#This Row],[Traveller Type]])</f>
        <v>Business</v>
      </c>
      <c r="H2481" t="str">
        <f>IF(ISBLANK(Table1[[#This Row],[Seat Type]]),"Business Class",Table1[[#This Row],[Seat Type]])</f>
        <v>Economy Class</v>
      </c>
      <c r="I2481" t="str">
        <f>IF(ISBLANK(Table1[[#This Row],[Route]]),"Not Specfied",Table1[[#This Row],[Route]])</f>
        <v>Not Specfied</v>
      </c>
      <c r="J2481" s="7">
        <v>43112</v>
      </c>
      <c r="K2481" s="2" t="str">
        <f>IF(ISBLANK(Table1[[#This Row],[Trip Verified]]),"Not Verified",Table1[[#This Row],[Trip Verified]])</f>
        <v>Not Verified</v>
      </c>
    </row>
    <row r="2482" spans="1:11" ht="21" customHeight="1" x14ac:dyDescent="0.25">
      <c r="A2482">
        <v>7</v>
      </c>
      <c r="B2482" t="str">
        <f>UPPER(LEFT(TRIM(CLEAN(Table1[[#This Row],[Header]])),1)) &amp; MID(TRIM(CLEAN(Table1[[#This Row],[Header]])),2,LEN(TRIM(CLEAN(Table1[[#This Row],[Header]])))-1)</f>
        <v>British Airways customer review</v>
      </c>
      <c r="C2482" t="str">
        <f>PROPER(Table1[[#This Row],[Author]])</f>
        <v>R Thompson</v>
      </c>
      <c r="D2482" s="5">
        <v>41979</v>
      </c>
      <c r="E2482" t="s">
        <v>100</v>
      </c>
      <c r="F2482" t="str">
        <f>IF(ISBLANK(Table1[[#This Row],[Aircraft]]),"Unknown",Table1[[#This Row],[Aircraft]])</f>
        <v>Unknown</v>
      </c>
      <c r="G2482" t="str">
        <f>IF(ISBLANK(Table1[[#This Row],[Traveller Type]]),"Business",Table1[[#This Row],[Traveller Type]])</f>
        <v>Business</v>
      </c>
      <c r="H2482" t="str">
        <f>IF(ISBLANK(Table1[[#This Row],[Seat Type]]),"Business Class",Table1[[#This Row],[Seat Type]])</f>
        <v>Business Class</v>
      </c>
      <c r="I2482" t="str">
        <f>IF(ISBLANK(Table1[[#This Row],[Route]]),"Not Specfied",Table1[[#This Row],[Route]])</f>
        <v>Not Specfied</v>
      </c>
      <c r="J2482" s="7">
        <v>43112</v>
      </c>
      <c r="K2482" s="2" t="str">
        <f>IF(ISBLANK(Table1[[#This Row],[Trip Verified]]),"Not Verified",Table1[[#This Row],[Trip Verified]])</f>
        <v>Not Verified</v>
      </c>
    </row>
    <row r="2483" spans="1:11" ht="21" customHeight="1" x14ac:dyDescent="0.25">
      <c r="A2483">
        <v>10</v>
      </c>
      <c r="B2483" t="str">
        <f>UPPER(LEFT(TRIM(CLEAN(Table1[[#This Row],[Header]])),1)) &amp; MID(TRIM(CLEAN(Table1[[#This Row],[Header]])),2,LEN(TRIM(CLEAN(Table1[[#This Row],[Header]])))-1)</f>
        <v>British Airways customer review</v>
      </c>
      <c r="C2483" t="str">
        <f>PROPER(Table1[[#This Row],[Author]])</f>
        <v>Wallace Gordon</v>
      </c>
      <c r="D2483" s="5">
        <v>41979</v>
      </c>
      <c r="E2483" t="s">
        <v>13</v>
      </c>
      <c r="F2483" t="str">
        <f>IF(ISBLANK(Table1[[#This Row],[Aircraft]]),"Unknown",Table1[[#This Row],[Aircraft]])</f>
        <v>Unknown</v>
      </c>
      <c r="G2483" t="str">
        <f>IF(ISBLANK(Table1[[#This Row],[Traveller Type]]),"Business",Table1[[#This Row],[Traveller Type]])</f>
        <v>Business</v>
      </c>
      <c r="H2483" t="str">
        <f>IF(ISBLANK(Table1[[#This Row],[Seat Type]]),"Business Class",Table1[[#This Row],[Seat Type]])</f>
        <v>Business Class</v>
      </c>
      <c r="I2483" t="str">
        <f>IF(ISBLANK(Table1[[#This Row],[Route]]),"Not Specfied",Table1[[#This Row],[Route]])</f>
        <v>Not Specfied</v>
      </c>
      <c r="J2483" s="7">
        <v>43112</v>
      </c>
      <c r="K2483" s="2" t="str">
        <f>IF(ISBLANK(Table1[[#This Row],[Trip Verified]]),"Not Verified",Table1[[#This Row],[Trip Verified]])</f>
        <v>Not Verified</v>
      </c>
    </row>
    <row r="2484" spans="1:11" ht="21" customHeight="1" x14ac:dyDescent="0.25">
      <c r="A2484">
        <v>10</v>
      </c>
      <c r="B2484" t="str">
        <f>UPPER(LEFT(TRIM(CLEAN(Table1[[#This Row],[Header]])),1)) &amp; MID(TRIM(CLEAN(Table1[[#This Row],[Header]])),2,LEN(TRIM(CLEAN(Table1[[#This Row],[Header]])))-1)</f>
        <v>British Airways customer review</v>
      </c>
      <c r="C2484" t="str">
        <f>PROPER(Table1[[#This Row],[Author]])</f>
        <v>Ian Roberts</v>
      </c>
      <c r="D2484" s="5">
        <v>41979</v>
      </c>
      <c r="E2484" t="s">
        <v>13</v>
      </c>
      <c r="F2484" t="str">
        <f>IF(ISBLANK(Table1[[#This Row],[Aircraft]]),"Unknown",Table1[[#This Row],[Aircraft]])</f>
        <v>Unknown</v>
      </c>
      <c r="G2484" t="str">
        <f>IF(ISBLANK(Table1[[#This Row],[Traveller Type]]),"Business",Table1[[#This Row],[Traveller Type]])</f>
        <v>Business</v>
      </c>
      <c r="H2484" t="str">
        <f>IF(ISBLANK(Table1[[#This Row],[Seat Type]]),"Business Class",Table1[[#This Row],[Seat Type]])</f>
        <v>Business Class</v>
      </c>
      <c r="I2484" t="str">
        <f>IF(ISBLANK(Table1[[#This Row],[Route]]),"Not Specfied",Table1[[#This Row],[Route]])</f>
        <v>Not Specfied</v>
      </c>
      <c r="J2484" s="7">
        <v>43112</v>
      </c>
      <c r="K2484" s="2" t="str">
        <f>IF(ISBLANK(Table1[[#This Row],[Trip Verified]]),"Not Verified",Table1[[#This Row],[Trip Verified]])</f>
        <v>Not Verified</v>
      </c>
    </row>
    <row r="2485" spans="1:11" ht="21" customHeight="1" x14ac:dyDescent="0.25">
      <c r="A2485">
        <v>8</v>
      </c>
      <c r="B2485" t="str">
        <f>UPPER(LEFT(TRIM(CLEAN(Table1[[#This Row],[Header]])),1)) &amp; MID(TRIM(CLEAN(Table1[[#This Row],[Header]])),2,LEN(TRIM(CLEAN(Table1[[#This Row],[Header]])))-1)</f>
        <v>British Airways customer review</v>
      </c>
      <c r="C2485" t="str">
        <f>PROPER(Table1[[#This Row],[Author]])</f>
        <v>J Doherty</v>
      </c>
      <c r="D2485" s="5">
        <v>41979</v>
      </c>
      <c r="E2485" t="s">
        <v>13</v>
      </c>
      <c r="F2485" t="str">
        <f>IF(ISBLANK(Table1[[#This Row],[Aircraft]]),"Unknown",Table1[[#This Row],[Aircraft]])</f>
        <v>Unknown</v>
      </c>
      <c r="G2485" t="str">
        <f>IF(ISBLANK(Table1[[#This Row],[Traveller Type]]),"Business",Table1[[#This Row],[Traveller Type]])</f>
        <v>Business</v>
      </c>
      <c r="H2485" t="str">
        <f>IF(ISBLANK(Table1[[#This Row],[Seat Type]]),"Business Class",Table1[[#This Row],[Seat Type]])</f>
        <v>Premium Economy</v>
      </c>
      <c r="I2485" t="str">
        <f>IF(ISBLANK(Table1[[#This Row],[Route]]),"Not Specfied",Table1[[#This Row],[Route]])</f>
        <v>Not Specfied</v>
      </c>
      <c r="J2485" s="7">
        <v>43112</v>
      </c>
      <c r="K2485" s="2" t="str">
        <f>IF(ISBLANK(Table1[[#This Row],[Trip Verified]]),"Not Verified",Table1[[#This Row],[Trip Verified]])</f>
        <v>Not Verified</v>
      </c>
    </row>
    <row r="2486" spans="1:11" ht="21" customHeight="1" x14ac:dyDescent="0.25">
      <c r="A2486">
        <v>5</v>
      </c>
      <c r="B2486" t="str">
        <f>UPPER(LEFT(TRIM(CLEAN(Table1[[#This Row],[Header]])),1)) &amp; MID(TRIM(CLEAN(Table1[[#This Row],[Header]])),2,LEN(TRIM(CLEAN(Table1[[#This Row],[Header]])))-1)</f>
        <v>British Airways customer review</v>
      </c>
      <c r="C2486" t="str">
        <f>PROPER(Table1[[#This Row],[Author]])</f>
        <v>G Brindley</v>
      </c>
      <c r="D2486" s="5">
        <v>41918</v>
      </c>
      <c r="E2486" t="s">
        <v>13</v>
      </c>
      <c r="F2486" t="str">
        <f>IF(ISBLANK(Table1[[#This Row],[Aircraft]]),"Unknown",Table1[[#This Row],[Aircraft]])</f>
        <v>Unknown</v>
      </c>
      <c r="G2486" t="str">
        <f>IF(ISBLANK(Table1[[#This Row],[Traveller Type]]),"Business",Table1[[#This Row],[Traveller Type]])</f>
        <v>Business</v>
      </c>
      <c r="H2486" t="str">
        <f>IF(ISBLANK(Table1[[#This Row],[Seat Type]]),"Business Class",Table1[[#This Row],[Seat Type]])</f>
        <v>Economy Class</v>
      </c>
      <c r="I2486" t="str">
        <f>IF(ISBLANK(Table1[[#This Row],[Route]]),"Not Specfied",Table1[[#This Row],[Route]])</f>
        <v>Not Specfied</v>
      </c>
      <c r="J2486" s="7">
        <v>43112</v>
      </c>
      <c r="K2486" s="2" t="str">
        <f>IF(ISBLANK(Table1[[#This Row],[Trip Verified]]),"Not Verified",Table1[[#This Row],[Trip Verified]])</f>
        <v>Not Verified</v>
      </c>
    </row>
    <row r="2487" spans="1:11" ht="21" customHeight="1" x14ac:dyDescent="0.25">
      <c r="A2487">
        <v>2</v>
      </c>
      <c r="B2487" t="str">
        <f>UPPER(LEFT(TRIM(CLEAN(Table1[[#This Row],[Header]])),1)) &amp; MID(TRIM(CLEAN(Table1[[#This Row],[Header]])),2,LEN(TRIM(CLEAN(Table1[[#This Row],[Header]])))-1)</f>
        <v>British Airways customer review</v>
      </c>
      <c r="C2487" t="str">
        <f>PROPER(Table1[[#This Row],[Author]])</f>
        <v>D Prentice</v>
      </c>
      <c r="D2487" s="5">
        <v>41888</v>
      </c>
      <c r="E2487" t="s">
        <v>13</v>
      </c>
      <c r="F2487" t="str">
        <f>IF(ISBLANK(Table1[[#This Row],[Aircraft]]),"Unknown",Table1[[#This Row],[Aircraft]])</f>
        <v>Unknown</v>
      </c>
      <c r="G2487" t="str">
        <f>IF(ISBLANK(Table1[[#This Row],[Traveller Type]]),"Business",Table1[[#This Row],[Traveller Type]])</f>
        <v>Business</v>
      </c>
      <c r="H2487" t="str">
        <f>IF(ISBLANK(Table1[[#This Row],[Seat Type]]),"Business Class",Table1[[#This Row],[Seat Type]])</f>
        <v>Economy Class</v>
      </c>
      <c r="I2487" t="str">
        <f>IF(ISBLANK(Table1[[#This Row],[Route]]),"Not Specfied",Table1[[#This Row],[Route]])</f>
        <v>Not Specfied</v>
      </c>
      <c r="J2487" s="7">
        <v>43112</v>
      </c>
      <c r="K2487" s="2" t="str">
        <f>IF(ISBLANK(Table1[[#This Row],[Trip Verified]]),"Not Verified",Table1[[#This Row],[Trip Verified]])</f>
        <v>Not Verified</v>
      </c>
    </row>
    <row r="2488" spans="1:11" ht="21" customHeight="1" x14ac:dyDescent="0.25">
      <c r="A2488">
        <v>5</v>
      </c>
      <c r="B2488" t="str">
        <f>UPPER(LEFT(TRIM(CLEAN(Table1[[#This Row],[Header]])),1)) &amp; MID(TRIM(CLEAN(Table1[[#This Row],[Header]])),2,LEN(TRIM(CLEAN(Table1[[#This Row],[Header]])))-1)</f>
        <v>British Airways customer review</v>
      </c>
      <c r="C2488" t="str">
        <f>PROPER(Table1[[#This Row],[Author]])</f>
        <v>Mark Knowlden</v>
      </c>
      <c r="D2488" s="5">
        <v>41888</v>
      </c>
      <c r="E2488" t="s">
        <v>13</v>
      </c>
      <c r="F2488" t="str">
        <f>IF(ISBLANK(Table1[[#This Row],[Aircraft]]),"Unknown",Table1[[#This Row],[Aircraft]])</f>
        <v>Unknown</v>
      </c>
      <c r="G2488" t="str">
        <f>IF(ISBLANK(Table1[[#This Row],[Traveller Type]]),"Business",Table1[[#This Row],[Traveller Type]])</f>
        <v>Business</v>
      </c>
      <c r="H2488" t="str">
        <f>IF(ISBLANK(Table1[[#This Row],[Seat Type]]),"Business Class",Table1[[#This Row],[Seat Type]])</f>
        <v>Economy Class</v>
      </c>
      <c r="I2488" t="str">
        <f>IF(ISBLANK(Table1[[#This Row],[Route]]),"Not Specfied",Table1[[#This Row],[Route]])</f>
        <v>Not Specfied</v>
      </c>
      <c r="J2488" s="7">
        <v>43112</v>
      </c>
      <c r="K2488" s="2" t="str">
        <f>IF(ISBLANK(Table1[[#This Row],[Trip Verified]]),"Not Verified",Table1[[#This Row],[Trip Verified]])</f>
        <v>Not Verified</v>
      </c>
    </row>
    <row r="2489" spans="1:11" ht="21" customHeight="1" x14ac:dyDescent="0.25">
      <c r="A2489">
        <v>10</v>
      </c>
      <c r="B2489" t="str">
        <f>UPPER(LEFT(TRIM(CLEAN(Table1[[#This Row],[Header]])),1)) &amp; MID(TRIM(CLEAN(Table1[[#This Row],[Header]])),2,LEN(TRIM(CLEAN(Table1[[#This Row],[Header]])))-1)</f>
        <v>British Airways customer review</v>
      </c>
      <c r="C2489" t="str">
        <f>PROPER(Table1[[#This Row],[Author]])</f>
        <v>L Horn</v>
      </c>
      <c r="D2489" s="5">
        <v>41888</v>
      </c>
      <c r="E2489" t="s">
        <v>43</v>
      </c>
      <c r="F2489" t="str">
        <f>IF(ISBLANK(Table1[[#This Row],[Aircraft]]),"Unknown",Table1[[#This Row],[Aircraft]])</f>
        <v>Unknown</v>
      </c>
      <c r="G2489" t="str">
        <f>IF(ISBLANK(Table1[[#This Row],[Traveller Type]]),"Business",Table1[[#This Row],[Traveller Type]])</f>
        <v>Business</v>
      </c>
      <c r="H2489" t="str">
        <f>IF(ISBLANK(Table1[[#This Row],[Seat Type]]),"Business Class",Table1[[#This Row],[Seat Type]])</f>
        <v>Economy Class</v>
      </c>
      <c r="I2489" t="str">
        <f>IF(ISBLANK(Table1[[#This Row],[Route]]),"Not Specfied",Table1[[#This Row],[Route]])</f>
        <v>Not Specfied</v>
      </c>
      <c r="J2489" s="7">
        <v>43112</v>
      </c>
      <c r="K2489" s="2" t="str">
        <f>IF(ISBLANK(Table1[[#This Row],[Trip Verified]]),"Not Verified",Table1[[#This Row],[Trip Verified]])</f>
        <v>Not Verified</v>
      </c>
    </row>
    <row r="2490" spans="1:11" ht="21" customHeight="1" x14ac:dyDescent="0.25">
      <c r="A2490">
        <v>10</v>
      </c>
      <c r="B2490" t="str">
        <f>UPPER(LEFT(TRIM(CLEAN(Table1[[#This Row],[Header]])),1)) &amp; MID(TRIM(CLEAN(Table1[[#This Row],[Header]])),2,LEN(TRIM(CLEAN(Table1[[#This Row],[Header]])))-1)</f>
        <v>British Airways customer review</v>
      </c>
      <c r="C2490" t="str">
        <f>PROPER(Table1[[#This Row],[Author]])</f>
        <v>J Yates</v>
      </c>
      <c r="D2490" s="5">
        <v>41888</v>
      </c>
      <c r="E2490" t="s">
        <v>13</v>
      </c>
      <c r="F2490" t="str">
        <f>IF(ISBLANK(Table1[[#This Row],[Aircraft]]),"Unknown",Table1[[#This Row],[Aircraft]])</f>
        <v>Unknown</v>
      </c>
      <c r="G2490" t="str">
        <f>IF(ISBLANK(Table1[[#This Row],[Traveller Type]]),"Business",Table1[[#This Row],[Traveller Type]])</f>
        <v>Business</v>
      </c>
      <c r="H2490" t="str">
        <f>IF(ISBLANK(Table1[[#This Row],[Seat Type]]),"Business Class",Table1[[#This Row],[Seat Type]])</f>
        <v>Economy Class</v>
      </c>
      <c r="I2490" t="str">
        <f>IF(ISBLANK(Table1[[#This Row],[Route]]),"Not Specfied",Table1[[#This Row],[Route]])</f>
        <v>Not Specfied</v>
      </c>
      <c r="J2490" s="7">
        <v>43112</v>
      </c>
      <c r="K2490" s="2" t="str">
        <f>IF(ISBLANK(Table1[[#This Row],[Trip Verified]]),"Not Verified",Table1[[#This Row],[Trip Verified]])</f>
        <v>Not Verified</v>
      </c>
    </row>
    <row r="2491" spans="1:11" ht="21" customHeight="1" x14ac:dyDescent="0.25">
      <c r="A2491">
        <v>5</v>
      </c>
      <c r="B2491" t="str">
        <f>UPPER(LEFT(TRIM(CLEAN(Table1[[#This Row],[Header]])),1)) &amp; MID(TRIM(CLEAN(Table1[[#This Row],[Header]])),2,LEN(TRIM(CLEAN(Table1[[#This Row],[Header]])))-1)</f>
        <v>British Airways customer review</v>
      </c>
      <c r="C2491" t="str">
        <f>PROPER(Table1[[#This Row],[Author]])</f>
        <v>S Levy</v>
      </c>
      <c r="D2491" s="5">
        <v>41888</v>
      </c>
      <c r="E2491" t="s">
        <v>43</v>
      </c>
      <c r="F2491" t="str">
        <f>IF(ISBLANK(Table1[[#This Row],[Aircraft]]),"Unknown",Table1[[#This Row],[Aircraft]])</f>
        <v>Unknown</v>
      </c>
      <c r="G2491" t="str">
        <f>IF(ISBLANK(Table1[[#This Row],[Traveller Type]]),"Business",Table1[[#This Row],[Traveller Type]])</f>
        <v>Business</v>
      </c>
      <c r="H2491" t="str">
        <f>IF(ISBLANK(Table1[[#This Row],[Seat Type]]),"Business Class",Table1[[#This Row],[Seat Type]])</f>
        <v>Business Class</v>
      </c>
      <c r="I2491" t="str">
        <f>IF(ISBLANK(Table1[[#This Row],[Route]]),"Not Specfied",Table1[[#This Row],[Route]])</f>
        <v>Not Specfied</v>
      </c>
      <c r="J2491" s="7">
        <v>43112</v>
      </c>
      <c r="K2491" s="2" t="str">
        <f>IF(ISBLANK(Table1[[#This Row],[Trip Verified]]),"Not Verified",Table1[[#This Row],[Trip Verified]])</f>
        <v>Not Verified</v>
      </c>
    </row>
    <row r="2492" spans="1:11" ht="21" customHeight="1" x14ac:dyDescent="0.25">
      <c r="A2492">
        <v>9</v>
      </c>
      <c r="B2492" t="str">
        <f>UPPER(LEFT(TRIM(CLEAN(Table1[[#This Row],[Header]])),1)) &amp; MID(TRIM(CLEAN(Table1[[#This Row],[Header]])),2,LEN(TRIM(CLEAN(Table1[[#This Row],[Header]])))-1)</f>
        <v>British Airways customer review</v>
      </c>
      <c r="C2492" t="str">
        <f>PROPER(Table1[[#This Row],[Author]])</f>
        <v>Berry Nick</v>
      </c>
      <c r="D2492" s="5">
        <v>41857</v>
      </c>
      <c r="E2492" t="s">
        <v>13</v>
      </c>
      <c r="F2492" t="str">
        <f>IF(ISBLANK(Table1[[#This Row],[Aircraft]]),"Unknown",Table1[[#This Row],[Aircraft]])</f>
        <v>Unknown</v>
      </c>
      <c r="G2492" t="str">
        <f>IF(ISBLANK(Table1[[#This Row],[Traveller Type]]),"Business",Table1[[#This Row],[Traveller Type]])</f>
        <v>Business</v>
      </c>
      <c r="H2492" t="str">
        <f>IF(ISBLANK(Table1[[#This Row],[Seat Type]]),"Business Class",Table1[[#This Row],[Seat Type]])</f>
        <v>Business Class</v>
      </c>
      <c r="I2492" t="str">
        <f>IF(ISBLANK(Table1[[#This Row],[Route]]),"Not Specfied",Table1[[#This Row],[Route]])</f>
        <v>Not Specfied</v>
      </c>
      <c r="J2492" s="7">
        <v>43112</v>
      </c>
      <c r="K2492" s="2" t="str">
        <f>IF(ISBLANK(Table1[[#This Row],[Trip Verified]]),"Not Verified",Table1[[#This Row],[Trip Verified]])</f>
        <v>Not Verified</v>
      </c>
    </row>
    <row r="2493" spans="1:11" ht="21" customHeight="1" x14ac:dyDescent="0.25">
      <c r="A2493">
        <v>6</v>
      </c>
      <c r="B2493" t="str">
        <f>UPPER(LEFT(TRIM(CLEAN(Table1[[#This Row],[Header]])),1)) &amp; MID(TRIM(CLEAN(Table1[[#This Row],[Header]])),2,LEN(TRIM(CLEAN(Table1[[#This Row],[Header]])))-1)</f>
        <v>British Airways customer review</v>
      </c>
      <c r="C2493" t="str">
        <f>PROPER(Table1[[#This Row],[Author]])</f>
        <v>S Tsoy</v>
      </c>
      <c r="D2493" s="5">
        <v>41857</v>
      </c>
      <c r="E2493" t="s">
        <v>1404</v>
      </c>
      <c r="F2493" t="str">
        <f>IF(ISBLANK(Table1[[#This Row],[Aircraft]]),"Unknown",Table1[[#This Row],[Aircraft]])</f>
        <v>Unknown</v>
      </c>
      <c r="G2493" t="str">
        <f>IF(ISBLANK(Table1[[#This Row],[Traveller Type]]),"Business",Table1[[#This Row],[Traveller Type]])</f>
        <v>Business</v>
      </c>
      <c r="H2493" t="str">
        <f>IF(ISBLANK(Table1[[#This Row],[Seat Type]]),"Business Class",Table1[[#This Row],[Seat Type]])</f>
        <v>Economy Class</v>
      </c>
      <c r="I2493" t="str">
        <f>IF(ISBLANK(Table1[[#This Row],[Route]]),"Not Specfied",Table1[[#This Row],[Route]])</f>
        <v>Not Specfied</v>
      </c>
      <c r="J2493" s="7">
        <v>43112</v>
      </c>
      <c r="K2493" s="2" t="str">
        <f>IF(ISBLANK(Table1[[#This Row],[Trip Verified]]),"Not Verified",Table1[[#This Row],[Trip Verified]])</f>
        <v>Not Verified</v>
      </c>
    </row>
    <row r="2494" spans="1:11" ht="21" customHeight="1" x14ac:dyDescent="0.25">
      <c r="A2494">
        <v>1</v>
      </c>
      <c r="B2494" t="str">
        <f>UPPER(LEFT(TRIM(CLEAN(Table1[[#This Row],[Header]])),1)) &amp; MID(TRIM(CLEAN(Table1[[#This Row],[Header]])),2,LEN(TRIM(CLEAN(Table1[[#This Row],[Header]])))-1)</f>
        <v>British Airways customer review</v>
      </c>
      <c r="C2494" t="str">
        <f>PROPER(Table1[[#This Row],[Author]])</f>
        <v>Mark Murphy</v>
      </c>
      <c r="D2494" s="5">
        <v>41857</v>
      </c>
      <c r="E2494" t="s">
        <v>13</v>
      </c>
      <c r="F2494" t="str">
        <f>IF(ISBLANK(Table1[[#This Row],[Aircraft]]),"Unknown",Table1[[#This Row],[Aircraft]])</f>
        <v>Unknown</v>
      </c>
      <c r="G2494" t="str">
        <f>IF(ISBLANK(Table1[[#This Row],[Traveller Type]]),"Business",Table1[[#This Row],[Traveller Type]])</f>
        <v>Business</v>
      </c>
      <c r="H2494" t="str">
        <f>IF(ISBLANK(Table1[[#This Row],[Seat Type]]),"Business Class",Table1[[#This Row],[Seat Type]])</f>
        <v>Economy Class</v>
      </c>
      <c r="I2494" t="str">
        <f>IF(ISBLANK(Table1[[#This Row],[Route]]),"Not Specfied",Table1[[#This Row],[Route]])</f>
        <v>Not Specfied</v>
      </c>
      <c r="J2494" s="7">
        <v>43112</v>
      </c>
      <c r="K2494" s="2" t="str">
        <f>IF(ISBLANK(Table1[[#This Row],[Trip Verified]]),"Not Verified",Table1[[#This Row],[Trip Verified]])</f>
        <v>Not Verified</v>
      </c>
    </row>
    <row r="2495" spans="1:11" ht="21" customHeight="1" x14ac:dyDescent="0.25">
      <c r="A2495">
        <v>4</v>
      </c>
      <c r="B2495" t="str">
        <f>UPPER(LEFT(TRIM(CLEAN(Table1[[#This Row],[Header]])),1)) &amp; MID(TRIM(CLEAN(Table1[[#This Row],[Header]])),2,LEN(TRIM(CLEAN(Table1[[#This Row],[Header]])))-1)</f>
        <v>British Airways customer review</v>
      </c>
      <c r="C2495" t="str">
        <f>PROPER(Table1[[#This Row],[Author]])</f>
        <v>Charlie Harm</v>
      </c>
      <c r="D2495" s="5">
        <v>41857</v>
      </c>
      <c r="E2495" t="s">
        <v>13</v>
      </c>
      <c r="F2495" t="str">
        <f>IF(ISBLANK(Table1[[#This Row],[Aircraft]]),"Unknown",Table1[[#This Row],[Aircraft]])</f>
        <v>Unknown</v>
      </c>
      <c r="G2495" t="str">
        <f>IF(ISBLANK(Table1[[#This Row],[Traveller Type]]),"Business",Table1[[#This Row],[Traveller Type]])</f>
        <v>Business</v>
      </c>
      <c r="H2495" t="str">
        <f>IF(ISBLANK(Table1[[#This Row],[Seat Type]]),"Business Class",Table1[[#This Row],[Seat Type]])</f>
        <v>Economy Class</v>
      </c>
      <c r="I2495" t="str">
        <f>IF(ISBLANK(Table1[[#This Row],[Route]]),"Not Specfied",Table1[[#This Row],[Route]])</f>
        <v>Not Specfied</v>
      </c>
      <c r="J2495" s="7">
        <v>43112</v>
      </c>
      <c r="K2495" s="2" t="str">
        <f>IF(ISBLANK(Table1[[#This Row],[Trip Verified]]),"Not Verified",Table1[[#This Row],[Trip Verified]])</f>
        <v>Not Verified</v>
      </c>
    </row>
    <row r="2496" spans="1:11" ht="21" customHeight="1" x14ac:dyDescent="0.25">
      <c r="A2496">
        <v>9</v>
      </c>
      <c r="B2496" t="str">
        <f>UPPER(LEFT(TRIM(CLEAN(Table1[[#This Row],[Header]])),1)) &amp; MID(TRIM(CLEAN(Table1[[#This Row],[Header]])),2,LEN(TRIM(CLEAN(Table1[[#This Row],[Header]])))-1)</f>
        <v>British Airways customer review</v>
      </c>
      <c r="C2496" t="str">
        <f>PROPER(Table1[[#This Row],[Author]])</f>
        <v>G Bennett</v>
      </c>
      <c r="D2496" s="5">
        <v>41735</v>
      </c>
      <c r="E2496" t="s">
        <v>13</v>
      </c>
      <c r="F2496" t="str">
        <f>IF(ISBLANK(Table1[[#This Row],[Aircraft]]),"Unknown",Table1[[#This Row],[Aircraft]])</f>
        <v>Unknown</v>
      </c>
      <c r="G2496" t="str">
        <f>IF(ISBLANK(Table1[[#This Row],[Traveller Type]]),"Business",Table1[[#This Row],[Traveller Type]])</f>
        <v>Business</v>
      </c>
      <c r="H2496" t="str">
        <f>IF(ISBLANK(Table1[[#This Row],[Seat Type]]),"Business Class",Table1[[#This Row],[Seat Type]])</f>
        <v>Economy Class</v>
      </c>
      <c r="I2496" t="str">
        <f>IF(ISBLANK(Table1[[#This Row],[Route]]),"Not Specfied",Table1[[#This Row],[Route]])</f>
        <v>Not Specfied</v>
      </c>
      <c r="J2496" s="7">
        <v>43112</v>
      </c>
      <c r="K2496" s="2" t="str">
        <f>IF(ISBLANK(Table1[[#This Row],[Trip Verified]]),"Not Verified",Table1[[#This Row],[Trip Verified]])</f>
        <v>Not Verified</v>
      </c>
    </row>
    <row r="2497" spans="1:11" ht="21" customHeight="1" x14ac:dyDescent="0.25">
      <c r="A2497">
        <v>10</v>
      </c>
      <c r="B2497" t="str">
        <f>UPPER(LEFT(TRIM(CLEAN(Table1[[#This Row],[Header]])),1)) &amp; MID(TRIM(CLEAN(Table1[[#This Row],[Header]])),2,LEN(TRIM(CLEAN(Table1[[#This Row],[Header]])))-1)</f>
        <v>British Airways customer review</v>
      </c>
      <c r="C2497" t="str">
        <f>PROPER(Table1[[#This Row],[Author]])</f>
        <v>Linda Bowen</v>
      </c>
      <c r="D2497" s="5">
        <v>41735</v>
      </c>
      <c r="E2497" t="s">
        <v>6780</v>
      </c>
      <c r="F2497" t="str">
        <f>IF(ISBLANK(Table1[[#This Row],[Aircraft]]),"Unknown",Table1[[#This Row],[Aircraft]])</f>
        <v>Unknown</v>
      </c>
      <c r="G2497" t="str">
        <f>IF(ISBLANK(Table1[[#This Row],[Traveller Type]]),"Business",Table1[[#This Row],[Traveller Type]])</f>
        <v>Business</v>
      </c>
      <c r="H2497" t="str">
        <f>IF(ISBLANK(Table1[[#This Row],[Seat Type]]),"Business Class",Table1[[#This Row],[Seat Type]])</f>
        <v>Business Class</v>
      </c>
      <c r="I2497" t="str">
        <f>IF(ISBLANK(Table1[[#This Row],[Route]]),"Not Specfied",Table1[[#This Row],[Route]])</f>
        <v>Not Specfied</v>
      </c>
      <c r="J2497" s="7">
        <v>43112</v>
      </c>
      <c r="K2497" s="2" t="str">
        <f>IF(ISBLANK(Table1[[#This Row],[Trip Verified]]),"Not Verified",Table1[[#This Row],[Trip Verified]])</f>
        <v>Not Verified</v>
      </c>
    </row>
    <row r="2498" spans="1:11" ht="21" customHeight="1" x14ac:dyDescent="0.25">
      <c r="A2498">
        <v>5</v>
      </c>
      <c r="B2498" t="str">
        <f>UPPER(LEFT(TRIM(CLEAN(Table1[[#This Row],[Header]])),1)) &amp; MID(TRIM(CLEAN(Table1[[#This Row],[Header]])),2,LEN(TRIM(CLEAN(Table1[[#This Row],[Header]])))-1)</f>
        <v>British Airways customer review</v>
      </c>
      <c r="C2498" t="str">
        <f>PROPER(Table1[[#This Row],[Author]])</f>
        <v>S Pearen</v>
      </c>
      <c r="D2498" s="5">
        <v>41676</v>
      </c>
      <c r="E2498" t="s">
        <v>100</v>
      </c>
      <c r="F2498" t="str">
        <f>IF(ISBLANK(Table1[[#This Row],[Aircraft]]),"Unknown",Table1[[#This Row],[Aircraft]])</f>
        <v>Unknown</v>
      </c>
      <c r="G2498" t="str">
        <f>IF(ISBLANK(Table1[[#This Row],[Traveller Type]]),"Business",Table1[[#This Row],[Traveller Type]])</f>
        <v>Business</v>
      </c>
      <c r="H2498" t="str">
        <f>IF(ISBLANK(Table1[[#This Row],[Seat Type]]),"Business Class",Table1[[#This Row],[Seat Type]])</f>
        <v>Business Class</v>
      </c>
      <c r="I2498" t="str">
        <f>IF(ISBLANK(Table1[[#This Row],[Route]]),"Not Specfied",Table1[[#This Row],[Route]])</f>
        <v>Not Specfied</v>
      </c>
      <c r="J2498" s="7">
        <v>43112</v>
      </c>
      <c r="K2498" s="2" t="str">
        <f>IF(ISBLANK(Table1[[#This Row],[Trip Verified]]),"Not Verified",Table1[[#This Row],[Trip Verified]])</f>
        <v>Not Verified</v>
      </c>
    </row>
    <row r="2499" spans="1:11" ht="21" customHeight="1" x14ac:dyDescent="0.25">
      <c r="A2499">
        <v>2</v>
      </c>
      <c r="B2499" t="str">
        <f>UPPER(LEFT(TRIM(CLEAN(Table1[[#This Row],[Header]])),1)) &amp; MID(TRIM(CLEAN(Table1[[#This Row],[Header]])),2,LEN(TRIM(CLEAN(Table1[[#This Row],[Header]])))-1)</f>
        <v>British Airways customer review</v>
      </c>
      <c r="C2499" t="str">
        <f>PROPER(Table1[[#This Row],[Author]])</f>
        <v>N Oakshott</v>
      </c>
      <c r="D2499" s="5">
        <v>41645</v>
      </c>
      <c r="E2499" t="s">
        <v>13</v>
      </c>
      <c r="F2499" t="str">
        <f>IF(ISBLANK(Table1[[#This Row],[Aircraft]]),"Unknown",Table1[[#This Row],[Aircraft]])</f>
        <v>Unknown</v>
      </c>
      <c r="G2499" t="str">
        <f>IF(ISBLANK(Table1[[#This Row],[Traveller Type]]),"Business",Table1[[#This Row],[Traveller Type]])</f>
        <v>Business</v>
      </c>
      <c r="H2499" t="str">
        <f>IF(ISBLANK(Table1[[#This Row],[Seat Type]]),"Business Class",Table1[[#This Row],[Seat Type]])</f>
        <v>Economy Class</v>
      </c>
      <c r="I2499" t="str">
        <f>IF(ISBLANK(Table1[[#This Row],[Route]]),"Not Specfied",Table1[[#This Row],[Route]])</f>
        <v>Not Specfied</v>
      </c>
      <c r="J2499" s="7">
        <v>43112</v>
      </c>
      <c r="K2499" s="2" t="str">
        <f>IF(ISBLANK(Table1[[#This Row],[Trip Verified]]),"Not Verified",Table1[[#This Row],[Trip Verified]])</f>
        <v>Not Verified</v>
      </c>
    </row>
    <row r="2500" spans="1:11" ht="21" customHeight="1" x14ac:dyDescent="0.25">
      <c r="A2500">
        <v>8</v>
      </c>
      <c r="B2500" t="str">
        <f>UPPER(LEFT(TRIM(CLEAN(Table1[[#This Row],[Header]])),1)) &amp; MID(TRIM(CLEAN(Table1[[#This Row],[Header]])),2,LEN(TRIM(CLEAN(Table1[[#This Row],[Header]])))-1)</f>
        <v>British Airways customer review</v>
      </c>
      <c r="C2500" t="str">
        <f>PROPER(Table1[[#This Row],[Author]])</f>
        <v>Owen Phoneix</v>
      </c>
      <c r="D2500" s="5">
        <v>41645</v>
      </c>
      <c r="E2500" t="s">
        <v>13</v>
      </c>
      <c r="F2500" t="str">
        <f>IF(ISBLANK(Table1[[#This Row],[Aircraft]]),"Unknown",Table1[[#This Row],[Aircraft]])</f>
        <v>Unknown</v>
      </c>
      <c r="G2500" t="str">
        <f>IF(ISBLANK(Table1[[#This Row],[Traveller Type]]),"Business",Table1[[#This Row],[Traveller Type]])</f>
        <v>Business</v>
      </c>
      <c r="H2500" t="str">
        <f>IF(ISBLANK(Table1[[#This Row],[Seat Type]]),"Business Class",Table1[[#This Row],[Seat Type]])</f>
        <v>Economy Class</v>
      </c>
      <c r="I2500" t="str">
        <f>IF(ISBLANK(Table1[[#This Row],[Route]]),"Not Specfied",Table1[[#This Row],[Route]])</f>
        <v>Not Specfied</v>
      </c>
      <c r="J2500" s="7">
        <v>43112</v>
      </c>
      <c r="K2500" s="2" t="str">
        <f>IF(ISBLANK(Table1[[#This Row],[Trip Verified]]),"Not Verified",Table1[[#This Row],[Trip Verified]])</f>
        <v>Not Verified</v>
      </c>
    </row>
    <row r="2501" spans="1:11" ht="21" customHeight="1" x14ac:dyDescent="0.25">
      <c r="A2501">
        <v>4</v>
      </c>
      <c r="B2501" t="str">
        <f>UPPER(LEFT(TRIM(CLEAN(Table1[[#This Row],[Header]])),1)) &amp; MID(TRIM(CLEAN(Table1[[#This Row],[Header]])),2,LEN(TRIM(CLEAN(Table1[[#This Row],[Header]])))-1)</f>
        <v>British Airways customer review</v>
      </c>
      <c r="C2501" t="str">
        <f>PROPER(Table1[[#This Row],[Author]])</f>
        <v>Bedingfield Elizabeth</v>
      </c>
      <c r="D2501" s="5">
        <v>41645</v>
      </c>
      <c r="E2501" t="s">
        <v>13</v>
      </c>
      <c r="F2501" t="str">
        <f>IF(ISBLANK(Table1[[#This Row],[Aircraft]]),"Unknown",Table1[[#This Row],[Aircraft]])</f>
        <v>Unknown</v>
      </c>
      <c r="G2501" t="str">
        <f>IF(ISBLANK(Table1[[#This Row],[Traveller Type]]),"Business",Table1[[#This Row],[Traveller Type]])</f>
        <v>Business</v>
      </c>
      <c r="H2501" t="str">
        <f>IF(ISBLANK(Table1[[#This Row],[Seat Type]]),"Business Class",Table1[[#This Row],[Seat Type]])</f>
        <v>First Class</v>
      </c>
      <c r="I2501" t="str">
        <f>IF(ISBLANK(Table1[[#This Row],[Route]]),"Not Specfied",Table1[[#This Row],[Route]])</f>
        <v>Not Specfied</v>
      </c>
      <c r="J2501" s="7">
        <v>43112</v>
      </c>
      <c r="K2501" s="2" t="str">
        <f>IF(ISBLANK(Table1[[#This Row],[Trip Verified]]),"Not Verified",Table1[[#This Row],[Trip Verified]])</f>
        <v>Not Verified</v>
      </c>
    </row>
    <row r="2502" spans="1:11" ht="21" customHeight="1" x14ac:dyDescent="0.25">
      <c r="A2502">
        <v>9</v>
      </c>
      <c r="B2502" t="str">
        <f>UPPER(LEFT(TRIM(CLEAN(Table1[[#This Row],[Header]])),1)) &amp; MID(TRIM(CLEAN(Table1[[#This Row],[Header]])),2,LEN(TRIM(CLEAN(Table1[[#This Row],[Header]])))-1)</f>
        <v>British Airways customer review</v>
      </c>
      <c r="C2502" t="str">
        <f>PROPER(Table1[[#This Row],[Author]])</f>
        <v>C Lawrence</v>
      </c>
      <c r="D2502" s="5">
        <v>41645</v>
      </c>
      <c r="E2502" t="s">
        <v>13</v>
      </c>
      <c r="F2502" t="str">
        <f>IF(ISBLANK(Table1[[#This Row],[Aircraft]]),"Unknown",Table1[[#This Row],[Aircraft]])</f>
        <v>Unknown</v>
      </c>
      <c r="G2502" t="str">
        <f>IF(ISBLANK(Table1[[#This Row],[Traveller Type]]),"Business",Table1[[#This Row],[Traveller Type]])</f>
        <v>Business</v>
      </c>
      <c r="H2502" t="str">
        <f>IF(ISBLANK(Table1[[#This Row],[Seat Type]]),"Business Class",Table1[[#This Row],[Seat Type]])</f>
        <v>Business Class</v>
      </c>
      <c r="I2502" t="str">
        <f>IF(ISBLANK(Table1[[#This Row],[Route]]),"Not Specfied",Table1[[#This Row],[Route]])</f>
        <v>Not Specfied</v>
      </c>
      <c r="J2502" s="7">
        <v>43112</v>
      </c>
      <c r="K2502" s="2" t="str">
        <f>IF(ISBLANK(Table1[[#This Row],[Trip Verified]]),"Not Verified",Table1[[#This Row],[Trip Verified]])</f>
        <v>Not Verified</v>
      </c>
    </row>
    <row r="2503" spans="1:11" ht="21" customHeight="1" x14ac:dyDescent="0.25">
      <c r="A2503">
        <v>1</v>
      </c>
      <c r="B2503" t="str">
        <f>UPPER(LEFT(TRIM(CLEAN(Table1[[#This Row],[Header]])),1)) &amp; MID(TRIM(CLEAN(Table1[[#This Row],[Header]])),2,LEN(TRIM(CLEAN(Table1[[#This Row],[Header]])))-1)</f>
        <v>British Airways customer review</v>
      </c>
      <c r="C2503" t="str">
        <f>PROPER(Table1[[#This Row],[Author]])</f>
        <v>Shiva Raman</v>
      </c>
      <c r="D2503" s="5">
        <v>41645</v>
      </c>
      <c r="E2503" t="s">
        <v>130</v>
      </c>
      <c r="F2503" t="str">
        <f>IF(ISBLANK(Table1[[#This Row],[Aircraft]]),"Unknown",Table1[[#This Row],[Aircraft]])</f>
        <v>Unknown</v>
      </c>
      <c r="G2503" t="str">
        <f>IF(ISBLANK(Table1[[#This Row],[Traveller Type]]),"Business",Table1[[#This Row],[Traveller Type]])</f>
        <v>Business</v>
      </c>
      <c r="H2503" t="str">
        <f>IF(ISBLANK(Table1[[#This Row],[Seat Type]]),"Business Class",Table1[[#This Row],[Seat Type]])</f>
        <v>Business Class</v>
      </c>
      <c r="I2503" t="str">
        <f>IF(ISBLANK(Table1[[#This Row],[Route]]),"Not Specfied",Table1[[#This Row],[Route]])</f>
        <v>Not Specfied</v>
      </c>
      <c r="J2503" s="7">
        <v>43112</v>
      </c>
      <c r="K2503" s="2" t="str">
        <f>IF(ISBLANK(Table1[[#This Row],[Trip Verified]]),"Not Verified",Table1[[#This Row],[Trip Verified]])</f>
        <v>Not Verified</v>
      </c>
    </row>
    <row r="2504" spans="1:11" ht="21" customHeight="1" x14ac:dyDescent="0.25">
      <c r="A2504">
        <v>8</v>
      </c>
      <c r="B2504" t="str">
        <f>UPPER(LEFT(TRIM(CLEAN(Table1[[#This Row],[Header]])),1)) &amp; MID(TRIM(CLEAN(Table1[[#This Row],[Header]])),2,LEN(TRIM(CLEAN(Table1[[#This Row],[Header]])))-1)</f>
        <v>British Airways customer review</v>
      </c>
      <c r="C2504" t="str">
        <f>PROPER(Table1[[#This Row],[Author]])</f>
        <v>C Lawence</v>
      </c>
      <c r="D2504" s="5">
        <v>41645</v>
      </c>
      <c r="E2504" t="s">
        <v>13</v>
      </c>
      <c r="F2504" t="str">
        <f>IF(ISBLANK(Table1[[#This Row],[Aircraft]]),"Unknown",Table1[[#This Row],[Aircraft]])</f>
        <v>Unknown</v>
      </c>
      <c r="G2504" t="str">
        <f>IF(ISBLANK(Table1[[#This Row],[Traveller Type]]),"Business",Table1[[#This Row],[Traveller Type]])</f>
        <v>Business</v>
      </c>
      <c r="H2504" t="str">
        <f>IF(ISBLANK(Table1[[#This Row],[Seat Type]]),"Business Class",Table1[[#This Row],[Seat Type]])</f>
        <v>Business Class</v>
      </c>
      <c r="I2504" t="str">
        <f>IF(ISBLANK(Table1[[#This Row],[Route]]),"Not Specfied",Table1[[#This Row],[Route]])</f>
        <v>Not Specfied</v>
      </c>
      <c r="J2504" s="7">
        <v>43112</v>
      </c>
      <c r="K2504" s="2" t="str">
        <f>IF(ISBLANK(Table1[[#This Row],[Trip Verified]]),"Not Verified",Table1[[#This Row],[Trip Verified]])</f>
        <v>Not Verified</v>
      </c>
    </row>
    <row r="2505" spans="1:11" ht="21" customHeight="1" x14ac:dyDescent="0.25">
      <c r="A2505">
        <v>7</v>
      </c>
      <c r="B2505" t="str">
        <f>UPPER(LEFT(TRIM(CLEAN(Table1[[#This Row],[Header]])),1)) &amp; MID(TRIM(CLEAN(Table1[[#This Row],[Header]])),2,LEN(TRIM(CLEAN(Table1[[#This Row],[Header]])))-1)</f>
        <v>British Airways customer review</v>
      </c>
      <c r="C2505" t="str">
        <f>PROPER(Table1[[#This Row],[Author]])</f>
        <v>Robert Sakakeeny</v>
      </c>
      <c r="D2505" s="5">
        <v>41645</v>
      </c>
      <c r="E2505" t="s">
        <v>43</v>
      </c>
      <c r="F2505" t="str">
        <f>IF(ISBLANK(Table1[[#This Row],[Aircraft]]),"Unknown",Table1[[#This Row],[Aircraft]])</f>
        <v>Unknown</v>
      </c>
      <c r="G2505" t="str">
        <f>IF(ISBLANK(Table1[[#This Row],[Traveller Type]]),"Business",Table1[[#This Row],[Traveller Type]])</f>
        <v>Business</v>
      </c>
      <c r="H2505" t="str">
        <f>IF(ISBLANK(Table1[[#This Row],[Seat Type]]),"Business Class",Table1[[#This Row],[Seat Type]])</f>
        <v>Economy Class</v>
      </c>
      <c r="I2505" t="str">
        <f>IF(ISBLANK(Table1[[#This Row],[Route]]),"Not Specfied",Table1[[#This Row],[Route]])</f>
        <v>Not Specfied</v>
      </c>
      <c r="J2505" s="7">
        <v>43112</v>
      </c>
      <c r="K2505" s="2" t="str">
        <f>IF(ISBLANK(Table1[[#This Row],[Trip Verified]]),"Not Verified",Table1[[#This Row],[Trip Verified]])</f>
        <v>Not Verified</v>
      </c>
    </row>
    <row r="2506" spans="1:11" ht="21" customHeight="1" x14ac:dyDescent="0.25">
      <c r="A2506">
        <v>5</v>
      </c>
      <c r="B2506" t="str">
        <f>UPPER(LEFT(TRIM(CLEAN(Table1[[#This Row],[Header]])),1)) &amp; MID(TRIM(CLEAN(Table1[[#This Row],[Header]])),2,LEN(TRIM(CLEAN(Table1[[#This Row],[Header]])))-1)</f>
        <v>British Airways customer review</v>
      </c>
      <c r="C2506" t="str">
        <f>PROPER(Table1[[#This Row],[Author]])</f>
        <v>Peter Bedson</v>
      </c>
      <c r="D2506" s="5">
        <v>41645</v>
      </c>
      <c r="E2506" t="s">
        <v>6790</v>
      </c>
      <c r="F2506" t="str">
        <f>IF(ISBLANK(Table1[[#This Row],[Aircraft]]),"Unknown",Table1[[#This Row],[Aircraft]])</f>
        <v>Unknown</v>
      </c>
      <c r="G2506" t="str">
        <f>IF(ISBLANK(Table1[[#This Row],[Traveller Type]]),"Business",Table1[[#This Row],[Traveller Type]])</f>
        <v>Business</v>
      </c>
      <c r="H2506" t="str">
        <f>IF(ISBLANK(Table1[[#This Row],[Seat Type]]),"Business Class",Table1[[#This Row],[Seat Type]])</f>
        <v>Economy Class</v>
      </c>
      <c r="I2506" t="str">
        <f>IF(ISBLANK(Table1[[#This Row],[Route]]),"Not Specfied",Table1[[#This Row],[Route]])</f>
        <v>Not Specfied</v>
      </c>
      <c r="J2506" s="7">
        <v>43112</v>
      </c>
      <c r="K2506" s="2" t="str">
        <f>IF(ISBLANK(Table1[[#This Row],[Trip Verified]]),"Not Verified",Table1[[#This Row],[Trip Verified]])</f>
        <v>Not Verified</v>
      </c>
    </row>
    <row r="2507" spans="1:11" ht="21" customHeight="1" x14ac:dyDescent="0.25">
      <c r="A2507">
        <v>5</v>
      </c>
      <c r="B2507" t="str">
        <f>UPPER(LEFT(TRIM(CLEAN(Table1[[#This Row],[Header]])),1)) &amp; MID(TRIM(CLEAN(Table1[[#This Row],[Header]])),2,LEN(TRIM(CLEAN(Table1[[#This Row],[Header]])))-1)</f>
        <v>British Airways customer review</v>
      </c>
      <c r="C2507" t="str">
        <f>PROPER(Table1[[#This Row],[Author]])</f>
        <v>M Lucas</v>
      </c>
      <c r="D2507" s="5" t="s">
        <v>6792</v>
      </c>
      <c r="E2507" t="s">
        <v>13</v>
      </c>
      <c r="F2507" t="str">
        <f>IF(ISBLANK(Table1[[#This Row],[Aircraft]]),"Unknown",Table1[[#This Row],[Aircraft]])</f>
        <v>Unknown</v>
      </c>
      <c r="G2507" t="str">
        <f>IF(ISBLANK(Table1[[#This Row],[Traveller Type]]),"Business",Table1[[#This Row],[Traveller Type]])</f>
        <v>Business</v>
      </c>
      <c r="H2507" t="str">
        <f>IF(ISBLANK(Table1[[#This Row],[Seat Type]]),"Business Class",Table1[[#This Row],[Seat Type]])</f>
        <v>Business Class</v>
      </c>
      <c r="I2507" t="str">
        <f>IF(ISBLANK(Table1[[#This Row],[Route]]),"Not Specfied",Table1[[#This Row],[Route]])</f>
        <v>Not Specfied</v>
      </c>
      <c r="J2507" s="7">
        <v>43112</v>
      </c>
      <c r="K2507" s="2" t="str">
        <f>IF(ISBLANK(Table1[[#This Row],[Trip Verified]]),"Not Verified",Table1[[#This Row],[Trip Verified]])</f>
        <v>Not Verified</v>
      </c>
    </row>
    <row r="2508" spans="1:11" ht="21" customHeight="1" x14ac:dyDescent="0.25">
      <c r="A2508">
        <v>3</v>
      </c>
      <c r="B2508" t="str">
        <f>UPPER(LEFT(TRIM(CLEAN(Table1[[#This Row],[Header]])),1)) &amp; MID(TRIM(CLEAN(Table1[[#This Row],[Header]])),2,LEN(TRIM(CLEAN(Table1[[#This Row],[Header]])))-1)</f>
        <v>British Airways customer review</v>
      </c>
      <c r="C2508" t="str">
        <f>PROPER(Table1[[#This Row],[Author]])</f>
        <v>Amanda Hutchinson</v>
      </c>
      <c r="D2508" s="5" t="s">
        <v>6793</v>
      </c>
      <c r="E2508" t="s">
        <v>13</v>
      </c>
      <c r="F2508" t="str">
        <f>IF(ISBLANK(Table1[[#This Row],[Aircraft]]),"Unknown",Table1[[#This Row],[Aircraft]])</f>
        <v>Unknown</v>
      </c>
      <c r="G2508" t="str">
        <f>IF(ISBLANK(Table1[[#This Row],[Traveller Type]]),"Business",Table1[[#This Row],[Traveller Type]])</f>
        <v>Business</v>
      </c>
      <c r="H2508" t="str">
        <f>IF(ISBLANK(Table1[[#This Row],[Seat Type]]),"Business Class",Table1[[#This Row],[Seat Type]])</f>
        <v>First Class</v>
      </c>
      <c r="I2508" t="str">
        <f>IF(ISBLANK(Table1[[#This Row],[Route]]),"Not Specfied",Table1[[#This Row],[Route]])</f>
        <v>Not Specfied</v>
      </c>
      <c r="J2508" s="7">
        <v>43112</v>
      </c>
      <c r="K2508" s="2" t="str">
        <f>IF(ISBLANK(Table1[[#This Row],[Trip Verified]]),"Not Verified",Table1[[#This Row],[Trip Verified]])</f>
        <v>Not Verified</v>
      </c>
    </row>
    <row r="2509" spans="1:11" ht="21" customHeight="1" x14ac:dyDescent="0.25">
      <c r="A2509">
        <v>6</v>
      </c>
      <c r="B2509" t="str">
        <f>UPPER(LEFT(TRIM(CLEAN(Table1[[#This Row],[Header]])),1)) &amp; MID(TRIM(CLEAN(Table1[[#This Row],[Header]])),2,LEN(TRIM(CLEAN(Table1[[#This Row],[Header]])))-1)</f>
        <v>British Airways customer review</v>
      </c>
      <c r="C2509" t="str">
        <f>PROPER(Table1[[#This Row],[Author]])</f>
        <v>Faye Edmundson</v>
      </c>
      <c r="D2509" s="5" t="s">
        <v>6796</v>
      </c>
      <c r="E2509" t="s">
        <v>100</v>
      </c>
      <c r="F2509" t="str">
        <f>IF(ISBLANK(Table1[[#This Row],[Aircraft]]),"Unknown",Table1[[#This Row],[Aircraft]])</f>
        <v>Unknown</v>
      </c>
      <c r="G2509" t="str">
        <f>IF(ISBLANK(Table1[[#This Row],[Traveller Type]]),"Business",Table1[[#This Row],[Traveller Type]])</f>
        <v>Business</v>
      </c>
      <c r="H2509" t="str">
        <f>IF(ISBLANK(Table1[[#This Row],[Seat Type]]),"Business Class",Table1[[#This Row],[Seat Type]])</f>
        <v>Economy Class</v>
      </c>
      <c r="I2509" t="str">
        <f>IF(ISBLANK(Table1[[#This Row],[Route]]),"Not Specfied",Table1[[#This Row],[Route]])</f>
        <v>Not Specfied</v>
      </c>
      <c r="J2509" s="7">
        <v>43112</v>
      </c>
      <c r="K2509" s="2" t="str">
        <f>IF(ISBLANK(Table1[[#This Row],[Trip Verified]]),"Not Verified",Table1[[#This Row],[Trip Verified]])</f>
        <v>Not Verified</v>
      </c>
    </row>
    <row r="2510" spans="1:11" ht="21" customHeight="1" x14ac:dyDescent="0.25">
      <c r="A2510">
        <v>2</v>
      </c>
      <c r="B2510" t="str">
        <f>UPPER(LEFT(TRIM(CLEAN(Table1[[#This Row],[Header]])),1)) &amp; MID(TRIM(CLEAN(Table1[[#This Row],[Header]])),2,LEN(TRIM(CLEAN(Table1[[#This Row],[Header]])))-1)</f>
        <v>British Airways customer review</v>
      </c>
      <c r="C2510" t="str">
        <f>PROPER(Table1[[#This Row],[Author]])</f>
        <v>S Arangelov</v>
      </c>
      <c r="D2510" s="5" t="s">
        <v>6796</v>
      </c>
      <c r="E2510" t="s">
        <v>1463</v>
      </c>
      <c r="F2510" t="str">
        <f>IF(ISBLANK(Table1[[#This Row],[Aircraft]]),"Unknown",Table1[[#This Row],[Aircraft]])</f>
        <v>Unknown</v>
      </c>
      <c r="G2510" t="str">
        <f>IF(ISBLANK(Table1[[#This Row],[Traveller Type]]),"Business",Table1[[#This Row],[Traveller Type]])</f>
        <v>Business</v>
      </c>
      <c r="H2510" t="str">
        <f>IF(ISBLANK(Table1[[#This Row],[Seat Type]]),"Business Class",Table1[[#This Row],[Seat Type]])</f>
        <v>Economy Class</v>
      </c>
      <c r="I2510" t="str">
        <f>IF(ISBLANK(Table1[[#This Row],[Route]]),"Not Specfied",Table1[[#This Row],[Route]])</f>
        <v>Not Specfied</v>
      </c>
      <c r="J2510" s="7">
        <v>43112</v>
      </c>
      <c r="K2510" s="2" t="str">
        <f>IF(ISBLANK(Table1[[#This Row],[Trip Verified]]),"Not Verified",Table1[[#This Row],[Trip Verified]])</f>
        <v>Not Verified</v>
      </c>
    </row>
    <row r="2511" spans="1:11" ht="21" customHeight="1" x14ac:dyDescent="0.25">
      <c r="A2511">
        <v>9</v>
      </c>
      <c r="B2511" t="str">
        <f>UPPER(LEFT(TRIM(CLEAN(Table1[[#This Row],[Header]])),1)) &amp; MID(TRIM(CLEAN(Table1[[#This Row],[Header]])),2,LEN(TRIM(CLEAN(Table1[[#This Row],[Header]])))-1)</f>
        <v>British Airways customer review</v>
      </c>
      <c r="C2511" t="str">
        <f>PROPER(Table1[[#This Row],[Author]])</f>
        <v>Pranav Sharma</v>
      </c>
      <c r="D2511" s="5" t="s">
        <v>6799</v>
      </c>
      <c r="E2511" t="s">
        <v>581</v>
      </c>
      <c r="F2511" t="str">
        <f>IF(ISBLANK(Table1[[#This Row],[Aircraft]]),"Unknown",Table1[[#This Row],[Aircraft]])</f>
        <v>Unknown</v>
      </c>
      <c r="G2511" t="str">
        <f>IF(ISBLANK(Table1[[#This Row],[Traveller Type]]),"Business",Table1[[#This Row],[Traveller Type]])</f>
        <v>Business</v>
      </c>
      <c r="H2511" t="str">
        <f>IF(ISBLANK(Table1[[#This Row],[Seat Type]]),"Business Class",Table1[[#This Row],[Seat Type]])</f>
        <v>Economy Class</v>
      </c>
      <c r="I2511" t="str">
        <f>IF(ISBLANK(Table1[[#This Row],[Route]]),"Not Specfied",Table1[[#This Row],[Route]])</f>
        <v>Not Specfied</v>
      </c>
      <c r="J2511" s="7">
        <v>43112</v>
      </c>
      <c r="K2511" s="2" t="str">
        <f>IF(ISBLANK(Table1[[#This Row],[Trip Verified]]),"Not Verified",Table1[[#This Row],[Trip Verified]])</f>
        <v>Not Verified</v>
      </c>
    </row>
    <row r="2512" spans="1:11" ht="21" customHeight="1" x14ac:dyDescent="0.25">
      <c r="A2512">
        <v>6</v>
      </c>
      <c r="B2512" t="str">
        <f>UPPER(LEFT(TRIM(CLEAN(Table1[[#This Row],[Header]])),1)) &amp; MID(TRIM(CLEAN(Table1[[#This Row],[Header]])),2,LEN(TRIM(CLEAN(Table1[[#This Row],[Header]])))-1)</f>
        <v>British Airways customer review</v>
      </c>
      <c r="C2512" t="str">
        <f>PROPER(Table1[[#This Row],[Author]])</f>
        <v>J Griggs</v>
      </c>
      <c r="D2512" s="5" t="s">
        <v>6801</v>
      </c>
      <c r="E2512" t="s">
        <v>13</v>
      </c>
      <c r="F2512" t="str">
        <f>IF(ISBLANK(Table1[[#This Row],[Aircraft]]),"Unknown",Table1[[#This Row],[Aircraft]])</f>
        <v>Unknown</v>
      </c>
      <c r="G2512" t="str">
        <f>IF(ISBLANK(Table1[[#This Row],[Traveller Type]]),"Business",Table1[[#This Row],[Traveller Type]])</f>
        <v>Business</v>
      </c>
      <c r="H2512" t="str">
        <f>IF(ISBLANK(Table1[[#This Row],[Seat Type]]),"Business Class",Table1[[#This Row],[Seat Type]])</f>
        <v>First Class</v>
      </c>
      <c r="I2512" t="str">
        <f>IF(ISBLANK(Table1[[#This Row],[Route]]),"Not Specfied",Table1[[#This Row],[Route]])</f>
        <v>Not Specfied</v>
      </c>
      <c r="J2512" s="7">
        <v>43112</v>
      </c>
      <c r="K2512" s="2" t="str">
        <f>IF(ISBLANK(Table1[[#This Row],[Trip Verified]]),"Not Verified",Table1[[#This Row],[Trip Verified]])</f>
        <v>Not Verified</v>
      </c>
    </row>
    <row r="2513" spans="1:11" ht="21" customHeight="1" x14ac:dyDescent="0.25">
      <c r="A2513">
        <v>10</v>
      </c>
      <c r="B2513" t="str">
        <f>UPPER(LEFT(TRIM(CLEAN(Table1[[#This Row],[Header]])),1)) &amp; MID(TRIM(CLEAN(Table1[[#This Row],[Header]])),2,LEN(TRIM(CLEAN(Table1[[#This Row],[Header]])))-1)</f>
        <v>British Airways customer review</v>
      </c>
      <c r="C2513" t="str">
        <f>PROPER(Table1[[#This Row],[Author]])</f>
        <v>Charmayne Buckley</v>
      </c>
      <c r="D2513" s="5" t="s">
        <v>6803</v>
      </c>
      <c r="E2513" t="s">
        <v>130</v>
      </c>
      <c r="F2513" t="str">
        <f>IF(ISBLANK(Table1[[#This Row],[Aircraft]]),"Unknown",Table1[[#This Row],[Aircraft]])</f>
        <v>Unknown</v>
      </c>
      <c r="G2513" t="str">
        <f>IF(ISBLANK(Table1[[#This Row],[Traveller Type]]),"Business",Table1[[#This Row],[Traveller Type]])</f>
        <v>Business</v>
      </c>
      <c r="H2513" t="str">
        <f>IF(ISBLANK(Table1[[#This Row],[Seat Type]]),"Business Class",Table1[[#This Row],[Seat Type]])</f>
        <v>Economy Class</v>
      </c>
      <c r="I2513" t="str">
        <f>IF(ISBLANK(Table1[[#This Row],[Route]]),"Not Specfied",Table1[[#This Row],[Route]])</f>
        <v>Not Specfied</v>
      </c>
      <c r="J2513" s="7">
        <v>43112</v>
      </c>
      <c r="K2513" s="2" t="str">
        <f>IF(ISBLANK(Table1[[#This Row],[Trip Verified]]),"Not Verified",Table1[[#This Row],[Trip Verified]])</f>
        <v>Not Verified</v>
      </c>
    </row>
    <row r="2514" spans="1:11" ht="21" customHeight="1" x14ac:dyDescent="0.25">
      <c r="A2514">
        <v>3</v>
      </c>
      <c r="B2514" t="str">
        <f>UPPER(LEFT(TRIM(CLEAN(Table1[[#This Row],[Header]])),1)) &amp; MID(TRIM(CLEAN(Table1[[#This Row],[Header]])),2,LEN(TRIM(CLEAN(Table1[[#This Row],[Header]])))-1)</f>
        <v>British Airways customer review</v>
      </c>
      <c r="C2514" t="str">
        <f>PROPER(Table1[[#This Row],[Author]])</f>
        <v>G Sims</v>
      </c>
      <c r="D2514" s="5" t="s">
        <v>6803</v>
      </c>
      <c r="E2514" t="s">
        <v>13</v>
      </c>
      <c r="F2514" t="str">
        <f>IF(ISBLANK(Table1[[#This Row],[Aircraft]]),"Unknown",Table1[[#This Row],[Aircraft]])</f>
        <v>Unknown</v>
      </c>
      <c r="G2514" t="str">
        <f>IF(ISBLANK(Table1[[#This Row],[Traveller Type]]),"Business",Table1[[#This Row],[Traveller Type]])</f>
        <v>Business</v>
      </c>
      <c r="H2514" t="str">
        <f>IF(ISBLANK(Table1[[#This Row],[Seat Type]]),"Business Class",Table1[[#This Row],[Seat Type]])</f>
        <v>Economy Class</v>
      </c>
      <c r="I2514" t="str">
        <f>IF(ISBLANK(Table1[[#This Row],[Route]]),"Not Specfied",Table1[[#This Row],[Route]])</f>
        <v>Not Specfied</v>
      </c>
      <c r="J2514" s="7">
        <v>43112</v>
      </c>
      <c r="K2514" s="2" t="str">
        <f>IF(ISBLANK(Table1[[#This Row],[Trip Verified]]),"Not Verified",Table1[[#This Row],[Trip Verified]])</f>
        <v>Not Verified</v>
      </c>
    </row>
    <row r="2515" spans="1:11" ht="21" customHeight="1" x14ac:dyDescent="0.25">
      <c r="A2515">
        <v>7</v>
      </c>
      <c r="B2515" t="str">
        <f>UPPER(LEFT(TRIM(CLEAN(Table1[[#This Row],[Header]])),1)) &amp; MID(TRIM(CLEAN(Table1[[#This Row],[Header]])),2,LEN(TRIM(CLEAN(Table1[[#This Row],[Header]])))-1)</f>
        <v>British Airways customer review</v>
      </c>
      <c r="C2515" t="str">
        <f>PROPER(Table1[[#This Row],[Author]])</f>
        <v>S Munro</v>
      </c>
      <c r="D2515" s="5" t="s">
        <v>6803</v>
      </c>
      <c r="E2515" t="s">
        <v>13</v>
      </c>
      <c r="F2515" t="str">
        <f>IF(ISBLANK(Table1[[#This Row],[Aircraft]]),"Unknown",Table1[[#This Row],[Aircraft]])</f>
        <v>Unknown</v>
      </c>
      <c r="G2515" t="str">
        <f>IF(ISBLANK(Table1[[#This Row],[Traveller Type]]),"Business",Table1[[#This Row],[Traveller Type]])</f>
        <v>Business</v>
      </c>
      <c r="H2515" t="str">
        <f>IF(ISBLANK(Table1[[#This Row],[Seat Type]]),"Business Class",Table1[[#This Row],[Seat Type]])</f>
        <v>First Class</v>
      </c>
      <c r="I2515" t="str">
        <f>IF(ISBLANK(Table1[[#This Row],[Route]]),"Not Specfied",Table1[[#This Row],[Route]])</f>
        <v>Not Specfied</v>
      </c>
      <c r="J2515" s="7">
        <v>43112</v>
      </c>
      <c r="K2515" s="2" t="str">
        <f>IF(ISBLANK(Table1[[#This Row],[Trip Verified]]),"Not Verified",Table1[[#This Row],[Trip Verified]])</f>
        <v>Not Verified</v>
      </c>
    </row>
    <row r="2516" spans="1:11" ht="21" customHeight="1" x14ac:dyDescent="0.25">
      <c r="A2516">
        <v>2</v>
      </c>
      <c r="B2516" t="str">
        <f>UPPER(LEFT(TRIM(CLEAN(Table1[[#This Row],[Header]])),1)) &amp; MID(TRIM(CLEAN(Table1[[#This Row],[Header]])),2,LEN(TRIM(CLEAN(Table1[[#This Row],[Header]])))-1)</f>
        <v>British Airways customer review</v>
      </c>
      <c r="C2516" t="str">
        <f>PROPER(Table1[[#This Row],[Author]])</f>
        <v>Connie Green</v>
      </c>
      <c r="D2516" s="5" t="s">
        <v>6807</v>
      </c>
      <c r="E2516" t="s">
        <v>13</v>
      </c>
      <c r="F2516" t="str">
        <f>IF(ISBLANK(Table1[[#This Row],[Aircraft]]),"Unknown",Table1[[#This Row],[Aircraft]])</f>
        <v>Unknown</v>
      </c>
      <c r="G2516" t="str">
        <f>IF(ISBLANK(Table1[[#This Row],[Traveller Type]]),"Business",Table1[[#This Row],[Traveller Type]])</f>
        <v>Business</v>
      </c>
      <c r="H2516" t="str">
        <f>IF(ISBLANK(Table1[[#This Row],[Seat Type]]),"Business Class",Table1[[#This Row],[Seat Type]])</f>
        <v>Economy Class</v>
      </c>
      <c r="I2516" t="str">
        <f>IF(ISBLANK(Table1[[#This Row],[Route]]),"Not Specfied",Table1[[#This Row],[Route]])</f>
        <v>Not Specfied</v>
      </c>
      <c r="J2516" s="7">
        <v>43112</v>
      </c>
      <c r="K2516" s="2" t="str">
        <f>IF(ISBLANK(Table1[[#This Row],[Trip Verified]]),"Not Verified",Table1[[#This Row],[Trip Verified]])</f>
        <v>Not Verified</v>
      </c>
    </row>
    <row r="2517" spans="1:11" ht="21" customHeight="1" x14ac:dyDescent="0.25">
      <c r="A2517">
        <v>10</v>
      </c>
      <c r="B2517" t="str">
        <f>UPPER(LEFT(TRIM(CLEAN(Table1[[#This Row],[Header]])),1)) &amp; MID(TRIM(CLEAN(Table1[[#This Row],[Header]])),2,LEN(TRIM(CLEAN(Table1[[#This Row],[Header]])))-1)</f>
        <v>British Airways customer review</v>
      </c>
      <c r="C2517" t="str">
        <f>PROPER(Table1[[#This Row],[Author]])</f>
        <v>Gerard Ward</v>
      </c>
      <c r="D2517" s="5" t="s">
        <v>6809</v>
      </c>
      <c r="E2517" t="s">
        <v>13</v>
      </c>
      <c r="F2517" t="str">
        <f>IF(ISBLANK(Table1[[#This Row],[Aircraft]]),"Unknown",Table1[[#This Row],[Aircraft]])</f>
        <v>Unknown</v>
      </c>
      <c r="G2517" t="str">
        <f>IF(ISBLANK(Table1[[#This Row],[Traveller Type]]),"Business",Table1[[#This Row],[Traveller Type]])</f>
        <v>Business</v>
      </c>
      <c r="H2517" t="str">
        <f>IF(ISBLANK(Table1[[#This Row],[Seat Type]]),"Business Class",Table1[[#This Row],[Seat Type]])</f>
        <v>Business Class</v>
      </c>
      <c r="I2517" t="str">
        <f>IF(ISBLANK(Table1[[#This Row],[Route]]),"Not Specfied",Table1[[#This Row],[Route]])</f>
        <v>Not Specfied</v>
      </c>
      <c r="J2517" s="7">
        <v>43112</v>
      </c>
      <c r="K2517" s="2" t="str">
        <f>IF(ISBLANK(Table1[[#This Row],[Trip Verified]]),"Not Verified",Table1[[#This Row],[Trip Verified]])</f>
        <v>Not Verified</v>
      </c>
    </row>
    <row r="2518" spans="1:11" ht="21" customHeight="1" x14ac:dyDescent="0.25">
      <c r="A2518">
        <v>1</v>
      </c>
      <c r="B2518" t="str">
        <f>UPPER(LEFT(TRIM(CLEAN(Table1[[#This Row],[Header]])),1)) &amp; MID(TRIM(CLEAN(Table1[[#This Row],[Header]])),2,LEN(TRIM(CLEAN(Table1[[#This Row],[Header]])))-1)</f>
        <v>British Airways customer review</v>
      </c>
      <c r="C2518" t="str">
        <f>PROPER(Table1[[#This Row],[Author]])</f>
        <v>C Tyler</v>
      </c>
      <c r="D2518" s="5" t="s">
        <v>6809</v>
      </c>
      <c r="E2518" t="s">
        <v>13</v>
      </c>
      <c r="F2518" t="str">
        <f>IF(ISBLANK(Table1[[#This Row],[Aircraft]]),"Unknown",Table1[[#This Row],[Aircraft]])</f>
        <v>Unknown</v>
      </c>
      <c r="G2518" t="str">
        <f>IF(ISBLANK(Table1[[#This Row],[Traveller Type]]),"Business",Table1[[#This Row],[Traveller Type]])</f>
        <v>Business</v>
      </c>
      <c r="H2518" t="str">
        <f>IF(ISBLANK(Table1[[#This Row],[Seat Type]]),"Business Class",Table1[[#This Row],[Seat Type]])</f>
        <v>Economy Class</v>
      </c>
      <c r="I2518" t="str">
        <f>IF(ISBLANK(Table1[[#This Row],[Route]]),"Not Specfied",Table1[[#This Row],[Route]])</f>
        <v>Not Specfied</v>
      </c>
      <c r="J2518" s="7">
        <v>43112</v>
      </c>
      <c r="K2518" s="2" t="str">
        <f>IF(ISBLANK(Table1[[#This Row],[Trip Verified]]),"Not Verified",Table1[[#This Row],[Trip Verified]])</f>
        <v>Not Verified</v>
      </c>
    </row>
    <row r="2519" spans="1:11" ht="21" customHeight="1" x14ac:dyDescent="0.25">
      <c r="A2519">
        <v>2</v>
      </c>
      <c r="B2519" t="str">
        <f>UPPER(LEFT(TRIM(CLEAN(Table1[[#This Row],[Header]])),1)) &amp; MID(TRIM(CLEAN(Table1[[#This Row],[Header]])),2,LEN(TRIM(CLEAN(Table1[[#This Row],[Header]])))-1)</f>
        <v>British Airways customer review</v>
      </c>
      <c r="C2519" t="str">
        <f>PROPER(Table1[[#This Row],[Author]])</f>
        <v>R Richards</v>
      </c>
      <c r="D2519" s="5" t="s">
        <v>6809</v>
      </c>
      <c r="E2519" t="s">
        <v>13</v>
      </c>
      <c r="F2519" t="str">
        <f>IF(ISBLANK(Table1[[#This Row],[Aircraft]]),"Unknown",Table1[[#This Row],[Aircraft]])</f>
        <v>Unknown</v>
      </c>
      <c r="G2519" t="str">
        <f>IF(ISBLANK(Table1[[#This Row],[Traveller Type]]),"Business",Table1[[#This Row],[Traveller Type]])</f>
        <v>Business</v>
      </c>
      <c r="H2519" t="str">
        <f>IF(ISBLANK(Table1[[#This Row],[Seat Type]]),"Business Class",Table1[[#This Row],[Seat Type]])</f>
        <v>Economy Class</v>
      </c>
      <c r="I2519" t="str">
        <f>IF(ISBLANK(Table1[[#This Row],[Route]]),"Not Specfied",Table1[[#This Row],[Route]])</f>
        <v>Not Specfied</v>
      </c>
      <c r="J2519" s="7">
        <v>43112</v>
      </c>
      <c r="K2519" s="2" t="str">
        <f>IF(ISBLANK(Table1[[#This Row],[Trip Verified]]),"Not Verified",Table1[[#This Row],[Trip Verified]])</f>
        <v>Not Verified</v>
      </c>
    </row>
    <row r="2520" spans="1:11" ht="21" customHeight="1" x14ac:dyDescent="0.25">
      <c r="A2520">
        <v>3</v>
      </c>
      <c r="B2520" t="str">
        <f>UPPER(LEFT(TRIM(CLEAN(Table1[[#This Row],[Header]])),1)) &amp; MID(TRIM(CLEAN(Table1[[#This Row],[Header]])),2,LEN(TRIM(CLEAN(Table1[[#This Row],[Header]])))-1)</f>
        <v>British Airways customer review</v>
      </c>
      <c r="C2520" t="str">
        <f>PROPER(Table1[[#This Row],[Author]])</f>
        <v>Steve Adolfo</v>
      </c>
      <c r="D2520" s="5" t="s">
        <v>6813</v>
      </c>
      <c r="E2520" t="s">
        <v>13</v>
      </c>
      <c r="F2520" t="str">
        <f>IF(ISBLANK(Table1[[#This Row],[Aircraft]]),"Unknown",Table1[[#This Row],[Aircraft]])</f>
        <v>Unknown</v>
      </c>
      <c r="G2520" t="str">
        <f>IF(ISBLANK(Table1[[#This Row],[Traveller Type]]),"Business",Table1[[#This Row],[Traveller Type]])</f>
        <v>Business</v>
      </c>
      <c r="H2520" t="str">
        <f>IF(ISBLANK(Table1[[#This Row],[Seat Type]]),"Business Class",Table1[[#This Row],[Seat Type]])</f>
        <v>Business Class</v>
      </c>
      <c r="I2520" t="str">
        <f>IF(ISBLANK(Table1[[#This Row],[Route]]),"Not Specfied",Table1[[#This Row],[Route]])</f>
        <v>Not Specfied</v>
      </c>
      <c r="J2520" s="7">
        <v>43112</v>
      </c>
      <c r="K2520" s="2" t="str">
        <f>IF(ISBLANK(Table1[[#This Row],[Trip Verified]]),"Not Verified",Table1[[#This Row],[Trip Verified]])</f>
        <v>Not Verified</v>
      </c>
    </row>
    <row r="2521" spans="1:11" ht="21" customHeight="1" x14ac:dyDescent="0.25">
      <c r="A2521">
        <v>9</v>
      </c>
      <c r="B2521" t="str">
        <f>UPPER(LEFT(TRIM(CLEAN(Table1[[#This Row],[Header]])),1)) &amp; MID(TRIM(CLEAN(Table1[[#This Row],[Header]])),2,LEN(TRIM(CLEAN(Table1[[#This Row],[Header]])))-1)</f>
        <v>British Airways customer review</v>
      </c>
      <c r="C2521" t="str">
        <f>PROPER(Table1[[#This Row],[Author]])</f>
        <v>David Worcester</v>
      </c>
      <c r="D2521" s="5" t="s">
        <v>6815</v>
      </c>
      <c r="E2521" t="s">
        <v>13</v>
      </c>
      <c r="F2521" t="str">
        <f>IF(ISBLANK(Table1[[#This Row],[Aircraft]]),"Unknown",Table1[[#This Row],[Aircraft]])</f>
        <v>Unknown</v>
      </c>
      <c r="G2521" t="str">
        <f>IF(ISBLANK(Table1[[#This Row],[Traveller Type]]),"Business",Table1[[#This Row],[Traveller Type]])</f>
        <v>Business</v>
      </c>
      <c r="H2521" t="str">
        <f>IF(ISBLANK(Table1[[#This Row],[Seat Type]]),"Business Class",Table1[[#This Row],[Seat Type]])</f>
        <v>Economy Class</v>
      </c>
      <c r="I2521" t="str">
        <f>IF(ISBLANK(Table1[[#This Row],[Route]]),"Not Specfied",Table1[[#This Row],[Route]])</f>
        <v>Not Specfied</v>
      </c>
      <c r="J2521" s="7">
        <v>43112</v>
      </c>
      <c r="K2521" s="2" t="str">
        <f>IF(ISBLANK(Table1[[#This Row],[Trip Verified]]),"Not Verified",Table1[[#This Row],[Trip Verified]])</f>
        <v>Not Verified</v>
      </c>
    </row>
    <row r="2522" spans="1:11" ht="21" customHeight="1" x14ac:dyDescent="0.25">
      <c r="A2522">
        <v>2</v>
      </c>
      <c r="B2522" t="str">
        <f>UPPER(LEFT(TRIM(CLEAN(Table1[[#This Row],[Header]])),1)) &amp; MID(TRIM(CLEAN(Table1[[#This Row],[Header]])),2,LEN(TRIM(CLEAN(Table1[[#This Row],[Header]])))-1)</f>
        <v>British Airways customer review</v>
      </c>
      <c r="C2522" t="str">
        <f>PROPER(Table1[[#This Row],[Author]])</f>
        <v>R Vincent</v>
      </c>
      <c r="D2522" s="5" t="s">
        <v>6815</v>
      </c>
      <c r="E2522" t="s">
        <v>13</v>
      </c>
      <c r="F2522" t="str">
        <f>IF(ISBLANK(Table1[[#This Row],[Aircraft]]),"Unknown",Table1[[#This Row],[Aircraft]])</f>
        <v>Unknown</v>
      </c>
      <c r="G2522" t="str">
        <f>IF(ISBLANK(Table1[[#This Row],[Traveller Type]]),"Business",Table1[[#This Row],[Traveller Type]])</f>
        <v>Business</v>
      </c>
      <c r="H2522" t="str">
        <f>IF(ISBLANK(Table1[[#This Row],[Seat Type]]),"Business Class",Table1[[#This Row],[Seat Type]])</f>
        <v>Economy Class</v>
      </c>
      <c r="I2522" t="str">
        <f>IF(ISBLANK(Table1[[#This Row],[Route]]),"Not Specfied",Table1[[#This Row],[Route]])</f>
        <v>Not Specfied</v>
      </c>
      <c r="J2522" s="7">
        <v>43112</v>
      </c>
      <c r="K2522" s="2" t="str">
        <f>IF(ISBLANK(Table1[[#This Row],[Trip Verified]]),"Not Verified",Table1[[#This Row],[Trip Verified]])</f>
        <v>Not Verified</v>
      </c>
    </row>
    <row r="2523" spans="1:11" ht="21" customHeight="1" x14ac:dyDescent="0.25">
      <c r="A2523">
        <v>7</v>
      </c>
      <c r="B2523" t="str">
        <f>UPPER(LEFT(TRIM(CLEAN(Table1[[#This Row],[Header]])),1)) &amp; MID(TRIM(CLEAN(Table1[[#This Row],[Header]])),2,LEN(TRIM(CLEAN(Table1[[#This Row],[Header]])))-1)</f>
        <v>British Airways customer review</v>
      </c>
      <c r="C2523" t="str">
        <f>PROPER(Table1[[#This Row],[Author]])</f>
        <v>Marlene Miller</v>
      </c>
      <c r="D2523" s="5" t="s">
        <v>6818</v>
      </c>
      <c r="E2523" t="s">
        <v>43</v>
      </c>
      <c r="F2523" t="str">
        <f>IF(ISBLANK(Table1[[#This Row],[Aircraft]]),"Unknown",Table1[[#This Row],[Aircraft]])</f>
        <v>Unknown</v>
      </c>
      <c r="G2523" t="str">
        <f>IF(ISBLANK(Table1[[#This Row],[Traveller Type]]),"Business",Table1[[#This Row],[Traveller Type]])</f>
        <v>Business</v>
      </c>
      <c r="H2523" t="str">
        <f>IF(ISBLANK(Table1[[#This Row],[Seat Type]]),"Business Class",Table1[[#This Row],[Seat Type]])</f>
        <v>Business Class</v>
      </c>
      <c r="I2523" t="str">
        <f>IF(ISBLANK(Table1[[#This Row],[Route]]),"Not Specfied",Table1[[#This Row],[Route]])</f>
        <v>Not Specfied</v>
      </c>
      <c r="J2523" s="7">
        <v>43112</v>
      </c>
      <c r="K2523" s="2" t="str">
        <f>IF(ISBLANK(Table1[[#This Row],[Trip Verified]]),"Not Verified",Table1[[#This Row],[Trip Verified]])</f>
        <v>Not Verified</v>
      </c>
    </row>
    <row r="2524" spans="1:11" ht="21" customHeight="1" x14ac:dyDescent="0.25">
      <c r="A2524">
        <v>1</v>
      </c>
      <c r="B2524" t="str">
        <f>UPPER(LEFT(TRIM(CLEAN(Table1[[#This Row],[Header]])),1)) &amp; MID(TRIM(CLEAN(Table1[[#This Row],[Header]])),2,LEN(TRIM(CLEAN(Table1[[#This Row],[Header]])))-1)</f>
        <v>British Airways customer review</v>
      </c>
      <c r="C2524" t="str">
        <f>PROPER(Table1[[#This Row],[Author]])</f>
        <v>Kathleen Osborne</v>
      </c>
      <c r="D2524" s="5">
        <v>41978</v>
      </c>
      <c r="E2524" t="s">
        <v>13</v>
      </c>
      <c r="F2524" t="str">
        <f>IF(ISBLANK(Table1[[#This Row],[Aircraft]]),"Unknown",Table1[[#This Row],[Aircraft]])</f>
        <v>Unknown</v>
      </c>
      <c r="G2524" t="str">
        <f>IF(ISBLANK(Table1[[#This Row],[Traveller Type]]),"Business",Table1[[#This Row],[Traveller Type]])</f>
        <v>Business</v>
      </c>
      <c r="H2524" t="str">
        <f>IF(ISBLANK(Table1[[#This Row],[Seat Type]]),"Business Class",Table1[[#This Row],[Seat Type]])</f>
        <v>Business Class</v>
      </c>
      <c r="I2524" t="str">
        <f>IF(ISBLANK(Table1[[#This Row],[Route]]),"Not Specfied",Table1[[#This Row],[Route]])</f>
        <v>Not Specfied</v>
      </c>
      <c r="J2524" s="7">
        <v>43112</v>
      </c>
      <c r="K2524" s="2" t="str">
        <f>IF(ISBLANK(Table1[[#This Row],[Trip Verified]]),"Not Verified",Table1[[#This Row],[Trip Verified]])</f>
        <v>Not Verified</v>
      </c>
    </row>
    <row r="2525" spans="1:11" ht="21" customHeight="1" x14ac:dyDescent="0.25">
      <c r="A2525">
        <v>9</v>
      </c>
      <c r="B2525" t="str">
        <f>UPPER(LEFT(TRIM(CLEAN(Table1[[#This Row],[Header]])),1)) &amp; MID(TRIM(CLEAN(Table1[[#This Row],[Header]])),2,LEN(TRIM(CLEAN(Table1[[#This Row],[Header]])))-1)</f>
        <v>British Airways customer review</v>
      </c>
      <c r="C2525" t="str">
        <f>PROPER(Table1[[#This Row],[Author]])</f>
        <v>Jeff Suykerbuyk</v>
      </c>
      <c r="D2525" s="5">
        <v>41948</v>
      </c>
      <c r="E2525" t="s">
        <v>649</v>
      </c>
      <c r="F2525" t="str">
        <f>IF(ISBLANK(Table1[[#This Row],[Aircraft]]),"Unknown",Table1[[#This Row],[Aircraft]])</f>
        <v>Unknown</v>
      </c>
      <c r="G2525" t="str">
        <f>IF(ISBLANK(Table1[[#This Row],[Traveller Type]]),"Business",Table1[[#This Row],[Traveller Type]])</f>
        <v>Business</v>
      </c>
      <c r="H2525" t="str">
        <f>IF(ISBLANK(Table1[[#This Row],[Seat Type]]),"Business Class",Table1[[#This Row],[Seat Type]])</f>
        <v>Business Class</v>
      </c>
      <c r="I2525" t="str">
        <f>IF(ISBLANK(Table1[[#This Row],[Route]]),"Not Specfied",Table1[[#This Row],[Route]])</f>
        <v>Not Specfied</v>
      </c>
      <c r="J2525" s="7">
        <v>43112</v>
      </c>
      <c r="K2525" s="2" t="str">
        <f>IF(ISBLANK(Table1[[#This Row],[Trip Verified]]),"Not Verified",Table1[[#This Row],[Trip Verified]])</f>
        <v>Not Verified</v>
      </c>
    </row>
    <row r="2526" spans="1:11" ht="21" customHeight="1" x14ac:dyDescent="0.25">
      <c r="A2526">
        <v>8</v>
      </c>
      <c r="B2526" t="str">
        <f>UPPER(LEFT(TRIM(CLEAN(Table1[[#This Row],[Header]])),1)) &amp; MID(TRIM(CLEAN(Table1[[#This Row],[Header]])),2,LEN(TRIM(CLEAN(Table1[[#This Row],[Header]])))-1)</f>
        <v>British Airways customer review</v>
      </c>
      <c r="C2526" t="str">
        <f>PROPER(Table1[[#This Row],[Author]])</f>
        <v>S Snehal</v>
      </c>
      <c r="D2526" s="5">
        <v>41948</v>
      </c>
      <c r="E2526" t="s">
        <v>581</v>
      </c>
      <c r="F2526" t="str">
        <f>IF(ISBLANK(Table1[[#This Row],[Aircraft]]),"Unknown",Table1[[#This Row],[Aircraft]])</f>
        <v>Unknown</v>
      </c>
      <c r="G2526" t="str">
        <f>IF(ISBLANK(Table1[[#This Row],[Traveller Type]]),"Business",Table1[[#This Row],[Traveller Type]])</f>
        <v>Business</v>
      </c>
      <c r="H2526" t="str">
        <f>IF(ISBLANK(Table1[[#This Row],[Seat Type]]),"Business Class",Table1[[#This Row],[Seat Type]])</f>
        <v>Economy Class</v>
      </c>
      <c r="I2526" t="str">
        <f>IF(ISBLANK(Table1[[#This Row],[Route]]),"Not Specfied",Table1[[#This Row],[Route]])</f>
        <v>Not Specfied</v>
      </c>
      <c r="J2526" s="7">
        <v>43112</v>
      </c>
      <c r="K2526" s="2" t="str">
        <f>IF(ISBLANK(Table1[[#This Row],[Trip Verified]]),"Not Verified",Table1[[#This Row],[Trip Verified]])</f>
        <v>Not Verified</v>
      </c>
    </row>
    <row r="2527" spans="1:11" ht="21" customHeight="1" x14ac:dyDescent="0.25">
      <c r="A2527">
        <v>9</v>
      </c>
      <c r="B2527" t="str">
        <f>UPPER(LEFT(TRIM(CLEAN(Table1[[#This Row],[Header]])),1)) &amp; MID(TRIM(CLEAN(Table1[[#This Row],[Header]])),2,LEN(TRIM(CLEAN(Table1[[#This Row],[Header]])))-1)</f>
        <v>British Airways customer review</v>
      </c>
      <c r="C2527" t="str">
        <f>PROPER(Table1[[#This Row],[Author]])</f>
        <v>L Matt</v>
      </c>
      <c r="D2527" s="5">
        <v>41948</v>
      </c>
      <c r="E2527" t="s">
        <v>13</v>
      </c>
      <c r="F2527" t="str">
        <f>IF(ISBLANK(Table1[[#This Row],[Aircraft]]),"Unknown",Table1[[#This Row],[Aircraft]])</f>
        <v>Unknown</v>
      </c>
      <c r="G2527" t="str">
        <f>IF(ISBLANK(Table1[[#This Row],[Traveller Type]]),"Business",Table1[[#This Row],[Traveller Type]])</f>
        <v>Business</v>
      </c>
      <c r="H2527" t="str">
        <f>IF(ISBLANK(Table1[[#This Row],[Seat Type]]),"Business Class",Table1[[#This Row],[Seat Type]])</f>
        <v>Business Class</v>
      </c>
      <c r="I2527" t="str">
        <f>IF(ISBLANK(Table1[[#This Row],[Route]]),"Not Specfied",Table1[[#This Row],[Route]])</f>
        <v>Not Specfied</v>
      </c>
      <c r="J2527" s="7">
        <v>43112</v>
      </c>
      <c r="K2527" s="2" t="str">
        <f>IF(ISBLANK(Table1[[#This Row],[Trip Verified]]),"Not Verified",Table1[[#This Row],[Trip Verified]])</f>
        <v>Not Verified</v>
      </c>
    </row>
    <row r="2528" spans="1:11" ht="21" customHeight="1" x14ac:dyDescent="0.25">
      <c r="A2528">
        <v>2</v>
      </c>
      <c r="B2528" t="str">
        <f>UPPER(LEFT(TRIM(CLEAN(Table1[[#This Row],[Header]])),1)) &amp; MID(TRIM(CLEAN(Table1[[#This Row],[Header]])),2,LEN(TRIM(CLEAN(Table1[[#This Row],[Header]])))-1)</f>
        <v>British Airways customer review</v>
      </c>
      <c r="C2528" t="str">
        <f>PROPER(Table1[[#This Row],[Author]])</f>
        <v>Loraine Droy</v>
      </c>
      <c r="D2528" s="5">
        <v>41917</v>
      </c>
      <c r="E2528" t="s">
        <v>13</v>
      </c>
      <c r="F2528" t="str">
        <f>IF(ISBLANK(Table1[[#This Row],[Aircraft]]),"Unknown",Table1[[#This Row],[Aircraft]])</f>
        <v>Unknown</v>
      </c>
      <c r="G2528" t="str">
        <f>IF(ISBLANK(Table1[[#This Row],[Traveller Type]]),"Business",Table1[[#This Row],[Traveller Type]])</f>
        <v>Business</v>
      </c>
      <c r="H2528" t="str">
        <f>IF(ISBLANK(Table1[[#This Row],[Seat Type]]),"Business Class",Table1[[#This Row],[Seat Type]])</f>
        <v>Economy Class</v>
      </c>
      <c r="I2528" t="str">
        <f>IF(ISBLANK(Table1[[#This Row],[Route]]),"Not Specfied",Table1[[#This Row],[Route]])</f>
        <v>Not Specfied</v>
      </c>
      <c r="J2528" s="7">
        <v>43112</v>
      </c>
      <c r="K2528" s="2" t="str">
        <f>IF(ISBLANK(Table1[[#This Row],[Trip Verified]]),"Not Verified",Table1[[#This Row],[Trip Verified]])</f>
        <v>Not Verified</v>
      </c>
    </row>
    <row r="2529" spans="1:11" ht="21" customHeight="1" x14ac:dyDescent="0.25">
      <c r="A2529">
        <v>3</v>
      </c>
      <c r="B2529" t="str">
        <f>UPPER(LEFT(TRIM(CLEAN(Table1[[#This Row],[Header]])),1)) &amp; MID(TRIM(CLEAN(Table1[[#This Row],[Header]])),2,LEN(TRIM(CLEAN(Table1[[#This Row],[Header]])))-1)</f>
        <v>British Airways customer review</v>
      </c>
      <c r="C2529" t="str">
        <f>PROPER(Table1[[#This Row],[Author]])</f>
        <v>S Goff</v>
      </c>
      <c r="D2529" s="5">
        <v>41917</v>
      </c>
      <c r="E2529" t="s">
        <v>13</v>
      </c>
      <c r="F2529" t="str">
        <f>IF(ISBLANK(Table1[[#This Row],[Aircraft]]),"Unknown",Table1[[#This Row],[Aircraft]])</f>
        <v>Unknown</v>
      </c>
      <c r="G2529" t="str">
        <f>IF(ISBLANK(Table1[[#This Row],[Traveller Type]]),"Business",Table1[[#This Row],[Traveller Type]])</f>
        <v>Business</v>
      </c>
      <c r="H2529" t="str">
        <f>IF(ISBLANK(Table1[[#This Row],[Seat Type]]),"Business Class",Table1[[#This Row],[Seat Type]])</f>
        <v>Business Class</v>
      </c>
      <c r="I2529" t="str">
        <f>IF(ISBLANK(Table1[[#This Row],[Route]]),"Not Specfied",Table1[[#This Row],[Route]])</f>
        <v>Not Specfied</v>
      </c>
      <c r="J2529" s="7">
        <v>43112</v>
      </c>
      <c r="K2529" s="2" t="str">
        <f>IF(ISBLANK(Table1[[#This Row],[Trip Verified]]),"Not Verified",Table1[[#This Row],[Trip Verified]])</f>
        <v>Not Verified</v>
      </c>
    </row>
    <row r="2530" spans="1:11" ht="21" customHeight="1" x14ac:dyDescent="0.25">
      <c r="A2530">
        <v>2</v>
      </c>
      <c r="B2530" t="str">
        <f>UPPER(LEFT(TRIM(CLEAN(Table1[[#This Row],[Header]])),1)) &amp; MID(TRIM(CLEAN(Table1[[#This Row],[Header]])),2,LEN(TRIM(CLEAN(Table1[[#This Row],[Header]])))-1)</f>
        <v>British Airways customer review</v>
      </c>
      <c r="C2530" t="str">
        <f>PROPER(Table1[[#This Row],[Author]])</f>
        <v>Tanmay Bhakta</v>
      </c>
      <c r="D2530" s="5">
        <v>41856</v>
      </c>
      <c r="E2530" t="s">
        <v>130</v>
      </c>
      <c r="F2530" t="str">
        <f>IF(ISBLANK(Table1[[#This Row],[Aircraft]]),"Unknown",Table1[[#This Row],[Aircraft]])</f>
        <v>Unknown</v>
      </c>
      <c r="G2530" t="str">
        <f>IF(ISBLANK(Table1[[#This Row],[Traveller Type]]),"Business",Table1[[#This Row],[Traveller Type]])</f>
        <v>Business</v>
      </c>
      <c r="H2530" t="str">
        <f>IF(ISBLANK(Table1[[#This Row],[Seat Type]]),"Business Class",Table1[[#This Row],[Seat Type]])</f>
        <v>Economy Class</v>
      </c>
      <c r="I2530" t="str">
        <f>IF(ISBLANK(Table1[[#This Row],[Route]]),"Not Specfied",Table1[[#This Row],[Route]])</f>
        <v>Not Specfied</v>
      </c>
      <c r="J2530" s="7">
        <v>43112</v>
      </c>
      <c r="K2530" s="2" t="str">
        <f>IF(ISBLANK(Table1[[#This Row],[Trip Verified]]),"Not Verified",Table1[[#This Row],[Trip Verified]])</f>
        <v>Not Verified</v>
      </c>
    </row>
    <row r="2531" spans="1:11" ht="21" customHeight="1" x14ac:dyDescent="0.25">
      <c r="A2531">
        <v>8</v>
      </c>
      <c r="B2531" t="str">
        <f>UPPER(LEFT(TRIM(CLEAN(Table1[[#This Row],[Header]])),1)) &amp; MID(TRIM(CLEAN(Table1[[#This Row],[Header]])),2,LEN(TRIM(CLEAN(Table1[[#This Row],[Header]])))-1)</f>
        <v>British Airways customer review</v>
      </c>
      <c r="C2531" t="str">
        <f>PROPER(Table1[[#This Row],[Author]])</f>
        <v>A Amaladoss</v>
      </c>
      <c r="D2531" s="5">
        <v>41825</v>
      </c>
      <c r="E2531" t="s">
        <v>13</v>
      </c>
      <c r="F2531" t="str">
        <f>IF(ISBLANK(Table1[[#This Row],[Aircraft]]),"Unknown",Table1[[#This Row],[Aircraft]])</f>
        <v>Unknown</v>
      </c>
      <c r="G2531" t="str">
        <f>IF(ISBLANK(Table1[[#This Row],[Traveller Type]]),"Business",Table1[[#This Row],[Traveller Type]])</f>
        <v>Business</v>
      </c>
      <c r="H2531" t="str">
        <f>IF(ISBLANK(Table1[[#This Row],[Seat Type]]),"Business Class",Table1[[#This Row],[Seat Type]])</f>
        <v>Economy Class</v>
      </c>
      <c r="I2531" t="str">
        <f>IF(ISBLANK(Table1[[#This Row],[Route]]),"Not Specfied",Table1[[#This Row],[Route]])</f>
        <v>Not Specfied</v>
      </c>
      <c r="J2531" s="7">
        <v>43112</v>
      </c>
      <c r="K2531" s="2" t="str">
        <f>IF(ISBLANK(Table1[[#This Row],[Trip Verified]]),"Not Verified",Table1[[#This Row],[Trip Verified]])</f>
        <v>Not Verified</v>
      </c>
    </row>
    <row r="2532" spans="1:11" ht="21" customHeight="1" x14ac:dyDescent="0.25">
      <c r="A2532">
        <v>6</v>
      </c>
      <c r="B2532" t="str">
        <f>UPPER(LEFT(TRIM(CLEAN(Table1[[#This Row],[Header]])),1)) &amp; MID(TRIM(CLEAN(Table1[[#This Row],[Header]])),2,LEN(TRIM(CLEAN(Table1[[#This Row],[Header]])))-1)</f>
        <v>British Airways customer review</v>
      </c>
      <c r="C2532" t="str">
        <f>PROPER(Table1[[#This Row],[Author]])</f>
        <v>C Thomas</v>
      </c>
      <c r="D2532" s="5">
        <v>41795</v>
      </c>
      <c r="E2532" t="s">
        <v>13</v>
      </c>
      <c r="F2532" t="str">
        <f>IF(ISBLANK(Table1[[#This Row],[Aircraft]]),"Unknown",Table1[[#This Row],[Aircraft]])</f>
        <v>Unknown</v>
      </c>
      <c r="G2532" t="str">
        <f>IF(ISBLANK(Table1[[#This Row],[Traveller Type]]),"Business",Table1[[#This Row],[Traveller Type]])</f>
        <v>Business</v>
      </c>
      <c r="H2532" t="str">
        <f>IF(ISBLANK(Table1[[#This Row],[Seat Type]]),"Business Class",Table1[[#This Row],[Seat Type]])</f>
        <v>Economy Class</v>
      </c>
      <c r="I2532" t="str">
        <f>IF(ISBLANK(Table1[[#This Row],[Route]]),"Not Specfied",Table1[[#This Row],[Route]])</f>
        <v>Not Specfied</v>
      </c>
      <c r="J2532" s="7">
        <v>43112</v>
      </c>
      <c r="K2532" s="2" t="str">
        <f>IF(ISBLANK(Table1[[#This Row],[Trip Verified]]),"Not Verified",Table1[[#This Row],[Trip Verified]])</f>
        <v>Not Verified</v>
      </c>
    </row>
    <row r="2533" spans="1:11" ht="21" customHeight="1" x14ac:dyDescent="0.25">
      <c r="A2533">
        <v>1</v>
      </c>
      <c r="B2533" t="str">
        <f>UPPER(LEFT(TRIM(CLEAN(Table1[[#This Row],[Header]])),1)) &amp; MID(TRIM(CLEAN(Table1[[#This Row],[Header]])),2,LEN(TRIM(CLEAN(Table1[[#This Row],[Header]])))-1)</f>
        <v>British Airways customer review</v>
      </c>
      <c r="C2533" t="str">
        <f>PROPER(Table1[[#This Row],[Author]])</f>
        <v>Iain Henderson</v>
      </c>
      <c r="D2533" s="5">
        <v>41703</v>
      </c>
      <c r="E2533" t="s">
        <v>13</v>
      </c>
      <c r="F2533" t="str">
        <f>IF(ISBLANK(Table1[[#This Row],[Aircraft]]),"Unknown",Table1[[#This Row],[Aircraft]])</f>
        <v>Unknown</v>
      </c>
      <c r="G2533" t="str">
        <f>IF(ISBLANK(Table1[[#This Row],[Traveller Type]]),"Business",Table1[[#This Row],[Traveller Type]])</f>
        <v>Business</v>
      </c>
      <c r="H2533" t="str">
        <f>IF(ISBLANK(Table1[[#This Row],[Seat Type]]),"Business Class",Table1[[#This Row],[Seat Type]])</f>
        <v>Business Class</v>
      </c>
      <c r="I2533" t="str">
        <f>IF(ISBLANK(Table1[[#This Row],[Route]]),"Not Specfied",Table1[[#This Row],[Route]])</f>
        <v>Not Specfied</v>
      </c>
      <c r="J2533" s="7">
        <v>43112</v>
      </c>
      <c r="K2533" s="2" t="str">
        <f>IF(ISBLANK(Table1[[#This Row],[Trip Verified]]),"Not Verified",Table1[[#This Row],[Trip Verified]])</f>
        <v>Not Verified</v>
      </c>
    </row>
    <row r="2534" spans="1:11" ht="21" customHeight="1" x14ac:dyDescent="0.25">
      <c r="A2534">
        <v>2</v>
      </c>
      <c r="B2534" t="str">
        <f>UPPER(LEFT(TRIM(CLEAN(Table1[[#This Row],[Header]])),1)) &amp; MID(TRIM(CLEAN(Table1[[#This Row],[Header]])),2,LEN(TRIM(CLEAN(Table1[[#This Row],[Header]])))-1)</f>
        <v>British Airways customer review</v>
      </c>
      <c r="C2534" t="str">
        <f>PROPER(Table1[[#This Row],[Author]])</f>
        <v>G Pardoe</v>
      </c>
      <c r="D2534" s="5">
        <v>41703</v>
      </c>
      <c r="E2534" t="s">
        <v>13</v>
      </c>
      <c r="F2534" t="str">
        <f>IF(ISBLANK(Table1[[#This Row],[Aircraft]]),"Unknown",Table1[[#This Row],[Aircraft]])</f>
        <v>Unknown</v>
      </c>
      <c r="G2534" t="str">
        <f>IF(ISBLANK(Table1[[#This Row],[Traveller Type]]),"Business",Table1[[#This Row],[Traveller Type]])</f>
        <v>Business</v>
      </c>
      <c r="H2534" t="str">
        <f>IF(ISBLANK(Table1[[#This Row],[Seat Type]]),"Business Class",Table1[[#This Row],[Seat Type]])</f>
        <v>Economy Class</v>
      </c>
      <c r="I2534" t="str">
        <f>IF(ISBLANK(Table1[[#This Row],[Route]]),"Not Specfied",Table1[[#This Row],[Route]])</f>
        <v>Not Specfied</v>
      </c>
      <c r="J2534" s="7">
        <v>43112</v>
      </c>
      <c r="K2534" s="2" t="str">
        <f>IF(ISBLANK(Table1[[#This Row],[Trip Verified]]),"Not Verified",Table1[[#This Row],[Trip Verified]])</f>
        <v>Not Verified</v>
      </c>
    </row>
    <row r="2535" spans="1:11" ht="21" customHeight="1" x14ac:dyDescent="0.25">
      <c r="A2535">
        <v>8</v>
      </c>
      <c r="B2535" t="str">
        <f>UPPER(LEFT(TRIM(CLEAN(Table1[[#This Row],[Header]])),1)) &amp; MID(TRIM(CLEAN(Table1[[#This Row],[Header]])),2,LEN(TRIM(CLEAN(Table1[[#This Row],[Header]])))-1)</f>
        <v>British Airways customer review</v>
      </c>
      <c r="C2535" t="str">
        <f>PROPER(Table1[[#This Row],[Author]])</f>
        <v>Jack Hughes</v>
      </c>
      <c r="D2535" s="5" t="s">
        <v>6831</v>
      </c>
      <c r="E2535" t="s">
        <v>13</v>
      </c>
      <c r="F2535" t="str">
        <f>IF(ISBLANK(Table1[[#This Row],[Aircraft]]),"Unknown",Table1[[#This Row],[Aircraft]])</f>
        <v>Unknown</v>
      </c>
      <c r="G2535" t="str">
        <f>IF(ISBLANK(Table1[[#This Row],[Traveller Type]]),"Business",Table1[[#This Row],[Traveller Type]])</f>
        <v>Business</v>
      </c>
      <c r="H2535" t="str">
        <f>IF(ISBLANK(Table1[[#This Row],[Seat Type]]),"Business Class",Table1[[#This Row],[Seat Type]])</f>
        <v>Business Class</v>
      </c>
      <c r="I2535" t="str">
        <f>IF(ISBLANK(Table1[[#This Row],[Route]]),"Not Specfied",Table1[[#This Row],[Route]])</f>
        <v>Not Specfied</v>
      </c>
      <c r="J2535" s="7">
        <v>43112</v>
      </c>
      <c r="K2535" s="2" t="str">
        <f>IF(ISBLANK(Table1[[#This Row],[Trip Verified]]),"Not Verified",Table1[[#This Row],[Trip Verified]])</f>
        <v>Not Verified</v>
      </c>
    </row>
    <row r="2536" spans="1:11" ht="21" customHeight="1" x14ac:dyDescent="0.25">
      <c r="A2536">
        <v>8</v>
      </c>
      <c r="B2536" t="str">
        <f>UPPER(LEFT(TRIM(CLEAN(Table1[[#This Row],[Header]])),1)) &amp; MID(TRIM(CLEAN(Table1[[#This Row],[Header]])),2,LEN(TRIM(CLEAN(Table1[[#This Row],[Header]])))-1)</f>
        <v>British Airways customer review</v>
      </c>
      <c r="C2536" t="str">
        <f>PROPER(Table1[[#This Row],[Author]])</f>
        <v>Michael Dielissen</v>
      </c>
      <c r="D2536" s="5" t="s">
        <v>6832</v>
      </c>
      <c r="E2536" t="s">
        <v>100</v>
      </c>
      <c r="F2536" t="str">
        <f>IF(ISBLANK(Table1[[#This Row],[Aircraft]]),"Unknown",Table1[[#This Row],[Aircraft]])</f>
        <v>Unknown</v>
      </c>
      <c r="G2536" t="str">
        <f>IF(ISBLANK(Table1[[#This Row],[Traveller Type]]),"Business",Table1[[#This Row],[Traveller Type]])</f>
        <v>Business</v>
      </c>
      <c r="H2536" t="str">
        <f>IF(ISBLANK(Table1[[#This Row],[Seat Type]]),"Business Class",Table1[[#This Row],[Seat Type]])</f>
        <v>Economy Class</v>
      </c>
      <c r="I2536" t="str">
        <f>IF(ISBLANK(Table1[[#This Row],[Route]]),"Not Specfied",Table1[[#This Row],[Route]])</f>
        <v>Not Specfied</v>
      </c>
      <c r="J2536" s="7">
        <v>43112</v>
      </c>
      <c r="K2536" s="2" t="str">
        <f>IF(ISBLANK(Table1[[#This Row],[Trip Verified]]),"Not Verified",Table1[[#This Row],[Trip Verified]])</f>
        <v>Not Verified</v>
      </c>
    </row>
    <row r="2537" spans="1:11" ht="21" customHeight="1" x14ac:dyDescent="0.25"/>
    <row r="2538" spans="1:11" ht="21" customHeight="1" x14ac:dyDescent="0.25">
      <c r="B2538">
        <f>COUNTBLANK(Table13[Header])</f>
        <v>0</v>
      </c>
      <c r="D2538" s="6"/>
    </row>
    <row r="2539" spans="1:11" ht="21" customHeight="1" x14ac:dyDescent="0.25"/>
    <row r="2540" spans="1:11" ht="21" customHeight="1" x14ac:dyDescent="0.25"/>
    <row r="2541" spans="1:11" ht="21" customHeight="1" x14ac:dyDescent="0.25"/>
    <row r="2542" spans="1:11" ht="21" customHeight="1" x14ac:dyDescent="0.25"/>
    <row r="2543" spans="1:11" ht="21" customHeight="1" x14ac:dyDescent="0.25"/>
    <row r="2544" spans="1:11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  <row r="2967" ht="21" customHeight="1" x14ac:dyDescent="0.25"/>
    <row r="2968" ht="21" customHeight="1" x14ac:dyDescent="0.25"/>
    <row r="2969" ht="21" customHeight="1" x14ac:dyDescent="0.25"/>
    <row r="2970" ht="21" customHeight="1" x14ac:dyDescent="0.25"/>
    <row r="2971" ht="21" customHeight="1" x14ac:dyDescent="0.25"/>
    <row r="2972" ht="21" customHeight="1" x14ac:dyDescent="0.25"/>
    <row r="2973" ht="21" customHeight="1" x14ac:dyDescent="0.25"/>
    <row r="2974" ht="21" customHeight="1" x14ac:dyDescent="0.25"/>
    <row r="2975" ht="21" customHeight="1" x14ac:dyDescent="0.25"/>
    <row r="2976" ht="21" customHeight="1" x14ac:dyDescent="0.25"/>
    <row r="2977" ht="21" customHeight="1" x14ac:dyDescent="0.25"/>
    <row r="2978" ht="21" customHeight="1" x14ac:dyDescent="0.25"/>
    <row r="2979" ht="21" customHeight="1" x14ac:dyDescent="0.25"/>
    <row r="2980" ht="21" customHeight="1" x14ac:dyDescent="0.25"/>
    <row r="2981" ht="21" customHeight="1" x14ac:dyDescent="0.25"/>
    <row r="2982" ht="21" customHeight="1" x14ac:dyDescent="0.25"/>
    <row r="2983" ht="21" customHeight="1" x14ac:dyDescent="0.25"/>
    <row r="2984" ht="21" customHeight="1" x14ac:dyDescent="0.25"/>
    <row r="2985" ht="21" customHeight="1" x14ac:dyDescent="0.25"/>
    <row r="2986" ht="21" customHeight="1" x14ac:dyDescent="0.25"/>
    <row r="2987" ht="21" customHeight="1" x14ac:dyDescent="0.25"/>
    <row r="2988" ht="21" customHeight="1" x14ac:dyDescent="0.25"/>
    <row r="2989" ht="21" customHeight="1" x14ac:dyDescent="0.25"/>
    <row r="2990" ht="21" customHeight="1" x14ac:dyDescent="0.25"/>
    <row r="2991" ht="21" customHeight="1" x14ac:dyDescent="0.25"/>
    <row r="2992" ht="21" customHeight="1" x14ac:dyDescent="0.25"/>
    <row r="2993" ht="21" customHeight="1" x14ac:dyDescent="0.25"/>
    <row r="2994" ht="21" customHeight="1" x14ac:dyDescent="0.25"/>
    <row r="2995" ht="21" customHeight="1" x14ac:dyDescent="0.25"/>
    <row r="2996" ht="21" customHeight="1" x14ac:dyDescent="0.25"/>
    <row r="2997" ht="21" customHeight="1" x14ac:dyDescent="0.25"/>
    <row r="2998" ht="21" customHeight="1" x14ac:dyDescent="0.25"/>
    <row r="2999" ht="21" customHeight="1" x14ac:dyDescent="0.25"/>
    <row r="3000" ht="21" customHeight="1" x14ac:dyDescent="0.25"/>
    <row r="3001" ht="21" customHeight="1" x14ac:dyDescent="0.25"/>
    <row r="3002" ht="21" customHeight="1" x14ac:dyDescent="0.25"/>
    <row r="3003" ht="21" customHeight="1" x14ac:dyDescent="0.25"/>
    <row r="3004" ht="21" customHeight="1" x14ac:dyDescent="0.25"/>
    <row r="3005" ht="21" customHeight="1" x14ac:dyDescent="0.25"/>
    <row r="3006" ht="21" customHeight="1" x14ac:dyDescent="0.25"/>
    <row r="3007" ht="21" customHeight="1" x14ac:dyDescent="0.25"/>
    <row r="3008" ht="21" customHeight="1" x14ac:dyDescent="0.25"/>
    <row r="3009" ht="21" customHeight="1" x14ac:dyDescent="0.25"/>
    <row r="3010" ht="21" customHeight="1" x14ac:dyDescent="0.25"/>
    <row r="3011" ht="21" customHeight="1" x14ac:dyDescent="0.25"/>
    <row r="3012" ht="21" customHeight="1" x14ac:dyDescent="0.25"/>
    <row r="3013" ht="21" customHeight="1" x14ac:dyDescent="0.25"/>
    <row r="3014" ht="21" customHeight="1" x14ac:dyDescent="0.25"/>
    <row r="3015" ht="21" customHeight="1" x14ac:dyDescent="0.25"/>
    <row r="3016" ht="21" customHeight="1" x14ac:dyDescent="0.25"/>
    <row r="3017" ht="21" customHeight="1" x14ac:dyDescent="0.25"/>
    <row r="3018" ht="21" customHeight="1" x14ac:dyDescent="0.25"/>
    <row r="3019" ht="21" customHeight="1" x14ac:dyDescent="0.25"/>
    <row r="3020" ht="21" customHeight="1" x14ac:dyDescent="0.25"/>
    <row r="3021" ht="21" customHeight="1" x14ac:dyDescent="0.25"/>
    <row r="3022" ht="21" customHeight="1" x14ac:dyDescent="0.25"/>
    <row r="3023" ht="21" customHeight="1" x14ac:dyDescent="0.25"/>
    <row r="3024" ht="21" customHeight="1" x14ac:dyDescent="0.25"/>
    <row r="3025" ht="21" customHeight="1" x14ac:dyDescent="0.25"/>
    <row r="3026" ht="21" customHeight="1" x14ac:dyDescent="0.25"/>
    <row r="3027" ht="21" customHeight="1" x14ac:dyDescent="0.25"/>
    <row r="3028" ht="21" customHeight="1" x14ac:dyDescent="0.25"/>
    <row r="3029" ht="21" customHeight="1" x14ac:dyDescent="0.25"/>
    <row r="3030" ht="21" customHeight="1" x14ac:dyDescent="0.25"/>
    <row r="3031" ht="21" customHeight="1" x14ac:dyDescent="0.25"/>
    <row r="3032" ht="21" customHeight="1" x14ac:dyDescent="0.25"/>
    <row r="3033" ht="21" customHeight="1" x14ac:dyDescent="0.25"/>
    <row r="3034" ht="21" customHeight="1" x14ac:dyDescent="0.25"/>
    <row r="3035" ht="21" customHeight="1" x14ac:dyDescent="0.25"/>
    <row r="3036" ht="21" customHeight="1" x14ac:dyDescent="0.25"/>
    <row r="3037" ht="21" customHeight="1" x14ac:dyDescent="0.25"/>
    <row r="3038" ht="21" customHeight="1" x14ac:dyDescent="0.25"/>
    <row r="3039" ht="21" customHeight="1" x14ac:dyDescent="0.25"/>
    <row r="3040" ht="21" customHeight="1" x14ac:dyDescent="0.25"/>
    <row r="3041" ht="21" customHeight="1" x14ac:dyDescent="0.25"/>
    <row r="3042" ht="21" customHeight="1" x14ac:dyDescent="0.25"/>
    <row r="3043" ht="21" customHeight="1" x14ac:dyDescent="0.25"/>
    <row r="3044" ht="21" customHeight="1" x14ac:dyDescent="0.25"/>
    <row r="3045" ht="21" customHeight="1" x14ac:dyDescent="0.25"/>
    <row r="3046" ht="21" customHeight="1" x14ac:dyDescent="0.25"/>
    <row r="3047" ht="21" customHeight="1" x14ac:dyDescent="0.25"/>
    <row r="3048" ht="21" customHeight="1" x14ac:dyDescent="0.25"/>
    <row r="3049" ht="21" customHeight="1" x14ac:dyDescent="0.25"/>
    <row r="3050" ht="21" customHeight="1" x14ac:dyDescent="0.25"/>
    <row r="3051" ht="21" customHeight="1" x14ac:dyDescent="0.25"/>
    <row r="3052" ht="21" customHeight="1" x14ac:dyDescent="0.25"/>
    <row r="3053" ht="21" customHeight="1" x14ac:dyDescent="0.25"/>
    <row r="3054" ht="21" customHeight="1" x14ac:dyDescent="0.25"/>
    <row r="3055" ht="21" customHeight="1" x14ac:dyDescent="0.25"/>
    <row r="3056" ht="21" customHeight="1" x14ac:dyDescent="0.25"/>
    <row r="3057" ht="21" customHeight="1" x14ac:dyDescent="0.25"/>
    <row r="3058" ht="21" customHeight="1" x14ac:dyDescent="0.25"/>
    <row r="3059" ht="21" customHeight="1" x14ac:dyDescent="0.25"/>
    <row r="3060" ht="21" customHeight="1" x14ac:dyDescent="0.25"/>
    <row r="3061" ht="21" customHeight="1" x14ac:dyDescent="0.25"/>
    <row r="3062" ht="21" customHeight="1" x14ac:dyDescent="0.25"/>
    <row r="3063" ht="21" customHeight="1" x14ac:dyDescent="0.25"/>
    <row r="3064" ht="21" customHeight="1" x14ac:dyDescent="0.25"/>
    <row r="3065" ht="21" customHeight="1" x14ac:dyDescent="0.25"/>
    <row r="3066" ht="21" customHeight="1" x14ac:dyDescent="0.25"/>
    <row r="3067" ht="21" customHeight="1" x14ac:dyDescent="0.25"/>
    <row r="3068" ht="21" customHeight="1" x14ac:dyDescent="0.25"/>
    <row r="3069" ht="21" customHeight="1" x14ac:dyDescent="0.25"/>
    <row r="3070" ht="21" customHeight="1" x14ac:dyDescent="0.25"/>
    <row r="3071" ht="21" customHeight="1" x14ac:dyDescent="0.25"/>
    <row r="3072" ht="21" customHeight="1" x14ac:dyDescent="0.25"/>
    <row r="3073" ht="21" customHeight="1" x14ac:dyDescent="0.25"/>
    <row r="3074" ht="21" customHeight="1" x14ac:dyDescent="0.25"/>
    <row r="3075" ht="21" customHeight="1" x14ac:dyDescent="0.25"/>
    <row r="3076" ht="21" customHeight="1" x14ac:dyDescent="0.25"/>
    <row r="3077" ht="21" customHeight="1" x14ac:dyDescent="0.25"/>
    <row r="3078" ht="21" customHeight="1" x14ac:dyDescent="0.25"/>
    <row r="3079" ht="21" customHeight="1" x14ac:dyDescent="0.25"/>
    <row r="3080" ht="21" customHeight="1" x14ac:dyDescent="0.25"/>
    <row r="3081" ht="21" customHeight="1" x14ac:dyDescent="0.25"/>
    <row r="3082" ht="21" customHeight="1" x14ac:dyDescent="0.25"/>
    <row r="3083" ht="21" customHeight="1" x14ac:dyDescent="0.25"/>
    <row r="3084" ht="21" customHeight="1" x14ac:dyDescent="0.25"/>
    <row r="3085" ht="21" customHeight="1" x14ac:dyDescent="0.25"/>
    <row r="3086" ht="21" customHeight="1" x14ac:dyDescent="0.25"/>
    <row r="3087" ht="21" customHeight="1" x14ac:dyDescent="0.25"/>
    <row r="3088" ht="21" customHeight="1" x14ac:dyDescent="0.25"/>
    <row r="3089" ht="21" customHeight="1" x14ac:dyDescent="0.25"/>
    <row r="3090" ht="21" customHeight="1" x14ac:dyDescent="0.25"/>
    <row r="3091" ht="21" customHeight="1" x14ac:dyDescent="0.25"/>
    <row r="3092" ht="21" customHeight="1" x14ac:dyDescent="0.25"/>
    <row r="3093" ht="21" customHeight="1" x14ac:dyDescent="0.25"/>
    <row r="3094" ht="21" customHeight="1" x14ac:dyDescent="0.25"/>
    <row r="3095" ht="21" customHeight="1" x14ac:dyDescent="0.25"/>
    <row r="3096" ht="21" customHeight="1" x14ac:dyDescent="0.25"/>
    <row r="3097" ht="21" customHeight="1" x14ac:dyDescent="0.25"/>
    <row r="3098" ht="21" customHeight="1" x14ac:dyDescent="0.25"/>
    <row r="3099" ht="21" customHeight="1" x14ac:dyDescent="0.25"/>
    <row r="3100" ht="21" customHeight="1" x14ac:dyDescent="0.25"/>
    <row r="3101" ht="21" customHeight="1" x14ac:dyDescent="0.25"/>
    <row r="3102" ht="21" customHeight="1" x14ac:dyDescent="0.25"/>
    <row r="3103" ht="21" customHeight="1" x14ac:dyDescent="0.25"/>
    <row r="3104" ht="21" customHeight="1" x14ac:dyDescent="0.25"/>
    <row r="3105" ht="21" customHeight="1" x14ac:dyDescent="0.25"/>
    <row r="3106" ht="21" customHeight="1" x14ac:dyDescent="0.25"/>
    <row r="3107" ht="21" customHeight="1" x14ac:dyDescent="0.25"/>
    <row r="3108" ht="21" customHeight="1" x14ac:dyDescent="0.25"/>
    <row r="3109" ht="21" customHeight="1" x14ac:dyDescent="0.25"/>
    <row r="3110" ht="21" customHeight="1" x14ac:dyDescent="0.25"/>
    <row r="3111" ht="21" customHeight="1" x14ac:dyDescent="0.25"/>
    <row r="3112" ht="21" customHeight="1" x14ac:dyDescent="0.25"/>
    <row r="3113" ht="21" customHeight="1" x14ac:dyDescent="0.25"/>
    <row r="3114" ht="21" customHeight="1" x14ac:dyDescent="0.25"/>
    <row r="3115" ht="21" customHeight="1" x14ac:dyDescent="0.25"/>
    <row r="3116" ht="21" customHeight="1" x14ac:dyDescent="0.25"/>
    <row r="3117" ht="21" customHeight="1" x14ac:dyDescent="0.25"/>
    <row r="3118" ht="21" customHeight="1" x14ac:dyDescent="0.25"/>
    <row r="3119" ht="21" customHeight="1" x14ac:dyDescent="0.25"/>
    <row r="3120" ht="21" customHeight="1" x14ac:dyDescent="0.25"/>
    <row r="3121" ht="21" customHeight="1" x14ac:dyDescent="0.25"/>
    <row r="3122" ht="21" customHeight="1" x14ac:dyDescent="0.25"/>
    <row r="3123" ht="21" customHeight="1" x14ac:dyDescent="0.25"/>
    <row r="3124" ht="21" customHeight="1" x14ac:dyDescent="0.25"/>
    <row r="3125" ht="21" customHeight="1" x14ac:dyDescent="0.25"/>
    <row r="3126" ht="21" customHeight="1" x14ac:dyDescent="0.25"/>
    <row r="3127" ht="21" customHeight="1" x14ac:dyDescent="0.25"/>
    <row r="3128" ht="21" customHeight="1" x14ac:dyDescent="0.25"/>
    <row r="3129" ht="21" customHeight="1" x14ac:dyDescent="0.25"/>
    <row r="3130" ht="21" customHeight="1" x14ac:dyDescent="0.25"/>
    <row r="3131" ht="21" customHeight="1" x14ac:dyDescent="0.25"/>
    <row r="3132" ht="21" customHeight="1" x14ac:dyDescent="0.25"/>
    <row r="3133" ht="21" customHeight="1" x14ac:dyDescent="0.25"/>
    <row r="3134" ht="21" customHeight="1" x14ac:dyDescent="0.25"/>
    <row r="3135" ht="21" customHeight="1" x14ac:dyDescent="0.25"/>
    <row r="3136" ht="21" customHeight="1" x14ac:dyDescent="0.25"/>
    <row r="3137" ht="21" customHeight="1" x14ac:dyDescent="0.25"/>
    <row r="3138" ht="21" customHeight="1" x14ac:dyDescent="0.25"/>
    <row r="3139" ht="21" customHeight="1" x14ac:dyDescent="0.25"/>
    <row r="3140" ht="21" customHeight="1" x14ac:dyDescent="0.25"/>
    <row r="3141" ht="21" customHeight="1" x14ac:dyDescent="0.25"/>
    <row r="3142" ht="21" customHeight="1" x14ac:dyDescent="0.25"/>
    <row r="3143" ht="21" customHeight="1" x14ac:dyDescent="0.25"/>
    <row r="3144" ht="21" customHeight="1" x14ac:dyDescent="0.25"/>
    <row r="3145" ht="21" customHeight="1" x14ac:dyDescent="0.25"/>
    <row r="3146" ht="21" customHeight="1" x14ac:dyDescent="0.25"/>
    <row r="3147" ht="21" customHeight="1" x14ac:dyDescent="0.25"/>
    <row r="3148" ht="21" customHeight="1" x14ac:dyDescent="0.25"/>
    <row r="3149" ht="21" customHeight="1" x14ac:dyDescent="0.25"/>
    <row r="3150" ht="21" customHeight="1" x14ac:dyDescent="0.25"/>
    <row r="3151" ht="21" customHeight="1" x14ac:dyDescent="0.25"/>
    <row r="3152" ht="21" customHeight="1" x14ac:dyDescent="0.25"/>
    <row r="3153" ht="21" customHeight="1" x14ac:dyDescent="0.25"/>
    <row r="3154" ht="21" customHeight="1" x14ac:dyDescent="0.25"/>
    <row r="3155" ht="21" customHeight="1" x14ac:dyDescent="0.25"/>
    <row r="3156" ht="21" customHeight="1" x14ac:dyDescent="0.25"/>
    <row r="3157" ht="21" customHeight="1" x14ac:dyDescent="0.25"/>
    <row r="3158" ht="21" customHeight="1" x14ac:dyDescent="0.25"/>
    <row r="3159" ht="21" customHeight="1" x14ac:dyDescent="0.25"/>
    <row r="3160" ht="21" customHeight="1" x14ac:dyDescent="0.25"/>
    <row r="3161" ht="21" customHeight="1" x14ac:dyDescent="0.25"/>
    <row r="3162" ht="21" customHeight="1" x14ac:dyDescent="0.25"/>
    <row r="3163" ht="21" customHeight="1" x14ac:dyDescent="0.25"/>
    <row r="3164" ht="21" customHeight="1" x14ac:dyDescent="0.25"/>
    <row r="3165" ht="21" customHeight="1" x14ac:dyDescent="0.25"/>
    <row r="3166" ht="21" customHeight="1" x14ac:dyDescent="0.25"/>
    <row r="3167" ht="21" customHeight="1" x14ac:dyDescent="0.25"/>
    <row r="3168" ht="21" customHeight="1" x14ac:dyDescent="0.25"/>
    <row r="3169" ht="21" customHeight="1" x14ac:dyDescent="0.25"/>
    <row r="3170" ht="21" customHeight="1" x14ac:dyDescent="0.25"/>
    <row r="3171" ht="21" customHeight="1" x14ac:dyDescent="0.25"/>
    <row r="3172" ht="21" customHeight="1" x14ac:dyDescent="0.25"/>
    <row r="3173" ht="21" customHeight="1" x14ac:dyDescent="0.25"/>
    <row r="3174" ht="21" customHeight="1" x14ac:dyDescent="0.25"/>
    <row r="3175" ht="21" customHeight="1" x14ac:dyDescent="0.25"/>
    <row r="3176" ht="21" customHeight="1" x14ac:dyDescent="0.25"/>
    <row r="3177" ht="21" customHeight="1" x14ac:dyDescent="0.25"/>
    <row r="3178" ht="21" customHeight="1" x14ac:dyDescent="0.25"/>
    <row r="3179" ht="21" customHeight="1" x14ac:dyDescent="0.25"/>
    <row r="3180" ht="21" customHeight="1" x14ac:dyDescent="0.25"/>
    <row r="3181" ht="21" customHeight="1" x14ac:dyDescent="0.25"/>
    <row r="3182" ht="21" customHeight="1" x14ac:dyDescent="0.25"/>
    <row r="3183" ht="21" customHeight="1" x14ac:dyDescent="0.25"/>
    <row r="3184" ht="21" customHeight="1" x14ac:dyDescent="0.25"/>
    <row r="3185" ht="21" customHeight="1" x14ac:dyDescent="0.25"/>
    <row r="3186" ht="21" customHeight="1" x14ac:dyDescent="0.25"/>
    <row r="3187" ht="21" customHeight="1" x14ac:dyDescent="0.25"/>
    <row r="3188" ht="21" customHeight="1" x14ac:dyDescent="0.25"/>
    <row r="3189" ht="21" customHeight="1" x14ac:dyDescent="0.25"/>
    <row r="3190" ht="21" customHeight="1" x14ac:dyDescent="0.25"/>
    <row r="3191" ht="21" customHeight="1" x14ac:dyDescent="0.25"/>
    <row r="3192" ht="21" customHeight="1" x14ac:dyDescent="0.25"/>
    <row r="3193" ht="21" customHeight="1" x14ac:dyDescent="0.25"/>
    <row r="3194" ht="21" customHeight="1" x14ac:dyDescent="0.25"/>
    <row r="3195" ht="21" customHeight="1" x14ac:dyDescent="0.25"/>
    <row r="3196" ht="21" customHeight="1" x14ac:dyDescent="0.25"/>
    <row r="3197" ht="21" customHeight="1" x14ac:dyDescent="0.25"/>
    <row r="3198" ht="21" customHeight="1" x14ac:dyDescent="0.25"/>
    <row r="3199" ht="21" customHeight="1" x14ac:dyDescent="0.25"/>
    <row r="3200" ht="21" customHeight="1" x14ac:dyDescent="0.25"/>
    <row r="3201" ht="21" customHeight="1" x14ac:dyDescent="0.25"/>
    <row r="3202" ht="21" customHeight="1" x14ac:dyDescent="0.25"/>
    <row r="3203" ht="21" customHeight="1" x14ac:dyDescent="0.25"/>
    <row r="3204" ht="21" customHeight="1" x14ac:dyDescent="0.25"/>
    <row r="3205" ht="21" customHeight="1" x14ac:dyDescent="0.25"/>
    <row r="3206" ht="21" customHeight="1" x14ac:dyDescent="0.25"/>
    <row r="3207" ht="21" customHeight="1" x14ac:dyDescent="0.25"/>
    <row r="3208" ht="21" customHeight="1" x14ac:dyDescent="0.25"/>
    <row r="3209" ht="21" customHeight="1" x14ac:dyDescent="0.25"/>
    <row r="3210" ht="21" customHeight="1" x14ac:dyDescent="0.25"/>
    <row r="3211" ht="21" customHeight="1" x14ac:dyDescent="0.25"/>
    <row r="3212" ht="21" customHeight="1" x14ac:dyDescent="0.25"/>
    <row r="3213" ht="21" customHeight="1" x14ac:dyDescent="0.25"/>
    <row r="3214" ht="21" customHeight="1" x14ac:dyDescent="0.25"/>
    <row r="3215" ht="21" customHeight="1" x14ac:dyDescent="0.25"/>
    <row r="3216" ht="21" customHeight="1" x14ac:dyDescent="0.25"/>
    <row r="3217" ht="21" customHeight="1" x14ac:dyDescent="0.25"/>
    <row r="3218" ht="21" customHeight="1" x14ac:dyDescent="0.25"/>
    <row r="3219" ht="21" customHeight="1" x14ac:dyDescent="0.25"/>
    <row r="3220" ht="21" customHeight="1" x14ac:dyDescent="0.25"/>
    <row r="3221" ht="21" customHeight="1" x14ac:dyDescent="0.25"/>
    <row r="3222" ht="21" customHeight="1" x14ac:dyDescent="0.25"/>
    <row r="3223" ht="21" customHeight="1" x14ac:dyDescent="0.25"/>
    <row r="3224" ht="21" customHeight="1" x14ac:dyDescent="0.25"/>
    <row r="3225" ht="21" customHeight="1" x14ac:dyDescent="0.25"/>
    <row r="3226" ht="21" customHeight="1" x14ac:dyDescent="0.25"/>
    <row r="3227" ht="21" customHeight="1" x14ac:dyDescent="0.25"/>
    <row r="3228" ht="21" customHeight="1" x14ac:dyDescent="0.25"/>
    <row r="3229" ht="21" customHeight="1" x14ac:dyDescent="0.25"/>
    <row r="3230" ht="21" customHeight="1" x14ac:dyDescent="0.25"/>
    <row r="3231" ht="21" customHeight="1" x14ac:dyDescent="0.25"/>
    <row r="3232" ht="21" customHeight="1" x14ac:dyDescent="0.25"/>
    <row r="3233" ht="21" customHeight="1" x14ac:dyDescent="0.25"/>
    <row r="3234" ht="21" customHeight="1" x14ac:dyDescent="0.25"/>
    <row r="3235" ht="21" customHeight="1" x14ac:dyDescent="0.25"/>
    <row r="3236" ht="21" customHeight="1" x14ac:dyDescent="0.25"/>
    <row r="3237" ht="21" customHeight="1" x14ac:dyDescent="0.25"/>
    <row r="3238" ht="21" customHeight="1" x14ac:dyDescent="0.25"/>
    <row r="3239" ht="21" customHeight="1" x14ac:dyDescent="0.25"/>
    <row r="3240" ht="21" customHeight="1" x14ac:dyDescent="0.25"/>
    <row r="3241" ht="21" customHeight="1" x14ac:dyDescent="0.25"/>
    <row r="3242" ht="21" customHeight="1" x14ac:dyDescent="0.25"/>
    <row r="3243" ht="21" customHeight="1" x14ac:dyDescent="0.25"/>
    <row r="3244" ht="21" customHeight="1" x14ac:dyDescent="0.25"/>
    <row r="3245" ht="21" customHeight="1" x14ac:dyDescent="0.25"/>
    <row r="3246" ht="21" customHeight="1" x14ac:dyDescent="0.25"/>
    <row r="3247" ht="21" customHeight="1" x14ac:dyDescent="0.25"/>
    <row r="3248" ht="21" customHeight="1" x14ac:dyDescent="0.25"/>
    <row r="3249" ht="21" customHeight="1" x14ac:dyDescent="0.25"/>
    <row r="3250" ht="21" customHeight="1" x14ac:dyDescent="0.25"/>
    <row r="3251" ht="21" customHeight="1" x14ac:dyDescent="0.25"/>
    <row r="3252" ht="21" customHeight="1" x14ac:dyDescent="0.25"/>
    <row r="3253" ht="21" customHeight="1" x14ac:dyDescent="0.25"/>
    <row r="3254" ht="21" customHeight="1" x14ac:dyDescent="0.25"/>
    <row r="3255" ht="21" customHeight="1" x14ac:dyDescent="0.25"/>
    <row r="3256" ht="21" customHeight="1" x14ac:dyDescent="0.25"/>
    <row r="3257" ht="21" customHeight="1" x14ac:dyDescent="0.25"/>
    <row r="3258" ht="21" customHeight="1" x14ac:dyDescent="0.25"/>
    <row r="3259" ht="21" customHeight="1" x14ac:dyDescent="0.25"/>
    <row r="3260" ht="21" customHeight="1" x14ac:dyDescent="0.25"/>
    <row r="3261" ht="21" customHeight="1" x14ac:dyDescent="0.25"/>
    <row r="3262" ht="21" customHeight="1" x14ac:dyDescent="0.25"/>
    <row r="3263" ht="21" customHeight="1" x14ac:dyDescent="0.25"/>
    <row r="3264" ht="21" customHeight="1" x14ac:dyDescent="0.25"/>
    <row r="3265" ht="21" customHeight="1" x14ac:dyDescent="0.25"/>
    <row r="3266" ht="21" customHeight="1" x14ac:dyDescent="0.25"/>
    <row r="3267" ht="21" customHeight="1" x14ac:dyDescent="0.25"/>
    <row r="3268" ht="21" customHeight="1" x14ac:dyDescent="0.25"/>
    <row r="3269" ht="21" customHeight="1" x14ac:dyDescent="0.25"/>
    <row r="3270" ht="21" customHeight="1" x14ac:dyDescent="0.25"/>
    <row r="3271" ht="21" customHeight="1" x14ac:dyDescent="0.25"/>
    <row r="3272" ht="21" customHeight="1" x14ac:dyDescent="0.25"/>
    <row r="3273" ht="21" customHeight="1" x14ac:dyDescent="0.25"/>
    <row r="3274" ht="21" customHeight="1" x14ac:dyDescent="0.25"/>
    <row r="3275" ht="21" customHeight="1" x14ac:dyDescent="0.25"/>
    <row r="3276" ht="21" customHeight="1" x14ac:dyDescent="0.25"/>
    <row r="3277" ht="21" customHeight="1" x14ac:dyDescent="0.25"/>
    <row r="3278" ht="21" customHeight="1" x14ac:dyDescent="0.25"/>
    <row r="3279" ht="21" customHeight="1" x14ac:dyDescent="0.25"/>
    <row r="3280" ht="21" customHeight="1" x14ac:dyDescent="0.25"/>
    <row r="3281" ht="21" customHeight="1" x14ac:dyDescent="0.25"/>
    <row r="3282" ht="21" customHeight="1" x14ac:dyDescent="0.25"/>
    <row r="3283" ht="21" customHeight="1" x14ac:dyDescent="0.25"/>
    <row r="3284" ht="21" customHeight="1" x14ac:dyDescent="0.25"/>
    <row r="3285" ht="21" customHeight="1" x14ac:dyDescent="0.25"/>
    <row r="3286" ht="21" customHeight="1" x14ac:dyDescent="0.25"/>
    <row r="3287" ht="21" customHeight="1" x14ac:dyDescent="0.25"/>
    <row r="3288" ht="21" customHeight="1" x14ac:dyDescent="0.25"/>
    <row r="3289" ht="21" customHeight="1" x14ac:dyDescent="0.25"/>
    <row r="3290" ht="21" customHeight="1" x14ac:dyDescent="0.25"/>
    <row r="3291" ht="21" customHeight="1" x14ac:dyDescent="0.25"/>
    <row r="3292" ht="21" customHeight="1" x14ac:dyDescent="0.25"/>
    <row r="3293" ht="21" customHeight="1" x14ac:dyDescent="0.25"/>
    <row r="3294" ht="21" customHeight="1" x14ac:dyDescent="0.25"/>
    <row r="3295" ht="21" customHeight="1" x14ac:dyDescent="0.25"/>
    <row r="3296" ht="21" customHeight="1" x14ac:dyDescent="0.25"/>
    <row r="3297" ht="21" customHeight="1" x14ac:dyDescent="0.25"/>
    <row r="3298" ht="21" customHeight="1" x14ac:dyDescent="0.25"/>
    <row r="3299" ht="21" customHeight="1" x14ac:dyDescent="0.25"/>
    <row r="3300" ht="21" customHeight="1" x14ac:dyDescent="0.25"/>
    <row r="3301" ht="21" customHeight="1" x14ac:dyDescent="0.25"/>
    <row r="3302" ht="21" customHeight="1" x14ac:dyDescent="0.25"/>
    <row r="3303" ht="21" customHeight="1" x14ac:dyDescent="0.25"/>
    <row r="3304" ht="21" customHeight="1" x14ac:dyDescent="0.25"/>
    <row r="3305" ht="21" customHeight="1" x14ac:dyDescent="0.25"/>
    <row r="3306" ht="21" customHeight="1" x14ac:dyDescent="0.25"/>
    <row r="3307" ht="21" customHeight="1" x14ac:dyDescent="0.25"/>
    <row r="3308" ht="21" customHeight="1" x14ac:dyDescent="0.25"/>
    <row r="3309" ht="21" customHeight="1" x14ac:dyDescent="0.25"/>
    <row r="3310" ht="21" customHeight="1" x14ac:dyDescent="0.25"/>
    <row r="3311" ht="21" customHeight="1" x14ac:dyDescent="0.25"/>
    <row r="3312" ht="21" customHeight="1" x14ac:dyDescent="0.25"/>
    <row r="3313" ht="21" customHeight="1" x14ac:dyDescent="0.25"/>
    <row r="3314" ht="21" customHeight="1" x14ac:dyDescent="0.25"/>
    <row r="3315" ht="21" customHeight="1" x14ac:dyDescent="0.25"/>
    <row r="3316" ht="21" customHeight="1" x14ac:dyDescent="0.25"/>
    <row r="3317" ht="21" customHeight="1" x14ac:dyDescent="0.25"/>
    <row r="3318" ht="21" customHeight="1" x14ac:dyDescent="0.25"/>
    <row r="3319" ht="21" customHeight="1" x14ac:dyDescent="0.25"/>
    <row r="3320" ht="21" customHeight="1" x14ac:dyDescent="0.25"/>
    <row r="3321" ht="21" customHeight="1" x14ac:dyDescent="0.25"/>
    <row r="3322" ht="21" customHeight="1" x14ac:dyDescent="0.25"/>
    <row r="3323" ht="21" customHeight="1" x14ac:dyDescent="0.25"/>
    <row r="3324" ht="21" customHeight="1" x14ac:dyDescent="0.25"/>
    <row r="3325" ht="21" customHeight="1" x14ac:dyDescent="0.25"/>
    <row r="3326" ht="21" customHeight="1" x14ac:dyDescent="0.25"/>
    <row r="3327" ht="21" customHeight="1" x14ac:dyDescent="0.25"/>
    <row r="3328" ht="21" customHeight="1" x14ac:dyDescent="0.25"/>
    <row r="3329" ht="21" customHeight="1" x14ac:dyDescent="0.25"/>
    <row r="3330" ht="21" customHeight="1" x14ac:dyDescent="0.25"/>
    <row r="3331" ht="21" customHeight="1" x14ac:dyDescent="0.25"/>
    <row r="3332" ht="21" customHeight="1" x14ac:dyDescent="0.25"/>
    <row r="3333" ht="21" customHeight="1" x14ac:dyDescent="0.25"/>
    <row r="3334" ht="21" customHeight="1" x14ac:dyDescent="0.25"/>
    <row r="3335" ht="21" customHeight="1" x14ac:dyDescent="0.25"/>
    <row r="3336" ht="21" customHeight="1" x14ac:dyDescent="0.25"/>
    <row r="3337" ht="21" customHeight="1" x14ac:dyDescent="0.25"/>
    <row r="3338" ht="21" customHeight="1" x14ac:dyDescent="0.25"/>
    <row r="3339" ht="21" customHeight="1" x14ac:dyDescent="0.25"/>
    <row r="3340" ht="21" customHeight="1" x14ac:dyDescent="0.25"/>
    <row r="3341" ht="21" customHeight="1" x14ac:dyDescent="0.25"/>
    <row r="3342" ht="21" customHeight="1" x14ac:dyDescent="0.25"/>
    <row r="3343" ht="21" customHeight="1" x14ac:dyDescent="0.25"/>
    <row r="3344" ht="21" customHeight="1" x14ac:dyDescent="0.25"/>
    <row r="3345" ht="21" customHeight="1" x14ac:dyDescent="0.25"/>
    <row r="3346" ht="21" customHeight="1" x14ac:dyDescent="0.25"/>
    <row r="3347" ht="21" customHeight="1" x14ac:dyDescent="0.25"/>
    <row r="3348" ht="21" customHeight="1" x14ac:dyDescent="0.25"/>
    <row r="3349" ht="21" customHeight="1" x14ac:dyDescent="0.25"/>
    <row r="3350" ht="21" customHeight="1" x14ac:dyDescent="0.25"/>
    <row r="3351" ht="21" customHeight="1" x14ac:dyDescent="0.25"/>
    <row r="3352" ht="21" customHeight="1" x14ac:dyDescent="0.25"/>
    <row r="3353" ht="21" customHeight="1" x14ac:dyDescent="0.25"/>
    <row r="3354" ht="21" customHeight="1" x14ac:dyDescent="0.25"/>
    <row r="3355" ht="21" customHeight="1" x14ac:dyDescent="0.25"/>
    <row r="3356" ht="21" customHeight="1" x14ac:dyDescent="0.25"/>
    <row r="3357" ht="21" customHeight="1" x14ac:dyDescent="0.25"/>
    <row r="3358" ht="21" customHeight="1" x14ac:dyDescent="0.25"/>
    <row r="3359" ht="21" customHeight="1" x14ac:dyDescent="0.25"/>
    <row r="3360" ht="21" customHeight="1" x14ac:dyDescent="0.25"/>
    <row r="3361" ht="21" customHeight="1" x14ac:dyDescent="0.25"/>
    <row r="3362" ht="21" customHeight="1" x14ac:dyDescent="0.25"/>
    <row r="3363" ht="21" customHeight="1" x14ac:dyDescent="0.25"/>
    <row r="3364" ht="21" customHeight="1" x14ac:dyDescent="0.25"/>
    <row r="3365" ht="21" customHeight="1" x14ac:dyDescent="0.25"/>
    <row r="3366" ht="21" customHeight="1" x14ac:dyDescent="0.25"/>
    <row r="3367" ht="21" customHeight="1" x14ac:dyDescent="0.25"/>
    <row r="3368" ht="21" customHeight="1" x14ac:dyDescent="0.25"/>
    <row r="3369" ht="21" customHeight="1" x14ac:dyDescent="0.25"/>
    <row r="3370" ht="21" customHeight="1" x14ac:dyDescent="0.25"/>
    <row r="3371" ht="21" customHeight="1" x14ac:dyDescent="0.25"/>
    <row r="3372" ht="21" customHeight="1" x14ac:dyDescent="0.25"/>
    <row r="3373" ht="21" customHeight="1" x14ac:dyDescent="0.25"/>
    <row r="3374" ht="21" customHeight="1" x14ac:dyDescent="0.25"/>
    <row r="3375" ht="21" customHeight="1" x14ac:dyDescent="0.25"/>
    <row r="3376" ht="21" customHeight="1" x14ac:dyDescent="0.25"/>
    <row r="3377" ht="21" customHeight="1" x14ac:dyDescent="0.25"/>
    <row r="3378" ht="21" customHeight="1" x14ac:dyDescent="0.25"/>
    <row r="3379" ht="21" customHeight="1" x14ac:dyDescent="0.25"/>
    <row r="3380" ht="21" customHeight="1" x14ac:dyDescent="0.25"/>
    <row r="3381" ht="21" customHeight="1" x14ac:dyDescent="0.25"/>
    <row r="3382" ht="21" customHeight="1" x14ac:dyDescent="0.25"/>
    <row r="3383" ht="21" customHeight="1" x14ac:dyDescent="0.25"/>
    <row r="3384" ht="21" customHeight="1" x14ac:dyDescent="0.25"/>
    <row r="3385" ht="21" customHeight="1" x14ac:dyDescent="0.25"/>
    <row r="3386" ht="21" customHeight="1" x14ac:dyDescent="0.25"/>
    <row r="3387" ht="21" customHeight="1" x14ac:dyDescent="0.25"/>
    <row r="3388" ht="21" customHeight="1" x14ac:dyDescent="0.25"/>
    <row r="3389" ht="21" customHeight="1" x14ac:dyDescent="0.25"/>
    <row r="3390" ht="21" customHeight="1" x14ac:dyDescent="0.25"/>
    <row r="3391" ht="21" customHeight="1" x14ac:dyDescent="0.25"/>
    <row r="3392" ht="21" customHeight="1" x14ac:dyDescent="0.25"/>
    <row r="3393" ht="21" customHeight="1" x14ac:dyDescent="0.25"/>
    <row r="3394" ht="21" customHeight="1" x14ac:dyDescent="0.25"/>
    <row r="3395" ht="21" customHeight="1" x14ac:dyDescent="0.25"/>
    <row r="3396" ht="21" customHeight="1" x14ac:dyDescent="0.25"/>
    <row r="3397" ht="21" customHeight="1" x14ac:dyDescent="0.25"/>
    <row r="3398" ht="21" customHeight="1" x14ac:dyDescent="0.25"/>
    <row r="3399" ht="21" customHeight="1" x14ac:dyDescent="0.25"/>
    <row r="3400" ht="21" customHeight="1" x14ac:dyDescent="0.25"/>
    <row r="3401" ht="21" customHeight="1" x14ac:dyDescent="0.25"/>
    <row r="3402" ht="21" customHeight="1" x14ac:dyDescent="0.25"/>
    <row r="3403" ht="21" customHeight="1" x14ac:dyDescent="0.25"/>
    <row r="3404" ht="21" customHeight="1" x14ac:dyDescent="0.25"/>
    <row r="3405" ht="21" customHeight="1" x14ac:dyDescent="0.25"/>
    <row r="3406" ht="21" customHeight="1" x14ac:dyDescent="0.25"/>
    <row r="3407" ht="21" customHeight="1" x14ac:dyDescent="0.25"/>
    <row r="3408" ht="21" customHeight="1" x14ac:dyDescent="0.25"/>
    <row r="3409" ht="21" customHeight="1" x14ac:dyDescent="0.25"/>
    <row r="3410" ht="21" customHeight="1" x14ac:dyDescent="0.25"/>
    <row r="3411" ht="21" customHeight="1" x14ac:dyDescent="0.25"/>
    <row r="3412" ht="21" customHeight="1" x14ac:dyDescent="0.25"/>
    <row r="3413" ht="21" customHeight="1" x14ac:dyDescent="0.25"/>
    <row r="3414" ht="21" customHeight="1" x14ac:dyDescent="0.25"/>
    <row r="3415" ht="21" customHeight="1" x14ac:dyDescent="0.25"/>
    <row r="3416" ht="21" customHeight="1" x14ac:dyDescent="0.25"/>
    <row r="3417" ht="21" customHeight="1" x14ac:dyDescent="0.25"/>
    <row r="3418" ht="21" customHeight="1" x14ac:dyDescent="0.25"/>
    <row r="3419" ht="21" customHeight="1" x14ac:dyDescent="0.25"/>
    <row r="3420" ht="21" customHeight="1" x14ac:dyDescent="0.25"/>
    <row r="3421" ht="21" customHeight="1" x14ac:dyDescent="0.25"/>
    <row r="3422" ht="21" customHeight="1" x14ac:dyDescent="0.25"/>
    <row r="3423" ht="21" customHeight="1" x14ac:dyDescent="0.25"/>
    <row r="3424" ht="21" customHeight="1" x14ac:dyDescent="0.25"/>
    <row r="3425" ht="21" customHeight="1" x14ac:dyDescent="0.25"/>
    <row r="3426" ht="21" customHeight="1" x14ac:dyDescent="0.25"/>
    <row r="3427" ht="21" customHeight="1" x14ac:dyDescent="0.25"/>
    <row r="3428" ht="21" customHeight="1" x14ac:dyDescent="0.25"/>
    <row r="3429" ht="21" customHeight="1" x14ac:dyDescent="0.25"/>
    <row r="3430" ht="21" customHeight="1" x14ac:dyDescent="0.25"/>
    <row r="3431" ht="21" customHeight="1" x14ac:dyDescent="0.25"/>
    <row r="3432" ht="21" customHeight="1" x14ac:dyDescent="0.25"/>
    <row r="3433" ht="21" customHeight="1" x14ac:dyDescent="0.25"/>
    <row r="3434" ht="21" customHeight="1" x14ac:dyDescent="0.25"/>
    <row r="3435" ht="21" customHeight="1" x14ac:dyDescent="0.25"/>
    <row r="3436" ht="21" customHeight="1" x14ac:dyDescent="0.25"/>
    <row r="3437" ht="21" customHeight="1" x14ac:dyDescent="0.25"/>
    <row r="3438" ht="21" customHeight="1" x14ac:dyDescent="0.25"/>
    <row r="3439" ht="21" customHeight="1" x14ac:dyDescent="0.25"/>
    <row r="3440" ht="21" customHeight="1" x14ac:dyDescent="0.25"/>
    <row r="3441" ht="21" customHeight="1" x14ac:dyDescent="0.25"/>
    <row r="3442" ht="21" customHeight="1" x14ac:dyDescent="0.25"/>
    <row r="3443" ht="21" customHeight="1" x14ac:dyDescent="0.25"/>
    <row r="3444" ht="21" customHeight="1" x14ac:dyDescent="0.25"/>
    <row r="3445" ht="21" customHeight="1" x14ac:dyDescent="0.25"/>
    <row r="3446" ht="21" customHeight="1" x14ac:dyDescent="0.25"/>
    <row r="3447" ht="21" customHeight="1" x14ac:dyDescent="0.25"/>
    <row r="3448" ht="21" customHeight="1" x14ac:dyDescent="0.25"/>
    <row r="3449" ht="21" customHeight="1" x14ac:dyDescent="0.25"/>
    <row r="3450" ht="21" customHeight="1" x14ac:dyDescent="0.25"/>
    <row r="3451" ht="21" customHeight="1" x14ac:dyDescent="0.25"/>
    <row r="3452" ht="21" customHeight="1" x14ac:dyDescent="0.25"/>
    <row r="3453" ht="21" customHeight="1" x14ac:dyDescent="0.25"/>
    <row r="3454" ht="21" customHeight="1" x14ac:dyDescent="0.25"/>
    <row r="3455" ht="21" customHeight="1" x14ac:dyDescent="0.25"/>
    <row r="3456" ht="21" customHeight="1" x14ac:dyDescent="0.25"/>
    <row r="3457" ht="21" customHeight="1" x14ac:dyDescent="0.25"/>
    <row r="3458" ht="21" customHeight="1" x14ac:dyDescent="0.25"/>
    <row r="3459" ht="21" customHeight="1" x14ac:dyDescent="0.25"/>
    <row r="3460" ht="21" customHeight="1" x14ac:dyDescent="0.25"/>
    <row r="3461" ht="21" customHeight="1" x14ac:dyDescent="0.25"/>
    <row r="3462" ht="21" customHeight="1" x14ac:dyDescent="0.25"/>
    <row r="3463" ht="21" customHeight="1" x14ac:dyDescent="0.25"/>
    <row r="3464" ht="21" customHeight="1" x14ac:dyDescent="0.25"/>
    <row r="3465" ht="21" customHeight="1" x14ac:dyDescent="0.25"/>
    <row r="3466" ht="21" customHeight="1" x14ac:dyDescent="0.25"/>
    <row r="3467" ht="21" customHeight="1" x14ac:dyDescent="0.25"/>
    <row r="3468" ht="21" customHeight="1" x14ac:dyDescent="0.25"/>
    <row r="3469" ht="21" customHeight="1" x14ac:dyDescent="0.25"/>
    <row r="3470" ht="21" customHeight="1" x14ac:dyDescent="0.25"/>
    <row r="3471" ht="21" customHeight="1" x14ac:dyDescent="0.25"/>
    <row r="3472" ht="21" customHeight="1" x14ac:dyDescent="0.25"/>
    <row r="3473" ht="21" customHeight="1" x14ac:dyDescent="0.25"/>
    <row r="3474" ht="21" customHeight="1" x14ac:dyDescent="0.25"/>
    <row r="3475" ht="21" customHeight="1" x14ac:dyDescent="0.25"/>
    <row r="3476" ht="21" customHeight="1" x14ac:dyDescent="0.25"/>
    <row r="3477" ht="21" customHeight="1" x14ac:dyDescent="0.25"/>
    <row r="3478" ht="21" customHeight="1" x14ac:dyDescent="0.25"/>
    <row r="3479" ht="21" customHeight="1" x14ac:dyDescent="0.25"/>
    <row r="3480" ht="21" customHeight="1" x14ac:dyDescent="0.25"/>
    <row r="3481" ht="21" customHeight="1" x14ac:dyDescent="0.25"/>
    <row r="3482" ht="21" customHeight="1" x14ac:dyDescent="0.25"/>
    <row r="3483" ht="21" customHeight="1" x14ac:dyDescent="0.25"/>
    <row r="3484" ht="21" customHeight="1" x14ac:dyDescent="0.25"/>
    <row r="3485" ht="21" customHeight="1" x14ac:dyDescent="0.25"/>
    <row r="3486" ht="21" customHeight="1" x14ac:dyDescent="0.25"/>
    <row r="3487" ht="21" customHeight="1" x14ac:dyDescent="0.25"/>
    <row r="3488" ht="21" customHeight="1" x14ac:dyDescent="0.25"/>
    <row r="3489" ht="21" customHeight="1" x14ac:dyDescent="0.25"/>
    <row r="3490" ht="21" customHeight="1" x14ac:dyDescent="0.25"/>
    <row r="3491" ht="21" customHeight="1" x14ac:dyDescent="0.25"/>
    <row r="3492" ht="21" customHeight="1" x14ac:dyDescent="0.25"/>
    <row r="3493" ht="21" customHeight="1" x14ac:dyDescent="0.25"/>
    <row r="3494" ht="21" customHeight="1" x14ac:dyDescent="0.25"/>
    <row r="3495" ht="21" customHeight="1" x14ac:dyDescent="0.25"/>
    <row r="3496" ht="21" customHeight="1" x14ac:dyDescent="0.25"/>
    <row r="3497" ht="21" customHeight="1" x14ac:dyDescent="0.25"/>
    <row r="3498" ht="21" customHeight="1" x14ac:dyDescent="0.25"/>
    <row r="3499" ht="21" customHeight="1" x14ac:dyDescent="0.25"/>
    <row r="3500" ht="21" customHeight="1" x14ac:dyDescent="0.25"/>
    <row r="3501" ht="21" customHeight="1" x14ac:dyDescent="0.25"/>
    <row r="3502" ht="21" customHeight="1" x14ac:dyDescent="0.25"/>
    <row r="3503" ht="21" customHeight="1" x14ac:dyDescent="0.25"/>
    <row r="3504" ht="21" customHeight="1" x14ac:dyDescent="0.25"/>
    <row r="3505" ht="21" customHeight="1" x14ac:dyDescent="0.25"/>
    <row r="3506" ht="21" customHeight="1" x14ac:dyDescent="0.25"/>
    <row r="3507" ht="21" customHeight="1" x14ac:dyDescent="0.25"/>
    <row r="3508" ht="21" customHeight="1" x14ac:dyDescent="0.25"/>
    <row r="3509" ht="21" customHeight="1" x14ac:dyDescent="0.25"/>
    <row r="3510" ht="21" customHeight="1" x14ac:dyDescent="0.25"/>
    <row r="3511" ht="21" customHeight="1" x14ac:dyDescent="0.25"/>
    <row r="3512" ht="21" customHeight="1" x14ac:dyDescent="0.25"/>
    <row r="3513" ht="21" customHeight="1" x14ac:dyDescent="0.25"/>
    <row r="3514" ht="21" customHeight="1" x14ac:dyDescent="0.25"/>
    <row r="3515" ht="21" customHeight="1" x14ac:dyDescent="0.25"/>
    <row r="3516" ht="21" customHeight="1" x14ac:dyDescent="0.25"/>
    <row r="3517" ht="21" customHeight="1" x14ac:dyDescent="0.25"/>
    <row r="3518" ht="21" customHeight="1" x14ac:dyDescent="0.25"/>
    <row r="3519" ht="21" customHeight="1" x14ac:dyDescent="0.25"/>
    <row r="3520" ht="21" customHeight="1" x14ac:dyDescent="0.25"/>
    <row r="3521" ht="21" customHeight="1" x14ac:dyDescent="0.25"/>
    <row r="3522" ht="21" customHeight="1" x14ac:dyDescent="0.25"/>
    <row r="3523" ht="21" customHeight="1" x14ac:dyDescent="0.25"/>
    <row r="3524" ht="21" customHeight="1" x14ac:dyDescent="0.25"/>
    <row r="3525" ht="21" customHeight="1" x14ac:dyDescent="0.25"/>
    <row r="3526" ht="21" customHeight="1" x14ac:dyDescent="0.25"/>
    <row r="3527" ht="21" customHeight="1" x14ac:dyDescent="0.25"/>
    <row r="3528" ht="21" customHeight="1" x14ac:dyDescent="0.25"/>
    <row r="3529" ht="21" customHeight="1" x14ac:dyDescent="0.25"/>
    <row r="3530" ht="21" customHeight="1" x14ac:dyDescent="0.25"/>
    <row r="3531" ht="21" customHeight="1" x14ac:dyDescent="0.25"/>
    <row r="3532" ht="21" customHeight="1" x14ac:dyDescent="0.25"/>
    <row r="3533" ht="21" customHeight="1" x14ac:dyDescent="0.25"/>
    <row r="3534" ht="21" customHeight="1" x14ac:dyDescent="0.25"/>
    <row r="3535" ht="21" customHeight="1" x14ac:dyDescent="0.25"/>
    <row r="3536" ht="21" customHeight="1" x14ac:dyDescent="0.25"/>
    <row r="3537" ht="21" customHeight="1" x14ac:dyDescent="0.25"/>
    <row r="3538" ht="21" customHeight="1" x14ac:dyDescent="0.25"/>
    <row r="3539" ht="21" customHeight="1" x14ac:dyDescent="0.25"/>
    <row r="3540" ht="21" customHeight="1" x14ac:dyDescent="0.25"/>
    <row r="3541" ht="21" customHeight="1" x14ac:dyDescent="0.25"/>
    <row r="3542" ht="21" customHeight="1" x14ac:dyDescent="0.25"/>
    <row r="3543" ht="21" customHeight="1" x14ac:dyDescent="0.25"/>
    <row r="3544" ht="21" customHeight="1" x14ac:dyDescent="0.25"/>
    <row r="3545" ht="21" customHeight="1" x14ac:dyDescent="0.25"/>
    <row r="3546" ht="21" customHeight="1" x14ac:dyDescent="0.25"/>
    <row r="3547" ht="21" customHeight="1" x14ac:dyDescent="0.25"/>
    <row r="3548" ht="21" customHeight="1" x14ac:dyDescent="0.25"/>
    <row r="3549" ht="21" customHeight="1" x14ac:dyDescent="0.25"/>
    <row r="3550" ht="21" customHeight="1" x14ac:dyDescent="0.25"/>
    <row r="3551" ht="21" customHeight="1" x14ac:dyDescent="0.25"/>
    <row r="3552" ht="21" customHeight="1" x14ac:dyDescent="0.25"/>
    <row r="3553" ht="21" customHeight="1" x14ac:dyDescent="0.25"/>
    <row r="3554" ht="21" customHeight="1" x14ac:dyDescent="0.25"/>
    <row r="3555" ht="21" customHeight="1" x14ac:dyDescent="0.25"/>
    <row r="3556" ht="21" customHeight="1" x14ac:dyDescent="0.25"/>
    <row r="3557" ht="21" customHeight="1" x14ac:dyDescent="0.25"/>
    <row r="3558" ht="21" customHeight="1" x14ac:dyDescent="0.25"/>
    <row r="3559" ht="21" customHeight="1" x14ac:dyDescent="0.25"/>
    <row r="3560" ht="21" customHeight="1" x14ac:dyDescent="0.25"/>
    <row r="3561" ht="21" customHeight="1" x14ac:dyDescent="0.25"/>
    <row r="3562" ht="21" customHeight="1" x14ac:dyDescent="0.25"/>
    <row r="3563" ht="21" customHeight="1" x14ac:dyDescent="0.25"/>
    <row r="3564" ht="21" customHeight="1" x14ac:dyDescent="0.25"/>
    <row r="3565" ht="21" customHeight="1" x14ac:dyDescent="0.25"/>
    <row r="3566" ht="21" customHeight="1" x14ac:dyDescent="0.25"/>
    <row r="3567" ht="21" customHeight="1" x14ac:dyDescent="0.25"/>
    <row r="3568" ht="21" customHeight="1" x14ac:dyDescent="0.25"/>
    <row r="3569" ht="21" customHeight="1" x14ac:dyDescent="0.25"/>
    <row r="3570" ht="21" customHeight="1" x14ac:dyDescent="0.25"/>
    <row r="3571" ht="21" customHeight="1" x14ac:dyDescent="0.25"/>
    <row r="3572" ht="21" customHeight="1" x14ac:dyDescent="0.25"/>
    <row r="3573" ht="21" customHeight="1" x14ac:dyDescent="0.25"/>
    <row r="3574" ht="21" customHeight="1" x14ac:dyDescent="0.25"/>
    <row r="3575" ht="21" customHeight="1" x14ac:dyDescent="0.25"/>
    <row r="3576" ht="21" customHeight="1" x14ac:dyDescent="0.25"/>
    <row r="3577" ht="21" customHeight="1" x14ac:dyDescent="0.25"/>
    <row r="3578" ht="21" customHeight="1" x14ac:dyDescent="0.25"/>
    <row r="3579" ht="21" customHeight="1" x14ac:dyDescent="0.25"/>
    <row r="3580" ht="21" customHeight="1" x14ac:dyDescent="0.25"/>
    <row r="3581" ht="21" customHeight="1" x14ac:dyDescent="0.25"/>
    <row r="3582" ht="21" customHeight="1" x14ac:dyDescent="0.25"/>
    <row r="3583" ht="21" customHeight="1" x14ac:dyDescent="0.25"/>
    <row r="3584" ht="21" customHeight="1" x14ac:dyDescent="0.25"/>
    <row r="3585" ht="21" customHeight="1" x14ac:dyDescent="0.25"/>
    <row r="3586" ht="21" customHeight="1" x14ac:dyDescent="0.25"/>
    <row r="3587" ht="21" customHeight="1" x14ac:dyDescent="0.25"/>
    <row r="3588" ht="21" customHeight="1" x14ac:dyDescent="0.25"/>
    <row r="3589" ht="21" customHeight="1" x14ac:dyDescent="0.25"/>
    <row r="3590" ht="21" customHeight="1" x14ac:dyDescent="0.25"/>
    <row r="3591" ht="21" customHeight="1" x14ac:dyDescent="0.25"/>
    <row r="3592" ht="21" customHeight="1" x14ac:dyDescent="0.25"/>
    <row r="3593" ht="21" customHeight="1" x14ac:dyDescent="0.25"/>
    <row r="3594" ht="21" customHeight="1" x14ac:dyDescent="0.25"/>
    <row r="3595" ht="21" customHeight="1" x14ac:dyDescent="0.25"/>
    <row r="3596" ht="21" customHeight="1" x14ac:dyDescent="0.25"/>
    <row r="3597" ht="21" customHeight="1" x14ac:dyDescent="0.25"/>
    <row r="3598" ht="21" customHeight="1" x14ac:dyDescent="0.25"/>
    <row r="3599" ht="21" customHeight="1" x14ac:dyDescent="0.25"/>
    <row r="3600" ht="21" customHeight="1" x14ac:dyDescent="0.25"/>
    <row r="3601" ht="21" customHeight="1" x14ac:dyDescent="0.25"/>
    <row r="3602" ht="21" customHeight="1" x14ac:dyDescent="0.25"/>
    <row r="3603" ht="21" customHeight="1" x14ac:dyDescent="0.25"/>
    <row r="3604" ht="21" customHeight="1" x14ac:dyDescent="0.25"/>
    <row r="3605" ht="21" customHeight="1" x14ac:dyDescent="0.25"/>
    <row r="3606" ht="21" customHeight="1" x14ac:dyDescent="0.25"/>
    <row r="3607" ht="21" customHeight="1" x14ac:dyDescent="0.25"/>
    <row r="3608" ht="21" customHeight="1" x14ac:dyDescent="0.25"/>
    <row r="3609" ht="21" customHeight="1" x14ac:dyDescent="0.25"/>
    <row r="3610" ht="21" customHeight="1" x14ac:dyDescent="0.25"/>
    <row r="3611" ht="21" customHeight="1" x14ac:dyDescent="0.25"/>
    <row r="3612" ht="21" customHeight="1" x14ac:dyDescent="0.25"/>
    <row r="3613" ht="21" customHeight="1" x14ac:dyDescent="0.25"/>
    <row r="3614" ht="21" customHeight="1" x14ac:dyDescent="0.25"/>
    <row r="3615" ht="21" customHeight="1" x14ac:dyDescent="0.25"/>
    <row r="3616" ht="21" customHeight="1" x14ac:dyDescent="0.25"/>
    <row r="3617" spans="2:8" ht="21" customHeight="1" x14ac:dyDescent="0.25"/>
    <row r="3619" spans="2:8" x14ac:dyDescent="0.25">
      <c r="B3619">
        <f>COUNTBLANK(Table13[Header])</f>
        <v>0</v>
      </c>
      <c r="C3619">
        <f>COUNTBLANK(Table13[Author])</f>
        <v>0</v>
      </c>
      <c r="D3619" s="5">
        <f>COUNTBLANK(Table13[Date])</f>
        <v>0</v>
      </c>
      <c r="E3619">
        <f>COUNTBLANK(Table13[Place])</f>
        <v>0</v>
      </c>
      <c r="F3619">
        <f>COUNTBLANK(Table13[Aircraft])</f>
        <v>0</v>
      </c>
      <c r="G3619">
        <f>COUNTBLANK(Table13[Traveller Type])</f>
        <v>0</v>
      </c>
      <c r="H3619">
        <f>COUNTBLANK(Table13[Seat Type])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airline_review-3(in)</vt:lpstr>
      <vt:lpstr>Cleaned_airline_review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2025-07-16T04:50:27Z</dcterms:created>
  <dcterms:modified xsi:type="dcterms:W3CDTF">2025-07-16T06:21:13Z</dcterms:modified>
</cp:coreProperties>
</file>