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windows 10\Documents\ZZZ Kuliah\Semester Kehidupan Sebenarnya\PT AGIT\"/>
    </mc:Choice>
  </mc:AlternateContent>
  <xr:revisionPtr revIDLastSave="0" documentId="13_ncr:1_{95657E67-D509-49FF-9CEC-6AF33013BF04}" xr6:coauthVersionLast="47" xr6:coauthVersionMax="47" xr10:uidLastSave="{00000000-0000-0000-0000-000000000000}"/>
  <bookViews>
    <workbookView xWindow="-120" yWindow="-120" windowWidth="20730" windowHeight="11040" tabRatio="662" activeTab="5" xr2:uid="{00000000-000D-0000-FFFF-FFFF00000000}"/>
  </bookViews>
  <sheets>
    <sheet name="RAW DATA" sheetId="1" r:id="rId1"/>
    <sheet name="Wordcloud" sheetId="3" r:id="rId2"/>
    <sheet name="PIVOT_Complaint" sheetId="4" r:id="rId3"/>
    <sheet name="PIVOT_State" sheetId="7" r:id="rId4"/>
    <sheet name="PIVOT" sheetId="6" r:id="rId5"/>
    <sheet name="DASHBOARD" sheetId="5" r:id="rId6"/>
  </sheets>
  <definedNames>
    <definedName name="_xlnm._FilterDatabase" localSheetId="0" hidden="1">'RAW DATA'!$D$7:$N$2231</definedName>
    <definedName name="_xlchart.v5.0" hidden="1">PIVOT_State!$D$1</definedName>
    <definedName name="_xlchart.v5.1" hidden="1">PIVOT_State!$D$2:$D$43</definedName>
    <definedName name="_xlchart.v5.2" hidden="1">PIVOT_State!$E$2:$E$43</definedName>
    <definedName name="NativeTimeline_Date">#N/A</definedName>
    <definedName name="Slicer_Received_Via">#N/A</definedName>
    <definedName name="Slicer_State">#N/A</definedName>
    <definedName name="Slicer_Status">#N/A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 i="7" l="1"/>
  <c r="D3" i="7"/>
  <c r="E3" i="7"/>
  <c r="F3" i="7" s="1"/>
  <c r="D4" i="7"/>
  <c r="E4" i="7"/>
  <c r="F4" i="7" s="1"/>
  <c r="D5" i="7"/>
  <c r="E5" i="7"/>
  <c r="F5" i="7" s="1"/>
  <c r="D6" i="7"/>
  <c r="E6" i="7"/>
  <c r="F6" i="7" s="1"/>
  <c r="D7" i="7"/>
  <c r="E7" i="7"/>
  <c r="F7" i="7" s="1"/>
  <c r="D8" i="7"/>
  <c r="E8" i="7"/>
  <c r="F8" i="7" s="1"/>
  <c r="D9" i="7"/>
  <c r="E9" i="7"/>
  <c r="F9" i="7" s="1"/>
  <c r="D10" i="7"/>
  <c r="E10" i="7"/>
  <c r="F10" i="7" s="1"/>
  <c r="D11" i="7"/>
  <c r="E11" i="7"/>
  <c r="F11" i="7" s="1"/>
  <c r="D12" i="7"/>
  <c r="E12" i="7"/>
  <c r="F12" i="7" s="1"/>
  <c r="D13" i="7"/>
  <c r="E13" i="7"/>
  <c r="F13" i="7" s="1"/>
  <c r="D14" i="7"/>
  <c r="E14" i="7"/>
  <c r="F14" i="7" s="1"/>
  <c r="D15" i="7"/>
  <c r="E15" i="7"/>
  <c r="F15" i="7" s="1"/>
  <c r="D16" i="7"/>
  <c r="E16" i="7"/>
  <c r="F16" i="7" s="1"/>
  <c r="D17" i="7"/>
  <c r="E17" i="7"/>
  <c r="F17" i="7" s="1"/>
  <c r="D18" i="7"/>
  <c r="E18" i="7"/>
  <c r="F18" i="7" s="1"/>
  <c r="D19" i="7"/>
  <c r="E19" i="7"/>
  <c r="F19" i="7" s="1"/>
  <c r="D20" i="7"/>
  <c r="E20" i="7"/>
  <c r="F20" i="7" s="1"/>
  <c r="D21" i="7"/>
  <c r="E21" i="7"/>
  <c r="F21" i="7" s="1"/>
  <c r="D22" i="7"/>
  <c r="E22" i="7"/>
  <c r="F22" i="7" s="1"/>
  <c r="D23" i="7"/>
  <c r="E23" i="7"/>
  <c r="F23" i="7" s="1"/>
  <c r="D24" i="7"/>
  <c r="E24" i="7"/>
  <c r="F24" i="7" s="1"/>
  <c r="D25" i="7"/>
  <c r="E25" i="7"/>
  <c r="F25" i="7" s="1"/>
  <c r="D26" i="7"/>
  <c r="E26" i="7"/>
  <c r="F26" i="7" s="1"/>
  <c r="D27" i="7"/>
  <c r="E27" i="7"/>
  <c r="F27" i="7" s="1"/>
  <c r="D28" i="7"/>
  <c r="E28" i="7"/>
  <c r="F28" i="7" s="1"/>
  <c r="D29" i="7"/>
  <c r="E29" i="7"/>
  <c r="F29" i="7" s="1"/>
  <c r="D30" i="7"/>
  <c r="E30" i="7"/>
  <c r="F30" i="7" s="1"/>
  <c r="D31" i="7"/>
  <c r="E31" i="7"/>
  <c r="F31" i="7" s="1"/>
  <c r="D32" i="7"/>
  <c r="E32" i="7"/>
  <c r="F32" i="7" s="1"/>
  <c r="D33" i="7"/>
  <c r="E33" i="7"/>
  <c r="F33" i="7" s="1"/>
  <c r="D34" i="7"/>
  <c r="E34" i="7"/>
  <c r="F34" i="7" s="1"/>
  <c r="D35" i="7"/>
  <c r="E35" i="7"/>
  <c r="F35" i="7" s="1"/>
  <c r="D36" i="7"/>
  <c r="E36" i="7"/>
  <c r="F36" i="7" s="1"/>
  <c r="D37" i="7"/>
  <c r="E37" i="7"/>
  <c r="F37" i="7" s="1"/>
  <c r="D38" i="7"/>
  <c r="E38" i="7"/>
  <c r="F38" i="7" s="1"/>
  <c r="D39" i="7"/>
  <c r="E39" i="7"/>
  <c r="F39" i="7" s="1"/>
  <c r="D40" i="7"/>
  <c r="E40" i="7"/>
  <c r="F40" i="7" s="1"/>
  <c r="D41" i="7"/>
  <c r="E41" i="7"/>
  <c r="F41" i="7" s="1"/>
  <c r="D42" i="7"/>
  <c r="E42" i="7"/>
  <c r="F42" i="7" s="1"/>
  <c r="D43" i="7"/>
  <c r="E43" i="7"/>
  <c r="F43" i="7" s="1"/>
  <c r="E2" i="7"/>
  <c r="F2" i="7" s="1"/>
  <c r="D2" i="7"/>
  <c r="D1" i="7"/>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1237" i="4"/>
  <c r="C1238" i="4"/>
  <c r="C1239" i="4"/>
  <c r="C1240" i="4"/>
  <c r="C1241" i="4"/>
  <c r="C1242" i="4"/>
  <c r="C1243" i="4"/>
  <c r="C1244" i="4"/>
  <c r="C1245" i="4"/>
  <c r="C1246" i="4"/>
  <c r="C1247" i="4"/>
  <c r="C1248" i="4"/>
  <c r="C1249" i="4"/>
  <c r="C1250" i="4"/>
  <c r="C1251" i="4"/>
  <c r="C1252" i="4"/>
  <c r="C1253" i="4"/>
  <c r="C1254" i="4"/>
  <c r="C1255" i="4"/>
  <c r="C1256" i="4"/>
  <c r="C1257" i="4"/>
  <c r="C1258" i="4"/>
  <c r="C1259" i="4"/>
  <c r="C1260" i="4"/>
  <c r="C1261" i="4"/>
  <c r="C1262" i="4"/>
  <c r="C1263" i="4"/>
  <c r="C1264" i="4"/>
  <c r="C1265" i="4"/>
  <c r="C1266" i="4"/>
  <c r="C1267" i="4"/>
  <c r="C1268" i="4"/>
  <c r="C1269" i="4"/>
  <c r="C1270" i="4"/>
  <c r="C1271" i="4"/>
  <c r="C1272" i="4"/>
  <c r="C1273" i="4"/>
  <c r="C1274" i="4"/>
  <c r="C1275" i="4"/>
  <c r="C1276" i="4"/>
  <c r="C1277" i="4"/>
  <c r="C1278" i="4"/>
  <c r="C1279" i="4"/>
  <c r="C1280" i="4"/>
  <c r="C1281" i="4"/>
  <c r="C1282" i="4"/>
  <c r="C1283" i="4"/>
  <c r="C1284" i="4"/>
  <c r="C1285" i="4"/>
  <c r="C1286" i="4"/>
  <c r="C1287" i="4"/>
  <c r="C1288" i="4"/>
  <c r="C1289" i="4"/>
  <c r="C1290" i="4"/>
  <c r="C1291" i="4"/>
  <c r="C1292" i="4"/>
  <c r="C1293" i="4"/>
  <c r="C1294" i="4"/>
  <c r="C1295" i="4"/>
  <c r="C1296" i="4"/>
  <c r="C1297" i="4"/>
  <c r="C1298" i="4"/>
  <c r="C1299" i="4"/>
  <c r="C1300" i="4"/>
  <c r="C1301" i="4"/>
  <c r="C1302" i="4"/>
  <c r="C1303" i="4"/>
  <c r="C1304" i="4"/>
  <c r="C1305" i="4"/>
  <c r="C1306" i="4"/>
  <c r="C1307" i="4"/>
  <c r="C1308" i="4"/>
  <c r="C1309" i="4"/>
  <c r="C1310" i="4"/>
  <c r="C1311" i="4"/>
  <c r="C1312" i="4"/>
  <c r="C1313" i="4"/>
  <c r="C1314" i="4"/>
  <c r="C1315" i="4"/>
  <c r="C1316" i="4"/>
  <c r="C1317" i="4"/>
  <c r="C1318" i="4"/>
  <c r="C1319" i="4"/>
  <c r="C1320" i="4"/>
  <c r="C1321" i="4"/>
  <c r="C1322" i="4"/>
  <c r="C1323" i="4"/>
  <c r="C1324" i="4"/>
  <c r="C1325" i="4"/>
  <c r="C1326" i="4"/>
  <c r="C1327" i="4"/>
  <c r="C1328" i="4"/>
  <c r="C1329" i="4"/>
  <c r="C1330" i="4"/>
  <c r="C1331" i="4"/>
  <c r="C1332" i="4"/>
  <c r="C1333" i="4"/>
  <c r="C1334" i="4"/>
  <c r="C1335" i="4"/>
  <c r="C1336" i="4"/>
  <c r="C1337" i="4"/>
  <c r="C1338" i="4"/>
  <c r="C1339" i="4"/>
  <c r="C1340" i="4"/>
  <c r="C1341" i="4"/>
  <c r="C1342" i="4"/>
  <c r="C1343" i="4"/>
  <c r="C1344" i="4"/>
  <c r="C1345" i="4"/>
  <c r="C1346" i="4"/>
  <c r="C1347" i="4"/>
  <c r="C1348" i="4"/>
  <c r="C1349" i="4"/>
  <c r="C1350" i="4"/>
  <c r="C1351" i="4"/>
  <c r="C1352" i="4"/>
  <c r="C1353" i="4"/>
  <c r="C1354" i="4"/>
  <c r="C1355" i="4"/>
  <c r="C1356" i="4"/>
  <c r="C1357" i="4"/>
  <c r="C1358" i="4"/>
  <c r="C1359" i="4"/>
  <c r="C1360" i="4"/>
  <c r="C1361" i="4"/>
  <c r="C1362" i="4"/>
  <c r="C1363" i="4"/>
  <c r="C1364" i="4"/>
  <c r="C1365" i="4"/>
  <c r="C1366" i="4"/>
  <c r="C1367" i="4"/>
  <c r="C1368" i="4"/>
  <c r="C1369" i="4"/>
  <c r="C1370" i="4"/>
  <c r="C1371" i="4"/>
  <c r="C1372" i="4"/>
  <c r="C1373" i="4"/>
  <c r="C1374" i="4"/>
  <c r="C1375" i="4"/>
  <c r="C1376" i="4"/>
  <c r="C1377" i="4"/>
  <c r="C1378" i="4"/>
  <c r="C1379" i="4"/>
  <c r="C1380" i="4"/>
  <c r="C1381" i="4"/>
  <c r="C1382" i="4"/>
  <c r="C1383" i="4"/>
  <c r="C1384" i="4"/>
  <c r="C1385" i="4"/>
  <c r="C1386" i="4"/>
  <c r="C1387" i="4"/>
  <c r="C1388" i="4"/>
  <c r="C1389" i="4"/>
  <c r="C1390" i="4"/>
  <c r="C1391" i="4"/>
  <c r="C1392" i="4"/>
  <c r="C1393" i="4"/>
  <c r="C1394" i="4"/>
  <c r="C1395" i="4"/>
  <c r="C1396" i="4"/>
  <c r="C1397" i="4"/>
  <c r="C1398" i="4"/>
  <c r="C1399" i="4"/>
  <c r="C1400" i="4"/>
  <c r="C1401" i="4"/>
  <c r="C1402" i="4"/>
  <c r="C1403" i="4"/>
  <c r="C1404" i="4"/>
  <c r="C1405" i="4"/>
  <c r="C1406" i="4"/>
  <c r="C1407" i="4"/>
  <c r="C1408" i="4"/>
  <c r="C1409" i="4"/>
  <c r="C1410" i="4"/>
  <c r="C1411" i="4"/>
  <c r="C1412" i="4"/>
  <c r="C1413" i="4"/>
  <c r="C1414" i="4"/>
  <c r="C1415" i="4"/>
  <c r="C1416" i="4"/>
  <c r="C1417" i="4"/>
  <c r="C1418" i="4"/>
  <c r="C1419" i="4"/>
  <c r="C1420" i="4"/>
  <c r="C1421" i="4"/>
  <c r="C1422" i="4"/>
  <c r="C1423" i="4"/>
  <c r="C1424" i="4"/>
  <c r="C1425" i="4"/>
  <c r="C1426" i="4"/>
  <c r="C1427" i="4"/>
  <c r="C1428" i="4"/>
  <c r="C1429" i="4"/>
  <c r="C1430" i="4"/>
  <c r="C1431" i="4"/>
  <c r="C1432" i="4"/>
  <c r="C1433" i="4"/>
  <c r="C1434" i="4"/>
  <c r="C1435" i="4"/>
  <c r="C1436" i="4"/>
  <c r="C1437" i="4"/>
  <c r="C1438" i="4"/>
  <c r="C1439" i="4"/>
  <c r="C1440" i="4"/>
  <c r="C1441" i="4"/>
  <c r="C1442" i="4"/>
  <c r="C1443" i="4"/>
  <c r="C1444" i="4"/>
  <c r="C1445" i="4"/>
  <c r="C1446" i="4"/>
  <c r="C1447" i="4"/>
  <c r="C1448" i="4"/>
  <c r="C1449" i="4"/>
  <c r="C1450" i="4"/>
  <c r="C1451" i="4"/>
  <c r="C1452" i="4"/>
  <c r="C1453" i="4"/>
  <c r="C1454" i="4"/>
  <c r="C1455" i="4"/>
  <c r="C1456" i="4"/>
  <c r="C1457" i="4"/>
  <c r="C1458" i="4"/>
  <c r="C1459" i="4"/>
  <c r="C1460" i="4"/>
  <c r="C1461" i="4"/>
  <c r="C1462" i="4"/>
  <c r="C1463" i="4"/>
  <c r="C1464" i="4"/>
  <c r="C1465" i="4"/>
  <c r="C1466" i="4"/>
  <c r="C1467" i="4"/>
  <c r="C1468" i="4"/>
  <c r="C1469" i="4"/>
  <c r="C1470" i="4"/>
  <c r="C1471" i="4"/>
  <c r="C1472" i="4"/>
  <c r="C1473" i="4"/>
  <c r="C1474" i="4"/>
  <c r="C1475" i="4"/>
  <c r="C1476" i="4"/>
  <c r="C1477" i="4"/>
  <c r="C1478" i="4"/>
  <c r="C1479" i="4"/>
  <c r="C1480" i="4"/>
  <c r="C1481" i="4"/>
  <c r="C1482" i="4"/>
  <c r="C1483" i="4"/>
  <c r="C1484" i="4"/>
  <c r="C1485" i="4"/>
  <c r="C1486" i="4"/>
  <c r="C1487" i="4"/>
  <c r="C1488" i="4"/>
  <c r="C1489" i="4"/>
  <c r="C1490" i="4"/>
  <c r="C1491" i="4"/>
  <c r="C1492" i="4"/>
  <c r="C1493" i="4"/>
  <c r="C1494" i="4"/>
  <c r="C1495" i="4"/>
  <c r="C1496" i="4"/>
  <c r="C1497" i="4"/>
  <c r="C1498" i="4"/>
  <c r="C1499" i="4"/>
  <c r="C1500" i="4"/>
  <c r="C1501" i="4"/>
  <c r="C1502" i="4"/>
  <c r="C1503" i="4"/>
  <c r="C1504" i="4"/>
  <c r="C1505" i="4"/>
  <c r="C1506" i="4"/>
  <c r="C1507" i="4"/>
  <c r="C1508" i="4"/>
  <c r="C1509" i="4"/>
  <c r="C1510" i="4"/>
  <c r="C1511" i="4"/>
  <c r="C1512" i="4"/>
  <c r="C1513" i="4"/>
  <c r="C1514" i="4"/>
  <c r="C1515" i="4"/>
  <c r="C1516" i="4"/>
  <c r="C1517" i="4"/>
  <c r="C1518" i="4"/>
  <c r="C1519" i="4"/>
  <c r="C1520" i="4"/>
  <c r="C1521" i="4"/>
  <c r="C1522" i="4"/>
  <c r="C1523" i="4"/>
  <c r="C1524" i="4"/>
  <c r="C1525" i="4"/>
  <c r="C1526" i="4"/>
  <c r="C1527" i="4"/>
  <c r="C1528" i="4"/>
  <c r="C1529" i="4"/>
  <c r="C1530" i="4"/>
  <c r="C1531" i="4"/>
  <c r="C1532" i="4"/>
  <c r="C1533" i="4"/>
  <c r="C1534" i="4"/>
  <c r="C1535" i="4"/>
  <c r="C1536" i="4"/>
  <c r="C1537" i="4"/>
  <c r="C1538" i="4"/>
  <c r="C1539" i="4"/>
  <c r="C1540" i="4"/>
  <c r="C1541" i="4"/>
  <c r="C1542" i="4"/>
  <c r="C1543" i="4"/>
  <c r="C1544" i="4"/>
  <c r="C1545" i="4"/>
  <c r="C1546" i="4"/>
  <c r="C1547" i="4"/>
  <c r="C1548" i="4"/>
  <c r="C1549" i="4"/>
  <c r="C1550" i="4"/>
  <c r="C1551" i="4"/>
  <c r="C1552" i="4"/>
  <c r="C1553" i="4"/>
  <c r="C1554" i="4"/>
  <c r="C1555" i="4"/>
  <c r="C1556" i="4"/>
  <c r="C1557" i="4"/>
  <c r="C1558" i="4"/>
  <c r="C1559" i="4"/>
  <c r="C1560" i="4"/>
  <c r="C1561" i="4"/>
  <c r="C1562" i="4"/>
  <c r="C1563" i="4"/>
  <c r="C1564" i="4"/>
  <c r="C1565" i="4"/>
  <c r="C1566" i="4"/>
  <c r="C1567" i="4"/>
  <c r="C1568" i="4"/>
  <c r="C1569" i="4"/>
  <c r="C1570" i="4"/>
  <c r="C1571" i="4"/>
  <c r="C1572" i="4"/>
  <c r="C1573" i="4"/>
  <c r="C1574" i="4"/>
  <c r="C1575" i="4"/>
  <c r="C1576" i="4"/>
  <c r="C1577" i="4"/>
  <c r="C1578" i="4"/>
  <c r="C1579" i="4"/>
  <c r="C1580" i="4"/>
  <c r="C1581" i="4"/>
  <c r="C1582" i="4"/>
  <c r="C1583" i="4"/>
  <c r="C1584" i="4"/>
  <c r="C1585" i="4"/>
  <c r="C1586" i="4"/>
  <c r="C1587" i="4"/>
  <c r="C1588" i="4"/>
  <c r="C1589" i="4"/>
  <c r="C1590" i="4"/>
  <c r="C1591" i="4"/>
  <c r="C1592" i="4"/>
  <c r="C1593" i="4"/>
  <c r="C1594" i="4"/>
  <c r="C1595" i="4"/>
  <c r="C1596" i="4"/>
  <c r="C1597" i="4"/>
  <c r="C1598" i="4"/>
  <c r="C1599" i="4"/>
  <c r="C1600" i="4"/>
  <c r="C1601" i="4"/>
  <c r="C1602" i="4"/>
  <c r="C1603" i="4"/>
  <c r="C1604" i="4"/>
  <c r="C1605" i="4"/>
  <c r="C1606" i="4"/>
  <c r="C1607" i="4"/>
  <c r="C1608" i="4"/>
  <c r="C1609" i="4"/>
  <c r="C1610" i="4"/>
  <c r="C1611" i="4"/>
  <c r="C1612" i="4"/>
  <c r="C1613" i="4"/>
  <c r="C1614" i="4"/>
  <c r="C1615" i="4"/>
  <c r="C1616" i="4"/>
  <c r="C1617" i="4"/>
  <c r="C1618" i="4"/>
  <c r="C1619" i="4"/>
  <c r="C1620" i="4"/>
  <c r="C1621" i="4"/>
  <c r="C1622" i="4"/>
  <c r="C1623" i="4"/>
  <c r="C1624" i="4"/>
  <c r="C1625" i="4"/>
  <c r="C1626" i="4"/>
  <c r="C1627" i="4"/>
  <c r="C1628" i="4"/>
  <c r="C1629" i="4"/>
  <c r="C1630" i="4"/>
  <c r="C1631" i="4"/>
  <c r="C1632" i="4"/>
  <c r="C1633" i="4"/>
  <c r="C1634" i="4"/>
  <c r="C1635" i="4"/>
  <c r="C1636" i="4"/>
  <c r="C1637" i="4"/>
  <c r="C1638" i="4"/>
  <c r="C1639" i="4"/>
  <c r="C1640" i="4"/>
  <c r="C1641" i="4"/>
  <c r="C1642" i="4"/>
  <c r="C1643" i="4"/>
  <c r="C1644" i="4"/>
  <c r="C1645" i="4"/>
  <c r="C1646" i="4"/>
  <c r="C1647" i="4"/>
  <c r="C1648" i="4"/>
  <c r="C1649" i="4"/>
  <c r="C1650" i="4"/>
  <c r="C1651" i="4"/>
  <c r="C1652" i="4"/>
  <c r="C1653" i="4"/>
  <c r="C1654" i="4"/>
  <c r="C1655" i="4"/>
  <c r="C1656" i="4"/>
  <c r="C1657" i="4"/>
  <c r="C1658" i="4"/>
  <c r="C1659" i="4"/>
  <c r="C1660" i="4"/>
  <c r="C1661" i="4"/>
  <c r="C1662" i="4"/>
  <c r="C1663" i="4"/>
  <c r="C1664" i="4"/>
  <c r="C1665" i="4"/>
  <c r="C1666" i="4"/>
  <c r="C1667" i="4"/>
  <c r="C1668" i="4"/>
  <c r="C1669" i="4"/>
  <c r="C1670" i="4"/>
  <c r="C1671" i="4"/>
  <c r="C1672" i="4"/>
  <c r="C1673" i="4"/>
  <c r="C1674" i="4"/>
  <c r="C1675" i="4"/>
  <c r="C1676" i="4"/>
  <c r="C1677" i="4"/>
  <c r="C1678" i="4"/>
  <c r="C1679" i="4"/>
  <c r="C1680" i="4"/>
  <c r="C1681" i="4"/>
  <c r="C1682" i="4"/>
  <c r="C1683" i="4"/>
  <c r="C1684" i="4"/>
  <c r="C1685" i="4"/>
  <c r="C1686" i="4"/>
  <c r="C1687" i="4"/>
  <c r="C1688" i="4"/>
  <c r="C1689" i="4"/>
  <c r="C1690" i="4"/>
  <c r="C1691" i="4"/>
  <c r="C1692" i="4"/>
  <c r="C1693" i="4"/>
  <c r="C1694" i="4"/>
  <c r="C1695" i="4"/>
  <c r="C1696" i="4"/>
  <c r="C1697" i="4"/>
  <c r="C1698" i="4"/>
  <c r="C1699" i="4"/>
  <c r="C1700" i="4"/>
  <c r="C1701" i="4"/>
  <c r="C1702" i="4"/>
  <c r="C1703" i="4"/>
  <c r="C1704" i="4"/>
  <c r="C1705" i="4"/>
  <c r="C1706" i="4"/>
  <c r="C1707" i="4"/>
  <c r="C1708" i="4"/>
  <c r="C1709" i="4"/>
  <c r="C1710" i="4"/>
  <c r="C1711" i="4"/>
  <c r="C1712" i="4"/>
  <c r="C1713" i="4"/>
  <c r="C1714" i="4"/>
  <c r="C1715" i="4"/>
  <c r="C1716" i="4"/>
  <c r="C1717" i="4"/>
  <c r="C1718" i="4"/>
  <c r="C1719" i="4"/>
  <c r="C1720" i="4"/>
  <c r="C1721" i="4"/>
  <c r="C1722" i="4"/>
  <c r="C1723" i="4"/>
  <c r="C1724" i="4"/>
  <c r="C1725" i="4"/>
  <c r="C1726" i="4"/>
  <c r="C1727" i="4"/>
  <c r="C1728" i="4"/>
  <c r="C1729" i="4"/>
  <c r="C1730" i="4"/>
  <c r="C1731" i="4"/>
  <c r="C1732" i="4"/>
  <c r="C1733" i="4"/>
  <c r="C1734" i="4"/>
  <c r="C1735" i="4"/>
  <c r="C1736" i="4"/>
  <c r="C1737" i="4"/>
  <c r="C1738" i="4"/>
  <c r="C1739" i="4"/>
  <c r="C1740" i="4"/>
  <c r="C1741" i="4"/>
  <c r="C2" i="4"/>
  <c r="C1" i="4"/>
  <c r="A2" i="3" a="1"/>
  <c r="E6" i="6"/>
  <c r="A2" i="3" l="1"/>
  <c r="I8" i="7"/>
  <c r="I5" i="7"/>
  <c r="I6" i="7"/>
  <c r="I4" i="7"/>
  <c r="I3" i="7"/>
  <c r="I2" i="7"/>
  <c r="H5" i="7" l="1"/>
  <c r="J5" i="7"/>
  <c r="H6" i="7"/>
  <c r="J6" i="7"/>
  <c r="H4" i="7"/>
  <c r="J4" i="7"/>
  <c r="H3" i="7"/>
  <c r="J3" i="7"/>
  <c r="H2" i="7"/>
  <c r="J2"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from nltk.tokenize import word_tokenize
from nltk.corpus import stopwords
import string
import nltk
from wordcloud import WordCloud
complaint=xl(%P2%)
combined=''.join(complaint[0])
combined=combined.replace('Disney','')
tokens = word_tokenize(combined.lower())
tokens = [word for word in tokens if word.isalpha()]
stop_words = set(stopwords.words('english'))
filtered_tokens = [word for word in tokens if word not in stop_words]
filtered_text = ' '.join(filtered_tokens)
wc = WordCloud(background_color='white').generate(filtered_text)
plt.imshow(wc)
plt.axis('off')
plt.show()</code>
    </pythonScript>
  </pythonScripts>
</python>
</file>

<file path=xl/sharedStrings.xml><?xml version="1.0" encoding="utf-8"?>
<sst xmlns="http://schemas.openxmlformats.org/spreadsheetml/2006/main" count="24068" uniqueCount="8909">
  <si>
    <t>Ticket #</t>
  </si>
  <si>
    <t>Customer Complaint</t>
  </si>
  <si>
    <t>Date</t>
  </si>
  <si>
    <t>Date_month_year</t>
  </si>
  <si>
    <t>Time</t>
  </si>
  <si>
    <t>Received Via</t>
  </si>
  <si>
    <t>City</t>
  </si>
  <si>
    <t>State</t>
  </si>
  <si>
    <t>Zip code</t>
  </si>
  <si>
    <t>Status</t>
  </si>
  <si>
    <t>Filing on Behalf of Someone</t>
  </si>
  <si>
    <t>211255</t>
  </si>
  <si>
    <t>Disney harassment</t>
  </si>
  <si>
    <t>4-Jan-15</t>
  </si>
  <si>
    <t>00:18:47</t>
  </si>
  <si>
    <t>Customer Care Call</t>
  </si>
  <si>
    <t>Schaumburg</t>
  </si>
  <si>
    <t>Illinois</t>
  </si>
  <si>
    <t>60193</t>
  </si>
  <si>
    <t>Closed</t>
  </si>
  <si>
    <t>No</t>
  </si>
  <si>
    <t>211472</t>
  </si>
  <si>
    <t>Disney cable</t>
  </si>
  <si>
    <t>10:43:20</t>
  </si>
  <si>
    <t>Lockport</t>
  </si>
  <si>
    <t>60441</t>
  </si>
  <si>
    <t>211478</t>
  </si>
  <si>
    <t>Disney</t>
  </si>
  <si>
    <t>10:47:35</t>
  </si>
  <si>
    <t>Internet</t>
  </si>
  <si>
    <t>North Huntingdon</t>
  </si>
  <si>
    <t>Pennsylvania</t>
  </si>
  <si>
    <t>15642</t>
  </si>
  <si>
    <t>211677</t>
  </si>
  <si>
    <t>Disney refusal of service</t>
  </si>
  <si>
    <t>12:01:06</t>
  </si>
  <si>
    <t>Wayne</t>
  </si>
  <si>
    <t>19087</t>
  </si>
  <si>
    <t>211775</t>
  </si>
  <si>
    <t>Horrible Service</t>
  </si>
  <si>
    <t>12:28:58</t>
  </si>
  <si>
    <t>Mckeesport</t>
  </si>
  <si>
    <t>15132</t>
  </si>
  <si>
    <t>211784</t>
  </si>
  <si>
    <t>billing</t>
  </si>
  <si>
    <t>12:32:23</t>
  </si>
  <si>
    <t>Stone Mountain</t>
  </si>
  <si>
    <t>Georgia</t>
  </si>
  <si>
    <t>30083</t>
  </si>
  <si>
    <t>211904</t>
  </si>
  <si>
    <t>Unable to get in touch with anyone that has the power to cancel my services</t>
  </si>
  <si>
    <t>13:06:33</t>
  </si>
  <si>
    <t>Huntsville</t>
  </si>
  <si>
    <t>Alabama</t>
  </si>
  <si>
    <t>35801</t>
  </si>
  <si>
    <t>211976</t>
  </si>
  <si>
    <t>Fraudulent claims reported to collections agency</t>
  </si>
  <si>
    <t>13:26:53</t>
  </si>
  <si>
    <t>Atlanta</t>
  </si>
  <si>
    <t>30312</t>
  </si>
  <si>
    <t>212079</t>
  </si>
  <si>
    <t>No Internet service</t>
  </si>
  <si>
    <t>13:53:22</t>
  </si>
  <si>
    <t>Philadelphia</t>
  </si>
  <si>
    <t>19128</t>
  </si>
  <si>
    <t>212228</t>
  </si>
  <si>
    <t>Disney Lied About Pricing And Installation</t>
  </si>
  <si>
    <t>14:29:41</t>
  </si>
  <si>
    <t>Newark</t>
  </si>
  <si>
    <t>California</t>
  </si>
  <si>
    <t>94560</t>
  </si>
  <si>
    <t>212381</t>
  </si>
  <si>
    <t>Disney speeds as low as 12 MB/s, paying for 105 MB/s and they wont figure it out.</t>
  </si>
  <si>
    <t>04-Jan-15</t>
  </si>
  <si>
    <t>15:10:12</t>
  </si>
  <si>
    <t>Washington</t>
  </si>
  <si>
    <t>15301</t>
  </si>
  <si>
    <t>212507</t>
  </si>
  <si>
    <t>Disney Cable</t>
  </si>
  <si>
    <t>15:54:43</t>
  </si>
  <si>
    <t>Franklin</t>
  </si>
  <si>
    <t>Tennessee</t>
  </si>
  <si>
    <t>37067</t>
  </si>
  <si>
    <t>212595</t>
  </si>
  <si>
    <t>overcharged</t>
  </si>
  <si>
    <t>16:23:47</t>
  </si>
  <si>
    <t>Newman</t>
  </si>
  <si>
    <t>95360</t>
  </si>
  <si>
    <t>212701</t>
  </si>
  <si>
    <t>Disney Customer Service; Theft; Inconsistency</t>
  </si>
  <si>
    <t>16:55:18</t>
  </si>
  <si>
    <t>19121</t>
  </si>
  <si>
    <t>212818</t>
  </si>
  <si>
    <t>Incorrect Billing</t>
  </si>
  <si>
    <t>17:39:39</t>
  </si>
  <si>
    <t>Boynton Beach</t>
  </si>
  <si>
    <t>Florida</t>
  </si>
  <si>
    <t>33426</t>
  </si>
  <si>
    <t>213120</t>
  </si>
  <si>
    <t>Data Overages</t>
  </si>
  <si>
    <t>20:05:57</t>
  </si>
  <si>
    <t>Savannah</t>
  </si>
  <si>
    <t>31406</t>
  </si>
  <si>
    <t>213198</t>
  </si>
  <si>
    <t>Fradulent Services</t>
  </si>
  <si>
    <t>20:56:38</t>
  </si>
  <si>
    <t>Waukegan</t>
  </si>
  <si>
    <t>60085</t>
  </si>
  <si>
    <t>213355</t>
  </si>
  <si>
    <t>Disney is ignoring me now. They are making NO attempt to correct problems</t>
  </si>
  <si>
    <t>22:56:15</t>
  </si>
  <si>
    <t>Golden</t>
  </si>
  <si>
    <t>Colorado</t>
  </si>
  <si>
    <t>80401</t>
  </si>
  <si>
    <t>267864</t>
  </si>
  <si>
    <t>loss of signal SEVERAL times a day, VERY slow connectivity very often, Several issues with television also not just internet</t>
  </si>
  <si>
    <t>05-Jan-15</t>
  </si>
  <si>
    <t>02:40:47</t>
  </si>
  <si>
    <t>Tenino</t>
  </si>
  <si>
    <t>98589</t>
  </si>
  <si>
    <t>268101</t>
  </si>
  <si>
    <t>Disney services/billing issues</t>
  </si>
  <si>
    <t>5-Jan-15</t>
  </si>
  <si>
    <t>10:00:59</t>
  </si>
  <si>
    <t>30316</t>
  </si>
  <si>
    <t>Solved</t>
  </si>
  <si>
    <t>268345</t>
  </si>
  <si>
    <t>Several issues</t>
  </si>
  <si>
    <t>11:47:17</t>
  </si>
  <si>
    <t>Lantana</t>
  </si>
  <si>
    <t>33462</t>
  </si>
  <si>
    <t>268362</t>
  </si>
  <si>
    <t>tInternet Service Provider Complaint</t>
  </si>
  <si>
    <t>11:51:11</t>
  </si>
  <si>
    <t>Renton</t>
  </si>
  <si>
    <t>98055</t>
  </si>
  <si>
    <t>Open</t>
  </si>
  <si>
    <t>268669</t>
  </si>
  <si>
    <t>13:29:58</t>
  </si>
  <si>
    <t>San Francisco</t>
  </si>
  <si>
    <t>94114</t>
  </si>
  <si>
    <t>268773</t>
  </si>
  <si>
    <t>Poor service from Disney Xfinity</t>
  </si>
  <si>
    <t>14:01:54</t>
  </si>
  <si>
    <t>Milford</t>
  </si>
  <si>
    <t>Delaware</t>
  </si>
  <si>
    <t>19963</t>
  </si>
  <si>
    <t>268789</t>
  </si>
  <si>
    <t>about Disney</t>
  </si>
  <si>
    <t>14:04:56</t>
  </si>
  <si>
    <t>Richmond Hill</t>
  </si>
  <si>
    <t>31324</t>
  </si>
  <si>
    <t>268873</t>
  </si>
  <si>
    <t>Fraudulent Billing</t>
  </si>
  <si>
    <t>14:42:34</t>
  </si>
  <si>
    <t>Secaucus</t>
  </si>
  <si>
    <t>New Jersey</t>
  </si>
  <si>
    <t>7094</t>
  </si>
  <si>
    <t>268877</t>
  </si>
  <si>
    <t>Unable to fully use services and high bills</t>
  </si>
  <si>
    <t>14:43:16</t>
  </si>
  <si>
    <t>Indianapolis</t>
  </si>
  <si>
    <t>Indiana</t>
  </si>
  <si>
    <t>46229</t>
  </si>
  <si>
    <t>268909</t>
  </si>
  <si>
    <t>Disney is ripping me off, and I can't be quiet anymore</t>
  </si>
  <si>
    <t>14:57:40</t>
  </si>
  <si>
    <t>Chicago</t>
  </si>
  <si>
    <t>60610</t>
  </si>
  <si>
    <t>269066</t>
  </si>
  <si>
    <t>Incorrect Bill</t>
  </si>
  <si>
    <t>15:43:37</t>
  </si>
  <si>
    <t>30317</t>
  </si>
  <si>
    <t>269604</t>
  </si>
  <si>
    <t>Monopoly &amp; Fraudulent Broadband Speedtest results</t>
  </si>
  <si>
    <t>20:36:36</t>
  </si>
  <si>
    <t>Jacksonville</t>
  </si>
  <si>
    <t>32258</t>
  </si>
  <si>
    <t>316159</t>
  </si>
  <si>
    <t>Disney xfinity</t>
  </si>
  <si>
    <t>6-Jan-15</t>
  </si>
  <si>
    <t>04:37:59</t>
  </si>
  <si>
    <t>Vancouver</t>
  </si>
  <si>
    <t>98661</t>
  </si>
  <si>
    <t>316247</t>
  </si>
  <si>
    <t>09:39:09</t>
  </si>
  <si>
    <t>Marietta</t>
  </si>
  <si>
    <t>30066</t>
  </si>
  <si>
    <t>316257</t>
  </si>
  <si>
    <t>Disney Data Usage Meter</t>
  </si>
  <si>
    <t>09:44:42</t>
  </si>
  <si>
    <t>Senatobia</t>
  </si>
  <si>
    <t>Mississippi</t>
  </si>
  <si>
    <t>38668</t>
  </si>
  <si>
    <t>316295</t>
  </si>
  <si>
    <t>Disney poor service</t>
  </si>
  <si>
    <t>10:19:34</t>
  </si>
  <si>
    <t>Ceresco</t>
  </si>
  <si>
    <t>Michigan</t>
  </si>
  <si>
    <t>49033</t>
  </si>
  <si>
    <t>316495</t>
  </si>
  <si>
    <t>Disney service and billing issue</t>
  </si>
  <si>
    <t>11:45:00</t>
  </si>
  <si>
    <t>Oak Park</t>
  </si>
  <si>
    <t>60302</t>
  </si>
  <si>
    <t>316562</t>
  </si>
  <si>
    <t>Disney internet freezes up</t>
  </si>
  <si>
    <t>12:10:43</t>
  </si>
  <si>
    <t>Brentwood</t>
  </si>
  <si>
    <t>37027</t>
  </si>
  <si>
    <t>316632</t>
  </si>
  <si>
    <t>internet provider</t>
  </si>
  <si>
    <t>12:36:03</t>
  </si>
  <si>
    <t>Willingboro</t>
  </si>
  <si>
    <t>8046</t>
  </si>
  <si>
    <t>316650</t>
  </si>
  <si>
    <t>Interrnet Service</t>
  </si>
  <si>
    <t>12:41:14</t>
  </si>
  <si>
    <t>Spring City</t>
  </si>
  <si>
    <t>19475</t>
  </si>
  <si>
    <t>316846</t>
  </si>
  <si>
    <t>Disney is double billing me and not processing my credit back to me</t>
  </si>
  <si>
    <t>13:59:23</t>
  </si>
  <si>
    <t>City Of Orange</t>
  </si>
  <si>
    <t>7050</t>
  </si>
  <si>
    <t>316927</t>
  </si>
  <si>
    <t>Disney- Internet</t>
  </si>
  <si>
    <t>14:21:30</t>
  </si>
  <si>
    <t>316966</t>
  </si>
  <si>
    <t>Long term billing issue with rude customer service caused depression and trauma</t>
  </si>
  <si>
    <t>14:31:19</t>
  </si>
  <si>
    <t>Jersey City</t>
  </si>
  <si>
    <t>7302</t>
  </si>
  <si>
    <t>316973</t>
  </si>
  <si>
    <t>EXTREMELY slow Disney Internet Connection...Have tried to have fixed but no one comes</t>
  </si>
  <si>
    <t>14:34:34</t>
  </si>
  <si>
    <t>Sarasota</t>
  </si>
  <si>
    <t>34232</t>
  </si>
  <si>
    <t>317426</t>
  </si>
  <si>
    <t>internet availability for students</t>
  </si>
  <si>
    <t>16:59:16</t>
  </si>
  <si>
    <t>Lake Tapps</t>
  </si>
  <si>
    <t>98391</t>
  </si>
  <si>
    <t>Yes</t>
  </si>
  <si>
    <t>317710</t>
  </si>
  <si>
    <t>Disney internet claiming 25 mbps internet but i get only 3 mbps and customer service representative hung up call repeateadly</t>
  </si>
  <si>
    <t>19:00:19</t>
  </si>
  <si>
    <t>7307</t>
  </si>
  <si>
    <t>317887</t>
  </si>
  <si>
    <t>Disney no show tech</t>
  </si>
  <si>
    <t>20:47:07</t>
  </si>
  <si>
    <t>60660</t>
  </si>
  <si>
    <t>317888</t>
  </si>
  <si>
    <t>Billing</t>
  </si>
  <si>
    <t>20:47:37</t>
  </si>
  <si>
    <t>Port St Lucie</t>
  </si>
  <si>
    <t>34984</t>
  </si>
  <si>
    <t>317905</t>
  </si>
  <si>
    <t>Disney ISP OIO Violation</t>
  </si>
  <si>
    <t>21:07:32</t>
  </si>
  <si>
    <t>Knoxville</t>
  </si>
  <si>
    <t>37909</t>
  </si>
  <si>
    <t>317911</t>
  </si>
  <si>
    <t>HBO Go on PS3</t>
  </si>
  <si>
    <t>21:09:36</t>
  </si>
  <si>
    <t>Ridgeland</t>
  </si>
  <si>
    <t>39157</t>
  </si>
  <si>
    <t>317945</t>
  </si>
  <si>
    <t>Disney customer service</t>
  </si>
  <si>
    <t>21:32:46</t>
  </si>
  <si>
    <t>30329</t>
  </si>
  <si>
    <t>317954</t>
  </si>
  <si>
    <t>21:46:23</t>
  </si>
  <si>
    <t>Fayetteville</t>
  </si>
  <si>
    <t>30214</t>
  </si>
  <si>
    <t>317979</t>
  </si>
  <si>
    <t>Disney Outage/poor service 6/1</t>
  </si>
  <si>
    <t>22:07:53</t>
  </si>
  <si>
    <t>Bothell</t>
  </si>
  <si>
    <t>98021</t>
  </si>
  <si>
    <t>317983</t>
  </si>
  <si>
    <t>Disney Internet Service Bad Quality</t>
  </si>
  <si>
    <t>22:11:03</t>
  </si>
  <si>
    <t>Cupertino</t>
  </si>
  <si>
    <t>95014</t>
  </si>
  <si>
    <t>318059</t>
  </si>
  <si>
    <t>Failure to resolve Internet outages</t>
  </si>
  <si>
    <t>23:37:10</t>
  </si>
  <si>
    <t>Monterey</t>
  </si>
  <si>
    <t>93940</t>
  </si>
  <si>
    <t>318072</t>
  </si>
  <si>
    <t>Disney extended outages</t>
  </si>
  <si>
    <t>23:46:30</t>
  </si>
  <si>
    <t>Alameda</t>
  </si>
  <si>
    <t>94502</t>
  </si>
  <si>
    <t>318093</t>
  </si>
  <si>
    <t>Disney Set Up</t>
  </si>
  <si>
    <t>23:59:34</t>
  </si>
  <si>
    <t>Richmond</t>
  </si>
  <si>
    <t>Virginia</t>
  </si>
  <si>
    <t>23220</t>
  </si>
  <si>
    <t>213506</t>
  </si>
  <si>
    <t>Internet Provider Data Thresholds</t>
  </si>
  <si>
    <t>4-Feb-15</t>
  </si>
  <si>
    <t>08:09:54</t>
  </si>
  <si>
    <t>37064</t>
  </si>
  <si>
    <t>213518</t>
  </si>
  <si>
    <t>Xfinity/Disney throttles bandwidth way below contract level</t>
  </si>
  <si>
    <t>08:29:01</t>
  </si>
  <si>
    <t>Suwanee</t>
  </si>
  <si>
    <t>30024</t>
  </si>
  <si>
    <t>213537</t>
  </si>
  <si>
    <t>09:05:56</t>
  </si>
  <si>
    <t>Rumford</t>
  </si>
  <si>
    <t>Rhode Island</t>
  </si>
  <si>
    <t>2916</t>
  </si>
  <si>
    <t>213550</t>
  </si>
  <si>
    <t>Service Availability</t>
  </si>
  <si>
    <t>09:13:18</t>
  </si>
  <si>
    <t>Youngstown</t>
  </si>
  <si>
    <t>32466</t>
  </si>
  <si>
    <t>213665</t>
  </si>
  <si>
    <t>billing/service issues</t>
  </si>
  <si>
    <t>10:31:07</t>
  </si>
  <si>
    <t>Plantation</t>
  </si>
  <si>
    <t>33317</t>
  </si>
  <si>
    <t>213725</t>
  </si>
  <si>
    <t>Data usage with Disney</t>
  </si>
  <si>
    <t>10:52:38</t>
  </si>
  <si>
    <t>Rydal</t>
  </si>
  <si>
    <t>30171</t>
  </si>
  <si>
    <t>213735</t>
  </si>
  <si>
    <t>Disney (Xfinity); Larger withdrawal on automatic payment than billed</t>
  </si>
  <si>
    <t>10:54:44</t>
  </si>
  <si>
    <t>19119</t>
  </si>
  <si>
    <t>213817</t>
  </si>
  <si>
    <t>Disney billing shutting off service</t>
  </si>
  <si>
    <t>11:23:54</t>
  </si>
  <si>
    <t>Live Oak</t>
  </si>
  <si>
    <t>95953</t>
  </si>
  <si>
    <t>214079</t>
  </si>
  <si>
    <t>12:31:26</t>
  </si>
  <si>
    <t>Peachtree City</t>
  </si>
  <si>
    <t>30269</t>
  </si>
  <si>
    <t>214213</t>
  </si>
  <si>
    <t>Disney fluctuating prices</t>
  </si>
  <si>
    <t>13:05:16</t>
  </si>
  <si>
    <t>Federal Way</t>
  </si>
  <si>
    <t>98003</t>
  </si>
  <si>
    <t>214441</t>
  </si>
  <si>
    <t>Disney THROTTLING SPEEDS AND DATA CAPS</t>
  </si>
  <si>
    <t>14:20:18</t>
  </si>
  <si>
    <t>60657</t>
  </si>
  <si>
    <t>214442</t>
  </si>
  <si>
    <t>Double billing from Disney</t>
  </si>
  <si>
    <t>14:20:22</t>
  </si>
  <si>
    <t>Brighton</t>
  </si>
  <si>
    <t>48114</t>
  </si>
  <si>
    <t>214443</t>
  </si>
  <si>
    <t>Disney Shut-off Notice -Internet/TV</t>
  </si>
  <si>
    <t>14:20:55</t>
  </si>
  <si>
    <t>Pottstown</t>
  </si>
  <si>
    <t>19464</t>
  </si>
  <si>
    <t>214498</t>
  </si>
  <si>
    <t>Disney theft, lying, horrible service and deception</t>
  </si>
  <si>
    <t>04-Feb-15</t>
  </si>
  <si>
    <t>14:40:53</t>
  </si>
  <si>
    <t>Portland</t>
  </si>
  <si>
    <t>Oregon</t>
  </si>
  <si>
    <t>97229</t>
  </si>
  <si>
    <t>214664</t>
  </si>
  <si>
    <t>No Service, no assistance</t>
  </si>
  <si>
    <t>15:29:04</t>
  </si>
  <si>
    <t>Palmetto Bay</t>
  </si>
  <si>
    <t>33157</t>
  </si>
  <si>
    <t>214665</t>
  </si>
  <si>
    <t>service, billing</t>
  </si>
  <si>
    <t>15:29:36</t>
  </si>
  <si>
    <t>Powder Springs</t>
  </si>
  <si>
    <t>30127</t>
  </si>
  <si>
    <t>214948</t>
  </si>
  <si>
    <t>Disney Terrible Experience with no resolution</t>
  </si>
  <si>
    <t>16:57:32</t>
  </si>
  <si>
    <t>Pittsburgh</t>
  </si>
  <si>
    <t>15222</t>
  </si>
  <si>
    <t>214952</t>
  </si>
  <si>
    <t>16:58:09</t>
  </si>
  <si>
    <t>214960</t>
  </si>
  <si>
    <t>Renewed contract without my permission or consent</t>
  </si>
  <si>
    <t>17:01:22</t>
  </si>
  <si>
    <t>214998</t>
  </si>
  <si>
    <t>Disney refuse to honor agreed upon price / promotion</t>
  </si>
  <si>
    <t>17:08:11</t>
  </si>
  <si>
    <t>Menlo Park</t>
  </si>
  <si>
    <t>94025</t>
  </si>
  <si>
    <t>215011</t>
  </si>
  <si>
    <t>Disney service billing</t>
  </si>
  <si>
    <t>17:13:30</t>
  </si>
  <si>
    <t>Cordova</t>
  </si>
  <si>
    <t>38018</t>
  </si>
  <si>
    <t>215057</t>
  </si>
  <si>
    <t>Huge number of lies from Disney</t>
  </si>
  <si>
    <t>17:35:48</t>
  </si>
  <si>
    <t>Santa Fe</t>
  </si>
  <si>
    <t>New Mexico</t>
  </si>
  <si>
    <t>87507</t>
  </si>
  <si>
    <t>215077</t>
  </si>
  <si>
    <t>Forced to pay for Home Security Services that are inactive bundled with my internet services</t>
  </si>
  <si>
    <t>17:46:46</t>
  </si>
  <si>
    <t>Memphis</t>
  </si>
  <si>
    <t>38111</t>
  </si>
  <si>
    <t>215141</t>
  </si>
  <si>
    <t>Disney run around</t>
  </si>
  <si>
    <t>18:13:28</t>
  </si>
  <si>
    <t>Sheridan</t>
  </si>
  <si>
    <t>80110</t>
  </si>
  <si>
    <t>215337</t>
  </si>
  <si>
    <t>Consistent speed/connectivity with internet</t>
  </si>
  <si>
    <t>19:48:39</t>
  </si>
  <si>
    <t>Gold River</t>
  </si>
  <si>
    <t>95670</t>
  </si>
  <si>
    <t>215483</t>
  </si>
  <si>
    <t>complaint against Disney/infinity</t>
  </si>
  <si>
    <t>21:22:12</t>
  </si>
  <si>
    <t>Lafayette</t>
  </si>
  <si>
    <t>94549</t>
  </si>
  <si>
    <t>215573</t>
  </si>
  <si>
    <t>HBO GO blocked on Amazon Fire TV</t>
  </si>
  <si>
    <t>22:25:22</t>
  </si>
  <si>
    <t>98012</t>
  </si>
  <si>
    <t>270026</t>
  </si>
  <si>
    <t>Disney issues</t>
  </si>
  <si>
    <t>5-Feb-15</t>
  </si>
  <si>
    <t>13:16:53</t>
  </si>
  <si>
    <t>46131</t>
  </si>
  <si>
    <t>270077</t>
  </si>
  <si>
    <t>Unnecessary charge by Disney for technician visit</t>
  </si>
  <si>
    <t>14:21:09</t>
  </si>
  <si>
    <t>San Jose</t>
  </si>
  <si>
    <t>95113</t>
  </si>
  <si>
    <t>270163</t>
  </si>
  <si>
    <t>bait and switch</t>
  </si>
  <si>
    <t>15:55:24</t>
  </si>
  <si>
    <t>Algonquin</t>
  </si>
  <si>
    <t>60102</t>
  </si>
  <si>
    <t>270193</t>
  </si>
  <si>
    <t>Disney charging me monthly fees for equipment rental when I own the equipment</t>
  </si>
  <si>
    <t>16:36:59</t>
  </si>
  <si>
    <t>Mount Pleasant</t>
  </si>
  <si>
    <t>South Carolina</t>
  </si>
  <si>
    <t>29464</t>
  </si>
  <si>
    <t>270239</t>
  </si>
  <si>
    <t>invalid sercice</t>
  </si>
  <si>
    <t>17:56:40</t>
  </si>
  <si>
    <t>270240</t>
  </si>
  <si>
    <t>17:56:41</t>
  </si>
  <si>
    <t>270364</t>
  </si>
  <si>
    <t>No internet, no cable</t>
  </si>
  <si>
    <t>05-Feb-15</t>
  </si>
  <si>
    <t>21:14:09</t>
  </si>
  <si>
    <t>Barrington</t>
  </si>
  <si>
    <t>60010</t>
  </si>
  <si>
    <t>318166</t>
  </si>
  <si>
    <t>Disney had said I had a credit but then issued a regular bill</t>
  </si>
  <si>
    <t>6-Feb-15</t>
  </si>
  <si>
    <t>03:29:26</t>
  </si>
  <si>
    <t>Tracy</t>
  </si>
  <si>
    <t>95376</t>
  </si>
  <si>
    <t>318183</t>
  </si>
  <si>
    <t>Fraudulent use of credit card and credit card information</t>
  </si>
  <si>
    <t>06:29:07</t>
  </si>
  <si>
    <t>95134</t>
  </si>
  <si>
    <t>318189</t>
  </si>
  <si>
    <t>I am so fed up with Disney</t>
  </si>
  <si>
    <t>06:52:56</t>
  </si>
  <si>
    <t>Woodbridge</t>
  </si>
  <si>
    <t>22191</t>
  </si>
  <si>
    <t>318260</t>
  </si>
  <si>
    <t>Disney Online Access</t>
  </si>
  <si>
    <t>09:19:51</t>
  </si>
  <si>
    <t>Kensington</t>
  </si>
  <si>
    <t>Maryland</t>
  </si>
  <si>
    <t>20895</t>
  </si>
  <si>
    <t>318301</t>
  </si>
  <si>
    <t>10:06:22</t>
  </si>
  <si>
    <t>30315</t>
  </si>
  <si>
    <t>318304</t>
  </si>
  <si>
    <t>Disney Internet Complaint</t>
  </si>
  <si>
    <t>10:07:23</t>
  </si>
  <si>
    <t>Murfreesboro</t>
  </si>
  <si>
    <t>37129</t>
  </si>
  <si>
    <t>318436</t>
  </si>
  <si>
    <t>availabilty</t>
  </si>
  <si>
    <t>11:04:13</t>
  </si>
  <si>
    <t>Springfield</t>
  </si>
  <si>
    <t>62711</t>
  </si>
  <si>
    <t>318489</t>
  </si>
  <si>
    <t>False sales offers</t>
  </si>
  <si>
    <t>11:30:41</t>
  </si>
  <si>
    <t>District Of Columbia</t>
  </si>
  <si>
    <t>20037</t>
  </si>
  <si>
    <t>318574</t>
  </si>
  <si>
    <t>Disney Billing and Service Issues</t>
  </si>
  <si>
    <t>12:07:56</t>
  </si>
  <si>
    <t>Markham</t>
  </si>
  <si>
    <t>60428</t>
  </si>
  <si>
    <t>318583</t>
  </si>
  <si>
    <t>Misleading Advertising</t>
  </si>
  <si>
    <t>12:09:31</t>
  </si>
  <si>
    <t>Delray Beach</t>
  </si>
  <si>
    <t>33446</t>
  </si>
  <si>
    <t>318605</t>
  </si>
  <si>
    <t>Disney internet</t>
  </si>
  <si>
    <t>12:22:55</t>
  </si>
  <si>
    <t>60614</t>
  </si>
  <si>
    <t>318725</t>
  </si>
  <si>
    <t>Failure to provide services that I am billed for.</t>
  </si>
  <si>
    <t>13:03:52</t>
  </si>
  <si>
    <t>Alexandria</t>
  </si>
  <si>
    <t>22314</t>
  </si>
  <si>
    <t>318775</t>
  </si>
  <si>
    <t>Disney Monthly Billing for Returned Modem</t>
  </si>
  <si>
    <t>13:24:39</t>
  </si>
  <si>
    <t>Ypsilanti</t>
  </si>
  <si>
    <t>48197</t>
  </si>
  <si>
    <t>319019</t>
  </si>
  <si>
    <t>Bundle</t>
  </si>
  <si>
    <t>14:34:59</t>
  </si>
  <si>
    <t>19145</t>
  </si>
  <si>
    <t>319026</t>
  </si>
  <si>
    <t>HBO GO on Playstation 3</t>
  </si>
  <si>
    <t>14:36:31</t>
  </si>
  <si>
    <t>Denver</t>
  </si>
  <si>
    <t>80231</t>
  </si>
  <si>
    <t>319255</t>
  </si>
  <si>
    <t>Deceptive sales practices</t>
  </si>
  <si>
    <t>16:02:04</t>
  </si>
  <si>
    <t>Scranton</t>
  </si>
  <si>
    <t>18510</t>
  </si>
  <si>
    <t>319302</t>
  </si>
  <si>
    <t>Issues with service and payments</t>
  </si>
  <si>
    <t>16:19:31</t>
  </si>
  <si>
    <t>Rex</t>
  </si>
  <si>
    <t>30273</t>
  </si>
  <si>
    <t>319332</t>
  </si>
  <si>
    <t>Technical Support</t>
  </si>
  <si>
    <t>16:28:50</t>
  </si>
  <si>
    <t>Boca Raton</t>
  </si>
  <si>
    <t>33432</t>
  </si>
  <si>
    <t>319428</t>
  </si>
  <si>
    <t>16:53:23</t>
  </si>
  <si>
    <t>Ocala</t>
  </si>
  <si>
    <t>34472</t>
  </si>
  <si>
    <t>319491</t>
  </si>
  <si>
    <t>Billing Issue</t>
  </si>
  <si>
    <t>17:08:39</t>
  </si>
  <si>
    <t>Port Barrington</t>
  </si>
  <si>
    <t>319505</t>
  </si>
  <si>
    <t>Services turned off in retaliation for complaints</t>
  </si>
  <si>
    <t>17:14:14</t>
  </si>
  <si>
    <t>Baltimore</t>
  </si>
  <si>
    <t>21218</t>
  </si>
  <si>
    <t>319694</t>
  </si>
  <si>
    <t>Internet service speed</t>
  </si>
  <si>
    <t>18:23:49</t>
  </si>
  <si>
    <t>Edmonds</t>
  </si>
  <si>
    <t>98020</t>
  </si>
  <si>
    <t>319702</t>
  </si>
  <si>
    <t>West Coast Service Issues - Disney</t>
  </si>
  <si>
    <t>18:29:16</t>
  </si>
  <si>
    <t>Cazadero</t>
  </si>
  <si>
    <t>95421</t>
  </si>
  <si>
    <t>319816</t>
  </si>
  <si>
    <t>Disney (Chicago IL)</t>
  </si>
  <si>
    <t>19:09:11</t>
  </si>
  <si>
    <t>Evanston</t>
  </si>
  <si>
    <t>60202</t>
  </si>
  <si>
    <t>319877</t>
  </si>
  <si>
    <t>Bad interner speeds and access</t>
  </si>
  <si>
    <t>19:54:40</t>
  </si>
  <si>
    <t>Stockton</t>
  </si>
  <si>
    <t>95062</t>
  </si>
  <si>
    <t>215649</t>
  </si>
  <si>
    <t>Internet service disconnected accidentally by Disney personnel. Poor service.</t>
  </si>
  <si>
    <t>4-Mar-15</t>
  </si>
  <si>
    <t>00:04:28</t>
  </si>
  <si>
    <t>31405</t>
  </si>
  <si>
    <t>215755</t>
  </si>
  <si>
    <t>Disney lies and deception</t>
  </si>
  <si>
    <t>08:24:30</t>
  </si>
  <si>
    <t>Clarkston</t>
  </si>
  <si>
    <t>48348</t>
  </si>
  <si>
    <t>215789</t>
  </si>
  <si>
    <t>broadband interuption</t>
  </si>
  <si>
    <t>09:11:15</t>
  </si>
  <si>
    <t>Bourbonnais</t>
  </si>
  <si>
    <t>60914</t>
  </si>
  <si>
    <t>215802</t>
  </si>
  <si>
    <t>Unclear policies</t>
  </si>
  <si>
    <t>09:22:46</t>
  </si>
  <si>
    <t>Germantown</t>
  </si>
  <si>
    <t>38138</t>
  </si>
  <si>
    <t>215830</t>
  </si>
  <si>
    <t>Price increase while on a fixed price plan</t>
  </si>
  <si>
    <t>09:51:10</t>
  </si>
  <si>
    <t>Pearland</t>
  </si>
  <si>
    <t>Texas</t>
  </si>
  <si>
    <t>77585</t>
  </si>
  <si>
    <t>215922</t>
  </si>
  <si>
    <t>Not receiving internet and harrassing phone calls</t>
  </si>
  <si>
    <t>10:35:40</t>
  </si>
  <si>
    <t>Miami</t>
  </si>
  <si>
    <t>33132</t>
  </si>
  <si>
    <t>216141</t>
  </si>
  <si>
    <t>Closed Captioning of Online Videos</t>
  </si>
  <si>
    <t>11:59:50</t>
  </si>
  <si>
    <t>60638</t>
  </si>
  <si>
    <t>216279</t>
  </si>
  <si>
    <t>Another Fraudulenct collection claim from Disney</t>
  </si>
  <si>
    <t>12:43:17</t>
  </si>
  <si>
    <t>Colorado Springs</t>
  </si>
  <si>
    <t>80908</t>
  </si>
  <si>
    <t>216441</t>
  </si>
  <si>
    <t>download speeds slower than dial-up but paying for 25 Mbps</t>
  </si>
  <si>
    <t>13:41:50</t>
  </si>
  <si>
    <t>Bellevue</t>
  </si>
  <si>
    <t>98006</t>
  </si>
  <si>
    <t>216620</t>
  </si>
  <si>
    <t>Disney (no service, hung up on, 3 in person attempts by technician and all were no show with no call back)</t>
  </si>
  <si>
    <t>04-Mar-15</t>
  </si>
  <si>
    <t>14:45:12</t>
  </si>
  <si>
    <t>20013</t>
  </si>
  <si>
    <t>216625</t>
  </si>
  <si>
    <t>No service</t>
  </si>
  <si>
    <t>14:45:47</t>
  </si>
  <si>
    <t>Canton</t>
  </si>
  <si>
    <t>48187</t>
  </si>
  <si>
    <t>216841</t>
  </si>
  <si>
    <t>Internet Speed</t>
  </si>
  <si>
    <t>16:04:30</t>
  </si>
  <si>
    <t>Slc</t>
  </si>
  <si>
    <t>Utah</t>
  </si>
  <si>
    <t>84124</t>
  </si>
  <si>
    <t>216947</t>
  </si>
  <si>
    <t>Disney email service</t>
  </si>
  <si>
    <t>16:50:08</t>
  </si>
  <si>
    <t>Plymouth</t>
  </si>
  <si>
    <t>Massachusetts</t>
  </si>
  <si>
    <t>2360</t>
  </si>
  <si>
    <t>217474</t>
  </si>
  <si>
    <t>Overcharged/excessive bill</t>
  </si>
  <si>
    <t>23:13:39</t>
  </si>
  <si>
    <t>32246</t>
  </si>
  <si>
    <t>217488</t>
  </si>
  <si>
    <t>Internet Speed/Service</t>
  </si>
  <si>
    <t>23:45:34</t>
  </si>
  <si>
    <t>Lansing</t>
  </si>
  <si>
    <t>48917</t>
  </si>
  <si>
    <t>270663</t>
  </si>
  <si>
    <t>Disney cancellation issue</t>
  </si>
  <si>
    <t>5-Mar-15</t>
  </si>
  <si>
    <t>15:41:03</t>
  </si>
  <si>
    <t>Manassas</t>
  </si>
  <si>
    <t>20110</t>
  </si>
  <si>
    <t>270680</t>
  </si>
  <si>
    <t>Fraudulent billing, erroneous billing, overbilling</t>
  </si>
  <si>
    <t>05-Mar-15</t>
  </si>
  <si>
    <t>16:10:46</t>
  </si>
  <si>
    <t>Spokane</t>
  </si>
  <si>
    <t>99201</t>
  </si>
  <si>
    <t>270736</t>
  </si>
  <si>
    <t>Disney Stockholder Response</t>
  </si>
  <si>
    <t>17:36:02</t>
  </si>
  <si>
    <t>Las Vegas</t>
  </si>
  <si>
    <t>Nevada</t>
  </si>
  <si>
    <t>89104</t>
  </si>
  <si>
    <t>270762</t>
  </si>
  <si>
    <t>High Speed Internet Awful</t>
  </si>
  <si>
    <t>18:20:41</t>
  </si>
  <si>
    <t>North Dinwiddie</t>
  </si>
  <si>
    <t>23803</t>
  </si>
  <si>
    <t>270923</t>
  </si>
  <si>
    <t>Xfinity corporate bullying, breach of contract</t>
  </si>
  <si>
    <t>23:11:40</t>
  </si>
  <si>
    <t>320264</t>
  </si>
  <si>
    <t>cramming charges on my phone/internet bill</t>
  </si>
  <si>
    <t>6-Mar-15</t>
  </si>
  <si>
    <t>06:27:09</t>
  </si>
  <si>
    <t>Rome</t>
  </si>
  <si>
    <t>30161</t>
  </si>
  <si>
    <t>320355</t>
  </si>
  <si>
    <t>exaggerated bill and Lack of responsibilities in keep appointments! Disrespect for Consumers</t>
  </si>
  <si>
    <t>09:31:06</t>
  </si>
  <si>
    <t>320369</t>
  </si>
  <si>
    <t>09:36:34</t>
  </si>
  <si>
    <t>320438</t>
  </si>
  <si>
    <t>service issues</t>
  </si>
  <si>
    <t>10:18:51</t>
  </si>
  <si>
    <t>Kemah</t>
  </si>
  <si>
    <t>77565</t>
  </si>
  <si>
    <t>320484</t>
  </si>
  <si>
    <t>10:36:38</t>
  </si>
  <si>
    <t>Placida</t>
  </si>
  <si>
    <t>33946</t>
  </si>
  <si>
    <t>320534</t>
  </si>
  <si>
    <t>Billing Issues</t>
  </si>
  <si>
    <t>10:55:17</t>
  </si>
  <si>
    <t>St. Paul</t>
  </si>
  <si>
    <t>Minnesota</t>
  </si>
  <si>
    <t>55116</t>
  </si>
  <si>
    <t>320644</t>
  </si>
  <si>
    <t>Disney knowingly over billed</t>
  </si>
  <si>
    <t>11:38:03</t>
  </si>
  <si>
    <t>Fort Myers</t>
  </si>
  <si>
    <t>33908</t>
  </si>
  <si>
    <t>320969</t>
  </si>
  <si>
    <t>XFINITY is charging me more money for my account than what it should be</t>
  </si>
  <si>
    <t>13:17:41</t>
  </si>
  <si>
    <t>Seatac</t>
  </si>
  <si>
    <t>98188</t>
  </si>
  <si>
    <t>321250</t>
  </si>
  <si>
    <t>Disney ordered services that we never agreed to</t>
  </si>
  <si>
    <t>14:31:34</t>
  </si>
  <si>
    <t>Rockford</t>
  </si>
  <si>
    <t>61101</t>
  </si>
  <si>
    <t>321287</t>
  </si>
  <si>
    <t>Being charged for modem that was returned over 1 year ago</t>
  </si>
  <si>
    <t>14:39:41</t>
  </si>
  <si>
    <t>Kennesaw</t>
  </si>
  <si>
    <t>30144</t>
  </si>
  <si>
    <t>321302</t>
  </si>
  <si>
    <t>Disney FRAUDULENT BILLING &amp; CHARGES</t>
  </si>
  <si>
    <t>14:45:00</t>
  </si>
  <si>
    <t>15216</t>
  </si>
  <si>
    <t>321367</t>
  </si>
  <si>
    <t>Internet Availability</t>
  </si>
  <si>
    <t>15:05:12</t>
  </si>
  <si>
    <t>30114</t>
  </si>
  <si>
    <t>321463</t>
  </si>
  <si>
    <t>Disney Usage Caps</t>
  </si>
  <si>
    <t>15:36:13</t>
  </si>
  <si>
    <t>30115</t>
  </si>
  <si>
    <t>321631</t>
  </si>
  <si>
    <t>Disney service levels</t>
  </si>
  <si>
    <t>16:22:04</t>
  </si>
  <si>
    <t>Hillsborough</t>
  </si>
  <si>
    <t>94010</t>
  </si>
  <si>
    <t>321676</t>
  </si>
  <si>
    <t>Billing &amp; Internet Service Issues with Disney in Seattle WA</t>
  </si>
  <si>
    <t>16:38:14</t>
  </si>
  <si>
    <t>Seattle</t>
  </si>
  <si>
    <t>98117</t>
  </si>
  <si>
    <t>321744</t>
  </si>
  <si>
    <t>Terrible customer service and process</t>
  </si>
  <si>
    <t>16:54:49</t>
  </si>
  <si>
    <t>Chesterfield</t>
  </si>
  <si>
    <t>23832</t>
  </si>
  <si>
    <t>321762</t>
  </si>
  <si>
    <t>17:01:33</t>
  </si>
  <si>
    <t>College Park</t>
  </si>
  <si>
    <t>30349</t>
  </si>
  <si>
    <t>321859</t>
  </si>
  <si>
    <t>Disney Data Cap Compliant</t>
  </si>
  <si>
    <t>17:19:36</t>
  </si>
  <si>
    <t>Dallas</t>
  </si>
  <si>
    <t>30132</t>
  </si>
  <si>
    <t>322002</t>
  </si>
  <si>
    <t>Ping spikes and packet loss</t>
  </si>
  <si>
    <t>18:08:14</t>
  </si>
  <si>
    <t>322200</t>
  </si>
  <si>
    <t>Disney monopoly hurting my business</t>
  </si>
  <si>
    <t>19:39:35</t>
  </si>
  <si>
    <t>Lakewood</t>
  </si>
  <si>
    <t>80215</t>
  </si>
  <si>
    <t>322226</t>
  </si>
  <si>
    <t>excessive billing</t>
  </si>
  <si>
    <t>19:55:08</t>
  </si>
  <si>
    <t>97216</t>
  </si>
  <si>
    <t>322276</t>
  </si>
  <si>
    <t>Email transfer/ problems</t>
  </si>
  <si>
    <t>20:15:06</t>
  </si>
  <si>
    <t>Rolling Meadows</t>
  </si>
  <si>
    <t>60008</t>
  </si>
  <si>
    <t>322409</t>
  </si>
  <si>
    <t>FCC Complaint against Disney/xfinity on providing false information.</t>
  </si>
  <si>
    <t>22:20:53</t>
  </si>
  <si>
    <t>Canonsburg</t>
  </si>
  <si>
    <t>15317</t>
  </si>
  <si>
    <t>322413</t>
  </si>
  <si>
    <t>Disney / Xfinity Billing Issue</t>
  </si>
  <si>
    <t>22:29:02</t>
  </si>
  <si>
    <t>Sterling Heights</t>
  </si>
  <si>
    <t>48312</t>
  </si>
  <si>
    <t>322511</t>
  </si>
  <si>
    <t>Disney bandwidth data caps in Atlanta, GA</t>
  </si>
  <si>
    <t>06-Mar-15</t>
  </si>
  <si>
    <t>23:59:33</t>
  </si>
  <si>
    <t>30341</t>
  </si>
  <si>
    <t>217806</t>
  </si>
  <si>
    <t>Disney connection issues</t>
  </si>
  <si>
    <t>4-Apr-15</t>
  </si>
  <si>
    <t>13:43:01</t>
  </si>
  <si>
    <t>Nashville</t>
  </si>
  <si>
    <t>37221</t>
  </si>
  <si>
    <t>217985</t>
  </si>
  <si>
    <t>bait and switch services for monetary gain</t>
  </si>
  <si>
    <t>16:07:36</t>
  </si>
  <si>
    <t>Orcutt</t>
  </si>
  <si>
    <t>93455</t>
  </si>
  <si>
    <t>217999</t>
  </si>
  <si>
    <t>Misleading information given</t>
  </si>
  <si>
    <t>16:21:46</t>
  </si>
  <si>
    <t>Des Moines</t>
  </si>
  <si>
    <t>98148</t>
  </si>
  <si>
    <t>218000</t>
  </si>
  <si>
    <t>Fraudulent charges and poor or no service</t>
  </si>
  <si>
    <t>16:23:33</t>
  </si>
  <si>
    <t>Naperville</t>
  </si>
  <si>
    <t>60540</t>
  </si>
  <si>
    <t>218043</t>
  </si>
  <si>
    <t>Disney services</t>
  </si>
  <si>
    <t>17:32:05</t>
  </si>
  <si>
    <t>80227</t>
  </si>
  <si>
    <t>218049</t>
  </si>
  <si>
    <t>cheating customer</t>
  </si>
  <si>
    <t>17:45:02</t>
  </si>
  <si>
    <t>Lincolnwood</t>
  </si>
  <si>
    <t>60712</t>
  </si>
  <si>
    <t>218057</t>
  </si>
  <si>
    <t>Disney billing increase</t>
  </si>
  <si>
    <t>17:51:21</t>
  </si>
  <si>
    <t>33322</t>
  </si>
  <si>
    <t>218097</t>
  </si>
  <si>
    <t>Monthly Rate Confusion &amp; Poor Customer Support</t>
  </si>
  <si>
    <t>18:20:50</t>
  </si>
  <si>
    <t>St Augustine</t>
  </si>
  <si>
    <t>32080</t>
  </si>
  <si>
    <t>218108</t>
  </si>
  <si>
    <t>Disney Business Phone/Internet Contract Disagreement</t>
  </si>
  <si>
    <t>18:39:55</t>
  </si>
  <si>
    <t>Newnan</t>
  </si>
  <si>
    <t>30265</t>
  </si>
  <si>
    <t>218124</t>
  </si>
  <si>
    <t>19:06:05</t>
  </si>
  <si>
    <t>62704</t>
  </si>
  <si>
    <t>218168</t>
  </si>
  <si>
    <t>Multiple Unauthorized and Unwarranted Credit Checks</t>
  </si>
  <si>
    <t>20:10:35</t>
  </si>
  <si>
    <t>Shoreview</t>
  </si>
  <si>
    <t>55126</t>
  </si>
  <si>
    <t>218221</t>
  </si>
  <si>
    <t>Customer Service from Disney</t>
  </si>
  <si>
    <t>22:04:13</t>
  </si>
  <si>
    <t>32218</t>
  </si>
  <si>
    <t>270964</t>
  </si>
  <si>
    <t>5-Apr-15</t>
  </si>
  <si>
    <t>01:09:57</t>
  </si>
  <si>
    <t>Dublin</t>
  </si>
  <si>
    <t>94568</t>
  </si>
  <si>
    <t>271145</t>
  </si>
  <si>
    <t>10:50:12</t>
  </si>
  <si>
    <t>Somonauk</t>
  </si>
  <si>
    <t>60552</t>
  </si>
  <si>
    <t>271592</t>
  </si>
  <si>
    <t>Transfer of services</t>
  </si>
  <si>
    <t>13:18:44</t>
  </si>
  <si>
    <t>Miramar</t>
  </si>
  <si>
    <t>33025</t>
  </si>
  <si>
    <t>272020</t>
  </si>
  <si>
    <t>Disney quoted one price then billed another</t>
  </si>
  <si>
    <t>15:25:22</t>
  </si>
  <si>
    <t>Pigeon Forge</t>
  </si>
  <si>
    <t>37863</t>
  </si>
  <si>
    <t>272382</t>
  </si>
  <si>
    <t>17:19:59</t>
  </si>
  <si>
    <t>46254</t>
  </si>
  <si>
    <t>272394</t>
  </si>
  <si>
    <t>Disney refusing to fix connectivity issues</t>
  </si>
  <si>
    <t>17:22:20</t>
  </si>
  <si>
    <t>Sunnyvale</t>
  </si>
  <si>
    <t>94087</t>
  </si>
  <si>
    <t>272570</t>
  </si>
  <si>
    <t>Inability to call 911 service during a power outage</t>
  </si>
  <si>
    <t>18:32:40</t>
  </si>
  <si>
    <t>272685</t>
  </si>
  <si>
    <t>Improper Billing/Services</t>
  </si>
  <si>
    <t>19:36:08</t>
  </si>
  <si>
    <t>Tucson</t>
  </si>
  <si>
    <t>Arizona</t>
  </si>
  <si>
    <t>85718</t>
  </si>
  <si>
    <t>272785</t>
  </si>
  <si>
    <t>Hang-ups, Lies, Bill more than 2x higher &amp; more</t>
  </si>
  <si>
    <t>05-Apr-15</t>
  </si>
  <si>
    <t>20:51:23</t>
  </si>
  <si>
    <t>Homestead</t>
  </si>
  <si>
    <t>33030</t>
  </si>
  <si>
    <t>272794</t>
  </si>
  <si>
    <t>Disney terrible service #2</t>
  </si>
  <si>
    <t>20:56:12</t>
  </si>
  <si>
    <t>Orangevale</t>
  </si>
  <si>
    <t>95662</t>
  </si>
  <si>
    <t>272802</t>
  </si>
  <si>
    <t>Disney Service and customer service representative</t>
  </si>
  <si>
    <t>20:59:22</t>
  </si>
  <si>
    <t>Bensalem</t>
  </si>
  <si>
    <t>19020</t>
  </si>
  <si>
    <t>272972</t>
  </si>
  <si>
    <t>Disney Billing Issue</t>
  </si>
  <si>
    <t>23:57:58</t>
  </si>
  <si>
    <t>Los Angeles</t>
  </si>
  <si>
    <t>90034</t>
  </si>
  <si>
    <t>322517</t>
  </si>
  <si>
    <t>Incomplete billing cycle</t>
  </si>
  <si>
    <t>6-Apr-15</t>
  </si>
  <si>
    <t>00:16:25</t>
  </si>
  <si>
    <t>Houston</t>
  </si>
  <si>
    <t>77035</t>
  </si>
  <si>
    <t>322882</t>
  </si>
  <si>
    <t>Disney won't quit charging me for modem rental</t>
  </si>
  <si>
    <t>10:58:18</t>
  </si>
  <si>
    <t>322898</t>
  </si>
  <si>
    <t>Disney Business</t>
  </si>
  <si>
    <t>11:10:33</t>
  </si>
  <si>
    <t>Jonesboro</t>
  </si>
  <si>
    <t>30236</t>
  </si>
  <si>
    <t>323021</t>
  </si>
  <si>
    <t>Disney Las Cruces New Mexico</t>
  </si>
  <si>
    <t>11:50:46</t>
  </si>
  <si>
    <t>Las Cruces</t>
  </si>
  <si>
    <t>88011</t>
  </si>
  <si>
    <t>323066</t>
  </si>
  <si>
    <t>Disney Data Usage Caps</t>
  </si>
  <si>
    <t>12:04:25</t>
  </si>
  <si>
    <t>323310</t>
  </si>
  <si>
    <t>Disney/Xfinity</t>
  </si>
  <si>
    <t>13:28:36</t>
  </si>
  <si>
    <t>Clovis</t>
  </si>
  <si>
    <t>93612</t>
  </si>
  <si>
    <t>323473</t>
  </si>
  <si>
    <t>Disney download caps</t>
  </si>
  <si>
    <t>14:18:03</t>
  </si>
  <si>
    <t>30345</t>
  </si>
  <si>
    <t>323616</t>
  </si>
  <si>
    <t>bill payment</t>
  </si>
  <si>
    <t>14:59:31</t>
  </si>
  <si>
    <t>Plainfield</t>
  </si>
  <si>
    <t>60544</t>
  </si>
  <si>
    <t>323897</t>
  </si>
  <si>
    <t>Disney cable tv</t>
  </si>
  <si>
    <t>16:45:24</t>
  </si>
  <si>
    <t>32209</t>
  </si>
  <si>
    <t>324059</t>
  </si>
  <si>
    <t>Disney mislead me and cost my business</t>
  </si>
  <si>
    <t>17:59:49</t>
  </si>
  <si>
    <t>Pompano Beach</t>
  </si>
  <si>
    <t>33060</t>
  </si>
  <si>
    <t>324188</t>
  </si>
  <si>
    <t>Data Caps Discourage Commerce</t>
  </si>
  <si>
    <t>18:55:59</t>
  </si>
  <si>
    <t>Madison</t>
  </si>
  <si>
    <t>37115</t>
  </si>
  <si>
    <t>324340</t>
  </si>
  <si>
    <t>Text on Facebook</t>
  </si>
  <si>
    <t>20:11:55</t>
  </si>
  <si>
    <t>Humble</t>
  </si>
  <si>
    <t>77338</t>
  </si>
  <si>
    <t>231532</t>
  </si>
  <si>
    <t>Disney problems</t>
  </si>
  <si>
    <t>13-Apr-15</t>
  </si>
  <si>
    <t>00:24:21</t>
  </si>
  <si>
    <t>60612</t>
  </si>
  <si>
    <t>231549</t>
  </si>
  <si>
    <t>Disney Billing</t>
  </si>
  <si>
    <t>03:13:19</t>
  </si>
  <si>
    <t>95112</t>
  </si>
  <si>
    <t>231729</t>
  </si>
  <si>
    <t>Disney contract problem</t>
  </si>
  <si>
    <t>10:28:49</t>
  </si>
  <si>
    <t>77049</t>
  </si>
  <si>
    <t>231757</t>
  </si>
  <si>
    <t>monopoly</t>
  </si>
  <si>
    <t>10:44:03</t>
  </si>
  <si>
    <t>Katy</t>
  </si>
  <si>
    <t>77493</t>
  </si>
  <si>
    <t>231821</t>
  </si>
  <si>
    <t>Inability to get access to internet through Disney or AT&amp;T</t>
  </si>
  <si>
    <t>11:10:02</t>
  </si>
  <si>
    <t>Gainesville</t>
  </si>
  <si>
    <t>30506</t>
  </si>
  <si>
    <t>231927</t>
  </si>
  <si>
    <t>Un able to access my email address after relocae to a new address</t>
  </si>
  <si>
    <t>11:46:10</t>
  </si>
  <si>
    <t>Fort Lauderdale</t>
  </si>
  <si>
    <t>33308</t>
  </si>
  <si>
    <t>231989</t>
  </si>
  <si>
    <t>Internet Service Changes between Disney Business &amp; Disney Residential</t>
  </si>
  <si>
    <t>12:03:13</t>
  </si>
  <si>
    <t>232040</t>
  </si>
  <si>
    <t>Bait and Switch again</t>
  </si>
  <si>
    <t>12:23:51</t>
  </si>
  <si>
    <t>Port Saint Lucie</t>
  </si>
  <si>
    <t>34952</t>
  </si>
  <si>
    <t>232097</t>
  </si>
  <si>
    <t>Cannot Access OnlineBilling Account to pay bill. Account info changed without Authorization</t>
  </si>
  <si>
    <t>12:47:45</t>
  </si>
  <si>
    <t>232276</t>
  </si>
  <si>
    <t>Disney internet and lack of communication and response</t>
  </si>
  <si>
    <t>13:40:31</t>
  </si>
  <si>
    <t>33919</t>
  </si>
  <si>
    <t>232360</t>
  </si>
  <si>
    <t>slow internet</t>
  </si>
  <si>
    <t>14:04:01</t>
  </si>
  <si>
    <t>Willis</t>
  </si>
  <si>
    <t>48191</t>
  </si>
  <si>
    <t>232450</t>
  </si>
  <si>
    <t>Billing problem</t>
  </si>
  <si>
    <t>14:26:56</t>
  </si>
  <si>
    <t>Berkeley Lake</t>
  </si>
  <si>
    <t>30096</t>
  </si>
  <si>
    <t>232709</t>
  </si>
  <si>
    <t>Disney Service and Customer service issues</t>
  </si>
  <si>
    <t>15:41:50</t>
  </si>
  <si>
    <t>60647</t>
  </si>
  <si>
    <t>232829</t>
  </si>
  <si>
    <t>Disney pricing scam</t>
  </si>
  <si>
    <t>16:19:33</t>
  </si>
  <si>
    <t>60618</t>
  </si>
  <si>
    <t>232905</t>
  </si>
  <si>
    <t>16:41:19</t>
  </si>
  <si>
    <t>Hollywood Beach</t>
  </si>
  <si>
    <t>33019</t>
  </si>
  <si>
    <t>232947</t>
  </si>
  <si>
    <t>Disney sucks</t>
  </si>
  <si>
    <t>16:51:51</t>
  </si>
  <si>
    <t>Cambridge</t>
  </si>
  <si>
    <t>21613</t>
  </si>
  <si>
    <t>232972</t>
  </si>
  <si>
    <t>16:56:22</t>
  </si>
  <si>
    <t>47374</t>
  </si>
  <si>
    <t>233296</t>
  </si>
  <si>
    <t>Unauthorized 2-Year Contract With Disney</t>
  </si>
  <si>
    <t>18:45:12</t>
  </si>
  <si>
    <t>Salt Lake City</t>
  </si>
  <si>
    <t>84105</t>
  </si>
  <si>
    <t>233356</t>
  </si>
  <si>
    <t>19:20:05</t>
  </si>
  <si>
    <t>Tallahassee</t>
  </si>
  <si>
    <t>32317</t>
  </si>
  <si>
    <t>233417</t>
  </si>
  <si>
    <t>Disney cable company Florida</t>
  </si>
  <si>
    <t>19:52:19</t>
  </si>
  <si>
    <t>33484</t>
  </si>
  <si>
    <t>233422</t>
  </si>
  <si>
    <t>19:55:26</t>
  </si>
  <si>
    <t>15218</t>
  </si>
  <si>
    <t>233471</t>
  </si>
  <si>
    <t>Internet Outage</t>
  </si>
  <si>
    <t>20:19:14</t>
  </si>
  <si>
    <t>Suitland</t>
  </si>
  <si>
    <t>20746</t>
  </si>
  <si>
    <t>233627</t>
  </si>
  <si>
    <t>Disney XFINITY</t>
  </si>
  <si>
    <t>22:08:42</t>
  </si>
  <si>
    <t>Hollywood</t>
  </si>
  <si>
    <t>33009</t>
  </si>
  <si>
    <t>233656</t>
  </si>
  <si>
    <t>Disney Throttling Connection Speeds</t>
  </si>
  <si>
    <t>22:36:10</t>
  </si>
  <si>
    <t>15213</t>
  </si>
  <si>
    <t>233754</t>
  </si>
  <si>
    <t>charge for equipment from Disney i was not made aware when i ordered it</t>
  </si>
  <si>
    <t>14-Apr-15</t>
  </si>
  <si>
    <t>02:06:21</t>
  </si>
  <si>
    <t>98168</t>
  </si>
  <si>
    <t>233792</t>
  </si>
  <si>
    <t>cyber bulling</t>
  </si>
  <si>
    <t>07:27:54</t>
  </si>
  <si>
    <t>30238</t>
  </si>
  <si>
    <t>233894</t>
  </si>
  <si>
    <t>False Advertisement</t>
  </si>
  <si>
    <t>09:23:42</t>
  </si>
  <si>
    <t>Mokelumne Hill</t>
  </si>
  <si>
    <t>95245</t>
  </si>
  <si>
    <t>233950</t>
  </si>
  <si>
    <t>Cocmast billing issues</t>
  </si>
  <si>
    <t>09:56:53</t>
  </si>
  <si>
    <t>Brunswick</t>
  </si>
  <si>
    <t>31525</t>
  </si>
  <si>
    <t>233974</t>
  </si>
  <si>
    <t>Blocking the viewing of websites</t>
  </si>
  <si>
    <t>10:03:37</t>
  </si>
  <si>
    <t>Lehigh Acres</t>
  </si>
  <si>
    <t>33974</t>
  </si>
  <si>
    <t>234204</t>
  </si>
  <si>
    <t>11:27:59</t>
  </si>
  <si>
    <t>Gallatin</t>
  </si>
  <si>
    <t>37066</t>
  </si>
  <si>
    <t>234266</t>
  </si>
  <si>
    <t>Disney Hard Inquiries</t>
  </si>
  <si>
    <t>11:40:15</t>
  </si>
  <si>
    <t>Chester</t>
  </si>
  <si>
    <t>23831</t>
  </si>
  <si>
    <t>234479</t>
  </si>
  <si>
    <t>interne speed</t>
  </si>
  <si>
    <t>12:32:35</t>
  </si>
  <si>
    <t>61108</t>
  </si>
  <si>
    <t>234527</t>
  </si>
  <si>
    <t>Unreliable Internet Service</t>
  </si>
  <si>
    <t>12:48:34</t>
  </si>
  <si>
    <t>Naples</t>
  </si>
  <si>
    <t>34119</t>
  </si>
  <si>
    <t>234680</t>
  </si>
  <si>
    <t>Disney Internet Billing Problems/Disrespectful Customer Service Agents</t>
  </si>
  <si>
    <t>13:24:46</t>
  </si>
  <si>
    <t>Manchester</t>
  </si>
  <si>
    <t>17345</t>
  </si>
  <si>
    <t>234849</t>
  </si>
  <si>
    <t>Disney - issues galore</t>
  </si>
  <si>
    <t>14:07:23</t>
  </si>
  <si>
    <t>Bolton</t>
  </si>
  <si>
    <t>1740</t>
  </si>
  <si>
    <t>234888</t>
  </si>
  <si>
    <t>Unable to cancel Disney service</t>
  </si>
  <si>
    <t>14:22:59</t>
  </si>
  <si>
    <t>Newtown</t>
  </si>
  <si>
    <t>18940</t>
  </si>
  <si>
    <t>234921</t>
  </si>
  <si>
    <t>Disney failure to provide adequate service</t>
  </si>
  <si>
    <t>14:30:32</t>
  </si>
  <si>
    <t>46217</t>
  </si>
  <si>
    <t>235196</t>
  </si>
  <si>
    <t>Cable</t>
  </si>
  <si>
    <t>15:43:01</t>
  </si>
  <si>
    <t>Henrico</t>
  </si>
  <si>
    <t>23231</t>
  </si>
  <si>
    <t>235629</t>
  </si>
  <si>
    <t>Disney Cable Billing Fraud</t>
  </si>
  <si>
    <t>18:02:57</t>
  </si>
  <si>
    <t>Shreveport</t>
  </si>
  <si>
    <t>Louisiana</t>
  </si>
  <si>
    <t>71106</t>
  </si>
  <si>
    <t>235672</t>
  </si>
  <si>
    <t>18:25:32</t>
  </si>
  <si>
    <t>77076</t>
  </si>
  <si>
    <t>235807</t>
  </si>
  <si>
    <t>Disney internet service</t>
  </si>
  <si>
    <t>19:36:44</t>
  </si>
  <si>
    <t>Salem</t>
  </si>
  <si>
    <t>1970</t>
  </si>
  <si>
    <t>235817</t>
  </si>
  <si>
    <t>Disney slow internet service</t>
  </si>
  <si>
    <t>19:41:02</t>
  </si>
  <si>
    <t>Braselton</t>
  </si>
  <si>
    <t>30517</t>
  </si>
  <si>
    <t>235976</t>
  </si>
  <si>
    <t>Disney won't pay me my refund</t>
  </si>
  <si>
    <t>20:55:51</t>
  </si>
  <si>
    <t>Toney</t>
  </si>
  <si>
    <t>35773</t>
  </si>
  <si>
    <t>235980</t>
  </si>
  <si>
    <t>isp dishonest about speeds</t>
  </si>
  <si>
    <t>20:57:50</t>
  </si>
  <si>
    <t>Angels Camp</t>
  </si>
  <si>
    <t>95222</t>
  </si>
  <si>
    <t>235996</t>
  </si>
  <si>
    <t>Disney Blocking HBOGo on PS4</t>
  </si>
  <si>
    <t>21:08:59</t>
  </si>
  <si>
    <t>Belmont</t>
  </si>
  <si>
    <t>94002</t>
  </si>
  <si>
    <t>236066</t>
  </si>
  <si>
    <t>Complaint#67455</t>
  </si>
  <si>
    <t>21:38:30</t>
  </si>
  <si>
    <t>95219</t>
  </si>
  <si>
    <t>236100</t>
  </si>
  <si>
    <t>Continued issue</t>
  </si>
  <si>
    <t>21:57:02</t>
  </si>
  <si>
    <t>32225</t>
  </si>
  <si>
    <t>236299</t>
  </si>
  <si>
    <t>service not disconnected as requested. overcharged and overpaid as a result.</t>
  </si>
  <si>
    <t>15-Apr-15</t>
  </si>
  <si>
    <t>07:58:43</t>
  </si>
  <si>
    <t>Maryland Heights</t>
  </si>
  <si>
    <t>Missouri</t>
  </si>
  <si>
    <t>10701</t>
  </si>
  <si>
    <t>236425</t>
  </si>
  <si>
    <t>Robber Barron Billing Practices</t>
  </si>
  <si>
    <t>09:59:13</t>
  </si>
  <si>
    <t>Danville</t>
  </si>
  <si>
    <t>61832</t>
  </si>
  <si>
    <t>236469</t>
  </si>
  <si>
    <t>Deceptive sales- change in billing amount etc.</t>
  </si>
  <si>
    <t>10:16:14</t>
  </si>
  <si>
    <t>Ann Arbor</t>
  </si>
  <si>
    <t>48104</t>
  </si>
  <si>
    <t>236498</t>
  </si>
  <si>
    <t>Complaint against Disney</t>
  </si>
  <si>
    <t>10:26:22</t>
  </si>
  <si>
    <t>Carmichael</t>
  </si>
  <si>
    <t>95609</t>
  </si>
  <si>
    <t>236729</t>
  </si>
  <si>
    <t>Disney DENIES PROVIDING OFFERED SERVICE</t>
  </si>
  <si>
    <t>11:38:40</t>
  </si>
  <si>
    <t>San Mateo</t>
  </si>
  <si>
    <t>94404</t>
  </si>
  <si>
    <t>237368</t>
  </si>
  <si>
    <t>14:54:59</t>
  </si>
  <si>
    <t>37210</t>
  </si>
  <si>
    <t>238116</t>
  </si>
  <si>
    <t>access to service</t>
  </si>
  <si>
    <t>19:29:17</t>
  </si>
  <si>
    <t>98664</t>
  </si>
  <si>
    <t>238258</t>
  </si>
  <si>
    <t>Disney Internet Service Complaint</t>
  </si>
  <si>
    <t>21:02:13</t>
  </si>
  <si>
    <t>Doylestown</t>
  </si>
  <si>
    <t>18901</t>
  </si>
  <si>
    <t>238264</t>
  </si>
  <si>
    <t>21:08:43</t>
  </si>
  <si>
    <t>48380</t>
  </si>
  <si>
    <t>238291</t>
  </si>
  <si>
    <t>Unfair and Deceptive Trade Practices</t>
  </si>
  <si>
    <t>21:27:39</t>
  </si>
  <si>
    <t>Hattiesburg</t>
  </si>
  <si>
    <t>39402</t>
  </si>
  <si>
    <t>238313</t>
  </si>
  <si>
    <t>21:40:42</t>
  </si>
  <si>
    <t>Belleville</t>
  </si>
  <si>
    <t>48111</t>
  </si>
  <si>
    <t>238450</t>
  </si>
  <si>
    <t>Disney internet speeds extremely slow</t>
  </si>
  <si>
    <t>23:55:23</t>
  </si>
  <si>
    <t>80209</t>
  </si>
  <si>
    <t>238470</t>
  </si>
  <si>
    <t>re complain against Disney email and telephone for home service</t>
  </si>
  <si>
    <t>16-Apr-15</t>
  </si>
  <si>
    <t>00:32:03</t>
  </si>
  <si>
    <t>Sacramento</t>
  </si>
  <si>
    <t>95828</t>
  </si>
  <si>
    <t>238513</t>
  </si>
  <si>
    <t>Disney.</t>
  </si>
  <si>
    <t>03:21:48</t>
  </si>
  <si>
    <t>98178</t>
  </si>
  <si>
    <t>238543</t>
  </si>
  <si>
    <t>Reimbursement I've never recieved</t>
  </si>
  <si>
    <t>07:47:20</t>
  </si>
  <si>
    <t>Chelsea</t>
  </si>
  <si>
    <t>2150</t>
  </si>
  <si>
    <t>238581</t>
  </si>
  <si>
    <t>InHome Service Visit charged when the problem was outside of my apartment</t>
  </si>
  <si>
    <t>08:35:35</t>
  </si>
  <si>
    <t>37923</t>
  </si>
  <si>
    <t>238647</t>
  </si>
  <si>
    <t>billing issues</t>
  </si>
  <si>
    <t>09:43:28</t>
  </si>
  <si>
    <t>33916</t>
  </si>
  <si>
    <t>238694</t>
  </si>
  <si>
    <t>Disney owes me $65 and claims I need to return equipment I never had</t>
  </si>
  <si>
    <t>10:04:57</t>
  </si>
  <si>
    <t>22304</t>
  </si>
  <si>
    <t>238990</t>
  </si>
  <si>
    <t>Disney Internet Billing</t>
  </si>
  <si>
    <t>12:04:32</t>
  </si>
  <si>
    <t>Provincetown</t>
  </si>
  <si>
    <t>2657</t>
  </si>
  <si>
    <t>239170</t>
  </si>
  <si>
    <t>Disney has charged me invalid fee's and wont re-imburse me for them.</t>
  </si>
  <si>
    <t>12:56:49</t>
  </si>
  <si>
    <t>Grand Rapids</t>
  </si>
  <si>
    <t>49506</t>
  </si>
  <si>
    <t>239198</t>
  </si>
  <si>
    <t>Internet problems, billing and service</t>
  </si>
  <si>
    <t>13:02:11</t>
  </si>
  <si>
    <t>Kimball</t>
  </si>
  <si>
    <t>48074</t>
  </si>
  <si>
    <t>239218</t>
  </si>
  <si>
    <t>Disney service issues.</t>
  </si>
  <si>
    <t>13:06:07</t>
  </si>
  <si>
    <t>33111</t>
  </si>
  <si>
    <t>239267</t>
  </si>
  <si>
    <t>Disney No Show's</t>
  </si>
  <si>
    <t>13:21:43</t>
  </si>
  <si>
    <t>Sebring</t>
  </si>
  <si>
    <t>33870</t>
  </si>
  <si>
    <t>239613</t>
  </si>
  <si>
    <t>Over Billing</t>
  </si>
  <si>
    <t>15:03:03</t>
  </si>
  <si>
    <t>33496</t>
  </si>
  <si>
    <t>239699</t>
  </si>
  <si>
    <t>no internet service, no on demand service</t>
  </si>
  <si>
    <t>15:24:48</t>
  </si>
  <si>
    <t>Detroit</t>
  </si>
  <si>
    <t>48207</t>
  </si>
  <si>
    <t>239964</t>
  </si>
  <si>
    <t>Disney fraudualent billing</t>
  </si>
  <si>
    <t>16:40:11</t>
  </si>
  <si>
    <t>Ferndale</t>
  </si>
  <si>
    <t>48220</t>
  </si>
  <si>
    <t>240017</t>
  </si>
  <si>
    <t>FALSE CHARGES &amp; REFUSAL TO CREDIT</t>
  </si>
  <si>
    <t>16:53:02</t>
  </si>
  <si>
    <t>Mt. Plymouth</t>
  </si>
  <si>
    <t>32776</t>
  </si>
  <si>
    <t>240138</t>
  </si>
  <si>
    <t>Disney wont refund me for over charge</t>
  </si>
  <si>
    <t>17:28:17</t>
  </si>
  <si>
    <t>Carlsbad</t>
  </si>
  <si>
    <t>92009</t>
  </si>
  <si>
    <t>240275</t>
  </si>
  <si>
    <t>Disney blocking HBO GO access on Playstation 4</t>
  </si>
  <si>
    <t>18:13:05</t>
  </si>
  <si>
    <t>Sandy Springs</t>
  </si>
  <si>
    <t>30350</t>
  </si>
  <si>
    <t>240608</t>
  </si>
  <si>
    <t>Disney Speed Issue after Evening</t>
  </si>
  <si>
    <t>21:22:16</t>
  </si>
  <si>
    <t>32216</t>
  </si>
  <si>
    <t>240650</t>
  </si>
  <si>
    <t>complaint against Disney</t>
  </si>
  <si>
    <t>22:11:30</t>
  </si>
  <si>
    <t>Fresh Meadows</t>
  </si>
  <si>
    <t>New York</t>
  </si>
  <si>
    <t>11366</t>
  </si>
  <si>
    <t>240653</t>
  </si>
  <si>
    <t>Disney internet, telephone, TV service</t>
  </si>
  <si>
    <t>22:13:04</t>
  </si>
  <si>
    <t>33133</t>
  </si>
  <si>
    <t>240793</t>
  </si>
  <si>
    <t>Fraudulent billing by Disney.</t>
  </si>
  <si>
    <t>17-Apr-15</t>
  </si>
  <si>
    <t>08:28:01</t>
  </si>
  <si>
    <t>Elkins Park</t>
  </si>
  <si>
    <t>19027</t>
  </si>
  <si>
    <t>240843</t>
  </si>
  <si>
    <t>hbo go Disney</t>
  </si>
  <si>
    <t>09:30:48</t>
  </si>
  <si>
    <t>Boston</t>
  </si>
  <si>
    <t>2215</t>
  </si>
  <si>
    <t>240905</t>
  </si>
  <si>
    <t>Disney Deceptive Business Class Billing</t>
  </si>
  <si>
    <t>10:19:18</t>
  </si>
  <si>
    <t>34983</t>
  </si>
  <si>
    <t>240942</t>
  </si>
  <si>
    <t>Disney/ Xfinity unethical business practice</t>
  </si>
  <si>
    <t>10:31:12</t>
  </si>
  <si>
    <t>Red Lion</t>
  </si>
  <si>
    <t>17356</t>
  </si>
  <si>
    <t>241252</t>
  </si>
  <si>
    <t>Unfair Charges</t>
  </si>
  <si>
    <t>12:27:03</t>
  </si>
  <si>
    <t>Ridley Park</t>
  </si>
  <si>
    <t>19078</t>
  </si>
  <si>
    <t>241346</t>
  </si>
  <si>
    <t>Disney -Exfinity customer service errors, lies and wasted time</t>
  </si>
  <si>
    <t>12:52:45</t>
  </si>
  <si>
    <t>Johns Creek</t>
  </si>
  <si>
    <t>30022</t>
  </si>
  <si>
    <t>241356</t>
  </si>
  <si>
    <t>12:56:00</t>
  </si>
  <si>
    <t>241373</t>
  </si>
  <si>
    <t>Disney Rrefund Owing to Us since 3/12/2015</t>
  </si>
  <si>
    <t>13:03:34</t>
  </si>
  <si>
    <t>Half Moon Bay</t>
  </si>
  <si>
    <t>94019</t>
  </si>
  <si>
    <t>241422</t>
  </si>
  <si>
    <t>Disney internet/cable</t>
  </si>
  <si>
    <t>13:21:20</t>
  </si>
  <si>
    <t>21224</t>
  </si>
  <si>
    <t>241769</t>
  </si>
  <si>
    <t>Data Cap 300gb</t>
  </si>
  <si>
    <t>15:05:38</t>
  </si>
  <si>
    <t>Monroe</t>
  </si>
  <si>
    <t>71201</t>
  </si>
  <si>
    <t>241834</t>
  </si>
  <si>
    <t>Billing issues</t>
  </si>
  <si>
    <t>15:25:29</t>
  </si>
  <si>
    <t>Riverdale</t>
  </si>
  <si>
    <t>30296</t>
  </si>
  <si>
    <t>241880</t>
  </si>
  <si>
    <t>Cable Modem rent for Internet access</t>
  </si>
  <si>
    <t>15:48:16</t>
  </si>
  <si>
    <t>Arlington Heights</t>
  </si>
  <si>
    <t>60004</t>
  </si>
  <si>
    <t>241909</t>
  </si>
  <si>
    <t>Disney Xfinity Charges Consumer for Troubleshooting/Fixing its Own Problems</t>
  </si>
  <si>
    <t>15:58:33</t>
  </si>
  <si>
    <t>95120</t>
  </si>
  <si>
    <t>242189</t>
  </si>
  <si>
    <t>Disney/xfinity</t>
  </si>
  <si>
    <t>17:50:07</t>
  </si>
  <si>
    <t>Closter</t>
  </si>
  <si>
    <t>7624</t>
  </si>
  <si>
    <t>242346</t>
  </si>
  <si>
    <t>Inaccurate billing</t>
  </si>
  <si>
    <t>19:10:17</t>
  </si>
  <si>
    <t>Dearborn</t>
  </si>
  <si>
    <t>48124</t>
  </si>
  <si>
    <t>242410</t>
  </si>
  <si>
    <t>Unfair Billing Practice and Services</t>
  </si>
  <si>
    <t>20:03:20</t>
  </si>
  <si>
    <t>Vallejo</t>
  </si>
  <si>
    <t>94589</t>
  </si>
  <si>
    <t>242481</t>
  </si>
  <si>
    <t>paying for hi speed internet 105 mbps</t>
  </si>
  <si>
    <t>21:02:05</t>
  </si>
  <si>
    <t>1128</t>
  </si>
  <si>
    <t>242509</t>
  </si>
  <si>
    <t>Ecobill discount</t>
  </si>
  <si>
    <t>21:33:00</t>
  </si>
  <si>
    <t>94122</t>
  </si>
  <si>
    <t>242545</t>
  </si>
  <si>
    <t>Disney Throttling Internet</t>
  </si>
  <si>
    <t>22:13:08</t>
  </si>
  <si>
    <t>98685</t>
  </si>
  <si>
    <t>242571</t>
  </si>
  <si>
    <t>Disney Internet</t>
  </si>
  <si>
    <t>23:00:15</t>
  </si>
  <si>
    <t>94111</t>
  </si>
  <si>
    <t>242577</t>
  </si>
  <si>
    <t>Disney service and pricing</t>
  </si>
  <si>
    <t>23:08:08</t>
  </si>
  <si>
    <t>Suquamish</t>
  </si>
  <si>
    <t>98392</t>
  </si>
  <si>
    <t>242732</t>
  </si>
  <si>
    <t>Speed and Service</t>
  </si>
  <si>
    <t>18-Apr-15</t>
  </si>
  <si>
    <t>09:55:47</t>
  </si>
  <si>
    <t>Acworth</t>
  </si>
  <si>
    <t>30101</t>
  </si>
  <si>
    <t>242847</t>
  </si>
  <si>
    <t>Disney Unfair Billing Practices</t>
  </si>
  <si>
    <t>11:54:54</t>
  </si>
  <si>
    <t>Dania Beach</t>
  </si>
  <si>
    <t>33004</t>
  </si>
  <si>
    <t>242888</t>
  </si>
  <si>
    <t>Internet speed issues with Disney and picture freezing issues when watching TV</t>
  </si>
  <si>
    <t>12:32:19</t>
  </si>
  <si>
    <t>33319</t>
  </si>
  <si>
    <t>243166</t>
  </si>
  <si>
    <t>16:07:30</t>
  </si>
  <si>
    <t>Pembroke Pines</t>
  </si>
  <si>
    <t>33024</t>
  </si>
  <si>
    <t>243193</t>
  </si>
  <si>
    <t>Disney customer service and billing complaint</t>
  </si>
  <si>
    <t>16:26:50</t>
  </si>
  <si>
    <t>Enola</t>
  </si>
  <si>
    <t>17025</t>
  </si>
  <si>
    <t>243364</t>
  </si>
  <si>
    <t>Disney data caps</t>
  </si>
  <si>
    <t>20:55:05</t>
  </si>
  <si>
    <t>38119</t>
  </si>
  <si>
    <t>243443</t>
  </si>
  <si>
    <t>Disney Runaround</t>
  </si>
  <si>
    <t>22:42:01</t>
  </si>
  <si>
    <t>243449</t>
  </si>
  <si>
    <t>Contract Cancellation Fees and Unauthorized Changes</t>
  </si>
  <si>
    <t>22:44:07</t>
  </si>
  <si>
    <t>Des Plaines</t>
  </si>
  <si>
    <t>60016</t>
  </si>
  <si>
    <t>243582</t>
  </si>
  <si>
    <t>No Internet</t>
  </si>
  <si>
    <t>19-Apr-15</t>
  </si>
  <si>
    <t>11:46:18</t>
  </si>
  <si>
    <t>Villa Rica</t>
  </si>
  <si>
    <t>30180</t>
  </si>
  <si>
    <t>243607</t>
  </si>
  <si>
    <t>Slow connection speed for wifi</t>
  </si>
  <si>
    <t>12:29:29</t>
  </si>
  <si>
    <t>Dorchester</t>
  </si>
  <si>
    <t>2121</t>
  </si>
  <si>
    <t>243615</t>
  </si>
  <si>
    <t>data allowance</t>
  </si>
  <si>
    <t>12:55:40</t>
  </si>
  <si>
    <t>37211</t>
  </si>
  <si>
    <t>243690</t>
  </si>
  <si>
    <t>Data capping and lack of options in Tucson AZ</t>
  </si>
  <si>
    <t>15:14:43</t>
  </si>
  <si>
    <t>85743</t>
  </si>
  <si>
    <t>243742</t>
  </si>
  <si>
    <t>Disney is a terrible service</t>
  </si>
  <si>
    <t>16:14:27</t>
  </si>
  <si>
    <t>Palo Alto</t>
  </si>
  <si>
    <t>94301</t>
  </si>
  <si>
    <t>243779</t>
  </si>
  <si>
    <t>Disney billing has caused issues</t>
  </si>
  <si>
    <t>17:00:21</t>
  </si>
  <si>
    <t>243843</t>
  </si>
  <si>
    <t>Disney has not applied credit of close to $400</t>
  </si>
  <si>
    <t>19:10:00</t>
  </si>
  <si>
    <t>32257</t>
  </si>
  <si>
    <t>243904</t>
  </si>
  <si>
    <t>invalid sercvice charge</t>
  </si>
  <si>
    <t>20:31:13</t>
  </si>
  <si>
    <t>97202</t>
  </si>
  <si>
    <t>243998</t>
  </si>
  <si>
    <t>Disney using a Data Cap to take however much money they like</t>
  </si>
  <si>
    <t>22:49:13</t>
  </si>
  <si>
    <t>30097</t>
  </si>
  <si>
    <t>244072</t>
  </si>
  <si>
    <t>Dishonest Billing Practices</t>
  </si>
  <si>
    <t>20-Apr-15</t>
  </si>
  <si>
    <t>04:28:08</t>
  </si>
  <si>
    <t>Muskegon</t>
  </si>
  <si>
    <t>49441</t>
  </si>
  <si>
    <t>244172</t>
  </si>
  <si>
    <t>Internet Only Deal</t>
  </si>
  <si>
    <t>09:45:51</t>
  </si>
  <si>
    <t>32256</t>
  </si>
  <si>
    <t>244215</t>
  </si>
  <si>
    <t>Poor service</t>
  </si>
  <si>
    <t>10:14:44</t>
  </si>
  <si>
    <t>Falmouth</t>
  </si>
  <si>
    <t>2536</t>
  </si>
  <si>
    <t>244218</t>
  </si>
  <si>
    <t>10:19:31</t>
  </si>
  <si>
    <t>Spring Lake</t>
  </si>
  <si>
    <t>49456</t>
  </si>
  <si>
    <t>244230</t>
  </si>
  <si>
    <t>Disney Phone, Internet and TV</t>
  </si>
  <si>
    <t>10:24:32</t>
  </si>
  <si>
    <t>Palm Beach</t>
  </si>
  <si>
    <t>33480</t>
  </si>
  <si>
    <t>244252</t>
  </si>
  <si>
    <t>Unethical Charges</t>
  </si>
  <si>
    <t>10:30:43</t>
  </si>
  <si>
    <t>Charleston</t>
  </si>
  <si>
    <t>29414</t>
  </si>
  <si>
    <t>244304</t>
  </si>
  <si>
    <t>Disney's customer service is awful</t>
  </si>
  <si>
    <t>10:55:01</t>
  </si>
  <si>
    <t>Royal Oak</t>
  </si>
  <si>
    <t>48067</t>
  </si>
  <si>
    <t>244436</t>
  </si>
  <si>
    <t>internet availability</t>
  </si>
  <si>
    <t>11:43:14</t>
  </si>
  <si>
    <t>New Hampshire</t>
  </si>
  <si>
    <t>3102</t>
  </si>
  <si>
    <t>244444</t>
  </si>
  <si>
    <t>Receiving bill for account that was supposed to be cancelled</t>
  </si>
  <si>
    <t>11:46:41</t>
  </si>
  <si>
    <t>Morton Grove</t>
  </si>
  <si>
    <t>60053</t>
  </si>
  <si>
    <t>245155</t>
  </si>
  <si>
    <t>15:30:29</t>
  </si>
  <si>
    <t>Forked River</t>
  </si>
  <si>
    <t>8731</t>
  </si>
  <si>
    <t>245317</t>
  </si>
  <si>
    <t>16:19:26</t>
  </si>
  <si>
    <t>Mount Laurel</t>
  </si>
  <si>
    <t>8054</t>
  </si>
  <si>
    <t>245435</t>
  </si>
  <si>
    <t>Low wifi</t>
  </si>
  <si>
    <t>16:55:42</t>
  </si>
  <si>
    <t>New Bedford</t>
  </si>
  <si>
    <t>2745</t>
  </si>
  <si>
    <t>245446</t>
  </si>
  <si>
    <t>Improper billing from Disney</t>
  </si>
  <si>
    <t>16:58:11</t>
  </si>
  <si>
    <t>Deerfield</t>
  </si>
  <si>
    <t>60015</t>
  </si>
  <si>
    <t>245779</t>
  </si>
  <si>
    <t>Horrible customer service from Disney</t>
  </si>
  <si>
    <t>18:45:21</t>
  </si>
  <si>
    <t>94121</t>
  </si>
  <si>
    <t>245857</t>
  </si>
  <si>
    <t>Disney Xfintity Internet Data Caps</t>
  </si>
  <si>
    <t>19:19:07</t>
  </si>
  <si>
    <t>Woodstock</t>
  </si>
  <si>
    <t>30188</t>
  </si>
  <si>
    <t>245893</t>
  </si>
  <si>
    <t>internet pricing /competition</t>
  </si>
  <si>
    <t>19:37:28</t>
  </si>
  <si>
    <t>Ramsey</t>
  </si>
  <si>
    <t>7446</t>
  </si>
  <si>
    <t>246073</t>
  </si>
  <si>
    <t>Removed discount after I complained about an unauthorized charge</t>
  </si>
  <si>
    <t>21:14:38</t>
  </si>
  <si>
    <t>60622</t>
  </si>
  <si>
    <t>246111</t>
  </si>
  <si>
    <t>Still Overcharged</t>
  </si>
  <si>
    <t>21:38:53</t>
  </si>
  <si>
    <t>246156</t>
  </si>
  <si>
    <t>Xfinity Issues</t>
  </si>
  <si>
    <t>22:28:38</t>
  </si>
  <si>
    <t>Taylorsville</t>
  </si>
  <si>
    <t>84123</t>
  </si>
  <si>
    <t>246213</t>
  </si>
  <si>
    <t>Abysmal customer service, do not approve merger with Time Warner</t>
  </si>
  <si>
    <t>23:43:52</t>
  </si>
  <si>
    <t>Owens Cross Roads</t>
  </si>
  <si>
    <t>35763</t>
  </si>
  <si>
    <t>246635</t>
  </si>
  <si>
    <t>Disney Internet Speeds</t>
  </si>
  <si>
    <t>21-Apr-15</t>
  </si>
  <si>
    <t>11:02:40</t>
  </si>
  <si>
    <t>Maywood</t>
  </si>
  <si>
    <t>7607</t>
  </si>
  <si>
    <t>246762</t>
  </si>
  <si>
    <t>Disney billing past disconnection time</t>
  </si>
  <si>
    <t>11:24:34</t>
  </si>
  <si>
    <t>71118</t>
  </si>
  <si>
    <t>246982</t>
  </si>
  <si>
    <t>Disney Complaint</t>
  </si>
  <si>
    <t>12:18:30</t>
  </si>
  <si>
    <t>32207</t>
  </si>
  <si>
    <t>247328</t>
  </si>
  <si>
    <t>13:17:54</t>
  </si>
  <si>
    <t>Sterling</t>
  </si>
  <si>
    <t>61081</t>
  </si>
  <si>
    <t>247649</t>
  </si>
  <si>
    <t>14:04:59</t>
  </si>
  <si>
    <t>Wilmington</t>
  </si>
  <si>
    <t>19805</t>
  </si>
  <si>
    <t>248207</t>
  </si>
  <si>
    <t>Disney Bill Internet Usage</t>
  </si>
  <si>
    <t>15:22:13</t>
  </si>
  <si>
    <t>248414</t>
  </si>
  <si>
    <t>Disney Business not honoring signed contract</t>
  </si>
  <si>
    <t>15:54:00</t>
  </si>
  <si>
    <t>Minnetonka</t>
  </si>
  <si>
    <t>55435</t>
  </si>
  <si>
    <t>248736</t>
  </si>
  <si>
    <t>Disney Xfinity</t>
  </si>
  <si>
    <t>17:44:39</t>
  </si>
  <si>
    <t>Concord</t>
  </si>
  <si>
    <t>3301</t>
  </si>
  <si>
    <t>248868</t>
  </si>
  <si>
    <t>Data cap</t>
  </si>
  <si>
    <t>18:48:01</t>
  </si>
  <si>
    <t>30655</t>
  </si>
  <si>
    <t>249164</t>
  </si>
  <si>
    <t>21:46:57</t>
  </si>
  <si>
    <t>Dickson</t>
  </si>
  <si>
    <t>37055</t>
  </si>
  <si>
    <t>249174</t>
  </si>
  <si>
    <t>Disney fraud</t>
  </si>
  <si>
    <t>21:56:13</t>
  </si>
  <si>
    <t>Bel Air</t>
  </si>
  <si>
    <t>21014</t>
  </si>
  <si>
    <t>249245</t>
  </si>
  <si>
    <t>Billing Issues/Service Issues</t>
  </si>
  <si>
    <t>22:56:32</t>
  </si>
  <si>
    <t>Highlands Ranch</t>
  </si>
  <si>
    <t>80130</t>
  </si>
  <si>
    <t>249320</t>
  </si>
  <si>
    <t>Disney Internet Outage</t>
  </si>
  <si>
    <t>22-Apr-15</t>
  </si>
  <si>
    <t>00:23:14</t>
  </si>
  <si>
    <t>Coeburn</t>
  </si>
  <si>
    <t>24230</t>
  </si>
  <si>
    <t>249325</t>
  </si>
  <si>
    <t>Disney Outage</t>
  </si>
  <si>
    <t>00:28:39</t>
  </si>
  <si>
    <t>Wise</t>
  </si>
  <si>
    <t>24293</t>
  </si>
  <si>
    <t>249355</t>
  </si>
  <si>
    <t>Disney - Customer Service/Technical Service Inferiority</t>
  </si>
  <si>
    <t>01:38:59</t>
  </si>
  <si>
    <t>Martinsburg</t>
  </si>
  <si>
    <t>West Virginia</t>
  </si>
  <si>
    <t>25403</t>
  </si>
  <si>
    <t>249465</t>
  </si>
  <si>
    <t>Disney charging a fee without disclosing</t>
  </si>
  <si>
    <t>08:44:27</t>
  </si>
  <si>
    <t>Bloomington</t>
  </si>
  <si>
    <t>61701</t>
  </si>
  <si>
    <t>249466</t>
  </si>
  <si>
    <t>Never resolved problem with Disney</t>
  </si>
  <si>
    <t>08:45:14</t>
  </si>
  <si>
    <t>Burr Ridge</t>
  </si>
  <si>
    <t>60527</t>
  </si>
  <si>
    <t>249470</t>
  </si>
  <si>
    <t>Bundled Service</t>
  </si>
  <si>
    <t>08:57:24</t>
  </si>
  <si>
    <t>Englewood</t>
  </si>
  <si>
    <t>34224</t>
  </si>
  <si>
    <t>249477</t>
  </si>
  <si>
    <t>internet and on demand service</t>
  </si>
  <si>
    <t>09:09:19</t>
  </si>
  <si>
    <t>249498</t>
  </si>
  <si>
    <t>Disney internet service - billing problem</t>
  </si>
  <si>
    <t>09:26:13</t>
  </si>
  <si>
    <t>80207</t>
  </si>
  <si>
    <t>249591</t>
  </si>
  <si>
    <t>10:17:22</t>
  </si>
  <si>
    <t>Dover</t>
  </si>
  <si>
    <t>17315</t>
  </si>
  <si>
    <t>249688</t>
  </si>
  <si>
    <t>Xfinity WiFi access</t>
  </si>
  <si>
    <t>10:53:59</t>
  </si>
  <si>
    <t>Barnegat</t>
  </si>
  <si>
    <t>8005</t>
  </si>
  <si>
    <t>249712</t>
  </si>
  <si>
    <t>Disney throttling PlayStation.and blocking hbo go</t>
  </si>
  <si>
    <t>11:01:37</t>
  </si>
  <si>
    <t>Ranson</t>
  </si>
  <si>
    <t>25438</t>
  </si>
  <si>
    <t>250239</t>
  </si>
  <si>
    <t>13:49:03</t>
  </si>
  <si>
    <t>North Augusta</t>
  </si>
  <si>
    <t>29841</t>
  </si>
  <si>
    <t>250420</t>
  </si>
  <si>
    <t>Disney Very Bad /Rude customer service</t>
  </si>
  <si>
    <t>14:39:36</t>
  </si>
  <si>
    <t>250437</t>
  </si>
  <si>
    <t>Disney Internet/Cable TV package</t>
  </si>
  <si>
    <t>14:46:32</t>
  </si>
  <si>
    <t>37922</t>
  </si>
  <si>
    <t>250591</t>
  </si>
  <si>
    <t>Internet/TV Billing</t>
  </si>
  <si>
    <t>15:42:39</t>
  </si>
  <si>
    <t>2138</t>
  </si>
  <si>
    <t>250635</t>
  </si>
  <si>
    <t>Disney Cable Internet Speeds</t>
  </si>
  <si>
    <t>15:53:50</t>
  </si>
  <si>
    <t>Abingdon</t>
  </si>
  <si>
    <t>21009</t>
  </si>
  <si>
    <t>250811</t>
  </si>
  <si>
    <t>Disney internet overage charges</t>
  </si>
  <si>
    <t>16:46:39</t>
  </si>
  <si>
    <t>37914</t>
  </si>
  <si>
    <t>250828</t>
  </si>
  <si>
    <t>Disney/Xfinity cancellation fee</t>
  </si>
  <si>
    <t>16:51:52</t>
  </si>
  <si>
    <t>Olathe</t>
  </si>
  <si>
    <t>Kansas</t>
  </si>
  <si>
    <t>66062</t>
  </si>
  <si>
    <t>251236</t>
  </si>
  <si>
    <t>19:40:29</t>
  </si>
  <si>
    <t>Potomac</t>
  </si>
  <si>
    <t>20854</t>
  </si>
  <si>
    <t>251408</t>
  </si>
  <si>
    <t>Service Provided is Not What was Promised</t>
  </si>
  <si>
    <t>21:20:05</t>
  </si>
  <si>
    <t>Lake City</t>
  </si>
  <si>
    <t>32025</t>
  </si>
  <si>
    <t>251442</t>
  </si>
  <si>
    <t>constant disruption of internet service</t>
  </si>
  <si>
    <t>21:41:10</t>
  </si>
  <si>
    <t>47401</t>
  </si>
  <si>
    <t>251498</t>
  </si>
  <si>
    <t>Unauthorized charge on Disney bill</t>
  </si>
  <si>
    <t>22:20:39</t>
  </si>
  <si>
    <t>37920</t>
  </si>
  <si>
    <t>251622</t>
  </si>
  <si>
    <t>i need help pleas</t>
  </si>
  <si>
    <t>23-Apr-15</t>
  </si>
  <si>
    <t>05:10:45</t>
  </si>
  <si>
    <t>Mobile</t>
  </si>
  <si>
    <t>36609</t>
  </si>
  <si>
    <t>251736</t>
  </si>
  <si>
    <t>Disney billing</t>
  </si>
  <si>
    <t>09:29:28</t>
  </si>
  <si>
    <t>Paducah</t>
  </si>
  <si>
    <t>Kentucky</t>
  </si>
  <si>
    <t>42003</t>
  </si>
  <si>
    <t>251802</t>
  </si>
  <si>
    <t>Erroneous charges on Disney bill</t>
  </si>
  <si>
    <t>10:12:28</t>
  </si>
  <si>
    <t>Palm Beach Gardens</t>
  </si>
  <si>
    <t>33418</t>
  </si>
  <si>
    <t>251830</t>
  </si>
  <si>
    <t>Internet and phone pricing</t>
  </si>
  <si>
    <t>10:23:47</t>
  </si>
  <si>
    <t>Columbus</t>
  </si>
  <si>
    <t>47203</t>
  </si>
  <si>
    <t>252312</t>
  </si>
  <si>
    <t>Terrible customer service from Disney</t>
  </si>
  <si>
    <t>12:38:18</t>
  </si>
  <si>
    <t>Pleasanton</t>
  </si>
  <si>
    <t>94566</t>
  </si>
  <si>
    <t>252363</t>
  </si>
  <si>
    <t>Manipulative billing issue</t>
  </si>
  <si>
    <t>12:53:51</t>
  </si>
  <si>
    <t>252368</t>
  </si>
  <si>
    <t>I AM BEING CHARGE DOUBLE FOR MY CABLE BILL.</t>
  </si>
  <si>
    <t>12:56:29</t>
  </si>
  <si>
    <t>21207</t>
  </si>
  <si>
    <t>252485</t>
  </si>
  <si>
    <t>why am I paying for this ?</t>
  </si>
  <si>
    <t>13:29:05</t>
  </si>
  <si>
    <t>Triangle</t>
  </si>
  <si>
    <t>22172</t>
  </si>
  <si>
    <t>252504</t>
  </si>
  <si>
    <t>Intermittent internet connection</t>
  </si>
  <si>
    <t>13:33:41</t>
  </si>
  <si>
    <t>Greenacres</t>
  </si>
  <si>
    <t>33463</t>
  </si>
  <si>
    <t>252542</t>
  </si>
  <si>
    <t>Deceptive Trade</t>
  </si>
  <si>
    <t>13:42:46</t>
  </si>
  <si>
    <t>Fort Pierce</t>
  </si>
  <si>
    <t>34982</t>
  </si>
  <si>
    <t>252611</t>
  </si>
  <si>
    <t>Disney email acess</t>
  </si>
  <si>
    <t>14:04:52</t>
  </si>
  <si>
    <t>Warren</t>
  </si>
  <si>
    <t>Ohio</t>
  </si>
  <si>
    <t>44481</t>
  </si>
  <si>
    <t>252644</t>
  </si>
  <si>
    <t>LIED TO!!! Now I'm suffering?!?! And at a loss!!!</t>
  </si>
  <si>
    <t>14:14:11</t>
  </si>
  <si>
    <t>Joliet</t>
  </si>
  <si>
    <t>60435</t>
  </si>
  <si>
    <t>252681</t>
  </si>
  <si>
    <t>Disney Needs Competition</t>
  </si>
  <si>
    <t>14:26:10</t>
  </si>
  <si>
    <t>252877</t>
  </si>
  <si>
    <t>Disney Charges</t>
  </si>
  <si>
    <t>15:20:54</t>
  </si>
  <si>
    <t>Beaverton</t>
  </si>
  <si>
    <t>97005</t>
  </si>
  <si>
    <t>252934</t>
  </si>
  <si>
    <t>15:33:57</t>
  </si>
  <si>
    <t>38104</t>
  </si>
  <si>
    <t>253012</t>
  </si>
  <si>
    <t>Disney Bundled</t>
  </si>
  <si>
    <t>15:46:08</t>
  </si>
  <si>
    <t>49507</t>
  </si>
  <si>
    <t>253161</t>
  </si>
  <si>
    <t>Disney Billing dispute - Wireless service</t>
  </si>
  <si>
    <t>16:00:27</t>
  </si>
  <si>
    <t>Richaland</t>
  </si>
  <si>
    <t>49083</t>
  </si>
  <si>
    <t>253290</t>
  </si>
  <si>
    <t>Waive the Reoccuring charges</t>
  </si>
  <si>
    <t>16:21:23</t>
  </si>
  <si>
    <t>84102</t>
  </si>
  <si>
    <t>253400</t>
  </si>
  <si>
    <t>Bait and switch, unfulfilled incentives</t>
  </si>
  <si>
    <t>17:02:06</t>
  </si>
  <si>
    <t>Carbondale</t>
  </si>
  <si>
    <t>81623</t>
  </si>
  <si>
    <t>253407</t>
  </si>
  <si>
    <t>No package/pricing information from Disney for San Francisco</t>
  </si>
  <si>
    <t>17:06:38</t>
  </si>
  <si>
    <t>Napa</t>
  </si>
  <si>
    <t>94558</t>
  </si>
  <si>
    <t>253565</t>
  </si>
  <si>
    <t>Disney billing complaint</t>
  </si>
  <si>
    <t>17:28:29</t>
  </si>
  <si>
    <t>Hampton Falls</t>
  </si>
  <si>
    <t>3844</t>
  </si>
  <si>
    <t>253813</t>
  </si>
  <si>
    <t>17:48:47</t>
  </si>
  <si>
    <t>33486</t>
  </si>
  <si>
    <t>253872</t>
  </si>
  <si>
    <t>Disney Billing Complaint</t>
  </si>
  <si>
    <t>17:53:14</t>
  </si>
  <si>
    <t>97203</t>
  </si>
  <si>
    <t>254426</t>
  </si>
  <si>
    <t>very poor customer service</t>
  </si>
  <si>
    <t>24-Apr-15</t>
  </si>
  <si>
    <t>00:28:44</t>
  </si>
  <si>
    <t>Colonia</t>
  </si>
  <si>
    <t>7067</t>
  </si>
  <si>
    <t>254454</t>
  </si>
  <si>
    <t>Disney refusal to cancel service under false contract claims</t>
  </si>
  <si>
    <t>01:47:58</t>
  </si>
  <si>
    <t>80219</t>
  </si>
  <si>
    <t>254488</t>
  </si>
  <si>
    <t>problems with internet service</t>
  </si>
  <si>
    <t>05:05:25</t>
  </si>
  <si>
    <t>York Haven</t>
  </si>
  <si>
    <t>17370</t>
  </si>
  <si>
    <t>254669</t>
  </si>
  <si>
    <t>Denial of service</t>
  </si>
  <si>
    <t>09:49:00</t>
  </si>
  <si>
    <t>South Lyon</t>
  </si>
  <si>
    <t>48178</t>
  </si>
  <si>
    <t>254754</t>
  </si>
  <si>
    <t>MONTHLY BILL</t>
  </si>
  <si>
    <t>10:31:56</t>
  </si>
  <si>
    <t>77083</t>
  </si>
  <si>
    <t>254865</t>
  </si>
  <si>
    <t>Disney not honoring agreement</t>
  </si>
  <si>
    <t>11:10:28</t>
  </si>
  <si>
    <t>48910</t>
  </si>
  <si>
    <t>255005</t>
  </si>
  <si>
    <t>Billing Over Charges</t>
  </si>
  <si>
    <t>12:12:01</t>
  </si>
  <si>
    <t>48116</t>
  </si>
  <si>
    <t>255037</t>
  </si>
  <si>
    <t>Billing - Disney</t>
  </si>
  <si>
    <t>12:22:26</t>
  </si>
  <si>
    <t>255045</t>
  </si>
  <si>
    <t>Disney unwilling to resolve data usage issue</t>
  </si>
  <si>
    <t>12:24:51</t>
  </si>
  <si>
    <t>Cartersville</t>
  </si>
  <si>
    <t>30120</t>
  </si>
  <si>
    <t>255050</t>
  </si>
  <si>
    <t>12:26:29</t>
  </si>
  <si>
    <t>255243</t>
  </si>
  <si>
    <t>Internet service termination</t>
  </si>
  <si>
    <t>13:22:00</t>
  </si>
  <si>
    <t>95148</t>
  </si>
  <si>
    <t>255465</t>
  </si>
  <si>
    <t>Disney billing/service</t>
  </si>
  <si>
    <t>14:22:50</t>
  </si>
  <si>
    <t>East Brunswick</t>
  </si>
  <si>
    <t>8816</t>
  </si>
  <si>
    <t>255516</t>
  </si>
  <si>
    <t>14:34:07</t>
  </si>
  <si>
    <t>Salisbury</t>
  </si>
  <si>
    <t>21804</t>
  </si>
  <si>
    <t>255676</t>
  </si>
  <si>
    <t>disrupted internet service</t>
  </si>
  <si>
    <t>15:19:57</t>
  </si>
  <si>
    <t>Broomfield</t>
  </si>
  <si>
    <t>80020</t>
  </si>
  <si>
    <t>255808</t>
  </si>
  <si>
    <t>15:56:45</t>
  </si>
  <si>
    <t>Kent</t>
  </si>
  <si>
    <t>98030</t>
  </si>
  <si>
    <t>255867</t>
  </si>
  <si>
    <t>internet/cable service</t>
  </si>
  <si>
    <t>16:14:02</t>
  </si>
  <si>
    <t>Port St. Lucie</t>
  </si>
  <si>
    <t>34986</t>
  </si>
  <si>
    <t>255922</t>
  </si>
  <si>
    <t>intermittent internet</t>
  </si>
  <si>
    <t>16:34:42</t>
  </si>
  <si>
    <t>Fruitland Park</t>
  </si>
  <si>
    <t>34731</t>
  </si>
  <si>
    <t>255938</t>
  </si>
  <si>
    <t>Billing after service was asked to be disconnected</t>
  </si>
  <si>
    <t>16:40:36</t>
  </si>
  <si>
    <t>Albuquerque</t>
  </si>
  <si>
    <t>87106</t>
  </si>
  <si>
    <t>256002</t>
  </si>
  <si>
    <t>i had sent out a check payment Disney</t>
  </si>
  <si>
    <t>17:05:36</t>
  </si>
  <si>
    <t>York</t>
  </si>
  <si>
    <t>17401</t>
  </si>
  <si>
    <t>256173</t>
  </si>
  <si>
    <t>Disney slamming issue</t>
  </si>
  <si>
    <t>18:11:23</t>
  </si>
  <si>
    <t>Elmhurst</t>
  </si>
  <si>
    <t>60126</t>
  </si>
  <si>
    <t>256283</t>
  </si>
  <si>
    <t>Inexplicable Disconnection &amp; Subsequent Mishandling</t>
  </si>
  <si>
    <t>19:01:10</t>
  </si>
  <si>
    <t>20001</t>
  </si>
  <si>
    <t>256302</t>
  </si>
  <si>
    <t>Disney speed and billing</t>
  </si>
  <si>
    <t>19:11:10</t>
  </si>
  <si>
    <t>80206</t>
  </si>
  <si>
    <t>256312</t>
  </si>
  <si>
    <t>Disney poor service or throttling</t>
  </si>
  <si>
    <t>19:20:07</t>
  </si>
  <si>
    <t>Dubois</t>
  </si>
  <si>
    <t>15801</t>
  </si>
  <si>
    <t>256506</t>
  </si>
  <si>
    <t>22:04:59</t>
  </si>
  <si>
    <t>Collierville</t>
  </si>
  <si>
    <t>38017</t>
  </si>
  <si>
    <t>256620</t>
  </si>
  <si>
    <t>Disney Slow Internet</t>
  </si>
  <si>
    <t>25-Apr-15</t>
  </si>
  <si>
    <t>01:47:46</t>
  </si>
  <si>
    <t>2125</t>
  </si>
  <si>
    <t>256671</t>
  </si>
  <si>
    <t>Disney Data usage plan limit</t>
  </si>
  <si>
    <t>09:35:16</t>
  </si>
  <si>
    <t>Sharpsburg</t>
  </si>
  <si>
    <t>30277</t>
  </si>
  <si>
    <t>256691</t>
  </si>
  <si>
    <t>Disney Cable and Internet</t>
  </si>
  <si>
    <t>09:56:34</t>
  </si>
  <si>
    <t>North Carolina</t>
  </si>
  <si>
    <t>28390</t>
  </si>
  <si>
    <t>256720</t>
  </si>
  <si>
    <t>very low wireless speed not working well</t>
  </si>
  <si>
    <t>10:32:11</t>
  </si>
  <si>
    <t>South River</t>
  </si>
  <si>
    <t>8882</t>
  </si>
  <si>
    <t>256792</t>
  </si>
  <si>
    <t>Disney service problems for months; charging without fixng the issue</t>
  </si>
  <si>
    <t>11:34:25</t>
  </si>
  <si>
    <t>New Haven</t>
  </si>
  <si>
    <t>Connecticut</t>
  </si>
  <si>
    <t>6512</t>
  </si>
  <si>
    <t>256900</t>
  </si>
  <si>
    <t>12:59:55</t>
  </si>
  <si>
    <t>Trenton</t>
  </si>
  <si>
    <t>8608</t>
  </si>
  <si>
    <t>256911</t>
  </si>
  <si>
    <t>Internet service slow and intermittent</t>
  </si>
  <si>
    <t>13:09:19</t>
  </si>
  <si>
    <t>Bartlett</t>
  </si>
  <si>
    <t>38133</t>
  </si>
  <si>
    <t>256913</t>
  </si>
  <si>
    <t>300 GB monthly allowance</t>
  </si>
  <si>
    <t>13:10:02</t>
  </si>
  <si>
    <t>Lithia Springs</t>
  </si>
  <si>
    <t>30122</t>
  </si>
  <si>
    <t>257026</t>
  </si>
  <si>
    <t>Tried to cancel, was lied to about change in service</t>
  </si>
  <si>
    <t>14:48:21</t>
  </si>
  <si>
    <t>80903</t>
  </si>
  <si>
    <t>257067</t>
  </si>
  <si>
    <t>Billed for service never received</t>
  </si>
  <si>
    <t>15:28:33</t>
  </si>
  <si>
    <t>Brookline</t>
  </si>
  <si>
    <t>2446</t>
  </si>
  <si>
    <t>257104</t>
  </si>
  <si>
    <t>16:01:38</t>
  </si>
  <si>
    <t>257189</t>
  </si>
  <si>
    <t>internet problems</t>
  </si>
  <si>
    <t>17:30:54</t>
  </si>
  <si>
    <t>New Buffalo</t>
  </si>
  <si>
    <t>49117</t>
  </si>
  <si>
    <t>257261</t>
  </si>
  <si>
    <t>Scam concerning Ham License register book.</t>
  </si>
  <si>
    <t>18:24:50</t>
  </si>
  <si>
    <t>Texas City</t>
  </si>
  <si>
    <t>77590</t>
  </si>
  <si>
    <t>257323</t>
  </si>
  <si>
    <t>Disney blocking HBO Go on Playstation systems</t>
  </si>
  <si>
    <t>19:45:04</t>
  </si>
  <si>
    <t>Redmond</t>
  </si>
  <si>
    <t>98052</t>
  </si>
  <si>
    <t>257349</t>
  </si>
  <si>
    <t>Disney Internet Service</t>
  </si>
  <si>
    <t>20:09:47</t>
  </si>
  <si>
    <t>Silver Spring</t>
  </si>
  <si>
    <t>20903</t>
  </si>
  <si>
    <t>257446</t>
  </si>
  <si>
    <t>Nightly service interruption</t>
  </si>
  <si>
    <t>22:29:56</t>
  </si>
  <si>
    <t>257575</t>
  </si>
  <si>
    <t>intermittent service</t>
  </si>
  <si>
    <t>26-Apr-15</t>
  </si>
  <si>
    <t>09:05:55</t>
  </si>
  <si>
    <t>77079</t>
  </si>
  <si>
    <t>257589</t>
  </si>
  <si>
    <t>Billing overcharges</t>
  </si>
  <si>
    <t>09:46:58</t>
  </si>
  <si>
    <t>Brigantine</t>
  </si>
  <si>
    <t>8203</t>
  </si>
  <si>
    <t>257659</t>
  </si>
  <si>
    <t>Slow Internet</t>
  </si>
  <si>
    <t>11:57:11</t>
  </si>
  <si>
    <t>98660</t>
  </si>
  <si>
    <t>257660</t>
  </si>
  <si>
    <t>Disney is changing my paper bill to ecobill without my consent</t>
  </si>
  <si>
    <t>11:59:36</t>
  </si>
  <si>
    <t>85704</t>
  </si>
  <si>
    <t>257680</t>
  </si>
  <si>
    <t>Disney data usage cap</t>
  </si>
  <si>
    <t>12:35:31</t>
  </si>
  <si>
    <t>Oak Ridge</t>
  </si>
  <si>
    <t>37830</t>
  </si>
  <si>
    <t>257803</t>
  </si>
  <si>
    <t>Required $100 deposit to open an account</t>
  </si>
  <si>
    <t>16:01:50</t>
  </si>
  <si>
    <t>Mountain View</t>
  </si>
  <si>
    <t>94040</t>
  </si>
  <si>
    <t>257843</t>
  </si>
  <si>
    <t>Disney committing extortion</t>
  </si>
  <si>
    <t>16:50:27</t>
  </si>
  <si>
    <t>West Palm Beach</t>
  </si>
  <si>
    <t>33401</t>
  </si>
  <si>
    <t>257986</t>
  </si>
  <si>
    <t>no bill</t>
  </si>
  <si>
    <t>20:04:51</t>
  </si>
  <si>
    <t>258152</t>
  </si>
  <si>
    <t>Customer service</t>
  </si>
  <si>
    <t>27-Apr-15</t>
  </si>
  <si>
    <t>07:00:03</t>
  </si>
  <si>
    <t>Tabernacle</t>
  </si>
  <si>
    <t>8088</t>
  </si>
  <si>
    <t>258204</t>
  </si>
  <si>
    <t>Disney cramming</t>
  </si>
  <si>
    <t>08:50:47</t>
  </si>
  <si>
    <t>19803</t>
  </si>
  <si>
    <t>258344</t>
  </si>
  <si>
    <t>Disney bars HBOGo from streaming to purchased device of my choosing, PS4</t>
  </si>
  <si>
    <t>10:28:11</t>
  </si>
  <si>
    <t>Three Rivers</t>
  </si>
  <si>
    <t>49093</t>
  </si>
  <si>
    <t>258369</t>
  </si>
  <si>
    <t>Xfinity False Advertisement</t>
  </si>
  <si>
    <t>10:38:01</t>
  </si>
  <si>
    <t>Burnsville</t>
  </si>
  <si>
    <t>55337</t>
  </si>
  <si>
    <t>258370</t>
  </si>
  <si>
    <t>10:38:03</t>
  </si>
  <si>
    <t>Lake Worth</t>
  </si>
  <si>
    <t>33467</t>
  </si>
  <si>
    <t>258515</t>
  </si>
  <si>
    <t>Business Class Service</t>
  </si>
  <si>
    <t>11:21:58</t>
  </si>
  <si>
    <t>Dowagiac</t>
  </si>
  <si>
    <t>49047</t>
  </si>
  <si>
    <t>258662</t>
  </si>
  <si>
    <t>false claims of internet speed tier</t>
  </si>
  <si>
    <t>11:58:32</t>
  </si>
  <si>
    <t>San Ramon</t>
  </si>
  <si>
    <t>94582</t>
  </si>
  <si>
    <t>258748</t>
  </si>
  <si>
    <t>12:28:34</t>
  </si>
  <si>
    <t>258943</t>
  </si>
  <si>
    <t>Disney data cap</t>
  </si>
  <si>
    <t>13:17:13</t>
  </si>
  <si>
    <t>30121</t>
  </si>
  <si>
    <t>258986</t>
  </si>
  <si>
    <t>Internet Help @ , South Lyon, MI 48178</t>
  </si>
  <si>
    <t>13:28:24</t>
  </si>
  <si>
    <t>259001</t>
  </si>
  <si>
    <t>Internet help @ , South Lyon, MI 48178</t>
  </si>
  <si>
    <t>13:35:11</t>
  </si>
  <si>
    <t>259003</t>
  </si>
  <si>
    <t>REPEATED Disney billing issues</t>
  </si>
  <si>
    <t>13:35:21</t>
  </si>
  <si>
    <t>21239</t>
  </si>
  <si>
    <t>259141</t>
  </si>
  <si>
    <t>Awful Service!</t>
  </si>
  <si>
    <t>14:13:15</t>
  </si>
  <si>
    <t>33487</t>
  </si>
  <si>
    <t>259151</t>
  </si>
  <si>
    <t>Deceptive business practice with Service Protection Plan</t>
  </si>
  <si>
    <t>14:17:44</t>
  </si>
  <si>
    <t>77025</t>
  </si>
  <si>
    <t>259189</t>
  </si>
  <si>
    <t>14:26:26</t>
  </si>
  <si>
    <t>62712</t>
  </si>
  <si>
    <t>259223</t>
  </si>
  <si>
    <t>Disney slamming/overcharge/</t>
  </si>
  <si>
    <t>14:33:32</t>
  </si>
  <si>
    <t>Happy Valley</t>
  </si>
  <si>
    <t>97086</t>
  </si>
  <si>
    <t>259550</t>
  </si>
  <si>
    <t>Disney: Billing issue</t>
  </si>
  <si>
    <t>16:13:59</t>
  </si>
  <si>
    <t>20002</t>
  </si>
  <si>
    <t>259629</t>
  </si>
  <si>
    <t>Disney internet-Price keeps changing</t>
  </si>
  <si>
    <t>16:40:09</t>
  </si>
  <si>
    <t>Mapleton</t>
  </si>
  <si>
    <t>84664</t>
  </si>
  <si>
    <t>259691</t>
  </si>
  <si>
    <t>Miss Represented and over charged now</t>
  </si>
  <si>
    <t>16:59:36</t>
  </si>
  <si>
    <t>30189</t>
  </si>
  <si>
    <t>260134</t>
  </si>
  <si>
    <t>Disney Business internet</t>
  </si>
  <si>
    <t>19:34:07</t>
  </si>
  <si>
    <t>New Palestine</t>
  </si>
  <si>
    <t>46163</t>
  </si>
  <si>
    <t>260284</t>
  </si>
  <si>
    <t>Disney internet for low income families</t>
  </si>
  <si>
    <t>20:57:16</t>
  </si>
  <si>
    <t>Belvidere</t>
  </si>
  <si>
    <t>61008</t>
  </si>
  <si>
    <t>260286</t>
  </si>
  <si>
    <t>20:57:43</t>
  </si>
  <si>
    <t>260336</t>
  </si>
  <si>
    <t>Disney fees and internet services</t>
  </si>
  <si>
    <t>21:21:34</t>
  </si>
  <si>
    <t>Lebanon</t>
  </si>
  <si>
    <t>17046</t>
  </si>
  <si>
    <t>260358</t>
  </si>
  <si>
    <t>low internet speed</t>
  </si>
  <si>
    <t>21:34:24</t>
  </si>
  <si>
    <t>260444</t>
  </si>
  <si>
    <t>Dishonest Billing Practices and Lying</t>
  </si>
  <si>
    <t>22:30:16</t>
  </si>
  <si>
    <t>260565</t>
  </si>
  <si>
    <t>complaint regarding Disney</t>
  </si>
  <si>
    <t>28-Apr-15</t>
  </si>
  <si>
    <t>02:12:49</t>
  </si>
  <si>
    <t>60641</t>
  </si>
  <si>
    <t>260651</t>
  </si>
  <si>
    <t>Apartment Management's Exclusivity Contract with Disney</t>
  </si>
  <si>
    <t>08:01:46</t>
  </si>
  <si>
    <t>Allston</t>
  </si>
  <si>
    <t>2134</t>
  </si>
  <si>
    <t>260681</t>
  </si>
  <si>
    <t>Disney of indiana</t>
  </si>
  <si>
    <t>08:43:37</t>
  </si>
  <si>
    <t>Dyer</t>
  </si>
  <si>
    <t>46311</t>
  </si>
  <si>
    <t>260732</t>
  </si>
  <si>
    <t>Disney Internet down since 4/25 with no resolve</t>
  </si>
  <si>
    <t>09:35:22</t>
  </si>
  <si>
    <t>Mt. Pleasant</t>
  </si>
  <si>
    <t>260733</t>
  </si>
  <si>
    <t>Data Usage Meter</t>
  </si>
  <si>
    <t>09:35:30</t>
  </si>
  <si>
    <t>260759</t>
  </si>
  <si>
    <t>No internet service</t>
  </si>
  <si>
    <t>09:43:57</t>
  </si>
  <si>
    <t>260891</t>
  </si>
  <si>
    <t>Lack of ISP choice</t>
  </si>
  <si>
    <t>10:27:41</t>
  </si>
  <si>
    <t>260999</t>
  </si>
  <si>
    <t>Disney is charging consumer too much</t>
  </si>
  <si>
    <t>11:06:03</t>
  </si>
  <si>
    <t>Watertown</t>
  </si>
  <si>
    <t>2472</t>
  </si>
  <si>
    <t>261206</t>
  </si>
  <si>
    <t>Complaint regarding Disney</t>
  </si>
  <si>
    <t>12:15:08</t>
  </si>
  <si>
    <t>261499</t>
  </si>
  <si>
    <t>13:31:05</t>
  </si>
  <si>
    <t>99205</t>
  </si>
  <si>
    <t>261661</t>
  </si>
  <si>
    <t>Disney Disconnect</t>
  </si>
  <si>
    <t>14:06:40</t>
  </si>
  <si>
    <t>60609</t>
  </si>
  <si>
    <t>261845</t>
  </si>
  <si>
    <t>Data Caps by Disney</t>
  </si>
  <si>
    <t>14:57:24</t>
  </si>
  <si>
    <t>261940</t>
  </si>
  <si>
    <t>Difficulty with internet speeds</t>
  </si>
  <si>
    <t>15:17:06</t>
  </si>
  <si>
    <t>84110</t>
  </si>
  <si>
    <t>262108</t>
  </si>
  <si>
    <t>16:03:22</t>
  </si>
  <si>
    <t>55108</t>
  </si>
  <si>
    <t>262190</t>
  </si>
  <si>
    <t>Disney failure to respond to user communication</t>
  </si>
  <si>
    <t>16:27:20</t>
  </si>
  <si>
    <t>Davidsonville</t>
  </si>
  <si>
    <t>21035</t>
  </si>
  <si>
    <t>262192</t>
  </si>
  <si>
    <t>installed on 4/26 still not working</t>
  </si>
  <si>
    <t>16:27:34</t>
  </si>
  <si>
    <t>20166</t>
  </si>
  <si>
    <t>262339</t>
  </si>
  <si>
    <t>Disney Chat Agent Help</t>
  </si>
  <si>
    <t>16:59:45</t>
  </si>
  <si>
    <t>Delmont</t>
  </si>
  <si>
    <t>15626</t>
  </si>
  <si>
    <t>262351</t>
  </si>
  <si>
    <t>Disney lied to me</t>
  </si>
  <si>
    <t>17:02:40</t>
  </si>
  <si>
    <t>262660</t>
  </si>
  <si>
    <t>Being charged for a technician fee</t>
  </si>
  <si>
    <t>18:49:13</t>
  </si>
  <si>
    <t>Salinas</t>
  </si>
  <si>
    <t>93906</t>
  </si>
  <si>
    <t>262747</t>
  </si>
  <si>
    <t>Disney Poor Customer Services and Commitment</t>
  </si>
  <si>
    <t>19:15:01</t>
  </si>
  <si>
    <t>Middleburg</t>
  </si>
  <si>
    <t>32068</t>
  </si>
  <si>
    <t>262831</t>
  </si>
  <si>
    <t>19:53:37</t>
  </si>
  <si>
    <t>Laurel</t>
  </si>
  <si>
    <t>39440</t>
  </si>
  <si>
    <t>262834</t>
  </si>
  <si>
    <t>Overcharge/ promo end</t>
  </si>
  <si>
    <t>19:53:50</t>
  </si>
  <si>
    <t>33033</t>
  </si>
  <si>
    <t>262918</t>
  </si>
  <si>
    <t>Disney Advertised Wifi Internet speed not provided False Advertisment</t>
  </si>
  <si>
    <t>20:27:51</t>
  </si>
  <si>
    <t>263023</t>
  </si>
  <si>
    <t>Continued slowness for more than 2 weeks</t>
  </si>
  <si>
    <t>21:46:20</t>
  </si>
  <si>
    <t>Kirkland</t>
  </si>
  <si>
    <t>98033</t>
  </si>
  <si>
    <t>263031</t>
  </si>
  <si>
    <t>Internet Overage Charges</t>
  </si>
  <si>
    <t>21:52:27</t>
  </si>
  <si>
    <t>85737</t>
  </si>
  <si>
    <t>263143</t>
  </si>
  <si>
    <t>Disney Corporation</t>
  </si>
  <si>
    <t>23:48:58</t>
  </si>
  <si>
    <t>Pueblo</t>
  </si>
  <si>
    <t>81001</t>
  </si>
  <si>
    <t>263241</t>
  </si>
  <si>
    <t>needed tech suport</t>
  </si>
  <si>
    <t>29-Apr-15</t>
  </si>
  <si>
    <t>06:53:14</t>
  </si>
  <si>
    <t>Scituate</t>
  </si>
  <si>
    <t>2066</t>
  </si>
  <si>
    <t>263410</t>
  </si>
  <si>
    <t>Disney Demanding payment after cancellation</t>
  </si>
  <si>
    <t>09:48:22</t>
  </si>
  <si>
    <t>Fort Washington</t>
  </si>
  <si>
    <t>20744</t>
  </si>
  <si>
    <t>263641</t>
  </si>
  <si>
    <t>Billing/contract issue related to data cap</t>
  </si>
  <si>
    <t>11:06:48</t>
  </si>
  <si>
    <t>Decatur</t>
  </si>
  <si>
    <t>30030</t>
  </si>
  <si>
    <t>263720</t>
  </si>
  <si>
    <t>Disney Data Threshold</t>
  </si>
  <si>
    <t>11:30:36</t>
  </si>
  <si>
    <t>Lithonia</t>
  </si>
  <si>
    <t>30058</t>
  </si>
  <si>
    <t>263777</t>
  </si>
  <si>
    <t>Very Frequent service outages with Disney internet</t>
  </si>
  <si>
    <t>11:48:56</t>
  </si>
  <si>
    <t>Key West</t>
  </si>
  <si>
    <t>33040</t>
  </si>
  <si>
    <t>263790</t>
  </si>
  <si>
    <t>Denial of Refund for Overpayment</t>
  </si>
  <si>
    <t>11:53:57</t>
  </si>
  <si>
    <t>Douglasville</t>
  </si>
  <si>
    <t>30135</t>
  </si>
  <si>
    <t>263884</t>
  </si>
  <si>
    <t>inability to add service</t>
  </si>
  <si>
    <t>12:16:49</t>
  </si>
  <si>
    <t>263893</t>
  </si>
  <si>
    <t>Disney Data usage meter</t>
  </si>
  <si>
    <t>12:20:31</t>
  </si>
  <si>
    <t>263934</t>
  </si>
  <si>
    <t>Internet service</t>
  </si>
  <si>
    <t>12:30:58</t>
  </si>
  <si>
    <t>33172</t>
  </si>
  <si>
    <t>264114</t>
  </si>
  <si>
    <t>300GB/month data cap 'trial' for several years now</t>
  </si>
  <si>
    <t>13:26:32</t>
  </si>
  <si>
    <t>30062</t>
  </si>
  <si>
    <t>264258</t>
  </si>
  <si>
    <t>Repeated installation issue with Disney Internet service</t>
  </si>
  <si>
    <t>14:14:17</t>
  </si>
  <si>
    <t>Sammamish</t>
  </si>
  <si>
    <t>98075</t>
  </si>
  <si>
    <t>264505</t>
  </si>
  <si>
    <t>Continuing overcharges</t>
  </si>
  <si>
    <t>15:21:25</t>
  </si>
  <si>
    <t>Bristol</t>
  </si>
  <si>
    <t>19007</t>
  </si>
  <si>
    <t>264664</t>
  </si>
  <si>
    <t>16:06:39</t>
  </si>
  <si>
    <t>19151</t>
  </si>
  <si>
    <t>264757</t>
  </si>
  <si>
    <t>Xfinity Order Status</t>
  </si>
  <si>
    <t>16:31:16</t>
  </si>
  <si>
    <t>Citrus Heights</t>
  </si>
  <si>
    <t>95621</t>
  </si>
  <si>
    <t>264875</t>
  </si>
  <si>
    <t>Disney complaint</t>
  </si>
  <si>
    <t>17:05:31</t>
  </si>
  <si>
    <t>Poulsbo</t>
  </si>
  <si>
    <t>98370</t>
  </si>
  <si>
    <t>265094</t>
  </si>
  <si>
    <t>18:19:01</t>
  </si>
  <si>
    <t>Fort Lee</t>
  </si>
  <si>
    <t>23801</t>
  </si>
  <si>
    <t>265456</t>
  </si>
  <si>
    <t>21:07:55</t>
  </si>
  <si>
    <t>33147</t>
  </si>
  <si>
    <t>265465</t>
  </si>
  <si>
    <t>Continued slowness for almost 3 weeks</t>
  </si>
  <si>
    <t>21:23:19</t>
  </si>
  <si>
    <t>265487</t>
  </si>
  <si>
    <t>21:40:19</t>
  </si>
  <si>
    <t>Alpharetta</t>
  </si>
  <si>
    <t>265590</t>
  </si>
  <si>
    <t>Disney data cap limit</t>
  </si>
  <si>
    <t>22:49:16</t>
  </si>
  <si>
    <t>265612</t>
  </si>
  <si>
    <t>Disney HBO-Go Application and Sony Products</t>
  </si>
  <si>
    <t>23:04:49</t>
  </si>
  <si>
    <t>265613</t>
  </si>
  <si>
    <t>23:06:07</t>
  </si>
  <si>
    <t>Mt. Airy</t>
  </si>
  <si>
    <t>21771</t>
  </si>
  <si>
    <t>265755</t>
  </si>
  <si>
    <t>Disney Data Cap</t>
  </si>
  <si>
    <t>30-Apr-15</t>
  </si>
  <si>
    <t>08:50:19</t>
  </si>
  <si>
    <t>30339</t>
  </si>
  <si>
    <t>265823</t>
  </si>
  <si>
    <t>Billed for services not ordered or recieved</t>
  </si>
  <si>
    <t>09:47:27</t>
  </si>
  <si>
    <t>Surf City</t>
  </si>
  <si>
    <t>8008</t>
  </si>
  <si>
    <t>266179</t>
  </si>
  <si>
    <t>Disney Throttling</t>
  </si>
  <si>
    <t>12:07:11</t>
  </si>
  <si>
    <t>Eugene</t>
  </si>
  <si>
    <t>97405</t>
  </si>
  <si>
    <t>266198</t>
  </si>
  <si>
    <t>Disney billing and account issues</t>
  </si>
  <si>
    <t>12:13:25</t>
  </si>
  <si>
    <t>South Bend</t>
  </si>
  <si>
    <t>46615</t>
  </si>
  <si>
    <t>266217</t>
  </si>
  <si>
    <t>12:17:37</t>
  </si>
  <si>
    <t>Export</t>
  </si>
  <si>
    <t>15632</t>
  </si>
  <si>
    <t>266346</t>
  </si>
  <si>
    <t>Billing Error</t>
  </si>
  <si>
    <t>12:59:17</t>
  </si>
  <si>
    <t>77084</t>
  </si>
  <si>
    <t>266376</t>
  </si>
  <si>
    <t>Disney False Promises</t>
  </si>
  <si>
    <t>13:06:52</t>
  </si>
  <si>
    <t>Arlington</t>
  </si>
  <si>
    <t>22206</t>
  </si>
  <si>
    <t>266403</t>
  </si>
  <si>
    <t>Xfinity/Disney Service</t>
  </si>
  <si>
    <t>13:13:47</t>
  </si>
  <si>
    <t>20876</t>
  </si>
  <si>
    <t>266456</t>
  </si>
  <si>
    <t>INTERNET VIRUS POP UP SCAM CLAIMING TO BE WITH Disney</t>
  </si>
  <si>
    <t>13:27:48</t>
  </si>
  <si>
    <t>Green Cove Springs</t>
  </si>
  <si>
    <t>32043</t>
  </si>
  <si>
    <t>266647</t>
  </si>
  <si>
    <t>Wireless Signal issues/frequent connection drop</t>
  </si>
  <si>
    <t>14:33:37</t>
  </si>
  <si>
    <t>60630</t>
  </si>
  <si>
    <t>266657</t>
  </si>
  <si>
    <t>Fraudulent account</t>
  </si>
  <si>
    <t>14:37:43</t>
  </si>
  <si>
    <t>Downers Grove</t>
  </si>
  <si>
    <t>60515</t>
  </si>
  <si>
    <t>266686</t>
  </si>
  <si>
    <t>Disney Refuses to Fix Billing If a Virus Causes Data Usage Over Cap on a system protected by THEIR AV</t>
  </si>
  <si>
    <t>14:50:13</t>
  </si>
  <si>
    <t>Duluth</t>
  </si>
  <si>
    <t>266715</t>
  </si>
  <si>
    <t>fraudulent charges</t>
  </si>
  <si>
    <t>14:55:51</t>
  </si>
  <si>
    <t>Jupiter</t>
  </si>
  <si>
    <t>33478</t>
  </si>
  <si>
    <t>266833</t>
  </si>
  <si>
    <t>internet essentials for low income families</t>
  </si>
  <si>
    <t>15:24:35</t>
  </si>
  <si>
    <t>Griffin</t>
  </si>
  <si>
    <t>30223</t>
  </si>
  <si>
    <t>267371</t>
  </si>
  <si>
    <t>assessing unjustified late fees</t>
  </si>
  <si>
    <t>18:22:14</t>
  </si>
  <si>
    <t>46220</t>
  </si>
  <si>
    <t>267413</t>
  </si>
  <si>
    <t>internet not working</t>
  </si>
  <si>
    <t>18:49:14</t>
  </si>
  <si>
    <t>94588</t>
  </si>
  <si>
    <t>267527</t>
  </si>
  <si>
    <t>Disney over charging</t>
  </si>
  <si>
    <t>19:52:57</t>
  </si>
  <si>
    <t>Silver City</t>
  </si>
  <si>
    <t>88061</t>
  </si>
  <si>
    <t>267591</t>
  </si>
  <si>
    <t>20:40:28</t>
  </si>
  <si>
    <t>267602</t>
  </si>
  <si>
    <t>Disney overcharging</t>
  </si>
  <si>
    <t>20:48:20</t>
  </si>
  <si>
    <t>Chatham</t>
  </si>
  <si>
    <t>7928</t>
  </si>
  <si>
    <t>267642</t>
  </si>
  <si>
    <t>21:16:53</t>
  </si>
  <si>
    <t>comcas</t>
  </si>
  <si>
    <t>nd intrenal miscommunication</t>
  </si>
  <si>
    <t>21:55:33</t>
  </si>
  <si>
    <t>Kingston Springs</t>
  </si>
  <si>
    <t>37082</t>
  </si>
  <si>
    <t>267711</t>
  </si>
  <si>
    <t>Disney Xfinity Overage Charges, No Assistance</t>
  </si>
  <si>
    <t>22:14:27</t>
  </si>
  <si>
    <t>Claxton</t>
  </si>
  <si>
    <t>30417</t>
  </si>
  <si>
    <t>267727</t>
  </si>
  <si>
    <t>Disney is cheating me</t>
  </si>
  <si>
    <t>22:43:47</t>
  </si>
  <si>
    <t>Newcastle</t>
  </si>
  <si>
    <t>98059</t>
  </si>
  <si>
    <t>267753</t>
  </si>
  <si>
    <t>Disney INTERNET CONNECTION CHEAT</t>
  </si>
  <si>
    <t>23:10:36</t>
  </si>
  <si>
    <t>218509</t>
  </si>
  <si>
    <t>Throttling</t>
  </si>
  <si>
    <t>4-May-15</t>
  </si>
  <si>
    <t>15:11:17</t>
  </si>
  <si>
    <t>Inver Grove Heights</t>
  </si>
  <si>
    <t>55077</t>
  </si>
  <si>
    <t>218516</t>
  </si>
  <si>
    <t>Additional Usage @$10/50GB</t>
  </si>
  <si>
    <t>15:17:39</t>
  </si>
  <si>
    <t>218518</t>
  </si>
  <si>
    <t>Disney throttling my high-speed internet</t>
  </si>
  <si>
    <t>15:24:23</t>
  </si>
  <si>
    <t>Spokane Valley</t>
  </si>
  <si>
    <t>99216</t>
  </si>
  <si>
    <t>218553</t>
  </si>
  <si>
    <t>Poor Internet Service</t>
  </si>
  <si>
    <t>16:12:12</t>
  </si>
  <si>
    <t>218696</t>
  </si>
  <si>
    <t>Internet connection delibrately slowed down</t>
  </si>
  <si>
    <t>22:06:33</t>
  </si>
  <si>
    <t>Martinez</t>
  </si>
  <si>
    <t>30907</t>
  </si>
  <si>
    <t>218733</t>
  </si>
  <si>
    <t>Speed consistently 1/25 of speed paid for</t>
  </si>
  <si>
    <t>23:43:18</t>
  </si>
  <si>
    <t>273147</t>
  </si>
  <si>
    <t>Disney Refuse to Refund Rental Fee made in error</t>
  </si>
  <si>
    <t>5-May-15</t>
  </si>
  <si>
    <t>09:42:35</t>
  </si>
  <si>
    <t>Crofton</t>
  </si>
  <si>
    <t>21114</t>
  </si>
  <si>
    <t>273199</t>
  </si>
  <si>
    <t>Disney High speed internet</t>
  </si>
  <si>
    <t>10:13:08</t>
  </si>
  <si>
    <t>273392</t>
  </si>
  <si>
    <t>Terrible Disney experience - No end in sight</t>
  </si>
  <si>
    <t>11:42:23</t>
  </si>
  <si>
    <t>19123</t>
  </si>
  <si>
    <t>273420</t>
  </si>
  <si>
    <t>Legality of data caps</t>
  </si>
  <si>
    <t>11:58:26</t>
  </si>
  <si>
    <t>273429</t>
  </si>
  <si>
    <t>12:01:13</t>
  </si>
  <si>
    <t>98684</t>
  </si>
  <si>
    <t>273473</t>
  </si>
  <si>
    <t>Continued Calls from Disney</t>
  </si>
  <si>
    <t>12:15:56</t>
  </si>
  <si>
    <t>55076</t>
  </si>
  <si>
    <t>273991</t>
  </si>
  <si>
    <t>Disney Billing Issues</t>
  </si>
  <si>
    <t>14:29:17</t>
  </si>
  <si>
    <t>37212</t>
  </si>
  <si>
    <t>274026</t>
  </si>
  <si>
    <t>Ongoing Disney internet outages.</t>
  </si>
  <si>
    <t>14:42:31</t>
  </si>
  <si>
    <t>Little Rock</t>
  </si>
  <si>
    <t>Arkansas</t>
  </si>
  <si>
    <t>72203</t>
  </si>
  <si>
    <t>274464</t>
  </si>
  <si>
    <t>Disney Fraud?</t>
  </si>
  <si>
    <t>16:33:13</t>
  </si>
  <si>
    <t>Grosse Pointe Park</t>
  </si>
  <si>
    <t>48230</t>
  </si>
  <si>
    <t>274483</t>
  </si>
  <si>
    <t>Disney/earthlink</t>
  </si>
  <si>
    <t>16:36:52</t>
  </si>
  <si>
    <t>Hoirn Lake</t>
  </si>
  <si>
    <t>38637</t>
  </si>
  <si>
    <t>274654</t>
  </si>
  <si>
    <t>False Service</t>
  </si>
  <si>
    <t>17:41:00</t>
  </si>
  <si>
    <t>95841</t>
  </si>
  <si>
    <t>274956</t>
  </si>
  <si>
    <t>Internet connection both upload and download speeds</t>
  </si>
  <si>
    <t>19:34:03</t>
  </si>
  <si>
    <t>Attica</t>
  </si>
  <si>
    <t>47918</t>
  </si>
  <si>
    <t>274968</t>
  </si>
  <si>
    <t>Disney Charging Service Fee To Customer--Customer Didn't Cause Issue</t>
  </si>
  <si>
    <t>19:39:25</t>
  </si>
  <si>
    <t>Huntington</t>
  </si>
  <si>
    <t>25703</t>
  </si>
  <si>
    <t>275079</t>
  </si>
  <si>
    <t>Disney bad practices</t>
  </si>
  <si>
    <t>20:41:17</t>
  </si>
  <si>
    <t>324702</t>
  </si>
  <si>
    <t>Disney Service</t>
  </si>
  <si>
    <t>6-May-15</t>
  </si>
  <si>
    <t>08:14:46</t>
  </si>
  <si>
    <t>Lonaconing</t>
  </si>
  <si>
    <t>21539</t>
  </si>
  <si>
    <t>324712</t>
  </si>
  <si>
    <t>08:35:05</t>
  </si>
  <si>
    <t>Jamaica Plain</t>
  </si>
  <si>
    <t>2130</t>
  </si>
  <si>
    <t>324795</t>
  </si>
  <si>
    <t>Rates</t>
  </si>
  <si>
    <t>09:59:39</t>
  </si>
  <si>
    <t>Bala Cynwyd</t>
  </si>
  <si>
    <t>19004</t>
  </si>
  <si>
    <t>324821</t>
  </si>
  <si>
    <t>Disney Home Security System</t>
  </si>
  <si>
    <t>10:08:04</t>
  </si>
  <si>
    <t>West Chester</t>
  </si>
  <si>
    <t>19382</t>
  </si>
  <si>
    <t>324913</t>
  </si>
  <si>
    <t>Disney Charges Modem Rental But Modem was Returned 3 Years Ago</t>
  </si>
  <si>
    <t>10:51:32</t>
  </si>
  <si>
    <t>34102</t>
  </si>
  <si>
    <t>324947</t>
  </si>
  <si>
    <t>Billing Dispute</t>
  </si>
  <si>
    <t>11:00:26</t>
  </si>
  <si>
    <t>324988</t>
  </si>
  <si>
    <t>promotion ended in one month</t>
  </si>
  <si>
    <t>11:17:21</t>
  </si>
  <si>
    <t>Peoria</t>
  </si>
  <si>
    <t>61614</t>
  </si>
  <si>
    <t>325273</t>
  </si>
  <si>
    <t>Disney Blocking UDP Port 443</t>
  </si>
  <si>
    <t>13:02:10</t>
  </si>
  <si>
    <t>325342</t>
  </si>
  <si>
    <t>Disney Data Internet Usage</t>
  </si>
  <si>
    <t>13:25:58</t>
  </si>
  <si>
    <t>325430</t>
  </si>
  <si>
    <t>FCC.gov website for complaints</t>
  </si>
  <si>
    <t>14:00:48</t>
  </si>
  <si>
    <t>South Hadley</t>
  </si>
  <si>
    <t>1075</t>
  </si>
  <si>
    <t>325445</t>
  </si>
  <si>
    <t>Stop the data caps of Disney</t>
  </si>
  <si>
    <t>14:06:03</t>
  </si>
  <si>
    <t>325552</t>
  </si>
  <si>
    <t>Disney attempting to circumvent net Neutrality policies</t>
  </si>
  <si>
    <t>14:33:12</t>
  </si>
  <si>
    <t>37204</t>
  </si>
  <si>
    <t>325596</t>
  </si>
  <si>
    <t>Horrible Disney Customer Service</t>
  </si>
  <si>
    <t>14:46:43</t>
  </si>
  <si>
    <t>325610</t>
  </si>
  <si>
    <t>Disney is awful</t>
  </si>
  <si>
    <t>14:50:45</t>
  </si>
  <si>
    <t>32303</t>
  </si>
  <si>
    <t>325642</t>
  </si>
  <si>
    <t>Disney Trespassing</t>
  </si>
  <si>
    <t>15:02:15</t>
  </si>
  <si>
    <t>18509</t>
  </si>
  <si>
    <t>325690</t>
  </si>
  <si>
    <t>Unwilling to provide a refund for charging rent on a modem</t>
  </si>
  <si>
    <t>15:18:48</t>
  </si>
  <si>
    <t>Milton</t>
  </si>
  <si>
    <t>Vermont</t>
  </si>
  <si>
    <t>5468</t>
  </si>
  <si>
    <t>325844</t>
  </si>
  <si>
    <t>Disney Data Cap in Atlanta, GA</t>
  </si>
  <si>
    <t>06-May-15</t>
  </si>
  <si>
    <t>16:14:22</t>
  </si>
  <si>
    <t>Cumming</t>
  </si>
  <si>
    <t>30041</t>
  </si>
  <si>
    <t>325903</t>
  </si>
  <si>
    <t>Disney Blocking HBO Go from Playstation 3 and 4</t>
  </si>
  <si>
    <t>16:38:35</t>
  </si>
  <si>
    <t>19139</t>
  </si>
  <si>
    <t>325959</t>
  </si>
  <si>
    <t>horrible service charges for tech/installation applied when they shouldnt have</t>
  </si>
  <si>
    <t>16:59:04</t>
  </si>
  <si>
    <t>60620</t>
  </si>
  <si>
    <t>325969</t>
  </si>
  <si>
    <t>Reporting Disney's Various Problems</t>
  </si>
  <si>
    <t>17:02:43</t>
  </si>
  <si>
    <t>326074</t>
  </si>
  <si>
    <t>17:42:42</t>
  </si>
  <si>
    <t>Oakland</t>
  </si>
  <si>
    <t>94608</t>
  </si>
  <si>
    <t>326114</t>
  </si>
  <si>
    <t>billing complaint - Disney digital phone/internet service</t>
  </si>
  <si>
    <t>18:03:30</t>
  </si>
  <si>
    <t>32086</t>
  </si>
  <si>
    <t>326255</t>
  </si>
  <si>
    <t>xfinity Internet</t>
  </si>
  <si>
    <t>19:27:25</t>
  </si>
  <si>
    <t>72076</t>
  </si>
  <si>
    <t>326309</t>
  </si>
  <si>
    <t>Over charging for Internet</t>
  </si>
  <si>
    <t>20:19:51</t>
  </si>
  <si>
    <t>37128</t>
  </si>
  <si>
    <t>326331</t>
  </si>
  <si>
    <t>bills/identity</t>
  </si>
  <si>
    <t>20:44:55</t>
  </si>
  <si>
    <t>Tacoma</t>
  </si>
  <si>
    <t>98405</t>
  </si>
  <si>
    <t>326349</t>
  </si>
  <si>
    <t>Internet System Reliability</t>
  </si>
  <si>
    <t>20:59:07</t>
  </si>
  <si>
    <t>77019</t>
  </si>
  <si>
    <t>326369</t>
  </si>
  <si>
    <t>Cancelled Disney Internet - Service and Billing was never cancelled</t>
  </si>
  <si>
    <t>21:17:45</t>
  </si>
  <si>
    <t>19104</t>
  </si>
  <si>
    <t>326414</t>
  </si>
  <si>
    <t>Disney repeatedly failing to install Internet service</t>
  </si>
  <si>
    <t>22:06:10</t>
  </si>
  <si>
    <t>98112</t>
  </si>
  <si>
    <t>326422</t>
  </si>
  <si>
    <t>Disney secretly raising my bill for services I never agreed to. Again.</t>
  </si>
  <si>
    <t>22:18:05</t>
  </si>
  <si>
    <t>80221</t>
  </si>
  <si>
    <t>286994</t>
  </si>
  <si>
    <t>13-May-15</t>
  </si>
  <si>
    <t>02:54:18</t>
  </si>
  <si>
    <t>30068</t>
  </si>
  <si>
    <t>286995</t>
  </si>
  <si>
    <t>03:04:28</t>
  </si>
  <si>
    <t>287000</t>
  </si>
  <si>
    <t>Xfinity Throttling Apple TV bitrate</t>
  </si>
  <si>
    <t>03:15:58</t>
  </si>
  <si>
    <t>80918</t>
  </si>
  <si>
    <t>287152</t>
  </si>
  <si>
    <t>Falsified unreturned equipment fees</t>
  </si>
  <si>
    <t>10:12:47</t>
  </si>
  <si>
    <t>48912</t>
  </si>
  <si>
    <t>287805</t>
  </si>
  <si>
    <t>Disney/Xfinity Blast Internet</t>
  </si>
  <si>
    <t>14:04:38</t>
  </si>
  <si>
    <t>97224</t>
  </si>
  <si>
    <t>287937</t>
  </si>
  <si>
    <t>Internet offer rescinded</t>
  </si>
  <si>
    <t>14:37:25</t>
  </si>
  <si>
    <t>Sacremento</t>
  </si>
  <si>
    <t>288196</t>
  </si>
  <si>
    <t>xfinitty tv and exfinity alarm</t>
  </si>
  <si>
    <t>16:00:37</t>
  </si>
  <si>
    <t>Davie</t>
  </si>
  <si>
    <t>33314</t>
  </si>
  <si>
    <t>288602</t>
  </si>
  <si>
    <t>Disney Billing Dispute</t>
  </si>
  <si>
    <t>18:20:32</t>
  </si>
  <si>
    <t>48105</t>
  </si>
  <si>
    <t>288771</t>
  </si>
  <si>
    <t>Disney Misled With Overage Policy</t>
  </si>
  <si>
    <t>19:55:53</t>
  </si>
  <si>
    <t>288793</t>
  </si>
  <si>
    <t>internet and customer service problem with Disney</t>
  </si>
  <si>
    <t>20:12:53</t>
  </si>
  <si>
    <t>Rochester Hills</t>
  </si>
  <si>
    <t>48309</t>
  </si>
  <si>
    <t>288851</t>
  </si>
  <si>
    <t>Disney Data Caps</t>
  </si>
  <si>
    <t>20:45:21</t>
  </si>
  <si>
    <t>288996</t>
  </si>
  <si>
    <t>Disney &amp; Sony Playstation Devices</t>
  </si>
  <si>
    <t>22:40:11</t>
  </si>
  <si>
    <t>60613</t>
  </si>
  <si>
    <t>289071</t>
  </si>
  <si>
    <t>Disney Data Limit</t>
  </si>
  <si>
    <t>14-May-15</t>
  </si>
  <si>
    <t>00:16:01</t>
  </si>
  <si>
    <t>Lawrenceville</t>
  </si>
  <si>
    <t>30045</t>
  </si>
  <si>
    <t>289153</t>
  </si>
  <si>
    <t>Issue with Internet speed</t>
  </si>
  <si>
    <t>07:12:34</t>
  </si>
  <si>
    <t>289584</t>
  </si>
  <si>
    <t>11:52:27</t>
  </si>
  <si>
    <t>Mount Juliet</t>
  </si>
  <si>
    <t>37122</t>
  </si>
  <si>
    <t>289924</t>
  </si>
  <si>
    <t>13:38:45</t>
  </si>
  <si>
    <t>Horn Lake</t>
  </si>
  <si>
    <t>290085</t>
  </si>
  <si>
    <t>Disney INTERNET</t>
  </si>
  <si>
    <t>14:32:01</t>
  </si>
  <si>
    <t>Swedesboro</t>
  </si>
  <si>
    <t>8085</t>
  </si>
  <si>
    <t>290238</t>
  </si>
  <si>
    <t>Lack of HBO Go Availability on Sony Devices with Xfinity Subscription</t>
  </si>
  <si>
    <t>15:21:17</t>
  </si>
  <si>
    <t>Frederick</t>
  </si>
  <si>
    <t>21701</t>
  </si>
  <si>
    <t>Pending</t>
  </si>
  <si>
    <t>290320</t>
  </si>
  <si>
    <t>Disney internet offer</t>
  </si>
  <si>
    <t>15:43:29</t>
  </si>
  <si>
    <t>Larkspur</t>
  </si>
  <si>
    <t>94939</t>
  </si>
  <si>
    <t>290536</t>
  </si>
  <si>
    <t>16:49:54</t>
  </si>
  <si>
    <t>37938</t>
  </si>
  <si>
    <t>290748</t>
  </si>
  <si>
    <t>17:58:53</t>
  </si>
  <si>
    <t>290828</t>
  </si>
  <si>
    <t>Unreliable Service</t>
  </si>
  <si>
    <t>18:44:00</t>
  </si>
  <si>
    <t>77227</t>
  </si>
  <si>
    <t>290868</t>
  </si>
  <si>
    <t>18:59:13</t>
  </si>
  <si>
    <t>37921</t>
  </si>
  <si>
    <t>290941</t>
  </si>
  <si>
    <t>Stop The CAP</t>
  </si>
  <si>
    <t>19:34:26</t>
  </si>
  <si>
    <t>Phoenixville</t>
  </si>
  <si>
    <t>19460</t>
  </si>
  <si>
    <t>290961</t>
  </si>
  <si>
    <t>Please stop Broadband bandwidth caps</t>
  </si>
  <si>
    <t>19:47:10</t>
  </si>
  <si>
    <t>Emeryville</t>
  </si>
  <si>
    <t>94662</t>
  </si>
  <si>
    <t>291044</t>
  </si>
  <si>
    <t>Datacaps</t>
  </si>
  <si>
    <t>20:42:22</t>
  </si>
  <si>
    <t>Maynardville</t>
  </si>
  <si>
    <t>37807</t>
  </si>
  <si>
    <t>291155</t>
  </si>
  <si>
    <t>22:33:02</t>
  </si>
  <si>
    <t>Pooler</t>
  </si>
  <si>
    <t>31322</t>
  </si>
  <si>
    <t>291175</t>
  </si>
  <si>
    <t>Data Caps</t>
  </si>
  <si>
    <t>15-May-15</t>
  </si>
  <si>
    <t>02:17:50</t>
  </si>
  <si>
    <t>Edina</t>
  </si>
  <si>
    <t>55424</t>
  </si>
  <si>
    <t>291331</t>
  </si>
  <si>
    <t>Xfinity: Bogus modem charges</t>
  </si>
  <si>
    <t>09:56:08</t>
  </si>
  <si>
    <t>Loganville</t>
  </si>
  <si>
    <t>30052</t>
  </si>
  <si>
    <t>291332</t>
  </si>
  <si>
    <t>Disney Home Business Service - FC Consulting, LLC</t>
  </si>
  <si>
    <t>09:56:20</t>
  </si>
  <si>
    <t>291385</t>
  </si>
  <si>
    <t>Disney services not working</t>
  </si>
  <si>
    <t>10:33:47</t>
  </si>
  <si>
    <t>Jeanette</t>
  </si>
  <si>
    <t>15644</t>
  </si>
  <si>
    <t>291461</t>
  </si>
  <si>
    <t>Monthly charge for a Modem</t>
  </si>
  <si>
    <t>11:11:38</t>
  </si>
  <si>
    <t>33169</t>
  </si>
  <si>
    <t>291564</t>
  </si>
  <si>
    <t>Disney asking for interstructure fee</t>
  </si>
  <si>
    <t>11:50:27</t>
  </si>
  <si>
    <t>Wellington</t>
  </si>
  <si>
    <t>33414</t>
  </si>
  <si>
    <t>291730</t>
  </si>
  <si>
    <t>Disney fradulent Marketing and billing for internet</t>
  </si>
  <si>
    <t>12:48:33</t>
  </si>
  <si>
    <t>97402</t>
  </si>
  <si>
    <t>291784</t>
  </si>
  <si>
    <t>internet connectivity</t>
  </si>
  <si>
    <t>13:07:11</t>
  </si>
  <si>
    <t>Anoka</t>
  </si>
  <si>
    <t>55303</t>
  </si>
  <si>
    <t>292335</t>
  </si>
  <si>
    <t>Unannouced service outage not caused by weather</t>
  </si>
  <si>
    <t>16:04:09</t>
  </si>
  <si>
    <t>Morrisville</t>
  </si>
  <si>
    <t>19067</t>
  </si>
  <si>
    <t>292412</t>
  </si>
  <si>
    <t>False contract repersentation</t>
  </si>
  <si>
    <t>16:34:23</t>
  </si>
  <si>
    <t>Boulder</t>
  </si>
  <si>
    <t>80304</t>
  </si>
  <si>
    <t>292575</t>
  </si>
  <si>
    <t>Disney Wifi Issues</t>
  </si>
  <si>
    <t>17:32:37</t>
  </si>
  <si>
    <t>292598</t>
  </si>
  <si>
    <t>Billing for equipment that was not provided to me</t>
  </si>
  <si>
    <t>17:48:59</t>
  </si>
  <si>
    <t>292968</t>
  </si>
  <si>
    <t>16-May-15</t>
  </si>
  <si>
    <t>00:19:09</t>
  </si>
  <si>
    <t>30067</t>
  </si>
  <si>
    <t>293037</t>
  </si>
  <si>
    <t>Disney service</t>
  </si>
  <si>
    <t>07:46:28</t>
  </si>
  <si>
    <t>33177</t>
  </si>
  <si>
    <t>293038</t>
  </si>
  <si>
    <t>07:46:32</t>
  </si>
  <si>
    <t>293050</t>
  </si>
  <si>
    <t>Poor internet connection/dropped connection since installation of new modem</t>
  </si>
  <si>
    <t>08:32:31</t>
  </si>
  <si>
    <t>293051</t>
  </si>
  <si>
    <t>Data usage limit</t>
  </si>
  <si>
    <t>08:47:01</t>
  </si>
  <si>
    <t>42001</t>
  </si>
  <si>
    <t>293104</t>
  </si>
  <si>
    <t>HBOGO on PS4</t>
  </si>
  <si>
    <t>10:03:46</t>
  </si>
  <si>
    <t>35811</t>
  </si>
  <si>
    <t>293228</t>
  </si>
  <si>
    <t>Disney sales people not reflect what they said in the bill.</t>
  </si>
  <si>
    <t>12:17:03</t>
  </si>
  <si>
    <t>Wheeling</t>
  </si>
  <si>
    <t>60090</t>
  </si>
  <si>
    <t>293326</t>
  </si>
  <si>
    <t>Throttle of my Internet access speeds by Disney</t>
  </si>
  <si>
    <t>13:34:04</t>
  </si>
  <si>
    <t>Hatboro</t>
  </si>
  <si>
    <t>19040</t>
  </si>
  <si>
    <t>293411</t>
  </si>
  <si>
    <t>Disney and their data limit</t>
  </si>
  <si>
    <t>14:57:30</t>
  </si>
  <si>
    <t>293497</t>
  </si>
  <si>
    <t>Disney internet service that I was NEVER able to use</t>
  </si>
  <si>
    <t>16:13:08</t>
  </si>
  <si>
    <t>Montgomery</t>
  </si>
  <si>
    <t>60538</t>
  </si>
  <si>
    <t>293512</t>
  </si>
  <si>
    <t>Cable service and telephone connect not complete</t>
  </si>
  <si>
    <t>16:29:33</t>
  </si>
  <si>
    <t>30311</t>
  </si>
  <si>
    <t>293593</t>
  </si>
  <si>
    <t>email sdervice</t>
  </si>
  <si>
    <t>18:05:47</t>
  </si>
  <si>
    <t>Sinking Spring</t>
  </si>
  <si>
    <t>10608</t>
  </si>
  <si>
    <t>293621</t>
  </si>
  <si>
    <t>Disney Corporation Data Caps</t>
  </si>
  <si>
    <t>18:49:41</t>
  </si>
  <si>
    <t>Chamblee</t>
  </si>
  <si>
    <t>293685</t>
  </si>
  <si>
    <t>High Speed internet</t>
  </si>
  <si>
    <t>19:54:11</t>
  </si>
  <si>
    <t>Reston</t>
  </si>
  <si>
    <t>20190</t>
  </si>
  <si>
    <t>293693</t>
  </si>
  <si>
    <t>20:17:04</t>
  </si>
  <si>
    <t>Southaven</t>
  </si>
  <si>
    <t>38672</t>
  </si>
  <si>
    <t>293734</t>
  </si>
  <si>
    <t>Lost Internet Service</t>
  </si>
  <si>
    <t>21:46:00</t>
  </si>
  <si>
    <t>Naugatuck</t>
  </si>
  <si>
    <t>6770</t>
  </si>
  <si>
    <t>293999</t>
  </si>
  <si>
    <t>Disney Data Usage - Deceptive Practice</t>
  </si>
  <si>
    <t>17-May-15</t>
  </si>
  <si>
    <t>13:44:47</t>
  </si>
  <si>
    <t>37208</t>
  </si>
  <si>
    <t>294117</t>
  </si>
  <si>
    <t>Disney e-mail issues</t>
  </si>
  <si>
    <t>17:18:42</t>
  </si>
  <si>
    <t>Juno Beach</t>
  </si>
  <si>
    <t>33134</t>
  </si>
  <si>
    <t>294188</t>
  </si>
  <si>
    <t>Bad Practices</t>
  </si>
  <si>
    <t>19:50:43</t>
  </si>
  <si>
    <t>Royal Palm Beach</t>
  </si>
  <si>
    <t>33411</t>
  </si>
  <si>
    <t>294208</t>
  </si>
  <si>
    <t>Fees not disclosed before service was installed</t>
  </si>
  <si>
    <t>20:36:02</t>
  </si>
  <si>
    <t>Brookhaven</t>
  </si>
  <si>
    <t>30319</t>
  </si>
  <si>
    <t>294231</t>
  </si>
  <si>
    <t>Issue with internet service</t>
  </si>
  <si>
    <t>21:39:37</t>
  </si>
  <si>
    <t>294252</t>
  </si>
  <si>
    <t>No broadband service provided</t>
  </si>
  <si>
    <t>22:15:53</t>
  </si>
  <si>
    <t>294253</t>
  </si>
  <si>
    <t>Extremely slow internet speeds; Horrible support</t>
  </si>
  <si>
    <t>22:18:11</t>
  </si>
  <si>
    <t>294305</t>
  </si>
  <si>
    <t>Disney Blocking HBO Go on Sony PlayStation devices</t>
  </si>
  <si>
    <t>18-May-15</t>
  </si>
  <si>
    <t>00:24:07</t>
  </si>
  <si>
    <t>King Of Prussia</t>
  </si>
  <si>
    <t>19406</t>
  </si>
  <si>
    <t>294317</t>
  </si>
  <si>
    <t>Cable Splitter without Consent from customer( Disney)</t>
  </si>
  <si>
    <t>05:41:26</t>
  </si>
  <si>
    <t>Pottsville</t>
  </si>
  <si>
    <t>17901</t>
  </si>
  <si>
    <t>294329</t>
  </si>
  <si>
    <t>Disney's Data Cap</t>
  </si>
  <si>
    <t>07:54:39</t>
  </si>
  <si>
    <t>294386</t>
  </si>
  <si>
    <t>Week long issues with speed and no help from Disney</t>
  </si>
  <si>
    <t>09:36:31</t>
  </si>
  <si>
    <t>Bartonville</t>
  </si>
  <si>
    <t>61607</t>
  </si>
  <si>
    <t>294443</t>
  </si>
  <si>
    <t>Disney home data usage cap</t>
  </si>
  <si>
    <t>09:59:58</t>
  </si>
  <si>
    <t>37918</t>
  </si>
  <si>
    <t>294686</t>
  </si>
  <si>
    <t>Disney Usage Data Plan</t>
  </si>
  <si>
    <t>11:54:20</t>
  </si>
  <si>
    <t>Hendersonville</t>
  </si>
  <si>
    <t>37075</t>
  </si>
  <si>
    <t>294812</t>
  </si>
  <si>
    <t>Internet Billing</t>
  </si>
  <si>
    <t>12:36:53</t>
  </si>
  <si>
    <t>Oxon Hill</t>
  </si>
  <si>
    <t>20745</t>
  </si>
  <si>
    <t>294846</t>
  </si>
  <si>
    <t>Disney Speed Issues</t>
  </si>
  <si>
    <t>12:52:13</t>
  </si>
  <si>
    <t>33434</t>
  </si>
  <si>
    <t>295439</t>
  </si>
  <si>
    <t>Bundled cable and internet</t>
  </si>
  <si>
    <t>16:13:43</t>
  </si>
  <si>
    <t>North Port</t>
  </si>
  <si>
    <t>34286</t>
  </si>
  <si>
    <t>295447</t>
  </si>
  <si>
    <t>Years of packet loss and downtime</t>
  </si>
  <si>
    <t>16:17:27</t>
  </si>
  <si>
    <t>Oakland Park</t>
  </si>
  <si>
    <t>33309</t>
  </si>
  <si>
    <t>295511</t>
  </si>
  <si>
    <t>Deceptive trade practices, false advertising and bait and switch</t>
  </si>
  <si>
    <t>16:39:12</t>
  </si>
  <si>
    <t>295614</t>
  </si>
  <si>
    <t>Disney refuses to honor a plan that one of their sales reps offered</t>
  </si>
  <si>
    <t>17:11:06</t>
  </si>
  <si>
    <t>295722</t>
  </si>
  <si>
    <t>Disney Internet Speed</t>
  </si>
  <si>
    <t>17:54:14</t>
  </si>
  <si>
    <t>Carpentersville</t>
  </si>
  <si>
    <t>60110</t>
  </si>
  <si>
    <t>295997</t>
  </si>
  <si>
    <t>20:00:03</t>
  </si>
  <si>
    <t>Greensburg</t>
  </si>
  <si>
    <t>15601</t>
  </si>
  <si>
    <t>296536</t>
  </si>
  <si>
    <t>19-May-15</t>
  </si>
  <si>
    <t>10:14:11</t>
  </si>
  <si>
    <t>46260</t>
  </si>
  <si>
    <t>296608</t>
  </si>
  <si>
    <t>Disney Internet Data Cap</t>
  </si>
  <si>
    <t>10:56:20</t>
  </si>
  <si>
    <t>296660</t>
  </si>
  <si>
    <t>11:11:36</t>
  </si>
  <si>
    <t>Owings Mills</t>
  </si>
  <si>
    <t>21117</t>
  </si>
  <si>
    <t>296722</t>
  </si>
  <si>
    <t>Terrible Disney service</t>
  </si>
  <si>
    <t>11:35:47</t>
  </si>
  <si>
    <t>Eden Prairie</t>
  </si>
  <si>
    <t>55347</t>
  </si>
  <si>
    <t>296767</t>
  </si>
  <si>
    <t>Unable to obtain Residential Service</t>
  </si>
  <si>
    <t>11:52:09</t>
  </si>
  <si>
    <t>37931</t>
  </si>
  <si>
    <t>297104</t>
  </si>
  <si>
    <t>13:51:11</t>
  </si>
  <si>
    <t>30305</t>
  </si>
  <si>
    <t>297208</t>
  </si>
  <si>
    <t>14:26:54</t>
  </si>
  <si>
    <t>Rochester</t>
  </si>
  <si>
    <t>62563</t>
  </si>
  <si>
    <t>297322</t>
  </si>
  <si>
    <t>Disney Internet and cable deals</t>
  </si>
  <si>
    <t>15:05:53</t>
  </si>
  <si>
    <t>Glendale Heights</t>
  </si>
  <si>
    <t>60139</t>
  </si>
  <si>
    <t>297456</t>
  </si>
  <si>
    <t>Excessive early termination fees due immediately after 10+ years of service</t>
  </si>
  <si>
    <t>15:45:08</t>
  </si>
  <si>
    <t>Stephens City</t>
  </si>
  <si>
    <t>22655</t>
  </si>
  <si>
    <t>297569</t>
  </si>
  <si>
    <t>Internet needed!</t>
  </si>
  <si>
    <t>16:23:00</t>
  </si>
  <si>
    <t>Bedford</t>
  </si>
  <si>
    <t>47421</t>
  </si>
  <si>
    <t>298254</t>
  </si>
  <si>
    <t>Promissed a package and then denied</t>
  </si>
  <si>
    <t>21:25:24</t>
  </si>
  <si>
    <t>80203</t>
  </si>
  <si>
    <t>298256</t>
  </si>
  <si>
    <t>Disney Xfinity Data Cap in Atlanta, GA</t>
  </si>
  <si>
    <t>21:25:48</t>
  </si>
  <si>
    <t>30342</t>
  </si>
  <si>
    <t>298618</t>
  </si>
  <si>
    <t>Disney keeps hiking my bill for no reason !!</t>
  </si>
  <si>
    <t>20-May-15</t>
  </si>
  <si>
    <t>10:02:10</t>
  </si>
  <si>
    <t>Paw Paw</t>
  </si>
  <si>
    <t>49079</t>
  </si>
  <si>
    <t>298788</t>
  </si>
  <si>
    <t>11:23:14</t>
  </si>
  <si>
    <t>298793</t>
  </si>
  <si>
    <t>11:24:39</t>
  </si>
  <si>
    <t>298804</t>
  </si>
  <si>
    <t>Disney blocking services</t>
  </si>
  <si>
    <t>11:27:12</t>
  </si>
  <si>
    <t>Hialeah</t>
  </si>
  <si>
    <t>33012</t>
  </si>
  <si>
    <t>298980</t>
  </si>
  <si>
    <t>Improper Billing and non resolution of issues</t>
  </si>
  <si>
    <t>12:46:31</t>
  </si>
  <si>
    <t>Ft. Lauderdale</t>
  </si>
  <si>
    <t>33304</t>
  </si>
  <si>
    <t>299168</t>
  </si>
  <si>
    <t>Disney internet performance</t>
  </si>
  <si>
    <t>13:47:14</t>
  </si>
  <si>
    <t>7305</t>
  </si>
  <si>
    <t>299334</t>
  </si>
  <si>
    <t>Disney Data Overage Charges</t>
  </si>
  <si>
    <t>14:27:55</t>
  </si>
  <si>
    <t>Muscle Shoals</t>
  </si>
  <si>
    <t>35661</t>
  </si>
  <si>
    <t>299364</t>
  </si>
  <si>
    <t>Outage of Internet service 5/19/2015, and attitude of Cust Svc rep</t>
  </si>
  <si>
    <t>14:35:32</t>
  </si>
  <si>
    <t>33064</t>
  </si>
  <si>
    <t>299683</t>
  </si>
  <si>
    <t>15:46:39</t>
  </si>
  <si>
    <t>33936</t>
  </si>
  <si>
    <t>300066</t>
  </si>
  <si>
    <t>Unauthorized billing</t>
  </si>
  <si>
    <t>17:28:54</t>
  </si>
  <si>
    <t>Brier</t>
  </si>
  <si>
    <t>98036</t>
  </si>
  <si>
    <t>300119</t>
  </si>
  <si>
    <t>Disney Billing &amp; Customer Service</t>
  </si>
  <si>
    <t>17:47:03</t>
  </si>
  <si>
    <t>Panama City Beach</t>
  </si>
  <si>
    <t>32413</t>
  </si>
  <si>
    <t>300123</t>
  </si>
  <si>
    <t>17:47:44</t>
  </si>
  <si>
    <t>300124</t>
  </si>
  <si>
    <t>17:47:50</t>
  </si>
  <si>
    <t>300472</t>
  </si>
  <si>
    <t>Terrible Experience with Disney</t>
  </si>
  <si>
    <t>20:39:30</t>
  </si>
  <si>
    <t>61606</t>
  </si>
  <si>
    <t>300500</t>
  </si>
  <si>
    <t>Disney Customer Service</t>
  </si>
  <si>
    <t>20:49:38</t>
  </si>
  <si>
    <t>6443</t>
  </si>
  <si>
    <t>300720</t>
  </si>
  <si>
    <t>Disney refuses to credit erroneous overcharges due to deceptive promotional rates</t>
  </si>
  <si>
    <t>21-May-15</t>
  </si>
  <si>
    <t>00:40:22</t>
  </si>
  <si>
    <t>300802</t>
  </si>
  <si>
    <t>Disney Data cap</t>
  </si>
  <si>
    <t>09:05:26</t>
  </si>
  <si>
    <t>35756</t>
  </si>
  <si>
    <t>300824</t>
  </si>
  <si>
    <t>INTERNET , BILLING AND SERVIE ISSUES</t>
  </si>
  <si>
    <t>09:34:19</t>
  </si>
  <si>
    <t>Ambridge</t>
  </si>
  <si>
    <t>15003</t>
  </si>
  <si>
    <t>300869</t>
  </si>
  <si>
    <t>Disney Data Usage - Additional Fee for Internet Usage but not TV</t>
  </si>
  <si>
    <t>10:16:29</t>
  </si>
  <si>
    <t>Oro Valley</t>
  </si>
  <si>
    <t>300985</t>
  </si>
  <si>
    <t>Disney keeps changing bill and every time gives new reasons!!</t>
  </si>
  <si>
    <t>11:29:53</t>
  </si>
  <si>
    <t>Blackwood</t>
  </si>
  <si>
    <t>8012</t>
  </si>
  <si>
    <t>300994</t>
  </si>
  <si>
    <t>Disney phone &amp; internet billing issue</t>
  </si>
  <si>
    <t>11:31:51</t>
  </si>
  <si>
    <t>Cutler Bay</t>
  </si>
  <si>
    <t>33189</t>
  </si>
  <si>
    <t>301085</t>
  </si>
  <si>
    <t>difficulty to cancel services before moving</t>
  </si>
  <si>
    <t>12:10:49</t>
  </si>
  <si>
    <t>2141</t>
  </si>
  <si>
    <t>301242</t>
  </si>
  <si>
    <t>13:07:43</t>
  </si>
  <si>
    <t>33128</t>
  </si>
  <si>
    <t>301352</t>
  </si>
  <si>
    <t>13:46:25</t>
  </si>
  <si>
    <t>33461</t>
  </si>
  <si>
    <t>301420</t>
  </si>
  <si>
    <t>14:00:00</t>
  </si>
  <si>
    <t>301470</t>
  </si>
  <si>
    <t>Disney deceptive billing practices</t>
  </si>
  <si>
    <t>14:17:20</t>
  </si>
  <si>
    <t>48170</t>
  </si>
  <si>
    <t>301499</t>
  </si>
  <si>
    <t>Deceptive and false contract on Business Disney for Service Call</t>
  </si>
  <si>
    <t>14:30:09</t>
  </si>
  <si>
    <t>301854</t>
  </si>
  <si>
    <t>16:31:00</t>
  </si>
  <si>
    <t>Baden</t>
  </si>
  <si>
    <t>15005</t>
  </si>
  <si>
    <t>302143</t>
  </si>
  <si>
    <t>Disney Mistreatment</t>
  </si>
  <si>
    <t>17:26:47</t>
  </si>
  <si>
    <t>Doraville</t>
  </si>
  <si>
    <t>30340</t>
  </si>
  <si>
    <t>302448</t>
  </si>
  <si>
    <t>Disney is giving me the ring around and charged me $130</t>
  </si>
  <si>
    <t>19:36:45</t>
  </si>
  <si>
    <t>3101</t>
  </si>
  <si>
    <t>302574</t>
  </si>
  <si>
    <t>pmts</t>
  </si>
  <si>
    <t>20:53:29</t>
  </si>
  <si>
    <t>Amesbury</t>
  </si>
  <si>
    <t>1913</t>
  </si>
  <si>
    <t>302629</t>
  </si>
  <si>
    <t>installation fee</t>
  </si>
  <si>
    <t>21:33:25</t>
  </si>
  <si>
    <t>Union City</t>
  </si>
  <si>
    <t>94587</t>
  </si>
  <si>
    <t>302816</t>
  </si>
  <si>
    <t>charged for no seevice</t>
  </si>
  <si>
    <t>22-May-15</t>
  </si>
  <si>
    <t>07:17:11</t>
  </si>
  <si>
    <t>Woodridge</t>
  </si>
  <si>
    <t>60517</t>
  </si>
  <si>
    <t>302833</t>
  </si>
  <si>
    <t>07:59:52</t>
  </si>
  <si>
    <t>Conyers</t>
  </si>
  <si>
    <t>30013</t>
  </si>
  <si>
    <t>303128</t>
  </si>
  <si>
    <t>11:34:30</t>
  </si>
  <si>
    <t>60645</t>
  </si>
  <si>
    <t>303252</t>
  </si>
  <si>
    <t>Billing and threats</t>
  </si>
  <si>
    <t>12:19:37</t>
  </si>
  <si>
    <t>77021</t>
  </si>
  <si>
    <t>303296</t>
  </si>
  <si>
    <t>12:32:45</t>
  </si>
  <si>
    <t>303352</t>
  </si>
  <si>
    <t>12:49:19</t>
  </si>
  <si>
    <t>303412</t>
  </si>
  <si>
    <t>Disney Won't Cancel My Service</t>
  </si>
  <si>
    <t>13:09:51</t>
  </si>
  <si>
    <t>30318</t>
  </si>
  <si>
    <t>303430</t>
  </si>
  <si>
    <t>13:19:55</t>
  </si>
  <si>
    <t>303539</t>
  </si>
  <si>
    <t>14:01:12</t>
  </si>
  <si>
    <t>97230</t>
  </si>
  <si>
    <t>303597</t>
  </si>
  <si>
    <t>Paying for service for 12 months without recieving the service</t>
  </si>
  <si>
    <t>14:31:20</t>
  </si>
  <si>
    <t>Suisun City</t>
  </si>
  <si>
    <t>94585</t>
  </si>
  <si>
    <t>303715</t>
  </si>
  <si>
    <t>Billing Complaint</t>
  </si>
  <si>
    <t>15:21:42</t>
  </si>
  <si>
    <t>20005</t>
  </si>
  <si>
    <t>303933</t>
  </si>
  <si>
    <t>Bandwidth Caps.</t>
  </si>
  <si>
    <t>16:54:06</t>
  </si>
  <si>
    <t>304026</t>
  </si>
  <si>
    <t>17:42:50</t>
  </si>
  <si>
    <t>304120</t>
  </si>
  <si>
    <t>Customer Service Representative Lied About Rates and Promotions</t>
  </si>
  <si>
    <t>18:25:33</t>
  </si>
  <si>
    <t>Corvallis</t>
  </si>
  <si>
    <t>97333</t>
  </si>
  <si>
    <t>304450</t>
  </si>
  <si>
    <t>23-May-15</t>
  </si>
  <si>
    <t>00:05:55</t>
  </si>
  <si>
    <t>304454</t>
  </si>
  <si>
    <t>00:23:38</t>
  </si>
  <si>
    <t>304483</t>
  </si>
  <si>
    <t>Unreliable service for the past three years</t>
  </si>
  <si>
    <t>04:31:57</t>
  </si>
  <si>
    <t>97401</t>
  </si>
  <si>
    <t>304543</t>
  </si>
  <si>
    <t>No Internet Service</t>
  </si>
  <si>
    <t>09:53:08</t>
  </si>
  <si>
    <t>33069</t>
  </si>
  <si>
    <t>304557</t>
  </si>
  <si>
    <t>Monthly Charges Increased without any notice</t>
  </si>
  <si>
    <t>10:19:35</t>
  </si>
  <si>
    <t>Beltsville</t>
  </si>
  <si>
    <t>20705</t>
  </si>
  <si>
    <t>304583</t>
  </si>
  <si>
    <t>Disney's refusal to recognize written notice of termination of service</t>
  </si>
  <si>
    <t>10:37:56</t>
  </si>
  <si>
    <t>304707</t>
  </si>
  <si>
    <t>Disney / Xfinity overcharging for internet / internet cap</t>
  </si>
  <si>
    <t>12:16:54</t>
  </si>
  <si>
    <t>Dacula</t>
  </si>
  <si>
    <t>30019</t>
  </si>
  <si>
    <t>304759</t>
  </si>
  <si>
    <t>Disney Data Billing</t>
  </si>
  <si>
    <t>13:26:17</t>
  </si>
  <si>
    <t>30032</t>
  </si>
  <si>
    <t>304971</t>
  </si>
  <si>
    <t>unreliable connection</t>
  </si>
  <si>
    <t>17:15:49</t>
  </si>
  <si>
    <t>32308</t>
  </si>
  <si>
    <t>304972</t>
  </si>
  <si>
    <t>17:15:51</t>
  </si>
  <si>
    <t>305108</t>
  </si>
  <si>
    <t>Disney refuses to service address</t>
  </si>
  <si>
    <t>21:44:33</t>
  </si>
  <si>
    <t>Homeland</t>
  </si>
  <si>
    <t>33847</t>
  </si>
  <si>
    <t>305137</t>
  </si>
  <si>
    <t>Disney disconnecting service before due date</t>
  </si>
  <si>
    <t>23:34:43</t>
  </si>
  <si>
    <t>30324</t>
  </si>
  <si>
    <t>305166</t>
  </si>
  <si>
    <t>comcst data cap</t>
  </si>
  <si>
    <t>24-May-15</t>
  </si>
  <si>
    <t>00:34:08</t>
  </si>
  <si>
    <t>305229</t>
  </si>
  <si>
    <t>Poor Quality Service and Unauthorized Charges</t>
  </si>
  <si>
    <t>09:54:46</t>
  </si>
  <si>
    <t>Ocean City</t>
  </si>
  <si>
    <t>8226</t>
  </si>
  <si>
    <t>305260</t>
  </si>
  <si>
    <t>Ask Disney to fix internet connection of my home</t>
  </si>
  <si>
    <t>11:44:00</t>
  </si>
  <si>
    <t>305301</t>
  </si>
  <si>
    <t>Disney continues to bill me though I canceled months ago</t>
  </si>
  <si>
    <t>13:04:12</t>
  </si>
  <si>
    <t>98109</t>
  </si>
  <si>
    <t>305340</t>
  </si>
  <si>
    <t>Unable to reach a Disney agent for internet and billing issues.</t>
  </si>
  <si>
    <t>14:57:47</t>
  </si>
  <si>
    <t>Aloha</t>
  </si>
  <si>
    <t>97006</t>
  </si>
  <si>
    <t>305358</t>
  </si>
  <si>
    <t>Email account removed</t>
  </si>
  <si>
    <t>16:02:49</t>
  </si>
  <si>
    <t>305399</t>
  </si>
  <si>
    <t>Disney fradulently gets contract signed by my wife</t>
  </si>
  <si>
    <t>17:15:10</t>
  </si>
  <si>
    <t>Fremont</t>
  </si>
  <si>
    <t>94555</t>
  </si>
  <si>
    <t>305594</t>
  </si>
  <si>
    <t>Disney is giving me poor quality customer service.</t>
  </si>
  <si>
    <t>25-May-15</t>
  </si>
  <si>
    <t>03:05:36</t>
  </si>
  <si>
    <t>60626</t>
  </si>
  <si>
    <t>305720</t>
  </si>
  <si>
    <t>11:09:23</t>
  </si>
  <si>
    <t>305856</t>
  </si>
  <si>
    <t>Increase in Price of internet</t>
  </si>
  <si>
    <t>13:36:39</t>
  </si>
  <si>
    <t>Louisville</t>
  </si>
  <si>
    <t>37777</t>
  </si>
  <si>
    <t>305865</t>
  </si>
  <si>
    <t>Disney service overcharge for internet and phone</t>
  </si>
  <si>
    <t>13:50:01</t>
  </si>
  <si>
    <t>305929</t>
  </si>
  <si>
    <t>Disney refused to install internet</t>
  </si>
  <si>
    <t>14:52:58</t>
  </si>
  <si>
    <t>77346</t>
  </si>
  <si>
    <t>305982</t>
  </si>
  <si>
    <t>15:34:56</t>
  </si>
  <si>
    <t>30309</t>
  </si>
  <si>
    <t>305998</t>
  </si>
  <si>
    <t>Internet problems</t>
  </si>
  <si>
    <t>15:52:34</t>
  </si>
  <si>
    <t>North Miami</t>
  </si>
  <si>
    <t>33181</t>
  </si>
  <si>
    <t>306039</t>
  </si>
  <si>
    <t>Over billing Disney</t>
  </si>
  <si>
    <t>16:43:43</t>
  </si>
  <si>
    <t>306165</t>
  </si>
  <si>
    <t>Disney keeps charging for me for over the limit internet - when says we have unlimited</t>
  </si>
  <si>
    <t>19:51:25</t>
  </si>
  <si>
    <t>Hernando</t>
  </si>
  <si>
    <t>38632</t>
  </si>
  <si>
    <t>306219</t>
  </si>
  <si>
    <t>Disney - internet service complaint</t>
  </si>
  <si>
    <t>21:20:40</t>
  </si>
  <si>
    <t>Mccordsville</t>
  </si>
  <si>
    <t>46055</t>
  </si>
  <si>
    <t>306239</t>
  </si>
  <si>
    <t>Credit on Bill and Change of Service Request</t>
  </si>
  <si>
    <t>20010</t>
  </si>
  <si>
    <t>306258</t>
  </si>
  <si>
    <t>22:39:21</t>
  </si>
  <si>
    <t>Weston</t>
  </si>
  <si>
    <t>33327</t>
  </si>
  <si>
    <t>306396</t>
  </si>
  <si>
    <t>Customer Service &amp; Billing</t>
  </si>
  <si>
    <t>26-May-15</t>
  </si>
  <si>
    <t>08:47:55</t>
  </si>
  <si>
    <t>31410</t>
  </si>
  <si>
    <t>306406</t>
  </si>
  <si>
    <t>09:13:17</t>
  </si>
  <si>
    <t>306805</t>
  </si>
  <si>
    <t>Failure to deliver service</t>
  </si>
  <si>
    <t>11:29:54</t>
  </si>
  <si>
    <t>Bainbridge Island</t>
  </si>
  <si>
    <t>98110</t>
  </si>
  <si>
    <t>306807</t>
  </si>
  <si>
    <t>Disney bundle billing</t>
  </si>
  <si>
    <t>11:30:09</t>
  </si>
  <si>
    <t>306848</t>
  </si>
  <si>
    <t>Disney is limiting my access to data by using Data Caps</t>
  </si>
  <si>
    <t>11:36:57</t>
  </si>
  <si>
    <t>37209</t>
  </si>
  <si>
    <t>306916</t>
  </si>
  <si>
    <t>Disney will not allow me to cancel my internet service.</t>
  </si>
  <si>
    <t>11:58:57</t>
  </si>
  <si>
    <t>306934</t>
  </si>
  <si>
    <t>Internet Connectivity</t>
  </si>
  <si>
    <t>12:09:32</t>
  </si>
  <si>
    <t>306959</t>
  </si>
  <si>
    <t>Unfair Charges and substandard service</t>
  </si>
  <si>
    <t>12:17:40</t>
  </si>
  <si>
    <t>48216</t>
  </si>
  <si>
    <t>307175</t>
  </si>
  <si>
    <t>Disney not working and no service to boot</t>
  </si>
  <si>
    <t>13:25:26</t>
  </si>
  <si>
    <t>307364</t>
  </si>
  <si>
    <t>Arbitrary Price Increase</t>
  </si>
  <si>
    <t>14:03:20</t>
  </si>
  <si>
    <t>Fresno</t>
  </si>
  <si>
    <t>93722</t>
  </si>
  <si>
    <t>307370</t>
  </si>
  <si>
    <t>XFinity Disney CLOSED SCHEDULED APPT AND SAID IT WAS OPEN</t>
  </si>
  <si>
    <t>14:05:49</t>
  </si>
  <si>
    <t>Coconut Creek</t>
  </si>
  <si>
    <t>33066</t>
  </si>
  <si>
    <t>307472</t>
  </si>
  <si>
    <t>Disney Refund and discontinue Service billing</t>
  </si>
  <si>
    <t>14:28:50</t>
  </si>
  <si>
    <t>Sunrise</t>
  </si>
  <si>
    <t>33351</t>
  </si>
  <si>
    <t>307493</t>
  </si>
  <si>
    <t>14:34:57</t>
  </si>
  <si>
    <t>3820</t>
  </si>
  <si>
    <t>307604</t>
  </si>
  <si>
    <t>Disney has a monopoly on our internet</t>
  </si>
  <si>
    <t>15:20:26</t>
  </si>
  <si>
    <t>Port Hope</t>
  </si>
  <si>
    <t>48468</t>
  </si>
  <si>
    <t>307701</t>
  </si>
  <si>
    <t>Charges not authorized</t>
  </si>
  <si>
    <t>15:54:52</t>
  </si>
  <si>
    <t>Clio</t>
  </si>
  <si>
    <t>48420</t>
  </si>
  <si>
    <t>307772</t>
  </si>
  <si>
    <t>Disney CUSTOMER CARE ( RACISM)</t>
  </si>
  <si>
    <t>16:20:31</t>
  </si>
  <si>
    <t>46236</t>
  </si>
  <si>
    <t>307782</t>
  </si>
  <si>
    <t>16:22:08</t>
  </si>
  <si>
    <t>307797</t>
  </si>
  <si>
    <t>Disney is inaccurately measuring bandwidth consumption.</t>
  </si>
  <si>
    <t>16:29:12</t>
  </si>
  <si>
    <t>Tucker</t>
  </si>
  <si>
    <t>30084</t>
  </si>
  <si>
    <t>307799</t>
  </si>
  <si>
    <t>16:29:57</t>
  </si>
  <si>
    <t>307912</t>
  </si>
  <si>
    <t>Disney scam</t>
  </si>
  <si>
    <t>17:05:23</t>
  </si>
  <si>
    <t>60303</t>
  </si>
  <si>
    <t>308086</t>
  </si>
  <si>
    <t>Home Security Forgery/Fraud</t>
  </si>
  <si>
    <t>17:59:35</t>
  </si>
  <si>
    <t>Broadlands</t>
  </si>
  <si>
    <t>20148</t>
  </si>
  <si>
    <t>308171</t>
  </si>
  <si>
    <t>Unbelievable Treatment</t>
  </si>
  <si>
    <t>18:40:25</t>
  </si>
  <si>
    <t>30310</t>
  </si>
  <si>
    <t>308301</t>
  </si>
  <si>
    <t>19:59:11</t>
  </si>
  <si>
    <t>South Haven</t>
  </si>
  <si>
    <t>49090</t>
  </si>
  <si>
    <t>308341</t>
  </si>
  <si>
    <t>Monopoly and Deceit: The 300GB Data Cap</t>
  </si>
  <si>
    <t>20:18:32</t>
  </si>
  <si>
    <t>30040</t>
  </si>
  <si>
    <t>308439</t>
  </si>
  <si>
    <t>Disney Internet Disconnection</t>
  </si>
  <si>
    <t>21:08:30</t>
  </si>
  <si>
    <t>Raeford</t>
  </si>
  <si>
    <t>28376</t>
  </si>
  <si>
    <t>308477</t>
  </si>
  <si>
    <t>Disney xfinity home security service</t>
  </si>
  <si>
    <t>21:44:05</t>
  </si>
  <si>
    <t>308478</t>
  </si>
  <si>
    <t>Email issues</t>
  </si>
  <si>
    <t>21:45:02</t>
  </si>
  <si>
    <t>Antioch</t>
  </si>
  <si>
    <t>94509</t>
  </si>
  <si>
    <t>308616</t>
  </si>
  <si>
    <t>Illegal Charges from Disney</t>
  </si>
  <si>
    <t>27-May-15</t>
  </si>
  <si>
    <t>00:10:08</t>
  </si>
  <si>
    <t>94607</t>
  </si>
  <si>
    <t>308646</t>
  </si>
  <si>
    <t>Disney data caps are an end-run around Net Neutrality</t>
  </si>
  <si>
    <t>01:49:01</t>
  </si>
  <si>
    <t>Radcliff</t>
  </si>
  <si>
    <t>40160</t>
  </si>
  <si>
    <t>308648</t>
  </si>
  <si>
    <t>I pay for 25Mbps internet but get less than 3Mbps</t>
  </si>
  <si>
    <t>01:55:13</t>
  </si>
  <si>
    <t>308746</t>
  </si>
  <si>
    <t>Service issues</t>
  </si>
  <si>
    <t>09:16:59</t>
  </si>
  <si>
    <t>31419</t>
  </si>
  <si>
    <t>308769</t>
  </si>
  <si>
    <t>no internet service for more than 20 days</t>
  </si>
  <si>
    <t>09:46:33</t>
  </si>
  <si>
    <t>Sugarland</t>
  </si>
  <si>
    <t>77479</t>
  </si>
  <si>
    <t>308850</t>
  </si>
  <si>
    <t>Disney charged me higher than quoted on the phone</t>
  </si>
  <si>
    <t>10:43:01</t>
  </si>
  <si>
    <t>94089</t>
  </si>
  <si>
    <t>308968</t>
  </si>
  <si>
    <t>Over Billing Issues</t>
  </si>
  <si>
    <t>11:25:53</t>
  </si>
  <si>
    <t>309173</t>
  </si>
  <si>
    <t>BAIT and SWITCH Product Offerings for Internet BLAST Service</t>
  </si>
  <si>
    <t>12:45:20</t>
  </si>
  <si>
    <t>34104</t>
  </si>
  <si>
    <t>309213</t>
  </si>
  <si>
    <t>Billed for modem rental for several years, Disney refuses to refund under caveat emptor</t>
  </si>
  <si>
    <t>12:54:22</t>
  </si>
  <si>
    <t>Deptford</t>
  </si>
  <si>
    <t>8096</t>
  </si>
  <si>
    <t>309379</t>
  </si>
  <si>
    <t>13:50:37</t>
  </si>
  <si>
    <t>309425</t>
  </si>
  <si>
    <t>309491</t>
  </si>
  <si>
    <t>Disney Xfinity 300G over charge</t>
  </si>
  <si>
    <t>14:28:05</t>
  </si>
  <si>
    <t>309754</t>
  </si>
  <si>
    <t>Disney Metro Fiber</t>
  </si>
  <si>
    <t>15:45:28</t>
  </si>
  <si>
    <t>33029</t>
  </si>
  <si>
    <t>309812</t>
  </si>
  <si>
    <t>internet service from Disney</t>
  </si>
  <si>
    <t>16:07:27</t>
  </si>
  <si>
    <t>Southampton</t>
  </si>
  <si>
    <t>18966</t>
  </si>
  <si>
    <t>309851</t>
  </si>
  <si>
    <t>Monopoly</t>
  </si>
  <si>
    <t>16:24:46</t>
  </si>
  <si>
    <t>37013</t>
  </si>
  <si>
    <t>309939</t>
  </si>
  <si>
    <t>Spotty service Business class internet</t>
  </si>
  <si>
    <t>16:55:53</t>
  </si>
  <si>
    <t>North Miami Beach Fl</t>
  </si>
  <si>
    <t>33162</t>
  </si>
  <si>
    <t>309981</t>
  </si>
  <si>
    <t>Disney Unlimited Internet Access recently limited to 300GB per month</t>
  </si>
  <si>
    <t>17:10:24</t>
  </si>
  <si>
    <t>85741</t>
  </si>
  <si>
    <t>310714</t>
  </si>
  <si>
    <t>Data limit with Disney</t>
  </si>
  <si>
    <t>28-May-15</t>
  </si>
  <si>
    <t>00:57:38</t>
  </si>
  <si>
    <t>97266</t>
  </si>
  <si>
    <t>310722</t>
  </si>
  <si>
    <t>Disney Bandwidth Availability</t>
  </si>
  <si>
    <t>01:07:56</t>
  </si>
  <si>
    <t>310791</t>
  </si>
  <si>
    <t>Disney Internet Issue</t>
  </si>
  <si>
    <t>07:32:55</t>
  </si>
  <si>
    <t>Tamarac</t>
  </si>
  <si>
    <t>33321</t>
  </si>
  <si>
    <t>310832</t>
  </si>
  <si>
    <t>Disney issues don't get resolved</t>
  </si>
  <si>
    <t>08:35:51</t>
  </si>
  <si>
    <t>30291</t>
  </si>
  <si>
    <t>310847</t>
  </si>
  <si>
    <t>Disney Internet Service quality</t>
  </si>
  <si>
    <t>08:56:14</t>
  </si>
  <si>
    <t>17403</t>
  </si>
  <si>
    <t>310893</t>
  </si>
  <si>
    <t>Business practices and customer treatment</t>
  </si>
  <si>
    <t>09:40:00</t>
  </si>
  <si>
    <t>310990</t>
  </si>
  <si>
    <t>XFINITY Movers Edge program</t>
  </si>
  <si>
    <t>10:37:13</t>
  </si>
  <si>
    <t>310997</t>
  </si>
  <si>
    <t>overbilled</t>
  </si>
  <si>
    <t>10:41:30</t>
  </si>
  <si>
    <t>311036</t>
  </si>
  <si>
    <t>internet and service</t>
  </si>
  <si>
    <t>11:00:13</t>
  </si>
  <si>
    <t>46250</t>
  </si>
  <si>
    <t>311234</t>
  </si>
  <si>
    <t>local monopoly</t>
  </si>
  <si>
    <t>12:13:08</t>
  </si>
  <si>
    <t>311239</t>
  </si>
  <si>
    <t>Data Usage Overage</t>
  </si>
  <si>
    <t>12:16:01</t>
  </si>
  <si>
    <t>Augusta</t>
  </si>
  <si>
    <t>311271</t>
  </si>
  <si>
    <t>Internet speed</t>
  </si>
  <si>
    <t>12:26:21</t>
  </si>
  <si>
    <t>District of Columbia</t>
  </si>
  <si>
    <t>20018</t>
  </si>
  <si>
    <t>311725</t>
  </si>
  <si>
    <t>Disney's Terrible Service - How are they still in business?</t>
  </si>
  <si>
    <t>14:46:47</t>
  </si>
  <si>
    <t>311844</t>
  </si>
  <si>
    <t>Service Issues</t>
  </si>
  <si>
    <t>15:21:00</t>
  </si>
  <si>
    <t>33073</t>
  </si>
  <si>
    <t>311883</t>
  </si>
  <si>
    <t>15:35:20</t>
  </si>
  <si>
    <t>Saline</t>
  </si>
  <si>
    <t>48176</t>
  </si>
  <si>
    <t>311889</t>
  </si>
  <si>
    <t>Disney installation date of June 22, 2015</t>
  </si>
  <si>
    <t>15:39:29</t>
  </si>
  <si>
    <t>Mount Prospect</t>
  </si>
  <si>
    <t>60056</t>
  </si>
  <si>
    <t>312049</t>
  </si>
  <si>
    <t>Disney data plan</t>
  </si>
  <si>
    <t>16:30:51</t>
  </si>
  <si>
    <t>37932</t>
  </si>
  <si>
    <t>312204</t>
  </si>
  <si>
    <t>Disney is blocking HBO Go in Sony platforms</t>
  </si>
  <si>
    <t>17:21:45</t>
  </si>
  <si>
    <t>19114</t>
  </si>
  <si>
    <t>312486</t>
  </si>
  <si>
    <t>data usage caps</t>
  </si>
  <si>
    <t>19:10:58</t>
  </si>
  <si>
    <t>Winder</t>
  </si>
  <si>
    <t>30680</t>
  </si>
  <si>
    <t>312553</t>
  </si>
  <si>
    <t>Disney bait and switch</t>
  </si>
  <si>
    <t>19:50:03</t>
  </si>
  <si>
    <t>312637</t>
  </si>
  <si>
    <t>customer service</t>
  </si>
  <si>
    <t>20:49:57</t>
  </si>
  <si>
    <t>312662</t>
  </si>
  <si>
    <t>Constant loss of account</t>
  </si>
  <si>
    <t>21:13:08</t>
  </si>
  <si>
    <t>20708</t>
  </si>
  <si>
    <t>312724</t>
  </si>
  <si>
    <t>Commercials burning data</t>
  </si>
  <si>
    <t>22:19:27</t>
  </si>
  <si>
    <t>312746</t>
  </si>
  <si>
    <t>Denial of Disney Business (Phone and internet) Service to my dental practice</t>
  </si>
  <si>
    <t>22:35:40</t>
  </si>
  <si>
    <t>312775</t>
  </si>
  <si>
    <t>Disney reduced my internet speed</t>
  </si>
  <si>
    <t>23:01:44</t>
  </si>
  <si>
    <t>55420</t>
  </si>
  <si>
    <t>312797</t>
  </si>
  <si>
    <t>Disney/Xfinity Data Allowance</t>
  </si>
  <si>
    <t>23:52:24</t>
  </si>
  <si>
    <t>Elizabethtown</t>
  </si>
  <si>
    <t>42701</t>
  </si>
  <si>
    <t>312881</t>
  </si>
  <si>
    <t>unauthorized Disney username setup</t>
  </si>
  <si>
    <t>29-May-15</t>
  </si>
  <si>
    <t>06:31:23</t>
  </si>
  <si>
    <t>21206</t>
  </si>
  <si>
    <t>312890</t>
  </si>
  <si>
    <t>Horrible Internet Speed not what I pay for</t>
  </si>
  <si>
    <t>07:01:05</t>
  </si>
  <si>
    <t>77045</t>
  </si>
  <si>
    <t>312977</t>
  </si>
  <si>
    <t>Disney Fraudulent Charges</t>
  </si>
  <si>
    <t>09:28:16</t>
  </si>
  <si>
    <t>Vashon</t>
  </si>
  <si>
    <t>98070</t>
  </si>
  <si>
    <t>313021</t>
  </si>
  <si>
    <t>09:54:10</t>
  </si>
  <si>
    <t>313043</t>
  </si>
  <si>
    <t>rude, nasty, customer service behavior, and a three year failure to deliver the business Internet services paid for</t>
  </si>
  <si>
    <t>10:11:07</t>
  </si>
  <si>
    <t>North Fort Myers</t>
  </si>
  <si>
    <t>33917</t>
  </si>
  <si>
    <t>313324</t>
  </si>
  <si>
    <t>I DO NOT HAVE INTERNET AND WORK FROM HOME</t>
  </si>
  <si>
    <t>12:25:53</t>
  </si>
  <si>
    <t>33324</t>
  </si>
  <si>
    <t>313367</t>
  </si>
  <si>
    <t>12:41:28</t>
  </si>
  <si>
    <t>Flemington</t>
  </si>
  <si>
    <t>8822</t>
  </si>
  <si>
    <t>313370</t>
  </si>
  <si>
    <t>Disney - HBO - PS3</t>
  </si>
  <si>
    <t>12:44:16</t>
  </si>
  <si>
    <t>St Paul</t>
  </si>
  <si>
    <t>55104</t>
  </si>
  <si>
    <t>313550</t>
  </si>
  <si>
    <t>Deceptive sales tactics</t>
  </si>
  <si>
    <t>13:42:39</t>
  </si>
  <si>
    <t>Deerfield Beach</t>
  </si>
  <si>
    <t>313928</t>
  </si>
  <si>
    <t>Deceptive Advertising</t>
  </si>
  <si>
    <t>15:46:14</t>
  </si>
  <si>
    <t>85749</t>
  </si>
  <si>
    <t>313938</t>
  </si>
  <si>
    <t>15:52:31</t>
  </si>
  <si>
    <t>95829</t>
  </si>
  <si>
    <t>313949</t>
  </si>
  <si>
    <t>they are forcing me for my bank account information by suspending my services for no reason (I also feel like they are committing corporate theft).</t>
  </si>
  <si>
    <t>15:56:01</t>
  </si>
  <si>
    <t>30314</t>
  </si>
  <si>
    <t>314257</t>
  </si>
  <si>
    <t>About Disney</t>
  </si>
  <si>
    <t>18:00:20</t>
  </si>
  <si>
    <t>314287</t>
  </si>
  <si>
    <t>Disney jamming signal</t>
  </si>
  <si>
    <t>18:18:34</t>
  </si>
  <si>
    <t>314727</t>
  </si>
  <si>
    <t>Disney Will Not Provide Online Content Without Cable Box</t>
  </si>
  <si>
    <t>30-May-15</t>
  </si>
  <si>
    <t>05:12:31</t>
  </si>
  <si>
    <t>Fort Belvoir</t>
  </si>
  <si>
    <t>22060</t>
  </si>
  <si>
    <t>314752</t>
  </si>
  <si>
    <t>No internet available since a Disney techinitian did an intervention to change plans</t>
  </si>
  <si>
    <t>08:00:45</t>
  </si>
  <si>
    <t>Spring</t>
  </si>
  <si>
    <t>77382</t>
  </si>
  <si>
    <t>314814</t>
  </si>
  <si>
    <t>Disney overcharges for internet charges</t>
  </si>
  <si>
    <t>10:06:13</t>
  </si>
  <si>
    <t>315173</t>
  </si>
  <si>
    <t>Disney discontinuation of service issue</t>
  </si>
  <si>
    <t>15:27:41</t>
  </si>
  <si>
    <t>315373</t>
  </si>
  <si>
    <t>18:59:10</t>
  </si>
  <si>
    <t>315456</t>
  </si>
  <si>
    <t>21:21:41</t>
  </si>
  <si>
    <t>Murray</t>
  </si>
  <si>
    <t>315491</t>
  </si>
  <si>
    <t>bait and switch pricing</t>
  </si>
  <si>
    <t>22:38:41</t>
  </si>
  <si>
    <t>Bordentown</t>
  </si>
  <si>
    <t>8505</t>
  </si>
  <si>
    <t>315506</t>
  </si>
  <si>
    <t>Misleading communication.</t>
  </si>
  <si>
    <t>23:15:18</t>
  </si>
  <si>
    <t>Dekalb</t>
  </si>
  <si>
    <t>60115</t>
  </si>
  <si>
    <t>315515</t>
  </si>
  <si>
    <t>continue to be scared by Disney</t>
  </si>
  <si>
    <t>23:58:23</t>
  </si>
  <si>
    <t>Snellville</t>
  </si>
  <si>
    <t>30078</t>
  </si>
  <si>
    <t>315602</t>
  </si>
  <si>
    <t>Disney deceptive selling billing lack of service - SECOND And EXPANDED COMPLAINT</t>
  </si>
  <si>
    <t>31-May-15</t>
  </si>
  <si>
    <t>10:40:45</t>
  </si>
  <si>
    <t>Evans</t>
  </si>
  <si>
    <t>30809</t>
  </si>
  <si>
    <t>315608</t>
  </si>
  <si>
    <t>Disney Service Failure</t>
  </si>
  <si>
    <t>10:56:25</t>
  </si>
  <si>
    <t>77033</t>
  </si>
  <si>
    <t>315759</t>
  </si>
  <si>
    <t>Disney of East Windsor NJ Complaint</t>
  </si>
  <si>
    <t>15:25:33</t>
  </si>
  <si>
    <t>East Windsor</t>
  </si>
  <si>
    <t>8520</t>
  </si>
  <si>
    <t>315836</t>
  </si>
  <si>
    <t>Complaint against Disney for incredibly bad service</t>
  </si>
  <si>
    <t>16:47:08</t>
  </si>
  <si>
    <t>Edgewood</t>
  </si>
  <si>
    <t>98372</t>
  </si>
  <si>
    <t>315855</t>
  </si>
  <si>
    <t>Poor Service from Disney</t>
  </si>
  <si>
    <t>17:29:00</t>
  </si>
  <si>
    <t>315865</t>
  </si>
  <si>
    <t>Questionable internet slowdown</t>
  </si>
  <si>
    <t>17:38:21</t>
  </si>
  <si>
    <t>Peabody</t>
  </si>
  <si>
    <t>1960</t>
  </si>
  <si>
    <t>315874</t>
  </si>
  <si>
    <t>Disney Termination Fee</t>
  </si>
  <si>
    <t>17:54:06</t>
  </si>
  <si>
    <t>80910</t>
  </si>
  <si>
    <t>315997</t>
  </si>
  <si>
    <t>Hidden Product Installation Fee</t>
  </si>
  <si>
    <t>20:27:53</t>
  </si>
  <si>
    <t>Camp Hill</t>
  </si>
  <si>
    <t>17011</t>
  </si>
  <si>
    <t>316040</t>
  </si>
  <si>
    <t>n/a (b) (6)</t>
  </si>
  <si>
    <t>21:25:28</t>
  </si>
  <si>
    <t>316088</t>
  </si>
  <si>
    <t>23:02:38</t>
  </si>
  <si>
    <t>218840</t>
  </si>
  <si>
    <t>COMPLAINT ABOUT Disney/XFinity</t>
  </si>
  <si>
    <t>4-Jun-15</t>
  </si>
  <si>
    <t>09:02:43</t>
  </si>
  <si>
    <t>Stoughton</t>
  </si>
  <si>
    <t>2072</t>
  </si>
  <si>
    <t>218889</t>
  </si>
  <si>
    <t>Wireless Internet</t>
  </si>
  <si>
    <t>09:58:45</t>
  </si>
  <si>
    <t>98032</t>
  </si>
  <si>
    <t>218949</t>
  </si>
  <si>
    <t>Internet issues and Customer Service issues</t>
  </si>
  <si>
    <t>10:32:55</t>
  </si>
  <si>
    <t>Seabrook</t>
  </si>
  <si>
    <t>77586</t>
  </si>
  <si>
    <t>219305</t>
  </si>
  <si>
    <t>12:24:25</t>
  </si>
  <si>
    <t>Montverde</t>
  </si>
  <si>
    <t>34756</t>
  </si>
  <si>
    <t>219355</t>
  </si>
  <si>
    <t>12:39:13</t>
  </si>
  <si>
    <t>29422</t>
  </si>
  <si>
    <t>219795</t>
  </si>
  <si>
    <t>Disney refusing to provide continued service promised/advertised in writing</t>
  </si>
  <si>
    <t>15:09:20</t>
  </si>
  <si>
    <t>219813</t>
  </si>
  <si>
    <t>Ongoing issue with bill, Supervisors, Issue Not Fixed</t>
  </si>
  <si>
    <t>04-Jun-15</t>
  </si>
  <si>
    <t>15:17:01</t>
  </si>
  <si>
    <t>219826</t>
  </si>
  <si>
    <t>BAD SERVICE/ PLEASE HELP</t>
  </si>
  <si>
    <t>15:21:56</t>
  </si>
  <si>
    <t>Shelby Township</t>
  </si>
  <si>
    <t>48317</t>
  </si>
  <si>
    <t>220145</t>
  </si>
  <si>
    <t>No email service from Disney</t>
  </si>
  <si>
    <t>17:02:34</t>
  </si>
  <si>
    <t>30087</t>
  </si>
  <si>
    <t>220289</t>
  </si>
  <si>
    <t>False billing</t>
  </si>
  <si>
    <t>17:46:04</t>
  </si>
  <si>
    <t>95131</t>
  </si>
  <si>
    <t>220424</t>
  </si>
  <si>
    <t>Disney INTERNET SERVICE LARGE INCREASES &amp; IMPROPER BILLINGS ON PROMTIONS FOR ONE YR</t>
  </si>
  <si>
    <t>18:50:35</t>
  </si>
  <si>
    <t>77396</t>
  </si>
  <si>
    <t>220760</t>
  </si>
  <si>
    <t>Being Charged for High Speed Internet and Services are not Rendered</t>
  </si>
  <si>
    <t>21:59:05</t>
  </si>
  <si>
    <t>Sanger</t>
  </si>
  <si>
    <t>93657</t>
  </si>
  <si>
    <t>220830</t>
  </si>
  <si>
    <t>Disney charges in violation of contract</t>
  </si>
  <si>
    <t>23:17:15</t>
  </si>
  <si>
    <t>Tigard</t>
  </si>
  <si>
    <t>97223</t>
  </si>
  <si>
    <t>275479</t>
  </si>
  <si>
    <t>Cable availability</t>
  </si>
  <si>
    <t>5-Jun-15</t>
  </si>
  <si>
    <t>10:26:49</t>
  </si>
  <si>
    <t>Rural Valley</t>
  </si>
  <si>
    <t>16249</t>
  </si>
  <si>
    <t>275612</t>
  </si>
  <si>
    <t>Misrepresentation of billing</t>
  </si>
  <si>
    <t>11:18:43</t>
  </si>
  <si>
    <t>El Cerrito</t>
  </si>
  <si>
    <t>94530</t>
  </si>
  <si>
    <t>275658</t>
  </si>
  <si>
    <t>11:37:09</t>
  </si>
  <si>
    <t>Dothan</t>
  </si>
  <si>
    <t>36301</t>
  </si>
  <si>
    <t>275759</t>
  </si>
  <si>
    <t>Internet Service</t>
  </si>
  <si>
    <t>12:14:27</t>
  </si>
  <si>
    <t>Burlington</t>
  </si>
  <si>
    <t>26710</t>
  </si>
  <si>
    <t>275947</t>
  </si>
  <si>
    <t>Disney FRAUD</t>
  </si>
  <si>
    <t>13:04:24</t>
  </si>
  <si>
    <t>San Leandro</t>
  </si>
  <si>
    <t>94579</t>
  </si>
  <si>
    <t>276082</t>
  </si>
  <si>
    <t>Disney REFUSES TO SERVE MY ADDRESS</t>
  </si>
  <si>
    <t>32234</t>
  </si>
  <si>
    <t>276147</t>
  </si>
  <si>
    <t>Disney charges</t>
  </si>
  <si>
    <t>13:50:34</t>
  </si>
  <si>
    <t>Windham</t>
  </si>
  <si>
    <t>3087</t>
  </si>
  <si>
    <t>276254</t>
  </si>
  <si>
    <t>Slow Speed with the entire connection</t>
  </si>
  <si>
    <t>14:20:38</t>
  </si>
  <si>
    <t>Buzzards Bay</t>
  </si>
  <si>
    <t>2532</t>
  </si>
  <si>
    <t>276409</t>
  </si>
  <si>
    <t>YAHOO FAILURE TO RESTORE EMAIL SEARCH FEATURE</t>
  </si>
  <si>
    <t>15:09:49</t>
  </si>
  <si>
    <t>87109</t>
  </si>
  <si>
    <t>276668</t>
  </si>
  <si>
    <t>INTERNET SERVICE IS DOWN FOR THREE WEEKS NOW.</t>
  </si>
  <si>
    <t>16:28:55</t>
  </si>
  <si>
    <t>Richton Park</t>
  </si>
  <si>
    <t>60471</t>
  </si>
  <si>
    <t>276683</t>
  </si>
  <si>
    <t>Disney are crooks</t>
  </si>
  <si>
    <t>16:32:18</t>
  </si>
  <si>
    <t>Saint Cloud</t>
  </si>
  <si>
    <t>34771</t>
  </si>
  <si>
    <t>277005</t>
  </si>
  <si>
    <t>Unresolved Disney fraudulent billing</t>
  </si>
  <si>
    <t>18:13:16</t>
  </si>
  <si>
    <t>Walterboro</t>
  </si>
  <si>
    <t>29488</t>
  </si>
  <si>
    <t>277366</t>
  </si>
  <si>
    <t>lack of service and speed</t>
  </si>
  <si>
    <t>21:42:42</t>
  </si>
  <si>
    <t>League City</t>
  </si>
  <si>
    <t>77573</t>
  </si>
  <si>
    <t>277390</t>
  </si>
  <si>
    <t>Speed Misrepresentation</t>
  </si>
  <si>
    <t>21:59:29</t>
  </si>
  <si>
    <t>Scotts Valley</t>
  </si>
  <si>
    <t>95066</t>
  </si>
  <si>
    <t>326487</t>
  </si>
  <si>
    <t>Disney data cap/meter</t>
  </si>
  <si>
    <t>6-Jun-15</t>
  </si>
  <si>
    <t>01:42:02</t>
  </si>
  <si>
    <t>85742</t>
  </si>
  <si>
    <t>326514</t>
  </si>
  <si>
    <t>Data Cap imposed without notice</t>
  </si>
  <si>
    <t>06:08:52</t>
  </si>
  <si>
    <t>326518</t>
  </si>
  <si>
    <t>Disney trial of putting cap (300 GB / month) on internet usage.</t>
  </si>
  <si>
    <t>06:40:10</t>
  </si>
  <si>
    <t>Eads</t>
  </si>
  <si>
    <t>38028</t>
  </si>
  <si>
    <t>326570</t>
  </si>
  <si>
    <t>Terrible Service</t>
  </si>
  <si>
    <t>09:46:47</t>
  </si>
  <si>
    <t>326658</t>
  </si>
  <si>
    <t>spam</t>
  </si>
  <si>
    <t>11:26:31</t>
  </si>
  <si>
    <t>Montclair</t>
  </si>
  <si>
    <t>7043</t>
  </si>
  <si>
    <t>326788</t>
  </si>
  <si>
    <t>poor service; inaccurate billing</t>
  </si>
  <si>
    <t>13:22:42</t>
  </si>
  <si>
    <t>326963</t>
  </si>
  <si>
    <t>Internet Services</t>
  </si>
  <si>
    <t>16:01:16</t>
  </si>
  <si>
    <t>Wyoming</t>
  </si>
  <si>
    <t>49509</t>
  </si>
  <si>
    <t>326978</t>
  </si>
  <si>
    <t>Complaint about service provided by Disney/Xfinity</t>
  </si>
  <si>
    <t>16:23:14</t>
  </si>
  <si>
    <t>47909</t>
  </si>
  <si>
    <t>326985</t>
  </si>
  <si>
    <t>Disney ETF charge</t>
  </si>
  <si>
    <t>16:29:43</t>
  </si>
  <si>
    <t>97301</t>
  </si>
  <si>
    <t>327139</t>
  </si>
  <si>
    <t>Data Usage Cap Maine</t>
  </si>
  <si>
    <t>20:04:42</t>
  </si>
  <si>
    <t>Bath</t>
  </si>
  <si>
    <t>Maine</t>
  </si>
  <si>
    <t>4530</t>
  </si>
  <si>
    <t>327188</t>
  </si>
  <si>
    <t>23:01:47</t>
  </si>
  <si>
    <t>338638</t>
  </si>
  <si>
    <t>Slow speeds, poor service,.</t>
  </si>
  <si>
    <t>13-Jun-15</t>
  </si>
  <si>
    <t>00:30:12</t>
  </si>
  <si>
    <t>Dupont</t>
  </si>
  <si>
    <t>98327</t>
  </si>
  <si>
    <t>338651</t>
  </si>
  <si>
    <t>01:07:20</t>
  </si>
  <si>
    <t>48412</t>
  </si>
  <si>
    <t>338674</t>
  </si>
  <si>
    <t>Disney outage - Bay Area</t>
  </si>
  <si>
    <t>02:13:06</t>
  </si>
  <si>
    <t>East Palo Alto</t>
  </si>
  <si>
    <t>94303</t>
  </si>
  <si>
    <t>338719</t>
  </si>
  <si>
    <t>Disney customer service agents lie about offers to switch</t>
  </si>
  <si>
    <t>07:27:17</t>
  </si>
  <si>
    <t>46234</t>
  </si>
  <si>
    <t>338753</t>
  </si>
  <si>
    <t>Data Cap</t>
  </si>
  <si>
    <t>08:50:32</t>
  </si>
  <si>
    <t>338785</t>
  </si>
  <si>
    <t>Complaints about Disney</t>
  </si>
  <si>
    <t>09:55:58</t>
  </si>
  <si>
    <t>338800</t>
  </si>
  <si>
    <t>Disney blocking HBO GO on Playstation</t>
  </si>
  <si>
    <t>10:15:06</t>
  </si>
  <si>
    <t>Shelbyville</t>
  </si>
  <si>
    <t>46176</t>
  </si>
  <si>
    <t>338830</t>
  </si>
  <si>
    <t>Metered bandwidth with no data meter</t>
  </si>
  <si>
    <t>10:52:24</t>
  </si>
  <si>
    <t>Petal</t>
  </si>
  <si>
    <t>39465</t>
  </si>
  <si>
    <t>338831</t>
  </si>
  <si>
    <t>Disney NIGHTMARE</t>
  </si>
  <si>
    <t>10:53:23</t>
  </si>
  <si>
    <t>33027</t>
  </si>
  <si>
    <t>338856</t>
  </si>
  <si>
    <t>Disney Monopoly and Abuse</t>
  </si>
  <si>
    <t>11:06:05</t>
  </si>
  <si>
    <t>Somerville</t>
  </si>
  <si>
    <t>2143</t>
  </si>
  <si>
    <t>338859</t>
  </si>
  <si>
    <t>Disney Internet Services</t>
  </si>
  <si>
    <t>11:08:27</t>
  </si>
  <si>
    <t>62703</t>
  </si>
  <si>
    <t>338907</t>
  </si>
  <si>
    <t>Disney - Diversified Consultants</t>
  </si>
  <si>
    <t>11:48:10</t>
  </si>
  <si>
    <t>Bozeman</t>
  </si>
  <si>
    <t>Montana</t>
  </si>
  <si>
    <t>59715</t>
  </si>
  <si>
    <t>338930</t>
  </si>
  <si>
    <t>Data soft cap and charges from Disney</t>
  </si>
  <si>
    <t>12:05:30</t>
  </si>
  <si>
    <t>338940</t>
  </si>
  <si>
    <t>Disney/Xfinity Internet</t>
  </si>
  <si>
    <t>12:15:42</t>
  </si>
  <si>
    <t>Cottage Grove</t>
  </si>
  <si>
    <t>55016</t>
  </si>
  <si>
    <t>338970</t>
  </si>
  <si>
    <t>Disney Speed and Cap misinformation</t>
  </si>
  <si>
    <t>12:43:14</t>
  </si>
  <si>
    <t>339008</t>
  </si>
  <si>
    <t>Disney Automatic Payments</t>
  </si>
  <si>
    <t>13:07:49</t>
  </si>
  <si>
    <t>48205</t>
  </si>
  <si>
    <t>339012</t>
  </si>
  <si>
    <t>Video Throttling</t>
  </si>
  <si>
    <t>13:12:13</t>
  </si>
  <si>
    <t>Lynnfield</t>
  </si>
  <si>
    <t>1940</t>
  </si>
  <si>
    <t>339017</t>
  </si>
  <si>
    <t>Advertised Internet price not honored</t>
  </si>
  <si>
    <t>13:13:07</t>
  </si>
  <si>
    <t>339095</t>
  </si>
  <si>
    <t>Netflix is slow</t>
  </si>
  <si>
    <t>14:01:24</t>
  </si>
  <si>
    <t>Galveston</t>
  </si>
  <si>
    <t>77550</t>
  </si>
  <si>
    <t>339206</t>
  </si>
  <si>
    <t>Unable to cancel poor internet service</t>
  </si>
  <si>
    <t>15:10:31</t>
  </si>
  <si>
    <t>94612</t>
  </si>
  <si>
    <t>339241</t>
  </si>
  <si>
    <t>Disney High-Speed Internet Does Not Work</t>
  </si>
  <si>
    <t>15:33:13</t>
  </si>
  <si>
    <t>94306</t>
  </si>
  <si>
    <t>339282</t>
  </si>
  <si>
    <t>Disney Violating Open Internet Rules by Blocking HBO Go Access on Sony Consoles</t>
  </si>
  <si>
    <t>16:03:18</t>
  </si>
  <si>
    <t>87105</t>
  </si>
  <si>
    <t>339321</t>
  </si>
  <si>
    <t>Disney Excessive Overages</t>
  </si>
  <si>
    <t>16:32:42</t>
  </si>
  <si>
    <t>37912</t>
  </si>
  <si>
    <t>339351</t>
  </si>
  <si>
    <t>Disney Data Caps for Home Internet Service</t>
  </si>
  <si>
    <t>17:03:10</t>
  </si>
  <si>
    <t>37917</t>
  </si>
  <si>
    <t>339371</t>
  </si>
  <si>
    <t>double billing after change of service</t>
  </si>
  <si>
    <t>17:24:59</t>
  </si>
  <si>
    <t>30904</t>
  </si>
  <si>
    <t>339451</t>
  </si>
  <si>
    <t>18:27:26</t>
  </si>
  <si>
    <t>Ingleside</t>
  </si>
  <si>
    <t>60041</t>
  </si>
  <si>
    <t>339481</t>
  </si>
  <si>
    <t>Terrible internet service from Disney</t>
  </si>
  <si>
    <t>19:14:02</t>
  </si>
  <si>
    <t>339509</t>
  </si>
  <si>
    <t>Disney Bundle Promotion Bait and Switch</t>
  </si>
  <si>
    <t>20:17:11</t>
  </si>
  <si>
    <t>Hughesville</t>
  </si>
  <si>
    <t>20637</t>
  </si>
  <si>
    <t>339548</t>
  </si>
  <si>
    <t>Internet Throttling</t>
  </si>
  <si>
    <t>21:21:20</t>
  </si>
  <si>
    <t>Saint Albans</t>
  </si>
  <si>
    <t>5478</t>
  </si>
  <si>
    <t>339600</t>
  </si>
  <si>
    <t>22:20:36</t>
  </si>
  <si>
    <t>339611</t>
  </si>
  <si>
    <t>Disney blocking HBOGO on Playstation 4 Consoles</t>
  </si>
  <si>
    <t>22:34:53</t>
  </si>
  <si>
    <t>95823</t>
  </si>
  <si>
    <t>339614</t>
  </si>
  <si>
    <t>Poor internet</t>
  </si>
  <si>
    <t>22:37:11</t>
  </si>
  <si>
    <t>Southfield</t>
  </si>
  <si>
    <t>48034</t>
  </si>
  <si>
    <t>339682</t>
  </si>
  <si>
    <t>14-Jun-15</t>
  </si>
  <si>
    <t>00:35:59</t>
  </si>
  <si>
    <t>Carteret</t>
  </si>
  <si>
    <t>7008</t>
  </si>
  <si>
    <t>339735</t>
  </si>
  <si>
    <t>Complaint about Disney's Hidden Fees and Unauthorized Charges</t>
  </si>
  <si>
    <t>07:33:22</t>
  </si>
  <si>
    <t>339770</t>
  </si>
  <si>
    <t>Disney monthly data usage cap</t>
  </si>
  <si>
    <t>09:21:34</t>
  </si>
  <si>
    <t>339886</t>
  </si>
  <si>
    <t>Disney: no service for one month</t>
  </si>
  <si>
    <t>12:27:53</t>
  </si>
  <si>
    <t>339894</t>
  </si>
  <si>
    <t>Xfinity Disney hbogo on ps4</t>
  </si>
  <si>
    <t>12:37:53</t>
  </si>
  <si>
    <t>Dartmouth</t>
  </si>
  <si>
    <t>2748</t>
  </si>
  <si>
    <t>339908</t>
  </si>
  <si>
    <t>Data Cap overages</t>
  </si>
  <si>
    <t>13:09:16</t>
  </si>
  <si>
    <t>Grayson</t>
  </si>
  <si>
    <t>30017</t>
  </si>
  <si>
    <t>339920</t>
  </si>
  <si>
    <t>Disney.net</t>
  </si>
  <si>
    <t>13:21:52</t>
  </si>
  <si>
    <t>339928</t>
  </si>
  <si>
    <t>Throttling by Disney/Xfinity</t>
  </si>
  <si>
    <t>13:38:06</t>
  </si>
  <si>
    <t>Hanover</t>
  </si>
  <si>
    <t>17331</t>
  </si>
  <si>
    <t>339936</t>
  </si>
  <si>
    <t>microsoft is limiting service</t>
  </si>
  <si>
    <t>13:43:04</t>
  </si>
  <si>
    <t>94606</t>
  </si>
  <si>
    <t>339985</t>
  </si>
  <si>
    <t>Communication problem</t>
  </si>
  <si>
    <t>15:25:37</t>
  </si>
  <si>
    <t>55446</t>
  </si>
  <si>
    <t>340024</t>
  </si>
  <si>
    <t>Disney overcharge</t>
  </si>
  <si>
    <t>16:01:56</t>
  </si>
  <si>
    <t>Fort Myers Beach</t>
  </si>
  <si>
    <t>33931</t>
  </si>
  <si>
    <t>340029</t>
  </si>
  <si>
    <t>Disney data limits and overage charges</t>
  </si>
  <si>
    <t>16:11:14</t>
  </si>
  <si>
    <t>340067</t>
  </si>
  <si>
    <t>Disney Rate</t>
  </si>
  <si>
    <t>17:14:15</t>
  </si>
  <si>
    <t>46601</t>
  </si>
  <si>
    <t>340148</t>
  </si>
  <si>
    <t>19:26:28</t>
  </si>
  <si>
    <t>Goose Creek</t>
  </si>
  <si>
    <t>29445</t>
  </si>
  <si>
    <t>340158</t>
  </si>
  <si>
    <t>Cant cancel internet on Sundays?</t>
  </si>
  <si>
    <t>19:33:20</t>
  </si>
  <si>
    <t>St Cloud</t>
  </si>
  <si>
    <t>34772</t>
  </si>
  <si>
    <t>340299</t>
  </si>
  <si>
    <t>Disney slowing down Netflix</t>
  </si>
  <si>
    <t>22:57:24</t>
  </si>
  <si>
    <t>Wauconda</t>
  </si>
  <si>
    <t>60084</t>
  </si>
  <si>
    <t>340344</t>
  </si>
  <si>
    <t>15-Jun-15</t>
  </si>
  <si>
    <t>00:58:28</t>
  </si>
  <si>
    <t>Hiram</t>
  </si>
  <si>
    <t>30141</t>
  </si>
  <si>
    <t>340359</t>
  </si>
  <si>
    <t>03:26:03</t>
  </si>
  <si>
    <t>Hermitage</t>
  </si>
  <si>
    <t>37076</t>
  </si>
  <si>
    <t>340431</t>
  </si>
  <si>
    <t>Paying for 50MB/s and getting 26MB/s</t>
  </si>
  <si>
    <t>08:40:28</t>
  </si>
  <si>
    <t>20024</t>
  </si>
  <si>
    <t>340436</t>
  </si>
  <si>
    <t>08:48:03</t>
  </si>
  <si>
    <t>32217</t>
  </si>
  <si>
    <t>340455</t>
  </si>
  <si>
    <t>Slowness of Internet</t>
  </si>
  <si>
    <t>09:07:16</t>
  </si>
  <si>
    <t>Lynchburg</t>
  </si>
  <si>
    <t>24502</t>
  </si>
  <si>
    <t>340458</t>
  </si>
  <si>
    <t>Disney Incompetence/Lies/Robbery</t>
  </si>
  <si>
    <t>09:14:44</t>
  </si>
  <si>
    <t>340479</t>
  </si>
  <si>
    <t>Xfinity not providing service in my portion of the neighborhood</t>
  </si>
  <si>
    <t>09:30:58</t>
  </si>
  <si>
    <t>77449</t>
  </si>
  <si>
    <t>340521</t>
  </si>
  <si>
    <t>Failure to connect service</t>
  </si>
  <si>
    <t>09:51:39</t>
  </si>
  <si>
    <t>340558</t>
  </si>
  <si>
    <t>Complaint #2. No resolution. Please help. Thank you.</t>
  </si>
  <si>
    <t>10:12:57</t>
  </si>
  <si>
    <t>Waterford</t>
  </si>
  <si>
    <t>48328</t>
  </si>
  <si>
    <t>340564</t>
  </si>
  <si>
    <t>Disney Business Internet -- Not Providing Service to New Location &amp; Will Not Terminate Contract Despite Multiple Attempts</t>
  </si>
  <si>
    <t>10:16:23</t>
  </si>
  <si>
    <t>39110</t>
  </si>
  <si>
    <t>340637</t>
  </si>
  <si>
    <t>disconnection of service</t>
  </si>
  <si>
    <t>10:56:55</t>
  </si>
  <si>
    <t>30306</t>
  </si>
  <si>
    <t>340647</t>
  </si>
  <si>
    <t>11:00:19</t>
  </si>
  <si>
    <t>Marysville</t>
  </si>
  <si>
    <t>95901</t>
  </si>
  <si>
    <t>340657</t>
  </si>
  <si>
    <t>Internet Down</t>
  </si>
  <si>
    <t>11:03:49</t>
  </si>
  <si>
    <t>Norcross</t>
  </si>
  <si>
    <t>30092</t>
  </si>
  <si>
    <t>341156</t>
  </si>
  <si>
    <t>Monopolies mean high prices and mediocre service</t>
  </si>
  <si>
    <t>13:48:51</t>
  </si>
  <si>
    <t>Waterbury</t>
  </si>
  <si>
    <t>6708</t>
  </si>
  <si>
    <t>341405</t>
  </si>
  <si>
    <t>15:01:35</t>
  </si>
  <si>
    <t>341442</t>
  </si>
  <si>
    <t>Data Cap problems</t>
  </si>
  <si>
    <t>15:07:17</t>
  </si>
  <si>
    <t>341535</t>
  </si>
  <si>
    <t>Disney Data Usage Charges</t>
  </si>
  <si>
    <t>15:39:09</t>
  </si>
  <si>
    <t>341949</t>
  </si>
  <si>
    <t>Disney Downgraded service with no notification</t>
  </si>
  <si>
    <t>17:38:24</t>
  </si>
  <si>
    <t>37207</t>
  </si>
  <si>
    <t>341950</t>
  </si>
  <si>
    <t>Xfinity unable to correct issue of losing connection</t>
  </si>
  <si>
    <t>17:40:17</t>
  </si>
  <si>
    <t>Linwood</t>
  </si>
  <si>
    <t>8221</t>
  </si>
  <si>
    <t>341988</t>
  </si>
  <si>
    <t>somewhat threatening phone calls</t>
  </si>
  <si>
    <t>17:54:51</t>
  </si>
  <si>
    <t>49534</t>
  </si>
  <si>
    <t>342060</t>
  </si>
  <si>
    <t>Internet much slower than advertised</t>
  </si>
  <si>
    <t>18:16:49</t>
  </si>
  <si>
    <t>Somers</t>
  </si>
  <si>
    <t>10589</t>
  </si>
  <si>
    <t>342068</t>
  </si>
  <si>
    <t>no internet last 4 days even after more than 10 calls and spending 10 hours with Disney on phone</t>
  </si>
  <si>
    <t>18:20:53</t>
  </si>
  <si>
    <t>Hanover Park</t>
  </si>
  <si>
    <t>60133</t>
  </si>
  <si>
    <t>342174</t>
  </si>
  <si>
    <t>Speed for internet nowhere close to claims</t>
  </si>
  <si>
    <t>19:21:52</t>
  </si>
  <si>
    <t>60564</t>
  </si>
  <si>
    <t>342222</t>
  </si>
  <si>
    <t>Disney did not remove charge for over a year</t>
  </si>
  <si>
    <t>19:54:39</t>
  </si>
  <si>
    <t>60625</t>
  </si>
  <si>
    <t>342274</t>
  </si>
  <si>
    <t>Internet unreliable</t>
  </si>
  <si>
    <t>20:12:55</t>
  </si>
  <si>
    <t>342298</t>
  </si>
  <si>
    <t>Disney Data Use Caps</t>
  </si>
  <si>
    <t>20:19:23</t>
  </si>
  <si>
    <t>342375</t>
  </si>
  <si>
    <t>internet</t>
  </si>
  <si>
    <t>21:10:14</t>
  </si>
  <si>
    <t>Front Royal</t>
  </si>
  <si>
    <t>22630</t>
  </si>
  <si>
    <t>342392</t>
  </si>
  <si>
    <t>Lack of availability</t>
  </si>
  <si>
    <t>21:34:28</t>
  </si>
  <si>
    <t>Cottonwood</t>
  </si>
  <si>
    <t>36320</t>
  </si>
  <si>
    <t>342399</t>
  </si>
  <si>
    <t>Incorrect prices for new customers</t>
  </si>
  <si>
    <t>21:50:41</t>
  </si>
  <si>
    <t>Aurora</t>
  </si>
  <si>
    <t>60503</t>
  </si>
  <si>
    <t>342417</t>
  </si>
  <si>
    <t>Charges</t>
  </si>
  <si>
    <t>22:10:20</t>
  </si>
  <si>
    <t>342428</t>
  </si>
  <si>
    <t>My Disney Bill for Internet/Cable/Phone service</t>
  </si>
  <si>
    <t>22:30:55</t>
  </si>
  <si>
    <t>Vero Beach</t>
  </si>
  <si>
    <t>32966</t>
  </si>
  <si>
    <t>342435</t>
  </si>
  <si>
    <t>Issues with Disney</t>
  </si>
  <si>
    <t>22:39:15</t>
  </si>
  <si>
    <t>342487</t>
  </si>
  <si>
    <t>Billing fraud by Disney</t>
  </si>
  <si>
    <t>23:40:30</t>
  </si>
  <si>
    <t>Lake Oswego</t>
  </si>
  <si>
    <t>97035</t>
  </si>
  <si>
    <t>342492</t>
  </si>
  <si>
    <t>23:43:04</t>
  </si>
  <si>
    <t>Irvington</t>
  </si>
  <si>
    <t>7111</t>
  </si>
  <si>
    <t>342613</t>
  </si>
  <si>
    <t>Disney complaint about internet speed</t>
  </si>
  <si>
    <t>16-Jun-15</t>
  </si>
  <si>
    <t>09:07:25</t>
  </si>
  <si>
    <t>342659</t>
  </si>
  <si>
    <t>Unacceptable Business Internet Service from Disney</t>
  </si>
  <si>
    <t>09:49:33</t>
  </si>
  <si>
    <t>23224</t>
  </si>
  <si>
    <t>342665</t>
  </si>
  <si>
    <t>cannot access my email or service at all</t>
  </si>
  <si>
    <t>09:51:17</t>
  </si>
  <si>
    <t>Gathersburg</t>
  </si>
  <si>
    <t>20877</t>
  </si>
  <si>
    <t>342685</t>
  </si>
  <si>
    <t>Disney Data Usage Cap</t>
  </si>
  <si>
    <t>09:57:49</t>
  </si>
  <si>
    <t>342712</t>
  </si>
  <si>
    <t>Data caps for broadband internet</t>
  </si>
  <si>
    <t>10:07:01</t>
  </si>
  <si>
    <t>Topsham</t>
  </si>
  <si>
    <t>4086</t>
  </si>
  <si>
    <t>342774</t>
  </si>
  <si>
    <t>10:29:45</t>
  </si>
  <si>
    <t>Fayettevile</t>
  </si>
  <si>
    <t>39214</t>
  </si>
  <si>
    <t>342775</t>
  </si>
  <si>
    <t>Disney technical/customer service and billing problems</t>
  </si>
  <si>
    <t>10:30:01</t>
  </si>
  <si>
    <t>46278</t>
  </si>
  <si>
    <t>342923</t>
  </si>
  <si>
    <t>Disney does not disclose the Internet speed I'm paying for anywhere on my bill or online</t>
  </si>
  <si>
    <t>11:17:13</t>
  </si>
  <si>
    <t>343023</t>
  </si>
  <si>
    <t>11:48:59</t>
  </si>
  <si>
    <t>343049</t>
  </si>
  <si>
    <t>Disney fraudulent pricing and practices</t>
  </si>
  <si>
    <t>11:55:45</t>
  </si>
  <si>
    <t>Hobart</t>
  </si>
  <si>
    <t>46342</t>
  </si>
  <si>
    <t>343068</t>
  </si>
  <si>
    <t>12:02:39</t>
  </si>
  <si>
    <t>Smyrna</t>
  </si>
  <si>
    <t>19977</t>
  </si>
  <si>
    <t>343096</t>
  </si>
  <si>
    <t>Internet speeds disclosure on bill</t>
  </si>
  <si>
    <t>12:11:39</t>
  </si>
  <si>
    <t>343346</t>
  </si>
  <si>
    <t>Slow Internet Speed</t>
  </si>
  <si>
    <t>13:45:58</t>
  </si>
  <si>
    <t>Amherst</t>
  </si>
  <si>
    <t>3031</t>
  </si>
  <si>
    <t>343521</t>
  </si>
  <si>
    <t>Poor internet reception</t>
  </si>
  <si>
    <t>14:34:55</t>
  </si>
  <si>
    <t>87501</t>
  </si>
  <si>
    <t>343555</t>
  </si>
  <si>
    <t>14:44:41</t>
  </si>
  <si>
    <t>Greentown</t>
  </si>
  <si>
    <t>46936</t>
  </si>
  <si>
    <t>343625</t>
  </si>
  <si>
    <t>Internet speed not disclosed</t>
  </si>
  <si>
    <t>15:09:53</t>
  </si>
  <si>
    <t>21237</t>
  </si>
  <si>
    <t>343753</t>
  </si>
  <si>
    <t>Disney charging for services not rendered</t>
  </si>
  <si>
    <t>15:44:58</t>
  </si>
  <si>
    <t>60637</t>
  </si>
  <si>
    <t>343874</t>
  </si>
  <si>
    <t>16:19:54</t>
  </si>
  <si>
    <t>19143</t>
  </si>
  <si>
    <t>344114</t>
  </si>
  <si>
    <t>Back to back bill</t>
  </si>
  <si>
    <t>17:33:34</t>
  </si>
  <si>
    <t>84129</t>
  </si>
  <si>
    <t>344131</t>
  </si>
  <si>
    <t>Disney becoming a hassle</t>
  </si>
  <si>
    <t>17:41:23</t>
  </si>
  <si>
    <t>32254</t>
  </si>
  <si>
    <t>344269</t>
  </si>
  <si>
    <t>Unethical Behavior: Disney Requesting Credit Check or Deposit</t>
  </si>
  <si>
    <t>18:35:22</t>
  </si>
  <si>
    <t>94611</t>
  </si>
  <si>
    <t>344348</t>
  </si>
  <si>
    <t>Services Interrupted</t>
  </si>
  <si>
    <t>19:12:42</t>
  </si>
  <si>
    <t>Locust Grove</t>
  </si>
  <si>
    <t>22508</t>
  </si>
  <si>
    <t>344415</t>
  </si>
  <si>
    <t>Disney Bundled Services</t>
  </si>
  <si>
    <t>19:49:59</t>
  </si>
  <si>
    <t>Lindenwold</t>
  </si>
  <si>
    <t>8021</t>
  </si>
  <si>
    <t>344456</t>
  </si>
  <si>
    <t>Repeated Erroneous Modem Rental Charge</t>
  </si>
  <si>
    <t>20:17:10</t>
  </si>
  <si>
    <t>30308</t>
  </si>
  <si>
    <t>344483</t>
  </si>
  <si>
    <t>Monopolistic behavior</t>
  </si>
  <si>
    <t>20:36:12</t>
  </si>
  <si>
    <t>344563</t>
  </si>
  <si>
    <t>21:18:26</t>
  </si>
  <si>
    <t>21801</t>
  </si>
  <si>
    <t>344623</t>
  </si>
  <si>
    <t>Disney - Virtually no service since October 2014</t>
  </si>
  <si>
    <t>22:14:07</t>
  </si>
  <si>
    <t>Jackson</t>
  </si>
  <si>
    <t>39216</t>
  </si>
  <si>
    <t>344657</t>
  </si>
  <si>
    <t>Disney Internet problems</t>
  </si>
  <si>
    <t>22:34:58</t>
  </si>
  <si>
    <t>344690</t>
  </si>
  <si>
    <t>Internet being throttled</t>
  </si>
  <si>
    <t>22:58:37</t>
  </si>
  <si>
    <t>Sugar Land</t>
  </si>
  <si>
    <t>344732</t>
  </si>
  <si>
    <t>17-Jun-15</t>
  </si>
  <si>
    <t>00:35:46</t>
  </si>
  <si>
    <t>98103</t>
  </si>
  <si>
    <t>344883</t>
  </si>
  <si>
    <t>Disney Data Usage Limit in Atlanta</t>
  </si>
  <si>
    <t>09:54:55</t>
  </si>
  <si>
    <t>344980</t>
  </si>
  <si>
    <t>10:32:15</t>
  </si>
  <si>
    <t>Kittery</t>
  </si>
  <si>
    <t>3904</t>
  </si>
  <si>
    <t>345034</t>
  </si>
  <si>
    <t>10:39:26</t>
  </si>
  <si>
    <t>80516</t>
  </si>
  <si>
    <t>345351</t>
  </si>
  <si>
    <t>12:00:39</t>
  </si>
  <si>
    <t>Pacific</t>
  </si>
  <si>
    <t>98047</t>
  </si>
  <si>
    <t>345470</t>
  </si>
  <si>
    <t>DSL</t>
  </si>
  <si>
    <t>12:42:56</t>
  </si>
  <si>
    <t>71105</t>
  </si>
  <si>
    <t>345472</t>
  </si>
  <si>
    <t>paying for an upgrade that never took place</t>
  </si>
  <si>
    <t>12:43:04</t>
  </si>
  <si>
    <t>Gaithersburg</t>
  </si>
  <si>
    <t>20882</t>
  </si>
  <si>
    <t>345639</t>
  </si>
  <si>
    <t>Recent fines to AT&amp;T and possibly...</t>
  </si>
  <si>
    <t>13:23:44</t>
  </si>
  <si>
    <t>Swoyersville</t>
  </si>
  <si>
    <t>18704</t>
  </si>
  <si>
    <t>345677</t>
  </si>
  <si>
    <t>13:30:10</t>
  </si>
  <si>
    <t>345891</t>
  </si>
  <si>
    <t>misleading sales practice and advertising</t>
  </si>
  <si>
    <t>14:17:34</t>
  </si>
  <si>
    <t>345955</t>
  </si>
  <si>
    <t>Service Complaint</t>
  </si>
  <si>
    <t>14:35:50</t>
  </si>
  <si>
    <t>Jonesborough</t>
  </si>
  <si>
    <t>37659</t>
  </si>
  <si>
    <t>346005</t>
  </si>
  <si>
    <t>Disney refuses to recognize our same sex marriage</t>
  </si>
  <si>
    <t>14:46:38</t>
  </si>
  <si>
    <t>19129</t>
  </si>
  <si>
    <t>346047</t>
  </si>
  <si>
    <t>14:56:20</t>
  </si>
  <si>
    <t>Osceola</t>
  </si>
  <si>
    <t>46561</t>
  </si>
  <si>
    <t>346171</t>
  </si>
  <si>
    <t>Poor service/paying for unusable services</t>
  </si>
  <si>
    <t>15:23:40</t>
  </si>
  <si>
    <t>Tewksbury</t>
  </si>
  <si>
    <t>1876</t>
  </si>
  <si>
    <t>346447</t>
  </si>
  <si>
    <t>Disney service that didn't work</t>
  </si>
  <si>
    <t>16:23:56</t>
  </si>
  <si>
    <t>31523</t>
  </si>
  <si>
    <t>346686</t>
  </si>
  <si>
    <t>No Internet for last 6 days and Disney is not doing anything</t>
  </si>
  <si>
    <t>17:21:56</t>
  </si>
  <si>
    <t>Everett</t>
  </si>
  <si>
    <t>2149</t>
  </si>
  <si>
    <t>346765</t>
  </si>
  <si>
    <t>Inability to get service transferred</t>
  </si>
  <si>
    <t>17:48:13</t>
  </si>
  <si>
    <t>Valparaiso</t>
  </si>
  <si>
    <t>46383</t>
  </si>
  <si>
    <t>346868</t>
  </si>
  <si>
    <t>Data Usage Cap</t>
  </si>
  <si>
    <t>18:12:02</t>
  </si>
  <si>
    <t>346885</t>
  </si>
  <si>
    <t>18:17:59</t>
  </si>
  <si>
    <t>Auburn</t>
  </si>
  <si>
    <t>98092</t>
  </si>
  <si>
    <t>346941</t>
  </si>
  <si>
    <t>constant internet issues</t>
  </si>
  <si>
    <t>18:32:38</t>
  </si>
  <si>
    <t>347018</t>
  </si>
  <si>
    <t>Fraudulent Billing by Disney</t>
  </si>
  <si>
    <t>18:53:41</t>
  </si>
  <si>
    <t>Harrisburg</t>
  </si>
  <si>
    <t>17101</t>
  </si>
  <si>
    <t>347021</t>
  </si>
  <si>
    <t>COMPLAINT AGAINST Disney</t>
  </si>
  <si>
    <t>18:54:21</t>
  </si>
  <si>
    <t>Bloomfield</t>
  </si>
  <si>
    <t>48302</t>
  </si>
  <si>
    <t>347054</t>
  </si>
  <si>
    <t>Disney Wifi Service</t>
  </si>
  <si>
    <t>18:59:39</t>
  </si>
  <si>
    <t>19142</t>
  </si>
  <si>
    <t>347206</t>
  </si>
  <si>
    <t>Low internet speed complaint against Disney Xfinity Houston, Texas</t>
  </si>
  <si>
    <t>19:43:25</t>
  </si>
  <si>
    <t>347357</t>
  </si>
  <si>
    <t>Disney customer service and billing service</t>
  </si>
  <si>
    <t>20:36:07</t>
  </si>
  <si>
    <t>347369</t>
  </si>
  <si>
    <t>HBO GO on Playstation 4</t>
  </si>
  <si>
    <t>20:41:23</t>
  </si>
  <si>
    <t>Annville</t>
  </si>
  <si>
    <t>17003</t>
  </si>
  <si>
    <t>347557</t>
  </si>
  <si>
    <t>unresponsive calls to customer service regarding wifi hotspots</t>
  </si>
  <si>
    <t>22:06:54</t>
  </si>
  <si>
    <t>Lemont</t>
  </si>
  <si>
    <t>60439</t>
  </si>
  <si>
    <t>347577</t>
  </si>
  <si>
    <t>22:23:39</t>
  </si>
  <si>
    <t>30033</t>
  </si>
  <si>
    <t>347580</t>
  </si>
  <si>
    <t>Double charge my internet service every month</t>
  </si>
  <si>
    <t>22:25:59</t>
  </si>
  <si>
    <t>60616</t>
  </si>
  <si>
    <t>347598</t>
  </si>
  <si>
    <t>price inflation due to monopoly of Disney</t>
  </si>
  <si>
    <t>22:38:05</t>
  </si>
  <si>
    <t>60646</t>
  </si>
  <si>
    <t>347688</t>
  </si>
  <si>
    <t>Disney Data usage caps</t>
  </si>
  <si>
    <t>Powell</t>
  </si>
  <si>
    <t>37849</t>
  </si>
  <si>
    <t>347695</t>
  </si>
  <si>
    <t>Disney Services</t>
  </si>
  <si>
    <t>23:52:46</t>
  </si>
  <si>
    <t>Huston</t>
  </si>
  <si>
    <t>77024</t>
  </si>
  <si>
    <t>347734</t>
  </si>
  <si>
    <t>Disney data caps in currently uncompetitive Nashville market</t>
  </si>
  <si>
    <t>18-Jun-15</t>
  </si>
  <si>
    <t>00:31:29</t>
  </si>
  <si>
    <t>347736</t>
  </si>
  <si>
    <t>00:35:23</t>
  </si>
  <si>
    <t>347742</t>
  </si>
  <si>
    <t>loss connection internet many time in a day.</t>
  </si>
  <si>
    <t>00:50:41</t>
  </si>
  <si>
    <t>97220</t>
  </si>
  <si>
    <t>347759</t>
  </si>
  <si>
    <t>Fraudulent advertising</t>
  </si>
  <si>
    <t>01:32:54</t>
  </si>
  <si>
    <t>347789</t>
  </si>
  <si>
    <t>03:22:37</t>
  </si>
  <si>
    <t>Bloomingdale</t>
  </si>
  <si>
    <t>31302</t>
  </si>
  <si>
    <t>347829</t>
  </si>
  <si>
    <t>06:26:39</t>
  </si>
  <si>
    <t>Remington</t>
  </si>
  <si>
    <t>22734</t>
  </si>
  <si>
    <t>347937</t>
  </si>
  <si>
    <t>Disney throttles internet</t>
  </si>
  <si>
    <t>09:15:45</t>
  </si>
  <si>
    <t>Austin</t>
  </si>
  <si>
    <t>78731</t>
  </si>
  <si>
    <t>347973</t>
  </si>
  <si>
    <t>Disney - MAJOR COMPLAINT 1ST TIME CUSTOMER - AGGRAVATED HEALTH ISSUES</t>
  </si>
  <si>
    <t>09:37:51</t>
  </si>
  <si>
    <t>Berwyn</t>
  </si>
  <si>
    <t>19312</t>
  </si>
  <si>
    <t>348029</t>
  </si>
  <si>
    <t>Poor Speed and Reliability</t>
  </si>
  <si>
    <t>10:00:47</t>
  </si>
  <si>
    <t>348033</t>
  </si>
  <si>
    <t>10:03:33</t>
  </si>
  <si>
    <t>15074</t>
  </si>
  <si>
    <t>348118</t>
  </si>
  <si>
    <t>Postal Mail Ticket #2334</t>
  </si>
  <si>
    <t>10:15:18</t>
  </si>
  <si>
    <t>95129</t>
  </si>
  <si>
    <t>348204</t>
  </si>
  <si>
    <t>Disney data useage caps and charges</t>
  </si>
  <si>
    <t>10:35:27</t>
  </si>
  <si>
    <t>348310</t>
  </si>
  <si>
    <t>Over Charge by lying</t>
  </si>
  <si>
    <t>11:08:53</t>
  </si>
  <si>
    <t>Blacksburg</t>
  </si>
  <si>
    <t>24060</t>
  </si>
  <si>
    <t>348338</t>
  </si>
  <si>
    <t>Termination Fee</t>
  </si>
  <si>
    <t>11:14:49</t>
  </si>
  <si>
    <t>Ballston Lake</t>
  </si>
  <si>
    <t>12019</t>
  </si>
  <si>
    <t>348451</t>
  </si>
  <si>
    <t>Service out/no customer service provided</t>
  </si>
  <si>
    <t>11:47:15</t>
  </si>
  <si>
    <t>348514</t>
  </si>
  <si>
    <t>Disney Refuses to Schedule a Future Service Stoppage</t>
  </si>
  <si>
    <t>12:02:57</t>
  </si>
  <si>
    <t>22204</t>
  </si>
  <si>
    <t>348580</t>
  </si>
  <si>
    <t>Hearsts Magazine contest scam</t>
  </si>
  <si>
    <t>12:23:50</t>
  </si>
  <si>
    <t>Griffith</t>
  </si>
  <si>
    <t>46319</t>
  </si>
  <si>
    <t>348900</t>
  </si>
  <si>
    <t>Throttling by Disney</t>
  </si>
  <si>
    <t>13:43:00</t>
  </si>
  <si>
    <t>77057</t>
  </si>
  <si>
    <t>348923</t>
  </si>
  <si>
    <t>Disney blocking DirecTv signals</t>
  </si>
  <si>
    <t>13:50:02</t>
  </si>
  <si>
    <t>348935</t>
  </si>
  <si>
    <t>Fraud</t>
  </si>
  <si>
    <t>13:53:10</t>
  </si>
  <si>
    <t>32221</t>
  </si>
  <si>
    <t>348974</t>
  </si>
  <si>
    <t>Intermittent Service</t>
  </si>
  <si>
    <t>14:04:40</t>
  </si>
  <si>
    <t>21209</t>
  </si>
  <si>
    <t>348982</t>
  </si>
  <si>
    <t>recurring billing discrepancy regarding modem</t>
  </si>
  <si>
    <t>14:06:26</t>
  </si>
  <si>
    <t>39211</t>
  </si>
  <si>
    <t>349083</t>
  </si>
  <si>
    <t>14:27:51</t>
  </si>
  <si>
    <t>349270</t>
  </si>
  <si>
    <t>14:54:44</t>
  </si>
  <si>
    <t>Santa Rosa</t>
  </si>
  <si>
    <t>95403</t>
  </si>
  <si>
    <t>349454</t>
  </si>
  <si>
    <t>15:22:54</t>
  </si>
  <si>
    <t>349460</t>
  </si>
  <si>
    <t>Disney Bundle Availability Complaint</t>
  </si>
  <si>
    <t>15:23:27</t>
  </si>
  <si>
    <t>34113</t>
  </si>
  <si>
    <t>349567</t>
  </si>
  <si>
    <t>Disney will not let me discuss my bill or service with a representative</t>
  </si>
  <si>
    <t>15:36:45</t>
  </si>
  <si>
    <t>349588</t>
  </si>
  <si>
    <t>15:38:33</t>
  </si>
  <si>
    <t>Lynnwood</t>
  </si>
  <si>
    <t>349716</t>
  </si>
  <si>
    <t>Disney billing frauds</t>
  </si>
  <si>
    <t>15:53:05</t>
  </si>
  <si>
    <t>30328</t>
  </si>
  <si>
    <t>349751</t>
  </si>
  <si>
    <t>15:56:11</t>
  </si>
  <si>
    <t>93703</t>
  </si>
  <si>
    <t>349836</t>
  </si>
  <si>
    <t>cable internet</t>
  </si>
  <si>
    <t>16:03:26</t>
  </si>
  <si>
    <t>Culpeper</t>
  </si>
  <si>
    <t>22701</t>
  </si>
  <si>
    <t>349925</t>
  </si>
  <si>
    <t>16:22:55</t>
  </si>
  <si>
    <t>350016</t>
  </si>
  <si>
    <t>Disney refuses service to my address</t>
  </si>
  <si>
    <t>16:45:38</t>
  </si>
  <si>
    <t>350035</t>
  </si>
  <si>
    <t>Disney Internet, being charged full price for partial service</t>
  </si>
  <si>
    <t>16:50:42</t>
  </si>
  <si>
    <t>97478</t>
  </si>
  <si>
    <t>350160</t>
  </si>
  <si>
    <t>Routine Outages / Speeds never as promised</t>
  </si>
  <si>
    <t>17:28:13</t>
  </si>
  <si>
    <t>37069</t>
  </si>
  <si>
    <t>350181</t>
  </si>
  <si>
    <t>Charged for data not actually used</t>
  </si>
  <si>
    <t>17:39:28</t>
  </si>
  <si>
    <t>38671</t>
  </si>
  <si>
    <t>350184</t>
  </si>
  <si>
    <t>17:39:57</t>
  </si>
  <si>
    <t>350243</t>
  </si>
  <si>
    <t>Disney internet debacle</t>
  </si>
  <si>
    <t>18:05:30</t>
  </si>
  <si>
    <t>Carlton</t>
  </si>
  <si>
    <t>97111</t>
  </si>
  <si>
    <t>350252</t>
  </si>
  <si>
    <t>internet and tv problems.</t>
  </si>
  <si>
    <t>18:07:10</t>
  </si>
  <si>
    <t>Olympia</t>
  </si>
  <si>
    <t>98512</t>
  </si>
  <si>
    <t>350389</t>
  </si>
  <si>
    <t>Internet Speed Drops &amp; Signal on Borderline</t>
  </si>
  <si>
    <t>19:09:02</t>
  </si>
  <si>
    <t>350504</t>
  </si>
  <si>
    <t>Disney cable company</t>
  </si>
  <si>
    <t>19:58:26</t>
  </si>
  <si>
    <t>Fraser</t>
  </si>
  <si>
    <t>48026</t>
  </si>
  <si>
    <t>350578</t>
  </si>
  <si>
    <t>20:42:27</t>
  </si>
  <si>
    <t>32224</t>
  </si>
  <si>
    <t>350621</t>
  </si>
  <si>
    <t>Speed Throttling</t>
  </si>
  <si>
    <t>20:48:58</t>
  </si>
  <si>
    <t>Holladay</t>
  </si>
  <si>
    <t>84117</t>
  </si>
  <si>
    <t>350675</t>
  </si>
  <si>
    <t>paying for WiFi and its not working</t>
  </si>
  <si>
    <t>21:04:04</t>
  </si>
  <si>
    <t>Flint</t>
  </si>
  <si>
    <t>48503</t>
  </si>
  <si>
    <t>350740</t>
  </si>
  <si>
    <t>21:37:12</t>
  </si>
  <si>
    <t>350810</t>
  </si>
  <si>
    <t>Disney billing after discontinuation of service</t>
  </si>
  <si>
    <t>22:52:12</t>
  </si>
  <si>
    <t>Blairstown</t>
  </si>
  <si>
    <t>7825</t>
  </si>
  <si>
    <t>350863</t>
  </si>
  <si>
    <t>Pay 2500 for cable line</t>
  </si>
  <si>
    <t>23:54:08</t>
  </si>
  <si>
    <t>Valley Springs</t>
  </si>
  <si>
    <t>95252</t>
  </si>
  <si>
    <t>350920</t>
  </si>
  <si>
    <t>Disney will not refund or reimburse significant overcharges they admit to</t>
  </si>
  <si>
    <t>19-Jun-15</t>
  </si>
  <si>
    <t>01:11:27</t>
  </si>
  <si>
    <t>350930</t>
  </si>
  <si>
    <t>01:36:03</t>
  </si>
  <si>
    <t>Lake Station</t>
  </si>
  <si>
    <t>46405</t>
  </si>
  <si>
    <t>350931</t>
  </si>
  <si>
    <t>day 3 of Internet going down and disconnect support calls</t>
  </si>
  <si>
    <t>01:37:10</t>
  </si>
  <si>
    <t>98502</t>
  </si>
  <si>
    <t>350956</t>
  </si>
  <si>
    <t>02:47:34</t>
  </si>
  <si>
    <t>351053</t>
  </si>
  <si>
    <t>Disney still billing, after account is closed and paid</t>
  </si>
  <si>
    <t>08:53:04</t>
  </si>
  <si>
    <t>Mexico</t>
  </si>
  <si>
    <t>13114</t>
  </si>
  <si>
    <t>351079</t>
  </si>
  <si>
    <t>09:19:46</t>
  </si>
  <si>
    <t>351135</t>
  </si>
  <si>
    <t>09:56:37</t>
  </si>
  <si>
    <t>Roswell</t>
  </si>
  <si>
    <t>30075</t>
  </si>
  <si>
    <t>351246</t>
  </si>
  <si>
    <t>10:37:18</t>
  </si>
  <si>
    <t>Dunwoody</t>
  </si>
  <si>
    <t>30338</t>
  </si>
  <si>
    <t>351393</t>
  </si>
  <si>
    <t>11:20:13</t>
  </si>
  <si>
    <t>351497</t>
  </si>
  <si>
    <t>11:42:57</t>
  </si>
  <si>
    <t>East Liverpool</t>
  </si>
  <si>
    <t>43920</t>
  </si>
  <si>
    <t>351573</t>
  </si>
  <si>
    <t>Disney property access or right of entry</t>
  </si>
  <si>
    <t>12:05:47</t>
  </si>
  <si>
    <t>94526</t>
  </si>
  <si>
    <t>351820</t>
  </si>
  <si>
    <t>Disney fails to fulfill request for Internet service</t>
  </si>
  <si>
    <t>13:16:40</t>
  </si>
  <si>
    <t>Camino</t>
  </si>
  <si>
    <t>95709</t>
  </si>
  <si>
    <t>351933</t>
  </si>
  <si>
    <t>Billing discrepancies and misrepresentation of package prices</t>
  </si>
  <si>
    <t>13:40:08</t>
  </si>
  <si>
    <t>Lawranceville</t>
  </si>
  <si>
    <t>351961</t>
  </si>
  <si>
    <t>13:46:28</t>
  </si>
  <si>
    <t>352012</t>
  </si>
  <si>
    <t>Internet contract issue</t>
  </si>
  <si>
    <t>14:00:04</t>
  </si>
  <si>
    <t>Lodi</t>
  </si>
  <si>
    <t>95242</t>
  </si>
  <si>
    <t>352100</t>
  </si>
  <si>
    <t>14:36:57</t>
  </si>
  <si>
    <t>352186</t>
  </si>
  <si>
    <t>Disney false advertising</t>
  </si>
  <si>
    <t>14:59:01</t>
  </si>
  <si>
    <t>New Hudson</t>
  </si>
  <si>
    <t>48165</t>
  </si>
  <si>
    <t>352201</t>
  </si>
  <si>
    <t>Disney lies to the customer just to get them off the phone</t>
  </si>
  <si>
    <t>15:02:43</t>
  </si>
  <si>
    <t>My. Juliet</t>
  </si>
  <si>
    <t>352345</t>
  </si>
  <si>
    <t>Disney WILL NOT CANCEL MY ACCOUNT</t>
  </si>
  <si>
    <t>15:42:43</t>
  </si>
  <si>
    <t>33150</t>
  </si>
  <si>
    <t>352492</t>
  </si>
  <si>
    <t>Disney throttling or otherwise under-delivering internet service.</t>
  </si>
  <si>
    <t>16:17:28</t>
  </si>
  <si>
    <t>94109</t>
  </si>
  <si>
    <t>352910</t>
  </si>
  <si>
    <t>Horrible customer service; could not help me - lied to by supervisor</t>
  </si>
  <si>
    <t>18:22:46</t>
  </si>
  <si>
    <t>6511</t>
  </si>
  <si>
    <t>352940</t>
  </si>
  <si>
    <t>Disney Xfinity Monopoly Abuses</t>
  </si>
  <si>
    <t>18:35:52</t>
  </si>
  <si>
    <t>77389</t>
  </si>
  <si>
    <t>352951</t>
  </si>
  <si>
    <t>Internet Speeds and Billing Errors</t>
  </si>
  <si>
    <t>18:41:29</t>
  </si>
  <si>
    <t>Los Alamos</t>
  </si>
  <si>
    <t>87544</t>
  </si>
  <si>
    <t>353018</t>
  </si>
  <si>
    <t>Disney speed not matching, blocked phone number</t>
  </si>
  <si>
    <t>19:01:24</t>
  </si>
  <si>
    <t>Redwood City</t>
  </si>
  <si>
    <t>94062</t>
  </si>
  <si>
    <t>353020</t>
  </si>
  <si>
    <t>Disney Data Meter/Cap</t>
  </si>
  <si>
    <t>19:01:42</t>
  </si>
  <si>
    <t>353068</t>
  </si>
  <si>
    <t>Disney committing Bait and Switch Fraud</t>
  </si>
  <si>
    <t>19:38:35</t>
  </si>
  <si>
    <t>Mill Valley</t>
  </si>
  <si>
    <t>94941</t>
  </si>
  <si>
    <t>353177</t>
  </si>
  <si>
    <t>21:06:34</t>
  </si>
  <si>
    <t>38016</t>
  </si>
  <si>
    <t>353209</t>
  </si>
  <si>
    <t>Install Gone Bad</t>
  </si>
  <si>
    <t>21:35:48</t>
  </si>
  <si>
    <t>60173</t>
  </si>
  <si>
    <t>353376</t>
  </si>
  <si>
    <t>Misleading information regarding contract leads to $200 unresolved early term fee</t>
  </si>
  <si>
    <t>23:39:55</t>
  </si>
  <si>
    <t>Nicholls</t>
  </si>
  <si>
    <t>31554</t>
  </si>
  <si>
    <t>353431</t>
  </si>
  <si>
    <t>Disney/Xfinity Internet Gouging</t>
  </si>
  <si>
    <t>20-Jun-15</t>
  </si>
  <si>
    <t>01:08:13</t>
  </si>
  <si>
    <t>46256</t>
  </si>
  <si>
    <t>353614</t>
  </si>
  <si>
    <t>10:58:15</t>
  </si>
  <si>
    <t>Blaine</t>
  </si>
  <si>
    <t>98230</t>
  </si>
  <si>
    <t>353640</t>
  </si>
  <si>
    <t>11:25:19</t>
  </si>
  <si>
    <t>32210</t>
  </si>
  <si>
    <t>353784</t>
  </si>
  <si>
    <t>Disney Data Usage</t>
  </si>
  <si>
    <t>13:09:23</t>
  </si>
  <si>
    <t>37919</t>
  </si>
  <si>
    <t>353861</t>
  </si>
  <si>
    <t>Disney throttling my internet service</t>
  </si>
  <si>
    <t>14:11:05</t>
  </si>
  <si>
    <t>Champaign</t>
  </si>
  <si>
    <t>61821</t>
  </si>
  <si>
    <t>353876</t>
  </si>
  <si>
    <t>CHARGED ERRONEOUS FEE ON BILL</t>
  </si>
  <si>
    <t>14:19:44</t>
  </si>
  <si>
    <t>353906</t>
  </si>
  <si>
    <t>failure to provide imstallation .... Rockville Maryland 20852</t>
  </si>
  <si>
    <t>14:39:52</t>
  </si>
  <si>
    <t>Rockville</t>
  </si>
  <si>
    <t>20852</t>
  </si>
  <si>
    <t>353911</t>
  </si>
  <si>
    <t>Failure to supply the proper Internet service</t>
  </si>
  <si>
    <t>14:41:33</t>
  </si>
  <si>
    <t>353984</t>
  </si>
  <si>
    <t>Connecting the service</t>
  </si>
  <si>
    <t>15:28:21</t>
  </si>
  <si>
    <t>Bethesda</t>
  </si>
  <si>
    <t>20817</t>
  </si>
  <si>
    <t>354027</t>
  </si>
  <si>
    <t>terrible internet quality</t>
  </si>
  <si>
    <t>16:03:10</t>
  </si>
  <si>
    <t>19116</t>
  </si>
  <si>
    <t>354116</t>
  </si>
  <si>
    <t>17:03:09</t>
  </si>
  <si>
    <t>354254</t>
  </si>
  <si>
    <t>Disney TV/Internet hookup</t>
  </si>
  <si>
    <t>19:16:33</t>
  </si>
  <si>
    <t>354309</t>
  </si>
  <si>
    <t>Billing/Customer Service</t>
  </si>
  <si>
    <t>20:56:19</t>
  </si>
  <si>
    <t>95610</t>
  </si>
  <si>
    <t>354336</t>
  </si>
  <si>
    <t>Disney Data Policy and Lies</t>
  </si>
  <si>
    <t>21:31:57</t>
  </si>
  <si>
    <t>354359</t>
  </si>
  <si>
    <t>22:01:52</t>
  </si>
  <si>
    <t>94513</t>
  </si>
  <si>
    <t>354423</t>
  </si>
  <si>
    <t>Disney Data Cap &amp; Code Injection</t>
  </si>
  <si>
    <t>23:54:41</t>
  </si>
  <si>
    <t>354431</t>
  </si>
  <si>
    <t>21-Jun-15</t>
  </si>
  <si>
    <t>00:33:37</t>
  </si>
  <si>
    <t>Pearl</t>
  </si>
  <si>
    <t>39208</t>
  </si>
  <si>
    <t>354467</t>
  </si>
  <si>
    <t>XFINITY/Disney TETHERING CONNECTION</t>
  </si>
  <si>
    <t>03:20:59</t>
  </si>
  <si>
    <t>354508</t>
  </si>
  <si>
    <t>09:25:06</t>
  </si>
  <si>
    <t>354540</t>
  </si>
  <si>
    <t>customer service &amp; price</t>
  </si>
  <si>
    <t>10:39:53</t>
  </si>
  <si>
    <t>354541</t>
  </si>
  <si>
    <t>Disney SERVICE COMPLAINT</t>
  </si>
  <si>
    <t>10:40:18</t>
  </si>
  <si>
    <t>Columbia</t>
  </si>
  <si>
    <t>21044</t>
  </si>
  <si>
    <t>354546</t>
  </si>
  <si>
    <t>10:51:49</t>
  </si>
  <si>
    <t>354707</t>
  </si>
  <si>
    <t>Slow Internet / Monopoly Area</t>
  </si>
  <si>
    <t>15:20:59</t>
  </si>
  <si>
    <t>Monmouth Junction</t>
  </si>
  <si>
    <t>8852</t>
  </si>
  <si>
    <t>354734</t>
  </si>
  <si>
    <t>Disney Internet Online Streaming</t>
  </si>
  <si>
    <t>16:08:09</t>
  </si>
  <si>
    <t>354786</t>
  </si>
  <si>
    <t>17:41:11</t>
  </si>
  <si>
    <t>Johnson City</t>
  </si>
  <si>
    <t>37615</t>
  </si>
  <si>
    <t>354805</t>
  </si>
  <si>
    <t>Installation Charges</t>
  </si>
  <si>
    <t>18:08:54</t>
  </si>
  <si>
    <t>Elgin</t>
  </si>
  <si>
    <t>60124</t>
  </si>
  <si>
    <t>354888</t>
  </si>
  <si>
    <t>2 months and Disney has not fixed problem</t>
  </si>
  <si>
    <t>20:57:27</t>
  </si>
  <si>
    <t>Cane Ridge</t>
  </si>
  <si>
    <t>354916</t>
  </si>
  <si>
    <t>Internet slow</t>
  </si>
  <si>
    <t>21:35:01</t>
  </si>
  <si>
    <t>20853</t>
  </si>
  <si>
    <t>355079</t>
  </si>
  <si>
    <t>Lack of internet speed</t>
  </si>
  <si>
    <t>22-Jun-15</t>
  </si>
  <si>
    <t>08:28:43</t>
  </si>
  <si>
    <t>Middleboro</t>
  </si>
  <si>
    <t>2346</t>
  </si>
  <si>
    <t>355105</t>
  </si>
  <si>
    <t>Disney has been over charging us.</t>
  </si>
  <si>
    <t>08:48:45</t>
  </si>
  <si>
    <t>Rio Grande</t>
  </si>
  <si>
    <t>8242</t>
  </si>
  <si>
    <t>355113</t>
  </si>
  <si>
    <t>2+ Day Degraded Services</t>
  </si>
  <si>
    <t>08:54:47</t>
  </si>
  <si>
    <t>Broadway</t>
  </si>
  <si>
    <t>22815</t>
  </si>
  <si>
    <t>355121</t>
  </si>
  <si>
    <t>no service for 5+ days</t>
  </si>
  <si>
    <t>09:05:33</t>
  </si>
  <si>
    <t>355153</t>
  </si>
  <si>
    <t>09:42:31</t>
  </si>
  <si>
    <t>Ware</t>
  </si>
  <si>
    <t>1082</t>
  </si>
  <si>
    <t>355412</t>
  </si>
  <si>
    <t>Internet Uasge/Overage</t>
  </si>
  <si>
    <t>11:32:25</t>
  </si>
  <si>
    <t>West Monroe</t>
  </si>
  <si>
    <t>71292</t>
  </si>
  <si>
    <t>355447</t>
  </si>
  <si>
    <t>Disney- not responsive to multiple requests for service</t>
  </si>
  <si>
    <t>11:41:30</t>
  </si>
  <si>
    <t>355761</t>
  </si>
  <si>
    <t>Charge to my bill unknowingly</t>
  </si>
  <si>
    <t>13:14:07</t>
  </si>
  <si>
    <t>355818</t>
  </si>
  <si>
    <t>Disney Service for EXTERIOR Line Replacement Billed to customer</t>
  </si>
  <si>
    <t>13:27:24</t>
  </si>
  <si>
    <t>80246</t>
  </si>
  <si>
    <t>355887</t>
  </si>
  <si>
    <t>Overbilling</t>
  </si>
  <si>
    <t>13:45:40</t>
  </si>
  <si>
    <t>22207</t>
  </si>
  <si>
    <t>355934</t>
  </si>
  <si>
    <t>AT&amp;T</t>
  </si>
  <si>
    <t>13:58:04</t>
  </si>
  <si>
    <t>Athens</t>
  </si>
  <si>
    <t>37303</t>
  </si>
  <si>
    <t>355976</t>
  </si>
  <si>
    <t>14:10:39</t>
  </si>
  <si>
    <t>Aliquippa</t>
  </si>
  <si>
    <t>15001</t>
  </si>
  <si>
    <t>356080</t>
  </si>
  <si>
    <t>Disney billing practices</t>
  </si>
  <si>
    <t>356118</t>
  </si>
  <si>
    <t>Disney - failure to provide service, refusal to void contract</t>
  </si>
  <si>
    <t>14:41:05</t>
  </si>
  <si>
    <t>356202</t>
  </si>
  <si>
    <t>Internet cap</t>
  </si>
  <si>
    <t>15:07:00</t>
  </si>
  <si>
    <t>Fort Campbell</t>
  </si>
  <si>
    <t>42223</t>
  </si>
  <si>
    <t>356421</t>
  </si>
  <si>
    <t>Problems with Disney xfinity Internet service</t>
  </si>
  <si>
    <t>16:17:32</t>
  </si>
  <si>
    <t>33145</t>
  </si>
  <si>
    <t>356497</t>
  </si>
  <si>
    <t>Disney - Slow Down Imternet Speed</t>
  </si>
  <si>
    <t>16:36:57</t>
  </si>
  <si>
    <t>Hampton</t>
  </si>
  <si>
    <t>30228</t>
  </si>
  <si>
    <t>356498</t>
  </si>
  <si>
    <t>16:37:03</t>
  </si>
  <si>
    <t>La Follette</t>
  </si>
  <si>
    <t>37766</t>
  </si>
  <si>
    <t>356538</t>
  </si>
  <si>
    <t>Disney Overcharge for Internet Service for over One Year</t>
  </si>
  <si>
    <t>16:43:57</t>
  </si>
  <si>
    <t>Hatfield</t>
  </si>
  <si>
    <t>19440</t>
  </si>
  <si>
    <t>356720</t>
  </si>
  <si>
    <t>Surprise Data Caps from Disney</t>
  </si>
  <si>
    <t>17:39:03</t>
  </si>
  <si>
    <t>356742</t>
  </si>
  <si>
    <t>17:43:44</t>
  </si>
  <si>
    <t>Sullivan's Island</t>
  </si>
  <si>
    <t>29482</t>
  </si>
  <si>
    <t>356764</t>
  </si>
  <si>
    <t>shitty Disney</t>
  </si>
  <si>
    <t>17:52:29</t>
  </si>
  <si>
    <t>Urbana</t>
  </si>
  <si>
    <t>61801</t>
  </si>
  <si>
    <t>356818</t>
  </si>
  <si>
    <t>Recurring Disney service issues and long waits for non-service</t>
  </si>
  <si>
    <t>18:10:03</t>
  </si>
  <si>
    <t>98093</t>
  </si>
  <si>
    <t>356971</t>
  </si>
  <si>
    <t>Disney is not providing service for bad internet</t>
  </si>
  <si>
    <t>19:23:06</t>
  </si>
  <si>
    <t>Plainsboro</t>
  </si>
  <si>
    <t>8536</t>
  </si>
  <si>
    <t>357069</t>
  </si>
  <si>
    <t>Internet service loses signal</t>
  </si>
  <si>
    <t>20:06:43</t>
  </si>
  <si>
    <t>Warrenville</t>
  </si>
  <si>
    <t>60555</t>
  </si>
  <si>
    <t>357126</t>
  </si>
  <si>
    <t>Disney XFINITY Internet Performance</t>
  </si>
  <si>
    <t>20:42:52</t>
  </si>
  <si>
    <t>Oreland</t>
  </si>
  <si>
    <t>19075</t>
  </si>
  <si>
    <t>357139</t>
  </si>
  <si>
    <t>20:55:15</t>
  </si>
  <si>
    <t>357230</t>
  </si>
  <si>
    <t>Horrible Customer Service, Bad Service</t>
  </si>
  <si>
    <t>21:35:37</t>
  </si>
  <si>
    <t>Warsaw</t>
  </si>
  <si>
    <t>46580</t>
  </si>
  <si>
    <t>357307</t>
  </si>
  <si>
    <t>Disney Data Usage robbing us</t>
  </si>
  <si>
    <t>22:25:25</t>
  </si>
  <si>
    <t>39209</t>
  </si>
  <si>
    <t>357359</t>
  </si>
  <si>
    <t>Disney slowing internet speeds intentionally</t>
  </si>
  <si>
    <t>23:36:40</t>
  </si>
  <si>
    <t>Turnersville</t>
  </si>
  <si>
    <t>357373</t>
  </si>
  <si>
    <t>Disney/Xfinity customer service and billing</t>
  </si>
  <si>
    <t>23-Jun-15</t>
  </si>
  <si>
    <t>00:03:31</t>
  </si>
  <si>
    <t>37130</t>
  </si>
  <si>
    <t>357454</t>
  </si>
  <si>
    <t>Disney Internet Usage Cap</t>
  </si>
  <si>
    <t>02:37:42</t>
  </si>
  <si>
    <t>Central City</t>
  </si>
  <si>
    <t>42330</t>
  </si>
  <si>
    <t>357733</t>
  </si>
  <si>
    <t>Disney (Xfinity) Internet Service</t>
  </si>
  <si>
    <t>10:52:14</t>
  </si>
  <si>
    <t>32084</t>
  </si>
  <si>
    <t>357746</t>
  </si>
  <si>
    <t>Disney price increase not in line with advertisement</t>
  </si>
  <si>
    <t>10:59:51</t>
  </si>
  <si>
    <t>Saint Paul</t>
  </si>
  <si>
    <t>357799</t>
  </si>
  <si>
    <t>Disney is forcing bundles on me while silently raising my bill</t>
  </si>
  <si>
    <t>11:20:15</t>
  </si>
  <si>
    <t>357816</t>
  </si>
  <si>
    <t>Billed for internet service that was never installed</t>
  </si>
  <si>
    <t>11:24:06</t>
  </si>
  <si>
    <t>77008</t>
  </si>
  <si>
    <t>357824</t>
  </si>
  <si>
    <t>Lied to about install costs</t>
  </si>
  <si>
    <t>11:26:08</t>
  </si>
  <si>
    <t>357856</t>
  </si>
  <si>
    <t>Disney - Billing</t>
  </si>
  <si>
    <t>11:35:54</t>
  </si>
  <si>
    <t>30363</t>
  </si>
  <si>
    <t>357874</t>
  </si>
  <si>
    <t>Disney unfair billing</t>
  </si>
  <si>
    <t>11:40:33</t>
  </si>
  <si>
    <t>19901</t>
  </si>
  <si>
    <t>357880</t>
  </si>
  <si>
    <t>One Sided Contracts</t>
  </si>
  <si>
    <t>8844</t>
  </si>
  <si>
    <t>357898</t>
  </si>
  <si>
    <t>Disney - Unfair billing policies</t>
  </si>
  <si>
    <t>11:48:36</t>
  </si>
  <si>
    <t>55441</t>
  </si>
  <si>
    <t>357904</t>
  </si>
  <si>
    <t>Disney Monopoly on Packages is costing me more money for same service</t>
  </si>
  <si>
    <t>11:49:09</t>
  </si>
  <si>
    <t>21212</t>
  </si>
  <si>
    <t>357976</t>
  </si>
  <si>
    <t>Disney has turned my business account to third-party collections when I legitimately canceled my contract per the terms</t>
  </si>
  <si>
    <t>12:03:16</t>
  </si>
  <si>
    <t>Metairie</t>
  </si>
  <si>
    <t>70003</t>
  </si>
  <si>
    <t>358050</t>
  </si>
  <si>
    <t>Disney Business Internet</t>
  </si>
  <si>
    <t>12:17:42</t>
  </si>
  <si>
    <t>358063</t>
  </si>
  <si>
    <t>Billing &amp; Data Usage</t>
  </si>
  <si>
    <t>12:22:28</t>
  </si>
  <si>
    <t>39046</t>
  </si>
  <si>
    <t>358138</t>
  </si>
  <si>
    <t>Lack of reasonable infrastructure close to town</t>
  </si>
  <si>
    <t>12:37:18</t>
  </si>
  <si>
    <t>Fort Collins</t>
  </si>
  <si>
    <t>80521</t>
  </si>
  <si>
    <t>358141</t>
  </si>
  <si>
    <t>Data usage</t>
  </si>
  <si>
    <t>12:38:36</t>
  </si>
  <si>
    <t>358157</t>
  </si>
  <si>
    <t>Disney failing still</t>
  </si>
  <si>
    <t>12:41:20</t>
  </si>
  <si>
    <t>358336</t>
  </si>
  <si>
    <t>Disney has doubled my internet fee without warning</t>
  </si>
  <si>
    <t>13:27:29</t>
  </si>
  <si>
    <t>358340</t>
  </si>
  <si>
    <t>Disney Price Gouging</t>
  </si>
  <si>
    <t>13:28:17</t>
  </si>
  <si>
    <t>98201</t>
  </si>
  <si>
    <t>358345</t>
  </si>
  <si>
    <t>Disney horrible service</t>
  </si>
  <si>
    <t>13:30:08</t>
  </si>
  <si>
    <t>358360</t>
  </si>
  <si>
    <t>Internet speed deteriation</t>
  </si>
  <si>
    <t>13:32:14</t>
  </si>
  <si>
    <t>93704</t>
  </si>
  <si>
    <t>358361</t>
  </si>
  <si>
    <t>Data Cap on Internet Downloads?</t>
  </si>
  <si>
    <t>13:32:15</t>
  </si>
  <si>
    <t>Rincon</t>
  </si>
  <si>
    <t>31326</t>
  </si>
  <si>
    <t>358373</t>
  </si>
  <si>
    <t>lack of service from Disney</t>
  </si>
  <si>
    <t>13:33:50</t>
  </si>
  <si>
    <t>Brick</t>
  </si>
  <si>
    <t>8724</t>
  </si>
  <si>
    <t>358465</t>
  </si>
  <si>
    <t>Double billing</t>
  </si>
  <si>
    <t>13:52:47</t>
  </si>
  <si>
    <t>95136</t>
  </si>
  <si>
    <t>358485</t>
  </si>
  <si>
    <t>Consistently Slow and Throttled Internet Speeds</t>
  </si>
  <si>
    <t>13:56:14</t>
  </si>
  <si>
    <t>21217</t>
  </si>
  <si>
    <t>358498</t>
  </si>
  <si>
    <t>Unfair billing practices by Disney Xfinity</t>
  </si>
  <si>
    <t>14:00:31</t>
  </si>
  <si>
    <t>358520</t>
  </si>
  <si>
    <t>Disney bill and service disclosure</t>
  </si>
  <si>
    <t>14:05:40</t>
  </si>
  <si>
    <t>Scappoose</t>
  </si>
  <si>
    <t>97056</t>
  </si>
  <si>
    <t>358524</t>
  </si>
  <si>
    <t>Pricing discrimination/ monopolistic behavior in an oligopolistic market</t>
  </si>
  <si>
    <t>14:07:44</t>
  </si>
  <si>
    <t>Snoqualmie</t>
  </si>
  <si>
    <t>98065</t>
  </si>
  <si>
    <t>358556</t>
  </si>
  <si>
    <t>Unfair billing practices</t>
  </si>
  <si>
    <t>14:14:10</t>
  </si>
  <si>
    <t>Cottrellville</t>
  </si>
  <si>
    <t>48039</t>
  </si>
  <si>
    <t>358558</t>
  </si>
  <si>
    <t>Disney Does Not Deliver Service</t>
  </si>
  <si>
    <t>14:14:55</t>
  </si>
  <si>
    <t>Conshohocken</t>
  </si>
  <si>
    <t>19428</t>
  </si>
  <si>
    <t>358592</t>
  </si>
  <si>
    <t>Internet Service Billing</t>
  </si>
  <si>
    <t>14:20:41</t>
  </si>
  <si>
    <t>Orange</t>
  </si>
  <si>
    <t>22960</t>
  </si>
  <si>
    <t>358598</t>
  </si>
  <si>
    <t>Unfair Billing Practices</t>
  </si>
  <si>
    <t>14:21:10</t>
  </si>
  <si>
    <t>358601</t>
  </si>
  <si>
    <t>14:21:23</t>
  </si>
  <si>
    <t>358608</t>
  </si>
  <si>
    <t>Internet Only</t>
  </si>
  <si>
    <t>14:22:52</t>
  </si>
  <si>
    <t>6010</t>
  </si>
  <si>
    <t>358620</t>
  </si>
  <si>
    <t>Tricked into upgrade</t>
  </si>
  <si>
    <t>14:24:35</t>
  </si>
  <si>
    <t>358644</t>
  </si>
  <si>
    <t>Disney- Unfair Pricing Tactics</t>
  </si>
  <si>
    <t>14:27:21</t>
  </si>
  <si>
    <t>358657</t>
  </si>
  <si>
    <t>14:28:54</t>
  </si>
  <si>
    <t>29466</t>
  </si>
  <si>
    <t>358669</t>
  </si>
  <si>
    <t>Disney billing practices-unfair</t>
  </si>
  <si>
    <t>14:30:03</t>
  </si>
  <si>
    <t>Buford</t>
  </si>
  <si>
    <t>30519</t>
  </si>
  <si>
    <t>358688</t>
  </si>
  <si>
    <t>Billing and New Account Issues</t>
  </si>
  <si>
    <t>14:34:56</t>
  </si>
  <si>
    <t>77096</t>
  </si>
  <si>
    <t>358703</t>
  </si>
  <si>
    <t>Disney inflated and undetermined, ever-increasing rates</t>
  </si>
  <si>
    <t>14:39:13</t>
  </si>
  <si>
    <t>8833</t>
  </si>
  <si>
    <t>358707</t>
  </si>
  <si>
    <t>Throttle internet</t>
  </si>
  <si>
    <t>14:40:14</t>
  </si>
  <si>
    <t>Palatine</t>
  </si>
  <si>
    <t>60074</t>
  </si>
  <si>
    <t>358720</t>
  </si>
  <si>
    <t>internet/phone</t>
  </si>
  <si>
    <t>14:41:50</t>
  </si>
  <si>
    <t>80601</t>
  </si>
  <si>
    <t>358736</t>
  </si>
  <si>
    <t>Disney has raised my bill twice without warning</t>
  </si>
  <si>
    <t>Minneapolis</t>
  </si>
  <si>
    <t>55419</t>
  </si>
  <si>
    <t>358746</t>
  </si>
  <si>
    <t>Disney slowing down</t>
  </si>
  <si>
    <t>14:47:27</t>
  </si>
  <si>
    <t>358772</t>
  </si>
  <si>
    <t>Unfair Billing</t>
  </si>
  <si>
    <t>14:52:21</t>
  </si>
  <si>
    <t>358822</t>
  </si>
  <si>
    <t>Disney Issues</t>
  </si>
  <si>
    <t>15:05:04</t>
  </si>
  <si>
    <t>358836</t>
  </si>
  <si>
    <t>Pacheco</t>
  </si>
  <si>
    <t>94553</t>
  </si>
  <si>
    <t>358840</t>
  </si>
  <si>
    <t>Predatory Monopolistic Pricing</t>
  </si>
  <si>
    <t>15:07:40</t>
  </si>
  <si>
    <t>Sykesville</t>
  </si>
  <si>
    <t>21784</t>
  </si>
  <si>
    <t>358861</t>
  </si>
  <si>
    <t>Disney charging me unrelated charges</t>
  </si>
  <si>
    <t>15:11:02</t>
  </si>
  <si>
    <t>94538</t>
  </si>
  <si>
    <t>358865</t>
  </si>
  <si>
    <t>Disney Bandwidth Billing Issue</t>
  </si>
  <si>
    <t>15:12:16</t>
  </si>
  <si>
    <t>Brandon</t>
  </si>
  <si>
    <t>39047</t>
  </si>
  <si>
    <t>358891</t>
  </si>
  <si>
    <t>Pricing is not competive</t>
  </si>
  <si>
    <t>15:15:55</t>
  </si>
  <si>
    <t>358898</t>
  </si>
  <si>
    <t>Ridiculous Charges</t>
  </si>
  <si>
    <t>15:18:26</t>
  </si>
  <si>
    <t>94536</t>
  </si>
  <si>
    <t>358902</t>
  </si>
  <si>
    <t>Disney Conplaints</t>
  </si>
  <si>
    <t>15:19:14</t>
  </si>
  <si>
    <t>Rancho Cordova</t>
  </si>
  <si>
    <t>95742</t>
  </si>
  <si>
    <t>358970</t>
  </si>
  <si>
    <t>Possible Speed Throttling: Disney Xfinity Richmond, VA</t>
  </si>
  <si>
    <t>15:32:09</t>
  </si>
  <si>
    <t>23222</t>
  </si>
  <si>
    <t>358985</t>
  </si>
  <si>
    <t>Monthly bill increased, service decreased</t>
  </si>
  <si>
    <t>15:34:21</t>
  </si>
  <si>
    <t>West St Paul</t>
  </si>
  <si>
    <t>55118</t>
  </si>
  <si>
    <t>358992</t>
  </si>
  <si>
    <t>15:36:21</t>
  </si>
  <si>
    <t>33062</t>
  </si>
  <si>
    <t>359028</t>
  </si>
  <si>
    <t>15:40:51</t>
  </si>
  <si>
    <t>98144</t>
  </si>
  <si>
    <t>359031</t>
  </si>
  <si>
    <t>Disney Billing pratice</t>
  </si>
  <si>
    <t>15:41:20</t>
  </si>
  <si>
    <t>2136</t>
  </si>
  <si>
    <t>359049</t>
  </si>
  <si>
    <t>15:46:45</t>
  </si>
  <si>
    <t>Harleysville</t>
  </si>
  <si>
    <t>19438</t>
  </si>
  <si>
    <t>359054</t>
  </si>
  <si>
    <t>15:47:31</t>
  </si>
  <si>
    <t>Holly</t>
  </si>
  <si>
    <t>48442</t>
  </si>
  <si>
    <t>359056</t>
  </si>
  <si>
    <t>Disney over charge</t>
  </si>
  <si>
    <t>15:47:53</t>
  </si>
  <si>
    <t>Woodinville</t>
  </si>
  <si>
    <t>98077</t>
  </si>
  <si>
    <t>359058</t>
  </si>
  <si>
    <t>Disney's pricing and bundling model is a monopolized extortion in my area</t>
  </si>
  <si>
    <t>15:48:06</t>
  </si>
  <si>
    <t>30152</t>
  </si>
  <si>
    <t>359070</t>
  </si>
  <si>
    <t>Disney (Xfinity) Monopolistic Billing Practices</t>
  </si>
  <si>
    <t>15:49:46</t>
  </si>
  <si>
    <t>359071</t>
  </si>
  <si>
    <t>Monopolistic Billing</t>
  </si>
  <si>
    <t>15:50:04</t>
  </si>
  <si>
    <t>84116</t>
  </si>
  <si>
    <t>359082</t>
  </si>
  <si>
    <t>Disney is awful, lies, and is corrupt</t>
  </si>
  <si>
    <t>15:52:08</t>
  </si>
  <si>
    <t>Morgantown</t>
  </si>
  <si>
    <t>26508</t>
  </si>
  <si>
    <t>359099</t>
  </si>
  <si>
    <t>Internet Speed Cut in Half with no Notification</t>
  </si>
  <si>
    <t>15:55:31</t>
  </si>
  <si>
    <t>Stevensville</t>
  </si>
  <si>
    <t>49127</t>
  </si>
  <si>
    <t>359125</t>
  </si>
  <si>
    <t>15:59:49</t>
  </si>
  <si>
    <t>80223</t>
  </si>
  <si>
    <t>359166</t>
  </si>
  <si>
    <t>Disney charging ridiculous prices</t>
  </si>
  <si>
    <t>16:10:13</t>
  </si>
  <si>
    <t>Jensen Beach</t>
  </si>
  <si>
    <t>34957</t>
  </si>
  <si>
    <t>359191</t>
  </si>
  <si>
    <t>Cheating in Bundle Service Pricing</t>
  </si>
  <si>
    <t>16:16:44</t>
  </si>
  <si>
    <t>Somerset</t>
  </si>
  <si>
    <t>8873</t>
  </si>
  <si>
    <t>359201</t>
  </si>
  <si>
    <t>Disney data cap at 300GB</t>
  </si>
  <si>
    <t>16:18:01</t>
  </si>
  <si>
    <t>29405</t>
  </si>
  <si>
    <t>359219</t>
  </si>
  <si>
    <t>Disney Charging Fee without warning</t>
  </si>
  <si>
    <t>16:21:41</t>
  </si>
  <si>
    <t>Hillsboro</t>
  </si>
  <si>
    <t>97124</t>
  </si>
  <si>
    <t>359224</t>
  </si>
  <si>
    <t>Disney monopoly</t>
  </si>
  <si>
    <t>16:22:19</t>
  </si>
  <si>
    <t>Attalla</t>
  </si>
  <si>
    <t>35954</t>
  </si>
  <si>
    <t>359237</t>
  </si>
  <si>
    <t>I am being unfairly billed</t>
  </si>
  <si>
    <t>16:25:05</t>
  </si>
  <si>
    <t>80220</t>
  </si>
  <si>
    <t>359239</t>
  </si>
  <si>
    <t>Data Cap Limitations</t>
  </si>
  <si>
    <t>16:25:09</t>
  </si>
  <si>
    <t>359243</t>
  </si>
  <si>
    <t>16:27:05</t>
  </si>
  <si>
    <t>Crown Point</t>
  </si>
  <si>
    <t>46307</t>
  </si>
  <si>
    <t>359252</t>
  </si>
  <si>
    <t>Refund issues</t>
  </si>
  <si>
    <t>16:29:21</t>
  </si>
  <si>
    <t>95132</t>
  </si>
  <si>
    <t>359260</t>
  </si>
  <si>
    <t>Disney speed integrity</t>
  </si>
  <si>
    <t>16:30:18</t>
  </si>
  <si>
    <t>359280</t>
  </si>
  <si>
    <t>Price of Internet service</t>
  </si>
  <si>
    <t>16:36:53</t>
  </si>
  <si>
    <t>Santa Clara</t>
  </si>
  <si>
    <t>95051</t>
  </si>
  <si>
    <t>359284</t>
  </si>
  <si>
    <t>Not receiving the speeds promised and the charges are too high.</t>
  </si>
  <si>
    <t>16:37:17</t>
  </si>
  <si>
    <t>359317</t>
  </si>
  <si>
    <t>16:44:22</t>
  </si>
  <si>
    <t>Collinsville</t>
  </si>
  <si>
    <t>24078</t>
  </si>
  <si>
    <t>359345</t>
  </si>
  <si>
    <t>Internet throttling</t>
  </si>
  <si>
    <t>16:49:35</t>
  </si>
  <si>
    <t>Mill Creek</t>
  </si>
  <si>
    <t>359367</t>
  </si>
  <si>
    <t>Uncompetitive pricing of Disney Internet services</t>
  </si>
  <si>
    <t>16:55:57</t>
  </si>
  <si>
    <t>359438</t>
  </si>
  <si>
    <t>Disney and competition</t>
  </si>
  <si>
    <t>17:13:06</t>
  </si>
  <si>
    <t>Hoffman Estates</t>
  </si>
  <si>
    <t>60192</t>
  </si>
  <si>
    <t>359462</t>
  </si>
  <si>
    <t>Overpriced, low quality service</t>
  </si>
  <si>
    <t>17:18:05</t>
  </si>
  <si>
    <t>80113</t>
  </si>
  <si>
    <t>359468</t>
  </si>
  <si>
    <t>shitty Disney service</t>
  </si>
  <si>
    <t>17:20:00</t>
  </si>
  <si>
    <t>359483</t>
  </si>
  <si>
    <t>Unfair pricing</t>
  </si>
  <si>
    <t>17:24:45</t>
  </si>
  <si>
    <t>Middletown</t>
  </si>
  <si>
    <t>21769</t>
  </si>
  <si>
    <t>359538</t>
  </si>
  <si>
    <t>Internet Prices in U.S.A</t>
  </si>
  <si>
    <t>17:36:44</t>
  </si>
  <si>
    <t>80210</t>
  </si>
  <si>
    <t>359592</t>
  </si>
  <si>
    <t>Intermittent poor service</t>
  </si>
  <si>
    <t>17:52:17</t>
  </si>
  <si>
    <t>Marlborough</t>
  </si>
  <si>
    <t>6447</t>
  </si>
  <si>
    <t>359596</t>
  </si>
  <si>
    <t>Pricing Problems Even After Promises</t>
  </si>
  <si>
    <t>17:53:18</t>
  </si>
  <si>
    <t>46268</t>
  </si>
  <si>
    <t>359612</t>
  </si>
  <si>
    <t>Price manipulation</t>
  </si>
  <si>
    <t>17:58:13</t>
  </si>
  <si>
    <t>95407</t>
  </si>
  <si>
    <t>359652</t>
  </si>
  <si>
    <t>Disney Unfair Product Bundling</t>
  </si>
  <si>
    <t>18:08:45</t>
  </si>
  <si>
    <t>95126</t>
  </si>
  <si>
    <t>359672</t>
  </si>
  <si>
    <t>Disney-Billing</t>
  </si>
  <si>
    <t>18:14:10</t>
  </si>
  <si>
    <t>80214</t>
  </si>
  <si>
    <t>359697</t>
  </si>
  <si>
    <t>outrageous internet bill adjustments from Disney</t>
  </si>
  <si>
    <t>18:22:27</t>
  </si>
  <si>
    <t>Orland Park</t>
  </si>
  <si>
    <t>60642</t>
  </si>
  <si>
    <t>359714</t>
  </si>
  <si>
    <t>Bill issues, Internet and disability Disney prices</t>
  </si>
  <si>
    <t>18:26:49</t>
  </si>
  <si>
    <t>20878</t>
  </si>
  <si>
    <t>359715</t>
  </si>
  <si>
    <t>Disney's Constant Manipulation of Bills</t>
  </si>
  <si>
    <t>18:26:50</t>
  </si>
  <si>
    <t>359719</t>
  </si>
  <si>
    <t>18:27:47</t>
  </si>
  <si>
    <t>30307</t>
  </si>
  <si>
    <t>359792</t>
  </si>
  <si>
    <t>Disney refuses to help troubleshoot and correct my service.</t>
  </si>
  <si>
    <t>18:56:14</t>
  </si>
  <si>
    <t>Adrian</t>
  </si>
  <si>
    <t>49221</t>
  </si>
  <si>
    <t>359794</t>
  </si>
  <si>
    <t>Disney Billing Support and Practices</t>
  </si>
  <si>
    <t>18:56:46</t>
  </si>
  <si>
    <t>77388</t>
  </si>
  <si>
    <t>359803</t>
  </si>
  <si>
    <t>18:59:28</t>
  </si>
  <si>
    <t>Oroville</t>
  </si>
  <si>
    <t>95966</t>
  </si>
  <si>
    <t>359812</t>
  </si>
  <si>
    <t>Multiple billing an dcompetative issues.</t>
  </si>
  <si>
    <t>19:02:38</t>
  </si>
  <si>
    <t>98023</t>
  </si>
  <si>
    <t>359822</t>
  </si>
  <si>
    <t>Internet Outages</t>
  </si>
  <si>
    <t>19:07:14</t>
  </si>
  <si>
    <t>Round Lake Beach</t>
  </si>
  <si>
    <t>60073</t>
  </si>
  <si>
    <t>359823</t>
  </si>
  <si>
    <t>Disney Internet Is Atrocious</t>
  </si>
  <si>
    <t>19:07:16</t>
  </si>
  <si>
    <t>Magalia</t>
  </si>
  <si>
    <t>95954</t>
  </si>
  <si>
    <t>359828</t>
  </si>
  <si>
    <t>No way to see when promotions end</t>
  </si>
  <si>
    <t>19:08:28</t>
  </si>
  <si>
    <t>97225</t>
  </si>
  <si>
    <t>359831</t>
  </si>
  <si>
    <t>19:09:28</t>
  </si>
  <si>
    <t>Westminster</t>
  </si>
  <si>
    <t>21158</t>
  </si>
  <si>
    <t>359832</t>
  </si>
  <si>
    <t>Outrageous billing costs and Data caps</t>
  </si>
  <si>
    <t>19:09:44</t>
  </si>
  <si>
    <t>31401</t>
  </si>
  <si>
    <t>359857</t>
  </si>
  <si>
    <t>Disney refuses to lower my bill to prevoius agreement</t>
  </si>
  <si>
    <t>19:16:25</t>
  </si>
  <si>
    <t>359858</t>
  </si>
  <si>
    <t>Disney is throttling my internet</t>
  </si>
  <si>
    <t>19:16:40</t>
  </si>
  <si>
    <t>359868</t>
  </si>
  <si>
    <t>unfair Internet prices</t>
  </si>
  <si>
    <t>19:18:44</t>
  </si>
  <si>
    <t>72223</t>
  </si>
  <si>
    <t>359915</t>
  </si>
  <si>
    <t>Disney Speeds Low, and Often Disconnections</t>
  </si>
  <si>
    <t>19:32:22</t>
  </si>
  <si>
    <t>Dos Palos</t>
  </si>
  <si>
    <t>93620</t>
  </si>
  <si>
    <t>359923</t>
  </si>
  <si>
    <t>Disney not refunding deposit for cancelled Internet</t>
  </si>
  <si>
    <t>19:35:09</t>
  </si>
  <si>
    <t>95135</t>
  </si>
  <si>
    <t>359931</t>
  </si>
  <si>
    <t>no warning before price increase</t>
  </si>
  <si>
    <t>19:36:54</t>
  </si>
  <si>
    <t>80907</t>
  </si>
  <si>
    <t>359952</t>
  </si>
  <si>
    <t>Not receiving network speed as advertised</t>
  </si>
  <si>
    <t>19:44:18</t>
  </si>
  <si>
    <t>Lancaster</t>
  </si>
  <si>
    <t>17603</t>
  </si>
  <si>
    <t>359956</t>
  </si>
  <si>
    <t>Disney Billing/Monopoly/Service</t>
  </si>
  <si>
    <t>19:45:25</t>
  </si>
  <si>
    <t>60457</t>
  </si>
  <si>
    <t>359962</t>
  </si>
  <si>
    <t>Disney misrepresented their service area, then charged me for attempting to use it.</t>
  </si>
  <si>
    <t>19:47:44</t>
  </si>
  <si>
    <t>94521</t>
  </si>
  <si>
    <t>359979</t>
  </si>
  <si>
    <t>19:55:57</t>
  </si>
  <si>
    <t>359984</t>
  </si>
  <si>
    <t>Disney's egregious billing techniques</t>
  </si>
  <si>
    <t>19:57:52</t>
  </si>
  <si>
    <t>98125</t>
  </si>
  <si>
    <t>359987</t>
  </si>
  <si>
    <t>Billing and deceitful practices by Disney</t>
  </si>
  <si>
    <t>19:58:50</t>
  </si>
  <si>
    <t>94112</t>
  </si>
  <si>
    <t>359991</t>
  </si>
  <si>
    <t>Pricing Concerns</t>
  </si>
  <si>
    <t>19:59:41</t>
  </si>
  <si>
    <t>Encino</t>
  </si>
  <si>
    <t>359993</t>
  </si>
  <si>
    <t>closed account</t>
  </si>
  <si>
    <t>20:00:05</t>
  </si>
  <si>
    <t>360020</t>
  </si>
  <si>
    <t>Disney not connecting me to cancel service and raising prices unfairly</t>
  </si>
  <si>
    <t>20:09:04</t>
  </si>
  <si>
    <t>97214</t>
  </si>
  <si>
    <t>360047</t>
  </si>
  <si>
    <t>Internet speeds are throttled</t>
  </si>
  <si>
    <t>20:16:37</t>
  </si>
  <si>
    <t>29403</t>
  </si>
  <si>
    <t>360051</t>
  </si>
  <si>
    <t>Unreasonable billing</t>
  </si>
  <si>
    <t>20:19:04</t>
  </si>
  <si>
    <t>Woodbine</t>
  </si>
  <si>
    <t>21797</t>
  </si>
  <si>
    <t>360077</t>
  </si>
  <si>
    <t>Disney speed</t>
  </si>
  <si>
    <t>20:25:19</t>
  </si>
  <si>
    <t>360139</t>
  </si>
  <si>
    <t>20:48:09</t>
  </si>
  <si>
    <t>Windsor</t>
  </si>
  <si>
    <t>80550</t>
  </si>
  <si>
    <t>360143</t>
  </si>
  <si>
    <t>Disney Internet Speed/Quality of Service and price</t>
  </si>
  <si>
    <t>20:52:54</t>
  </si>
  <si>
    <t>Glenview</t>
  </si>
  <si>
    <t>60025</t>
  </si>
  <si>
    <t>360149</t>
  </si>
  <si>
    <t>20:57:46</t>
  </si>
  <si>
    <t>15232</t>
  </si>
  <si>
    <t>360155</t>
  </si>
  <si>
    <t>Disney - I've been paying for unnecessary speeds when they knew and I did not</t>
  </si>
  <si>
    <t>20:58:49</t>
  </si>
  <si>
    <t>97209</t>
  </si>
  <si>
    <t>360167</t>
  </si>
  <si>
    <t>Forced data capping</t>
  </si>
  <si>
    <t>21:07:30</t>
  </si>
  <si>
    <t>360169</t>
  </si>
  <si>
    <t>Disney cramming services I didn't ask for to raise my bill</t>
  </si>
  <si>
    <t>21:12:42</t>
  </si>
  <si>
    <t>360170</t>
  </si>
  <si>
    <t>expensive service, capped</t>
  </si>
  <si>
    <t>21:16:34</t>
  </si>
  <si>
    <t>360176</t>
  </si>
  <si>
    <t>Disney's unfair billing practices</t>
  </si>
  <si>
    <t>21:23:05</t>
  </si>
  <si>
    <t>98106</t>
  </si>
  <si>
    <t>360178</t>
  </si>
  <si>
    <t>21:23:23</t>
  </si>
  <si>
    <t>87113</t>
  </si>
  <si>
    <t>360185</t>
  </si>
  <si>
    <t>21:26:30</t>
  </si>
  <si>
    <t>Margate</t>
  </si>
  <si>
    <t>8402</t>
  </si>
  <si>
    <t>360187</t>
  </si>
  <si>
    <t>21:27:28</t>
  </si>
  <si>
    <t>Arvada</t>
  </si>
  <si>
    <t>80004</t>
  </si>
  <si>
    <t>360196</t>
  </si>
  <si>
    <t>21:28:56</t>
  </si>
  <si>
    <t>21225</t>
  </si>
  <si>
    <t>360207</t>
  </si>
  <si>
    <t>internet speed</t>
  </si>
  <si>
    <t>21:31:00</t>
  </si>
  <si>
    <t>Colorado Spring</t>
  </si>
  <si>
    <t>80911</t>
  </si>
  <si>
    <t>360209</t>
  </si>
  <si>
    <t>unfair pricing and raising of pricing and charging without permission</t>
  </si>
  <si>
    <t>21:31:05</t>
  </si>
  <si>
    <t>94403</t>
  </si>
  <si>
    <t>360214</t>
  </si>
  <si>
    <t>Disney Internet is unbelievably slow</t>
  </si>
  <si>
    <t>21:33:15</t>
  </si>
  <si>
    <t>Crest Hill</t>
  </si>
  <si>
    <t>60403</t>
  </si>
  <si>
    <t>360219</t>
  </si>
  <si>
    <t>Disney forced me into a contract</t>
  </si>
  <si>
    <t>21:35:25</t>
  </si>
  <si>
    <t>84106</t>
  </si>
  <si>
    <t>360222</t>
  </si>
  <si>
    <t>Bandwidth Caps becoming excessive</t>
  </si>
  <si>
    <t>21:36:55</t>
  </si>
  <si>
    <t>360231</t>
  </si>
  <si>
    <t>Disney misleading HSI customers</t>
  </si>
  <si>
    <t>21:43:20</t>
  </si>
  <si>
    <t>20026</t>
  </si>
  <si>
    <t>360235</t>
  </si>
  <si>
    <t>21:44:45</t>
  </si>
  <si>
    <t>Lisle</t>
  </si>
  <si>
    <t>60532</t>
  </si>
  <si>
    <t>360239</t>
  </si>
  <si>
    <t>Disney is stealing from me</t>
  </si>
  <si>
    <t>21:45:51</t>
  </si>
  <si>
    <t>360267</t>
  </si>
  <si>
    <t>Unfair Billing Practices regarding Disney</t>
  </si>
  <si>
    <t>360268</t>
  </si>
  <si>
    <t>Disney Service and Customer Service</t>
  </si>
  <si>
    <t>21:55:56</t>
  </si>
  <si>
    <t>46637</t>
  </si>
  <si>
    <t>360274</t>
  </si>
  <si>
    <t>Price Increase</t>
  </si>
  <si>
    <t>21:58:56</t>
  </si>
  <si>
    <t>360281</t>
  </si>
  <si>
    <t>ISP Data Cap</t>
  </si>
  <si>
    <t>22:05:49</t>
  </si>
  <si>
    <t>Florence</t>
  </si>
  <si>
    <t>35630</t>
  </si>
  <si>
    <t>360286</t>
  </si>
  <si>
    <t>throttling</t>
  </si>
  <si>
    <t>22:07:17</t>
  </si>
  <si>
    <t>Avon</t>
  </si>
  <si>
    <t>81620</t>
  </si>
  <si>
    <t>360290</t>
  </si>
  <si>
    <t>Unwarranted Charges by Disney for Internet</t>
  </si>
  <si>
    <t>22:08:01</t>
  </si>
  <si>
    <t>55447</t>
  </si>
  <si>
    <t>360296</t>
  </si>
  <si>
    <t>22:10:29</t>
  </si>
  <si>
    <t>Novato</t>
  </si>
  <si>
    <t>94944</t>
  </si>
  <si>
    <t>360298</t>
  </si>
  <si>
    <t>Disney Billing Practices</t>
  </si>
  <si>
    <t>22:10:39</t>
  </si>
  <si>
    <t>Haverhill</t>
  </si>
  <si>
    <t>33417</t>
  </si>
  <si>
    <t>360304</t>
  </si>
  <si>
    <t>Throttling Internet</t>
  </si>
  <si>
    <t>22:11:23</t>
  </si>
  <si>
    <t>19802</t>
  </si>
  <si>
    <t>360308</t>
  </si>
  <si>
    <t>Worst speed, no competition, and billing does not match the service.</t>
  </si>
  <si>
    <t>22:12:08</t>
  </si>
  <si>
    <t>47201</t>
  </si>
  <si>
    <t>360315</t>
  </si>
  <si>
    <t>Pricing and lies</t>
  </si>
  <si>
    <t>22:15:10</t>
  </si>
  <si>
    <t>Santa Cruz</t>
  </si>
  <si>
    <t>95060</t>
  </si>
  <si>
    <t>360320</t>
  </si>
  <si>
    <t>online adertised price was not honored over phone</t>
  </si>
  <si>
    <t>22:16:01</t>
  </si>
  <si>
    <t>3766</t>
  </si>
  <si>
    <t>360325</t>
  </si>
  <si>
    <t>Disney throttle</t>
  </si>
  <si>
    <t>22:16:47</t>
  </si>
  <si>
    <t>Bargersville</t>
  </si>
  <si>
    <t>46106</t>
  </si>
  <si>
    <t>360338</t>
  </si>
  <si>
    <t>Unfair bundles</t>
  </si>
  <si>
    <t>22:19:04</t>
  </si>
  <si>
    <t>360340</t>
  </si>
  <si>
    <t>Cruel and Illegal Practices - Disney</t>
  </si>
  <si>
    <t>22:19:20</t>
  </si>
  <si>
    <t>360344</t>
  </si>
  <si>
    <t>Speeds received are not as advertised</t>
  </si>
  <si>
    <t>22:20:38</t>
  </si>
  <si>
    <t>360348</t>
  </si>
  <si>
    <t>Slowed Internet Speeds</t>
  </si>
  <si>
    <t>22:23:21</t>
  </si>
  <si>
    <t>360349</t>
  </si>
  <si>
    <t>Slow Internet Speeds</t>
  </si>
  <si>
    <t>Patterson</t>
  </si>
  <si>
    <t>95363</t>
  </si>
  <si>
    <t>360353</t>
  </si>
  <si>
    <t>22:26:37</t>
  </si>
  <si>
    <t>360356</t>
  </si>
  <si>
    <t>22:27:40</t>
  </si>
  <si>
    <t>Covington</t>
  </si>
  <si>
    <t>30016</t>
  </si>
  <si>
    <t>360358</t>
  </si>
  <si>
    <t>Disney Costs</t>
  </si>
  <si>
    <t>22:29:07</t>
  </si>
  <si>
    <t>37916</t>
  </si>
  <si>
    <t>360370</t>
  </si>
  <si>
    <t>22:35:42</t>
  </si>
  <si>
    <t>360372</t>
  </si>
  <si>
    <t>increased bill</t>
  </si>
  <si>
    <t>22:36:29</t>
  </si>
  <si>
    <t>61704</t>
  </si>
  <si>
    <t>360375</t>
  </si>
  <si>
    <t>Charge for service they won't deliver</t>
  </si>
  <si>
    <t>22:36:45</t>
  </si>
  <si>
    <t>95065</t>
  </si>
  <si>
    <t>360378</t>
  </si>
  <si>
    <t>Paying for high speed internet with Disney. Consistently getting slow service.</t>
  </si>
  <si>
    <t>22:37:16</t>
  </si>
  <si>
    <t>21202</t>
  </si>
  <si>
    <t>360381</t>
  </si>
  <si>
    <t>Disney incorrect and confusing billing</t>
  </si>
  <si>
    <t>22:37:48</t>
  </si>
  <si>
    <t>360388</t>
  </si>
  <si>
    <t>Xfinity Internet Speed</t>
  </si>
  <si>
    <t>22:39:59</t>
  </si>
  <si>
    <t>Galesburg</t>
  </si>
  <si>
    <t>49053</t>
  </si>
  <si>
    <t>360394</t>
  </si>
  <si>
    <t>Disney's Unfair Billing and Pricing Practices</t>
  </si>
  <si>
    <t>22:44:41</t>
  </si>
  <si>
    <t>15205</t>
  </si>
  <si>
    <t>360397</t>
  </si>
  <si>
    <t>Bundle Bull S...</t>
  </si>
  <si>
    <t>22:52:04</t>
  </si>
  <si>
    <t>360405</t>
  </si>
  <si>
    <t>Disney billing and services</t>
  </si>
  <si>
    <t>22:54:35</t>
  </si>
  <si>
    <t>19134</t>
  </si>
  <si>
    <t>360419</t>
  </si>
  <si>
    <t>Disney overbilled me and added numerous hidden charges</t>
  </si>
  <si>
    <t>22:58:16</t>
  </si>
  <si>
    <t>2114</t>
  </si>
  <si>
    <t>360432</t>
  </si>
  <si>
    <t>Incorrect charges, and would not fix</t>
  </si>
  <si>
    <t>23:00:41</t>
  </si>
  <si>
    <t>360476</t>
  </si>
  <si>
    <t>Throttling bandwidth.</t>
  </si>
  <si>
    <t>23:07:54</t>
  </si>
  <si>
    <t>Murfressboro</t>
  </si>
  <si>
    <t>360489</t>
  </si>
  <si>
    <t>Extremely unsatisfied Disney customer</t>
  </si>
  <si>
    <t>23:13:30</t>
  </si>
  <si>
    <t>360493</t>
  </si>
  <si>
    <t>Disney service and billing</t>
  </si>
  <si>
    <t>23:14:43</t>
  </si>
  <si>
    <t>85745</t>
  </si>
  <si>
    <t>360504</t>
  </si>
  <si>
    <t>Intermittent Expensive Connection</t>
  </si>
  <si>
    <t>23:19:58</t>
  </si>
  <si>
    <t>Puyallup</t>
  </si>
  <si>
    <t>98371</t>
  </si>
  <si>
    <t>360511</t>
  </si>
  <si>
    <t>Data Caps and the Extortion Methods of Disney</t>
  </si>
  <si>
    <t>23:22:33</t>
  </si>
  <si>
    <t>360526</t>
  </si>
  <si>
    <t>23:29:52</t>
  </si>
  <si>
    <t>360535</t>
  </si>
  <si>
    <t>23:31:13</t>
  </si>
  <si>
    <t>Walnut Creek</t>
  </si>
  <si>
    <t>94596</t>
  </si>
  <si>
    <t>360546</t>
  </si>
  <si>
    <t>Disney Speed Throttling and more</t>
  </si>
  <si>
    <t>23:35:45</t>
  </si>
  <si>
    <t>23219</t>
  </si>
  <si>
    <t>360548</t>
  </si>
  <si>
    <t>Terrible pricing for only one viable option</t>
  </si>
  <si>
    <t>23:36:12</t>
  </si>
  <si>
    <t>Vacaville</t>
  </si>
  <si>
    <t>95687</t>
  </si>
  <si>
    <t>360550</t>
  </si>
  <si>
    <t>23:36:42</t>
  </si>
  <si>
    <t>360555</t>
  </si>
  <si>
    <t>Disney internet price high</t>
  </si>
  <si>
    <t>23:45:11</t>
  </si>
  <si>
    <t>360561</t>
  </si>
  <si>
    <t>Disney bill doubled without notice</t>
  </si>
  <si>
    <t>23:48:31</t>
  </si>
  <si>
    <t>The Woodlands</t>
  </si>
  <si>
    <t>77380</t>
  </si>
  <si>
    <t>360578</t>
  </si>
  <si>
    <t>Disney Bundles</t>
  </si>
  <si>
    <t>23:58:01</t>
  </si>
  <si>
    <t>Grosse Pointe Farms</t>
  </si>
  <si>
    <t>48236</t>
  </si>
  <si>
    <t>360582</t>
  </si>
  <si>
    <t>Frequent interruptions</t>
  </si>
  <si>
    <t>23:59:51</t>
  </si>
  <si>
    <t>Hamtramck</t>
  </si>
  <si>
    <t>48212</t>
  </si>
  <si>
    <t>360586</t>
  </si>
  <si>
    <t>Tucson Disney Data Caps on Internet Service</t>
  </si>
  <si>
    <t>24-Jun-15</t>
  </si>
  <si>
    <t>00:03:41</t>
  </si>
  <si>
    <t>360587</t>
  </si>
  <si>
    <t>Overcharging and shitty service</t>
  </si>
  <si>
    <t>00:06:22</t>
  </si>
  <si>
    <t>87505</t>
  </si>
  <si>
    <t>360595</t>
  </si>
  <si>
    <t>My Disney Nightmare</t>
  </si>
  <si>
    <t>00:08:48</t>
  </si>
  <si>
    <t>360597</t>
  </si>
  <si>
    <t>Disney bill way too high for such slow speeds</t>
  </si>
  <si>
    <t>00:09:01</t>
  </si>
  <si>
    <t>Sandy</t>
  </si>
  <si>
    <t>84094</t>
  </si>
  <si>
    <t>360606</t>
  </si>
  <si>
    <t>Extremely slow internet and no aid from Disney</t>
  </si>
  <si>
    <t>00:11:41</t>
  </si>
  <si>
    <t>360620</t>
  </si>
  <si>
    <t>Faulty Service and False Advertisement</t>
  </si>
  <si>
    <t>00:22:34</t>
  </si>
  <si>
    <t>60607</t>
  </si>
  <si>
    <t>360621</t>
  </si>
  <si>
    <t>Hampton Cove</t>
  </si>
  <si>
    <t>360625</t>
  </si>
  <si>
    <t>Disney Bill</t>
  </si>
  <si>
    <t>00:24:38</t>
  </si>
  <si>
    <t>360633</t>
  </si>
  <si>
    <t>Slow Disney internet</t>
  </si>
  <si>
    <t>00:29:01</t>
  </si>
  <si>
    <t>360636</t>
  </si>
  <si>
    <t>Internet Speeds are Wacko</t>
  </si>
  <si>
    <t>00:32:32</t>
  </si>
  <si>
    <t>94595</t>
  </si>
  <si>
    <t>360640</t>
  </si>
  <si>
    <t>Disney Over Charging Bundle PKG</t>
  </si>
  <si>
    <t>00:35:19</t>
  </si>
  <si>
    <t>60123</t>
  </si>
  <si>
    <t>360643</t>
  </si>
  <si>
    <t>Xfinity throttling my connection</t>
  </si>
  <si>
    <t>00:36:17</t>
  </si>
  <si>
    <t>Kenmore</t>
  </si>
  <si>
    <t>98028</t>
  </si>
  <si>
    <t>360649</t>
  </si>
  <si>
    <t>00:38:50</t>
  </si>
  <si>
    <t>Keizer</t>
  </si>
  <si>
    <t>97303</t>
  </si>
  <si>
    <t>360650</t>
  </si>
  <si>
    <t>00:39:23</t>
  </si>
  <si>
    <t>Tualatin</t>
  </si>
  <si>
    <t>97062</t>
  </si>
  <si>
    <t>360651</t>
  </si>
  <si>
    <t>Internet speed and price of bundle</t>
  </si>
  <si>
    <t>00:39:42</t>
  </si>
  <si>
    <t>360665</t>
  </si>
  <si>
    <t>Speeds being throttled.</t>
  </si>
  <si>
    <t>00:47:19</t>
  </si>
  <si>
    <t>Gresham</t>
  </si>
  <si>
    <t>97030</t>
  </si>
  <si>
    <t>360666</t>
  </si>
  <si>
    <t>Keep getting charged rental fees for modem I already own</t>
  </si>
  <si>
    <t>00:49:46</t>
  </si>
  <si>
    <t>55431</t>
  </si>
  <si>
    <t>360673</t>
  </si>
  <si>
    <t>Disney high prices and throttling speeds</t>
  </si>
  <si>
    <t>00:57:49</t>
  </si>
  <si>
    <t>77039</t>
  </si>
  <si>
    <t>360678</t>
  </si>
  <si>
    <t>Disney Possibly Throttling my Internet</t>
  </si>
  <si>
    <t>01:00:18</t>
  </si>
  <si>
    <t>Camas</t>
  </si>
  <si>
    <t>98682</t>
  </si>
  <si>
    <t>360680</t>
  </si>
  <si>
    <t>Disney billing and speed.</t>
  </si>
  <si>
    <t>01:03:28</t>
  </si>
  <si>
    <t>360684</t>
  </si>
  <si>
    <t>Expensive Internet Service for average speed</t>
  </si>
  <si>
    <t>01:05:25</t>
  </si>
  <si>
    <t>360688</t>
  </si>
  <si>
    <t>Disney Speed</t>
  </si>
  <si>
    <t>01:07:40</t>
  </si>
  <si>
    <t>Prince George</t>
  </si>
  <si>
    <t>23875</t>
  </si>
  <si>
    <t>360692</t>
  </si>
  <si>
    <t>Disney's unfair pricing</t>
  </si>
  <si>
    <t>01:11:15</t>
  </si>
  <si>
    <t>360698</t>
  </si>
  <si>
    <t>Disney Predatory Pricing forcing purchase of cable.</t>
  </si>
  <si>
    <t>01:17:10</t>
  </si>
  <si>
    <t>77058</t>
  </si>
  <si>
    <t>360705</t>
  </si>
  <si>
    <t>Disney inflated internet pricing</t>
  </si>
  <si>
    <t>01:23:10</t>
  </si>
  <si>
    <t>95054</t>
  </si>
  <si>
    <t>360707</t>
  </si>
  <si>
    <t>Data caps &amp; Monthly prices</t>
  </si>
  <si>
    <t>01:23:35</t>
  </si>
  <si>
    <t>Jesup</t>
  </si>
  <si>
    <t>31545</t>
  </si>
  <si>
    <t>360714</t>
  </si>
  <si>
    <t>Internet bundled with TV</t>
  </si>
  <si>
    <t>01:29:54</t>
  </si>
  <si>
    <t>Gold Bar</t>
  </si>
  <si>
    <t>98251</t>
  </si>
  <si>
    <t>360715</t>
  </si>
  <si>
    <t>Disney Internet prices &amp; speeds</t>
  </si>
  <si>
    <t>01:29:55</t>
  </si>
  <si>
    <t>Chaska</t>
  </si>
  <si>
    <t>55318</t>
  </si>
  <si>
    <t>360717</t>
  </si>
  <si>
    <t>Disney Data Caps and Throttling</t>
  </si>
  <si>
    <t>01:31:17</t>
  </si>
  <si>
    <t>Tuscaloosa</t>
  </si>
  <si>
    <t>35401</t>
  </si>
  <si>
    <t>360730</t>
  </si>
  <si>
    <t>Disney slow speeds and lying about prices</t>
  </si>
  <si>
    <t>01:39:44</t>
  </si>
  <si>
    <t>360739</t>
  </si>
  <si>
    <t>Bank Fee Refund Reques</t>
  </si>
  <si>
    <t>01:48:55</t>
  </si>
  <si>
    <t>Berkeley</t>
  </si>
  <si>
    <t>94704</t>
  </si>
  <si>
    <t>360740</t>
  </si>
  <si>
    <t>Horrific billing</t>
  </si>
  <si>
    <t>01:51:01</t>
  </si>
  <si>
    <t>Cypress</t>
  </si>
  <si>
    <t>77429</t>
  </si>
  <si>
    <t>360742</t>
  </si>
  <si>
    <t>02:00:16</t>
  </si>
  <si>
    <t>360748</t>
  </si>
  <si>
    <t>Billing practices</t>
  </si>
  <si>
    <t>02:11:24</t>
  </si>
  <si>
    <t>360756</t>
  </si>
  <si>
    <t>Disney forces rep visit then goes back on their promise</t>
  </si>
  <si>
    <t>02:23:10</t>
  </si>
  <si>
    <t>94578</t>
  </si>
  <si>
    <t>360757</t>
  </si>
  <si>
    <t>Internet Issues With Disney</t>
  </si>
  <si>
    <t>02:23:18</t>
  </si>
  <si>
    <t>94117</t>
  </si>
  <si>
    <t>360759</t>
  </si>
  <si>
    <t>Wifi internet not working as well</t>
  </si>
  <si>
    <t>02:23:23</t>
  </si>
  <si>
    <t>360760</t>
  </si>
  <si>
    <t>02:25:45</t>
  </si>
  <si>
    <t>98498</t>
  </si>
  <si>
    <t>360766</t>
  </si>
  <si>
    <t>Disney service Corvallis, OR.</t>
  </si>
  <si>
    <t>02:31:09</t>
  </si>
  <si>
    <t>97330</t>
  </si>
  <si>
    <t>360768</t>
  </si>
  <si>
    <t>speed/pricing</t>
  </si>
  <si>
    <t>02:34:16</t>
  </si>
  <si>
    <t>360771</t>
  </si>
  <si>
    <t>internet price went up, offered lower price deal with cable tv...</t>
  </si>
  <si>
    <t>02:39:29</t>
  </si>
  <si>
    <t>77584</t>
  </si>
  <si>
    <t>360778</t>
  </si>
  <si>
    <t>Disney speed throttling internet</t>
  </si>
  <si>
    <t>02:41:23</t>
  </si>
  <si>
    <t>360788</t>
  </si>
  <si>
    <t>03:02:38</t>
  </si>
  <si>
    <t>77054</t>
  </si>
  <si>
    <t>360791</t>
  </si>
  <si>
    <t>03:06:22</t>
  </si>
  <si>
    <t>360797</t>
  </si>
  <si>
    <t>Disney artificially inflating prices of Internet only services</t>
  </si>
  <si>
    <t>03:15:47</t>
  </si>
  <si>
    <t>360800</t>
  </si>
  <si>
    <t>Unexplained Billing</t>
  </si>
  <si>
    <t>03:17:38</t>
  </si>
  <si>
    <t>360805</t>
  </si>
  <si>
    <t>Disney not delivering advertised speed</t>
  </si>
  <si>
    <t>03:40:52</t>
  </si>
  <si>
    <t>360806</t>
  </si>
  <si>
    <t>Disneys Shady Business Practices</t>
  </si>
  <si>
    <t>03:43:45</t>
  </si>
  <si>
    <t>Battle Ground</t>
  </si>
  <si>
    <t>98604</t>
  </si>
  <si>
    <t>360818</t>
  </si>
  <si>
    <t>Disney Throttling Speeds</t>
  </si>
  <si>
    <t>04:10:31</t>
  </si>
  <si>
    <t>80525</t>
  </si>
  <si>
    <t>360825</t>
  </si>
  <si>
    <t>Cap complaints</t>
  </si>
  <si>
    <t>04:14:57</t>
  </si>
  <si>
    <t>37167</t>
  </si>
  <si>
    <t>360826</t>
  </si>
  <si>
    <t>04:17:46</t>
  </si>
  <si>
    <t>80620</t>
  </si>
  <si>
    <t>360828</t>
  </si>
  <si>
    <t>Data caps</t>
  </si>
  <si>
    <t>04:21:19</t>
  </si>
  <si>
    <t>Lilburn</t>
  </si>
  <si>
    <t>30047</t>
  </si>
  <si>
    <t>360830</t>
  </si>
  <si>
    <t>Disney Unfair Charge</t>
  </si>
  <si>
    <t>04:24:26</t>
  </si>
  <si>
    <t>94705</t>
  </si>
  <si>
    <t>360837</t>
  </si>
  <si>
    <t>Overage charges</t>
  </si>
  <si>
    <t>04:31:16</t>
  </si>
  <si>
    <t>37206</t>
  </si>
  <si>
    <t>360866</t>
  </si>
  <si>
    <t>Disney xfinity internet service.</t>
  </si>
  <si>
    <t>06:45:42</t>
  </si>
  <si>
    <t>95492</t>
  </si>
  <si>
    <t>360885</t>
  </si>
  <si>
    <t>Disney Xfinity charging rental fee for personally owned modem</t>
  </si>
  <si>
    <t>07:34:53</t>
  </si>
  <si>
    <t>33190</t>
  </si>
  <si>
    <t>360896</t>
  </si>
  <si>
    <t>Data Limit</t>
  </si>
  <si>
    <t>07:51:36</t>
  </si>
  <si>
    <t>4011</t>
  </si>
  <si>
    <t>360908</t>
  </si>
  <si>
    <t>Issues with Disney billing and equipment</t>
  </si>
  <si>
    <t>08:00:17</t>
  </si>
  <si>
    <t>360928</t>
  </si>
  <si>
    <t>Disney is a monopoly</t>
  </si>
  <si>
    <t>08:25:27</t>
  </si>
  <si>
    <t>Newburyport</t>
  </si>
  <si>
    <t>1950</t>
  </si>
  <si>
    <t>360946</t>
  </si>
  <si>
    <t>Disney unfair pricing</t>
  </si>
  <si>
    <t>08:32:24</t>
  </si>
  <si>
    <t>360961</t>
  </si>
  <si>
    <t>08:52:57</t>
  </si>
  <si>
    <t>360969</t>
  </si>
  <si>
    <t>Monopolist power of Disney in my service area</t>
  </si>
  <si>
    <t>08:56:48</t>
  </si>
  <si>
    <t>32963</t>
  </si>
  <si>
    <t>360980</t>
  </si>
  <si>
    <t>credit for service outage 6/23/15</t>
  </si>
  <si>
    <t>09:07:45</t>
  </si>
  <si>
    <t>8723</t>
  </si>
  <si>
    <t>360989</t>
  </si>
  <si>
    <t>Internet and Cable Billing</t>
  </si>
  <si>
    <t>09:13:25</t>
  </si>
  <si>
    <t>360993</t>
  </si>
  <si>
    <t>Predatory billing by Disney</t>
  </si>
  <si>
    <t>09:17:05</t>
  </si>
  <si>
    <t>361000</t>
  </si>
  <si>
    <t>Significant Quality Loss</t>
  </si>
  <si>
    <t>09:22:29</t>
  </si>
  <si>
    <t>77494</t>
  </si>
  <si>
    <t>361001</t>
  </si>
  <si>
    <t>keep getting charged for modem rental and I bought my own 7 months ago!</t>
  </si>
  <si>
    <t>361003</t>
  </si>
  <si>
    <t>Disney Unfair Business Practices</t>
  </si>
  <si>
    <t>09:24:05</t>
  </si>
  <si>
    <t>361007</t>
  </si>
  <si>
    <t>Disney over charges</t>
  </si>
  <si>
    <t>09:27:57</t>
  </si>
  <si>
    <t>8759</t>
  </si>
  <si>
    <t>361026</t>
  </si>
  <si>
    <t>Extorted into signing up for multi-year contract</t>
  </si>
  <si>
    <t>09:35:25</t>
  </si>
  <si>
    <t>361037</t>
  </si>
  <si>
    <t>Disney Rates</t>
  </si>
  <si>
    <t>09:42:09</t>
  </si>
  <si>
    <t>38117</t>
  </si>
  <si>
    <t>361078</t>
  </si>
  <si>
    <t>Unfair pricing practices</t>
  </si>
  <si>
    <t>09:50:19</t>
  </si>
  <si>
    <t>35758</t>
  </si>
  <si>
    <t>361084</t>
  </si>
  <si>
    <t>internet speeds slow</t>
  </si>
  <si>
    <t>09:52:45</t>
  </si>
  <si>
    <t>361093</t>
  </si>
  <si>
    <t>Disney Internet Pricing</t>
  </si>
  <si>
    <t>09:55:48</t>
  </si>
  <si>
    <t>361098</t>
  </si>
  <si>
    <t>xfinity customer service</t>
  </si>
  <si>
    <t>09:57:42</t>
  </si>
  <si>
    <t>99208</t>
  </si>
  <si>
    <t>361104</t>
  </si>
  <si>
    <t>09:58:36</t>
  </si>
  <si>
    <t>Carlisle</t>
  </si>
  <si>
    <t>17013</t>
  </si>
  <si>
    <t>361105</t>
  </si>
  <si>
    <t>Poor Customer Service and Internet Availability</t>
  </si>
  <si>
    <t>09:58:38</t>
  </si>
  <si>
    <t>361112</t>
  </si>
  <si>
    <t>Disney Support</t>
  </si>
  <si>
    <t>Hayward</t>
  </si>
  <si>
    <t>94542</t>
  </si>
  <si>
    <t>361123</t>
  </si>
  <si>
    <t>10:05:42</t>
  </si>
  <si>
    <t>32311</t>
  </si>
  <si>
    <t>361124</t>
  </si>
  <si>
    <t>10:05:59</t>
  </si>
  <si>
    <t>Saint Anthony</t>
  </si>
  <si>
    <t>55418</t>
  </si>
  <si>
    <t>361148</t>
  </si>
  <si>
    <t>Throttling service and unreasonable data caps</t>
  </si>
  <si>
    <t>10:13:55</t>
  </si>
  <si>
    <t>361151</t>
  </si>
  <si>
    <t>Data caps and monthly fees</t>
  </si>
  <si>
    <t>10:14:31</t>
  </si>
  <si>
    <t>361174</t>
  </si>
  <si>
    <t>Billings Charges &amp; Credits</t>
  </si>
  <si>
    <t>10:22:03</t>
  </si>
  <si>
    <t>30157</t>
  </si>
  <si>
    <t>361187</t>
  </si>
  <si>
    <t>Disney Usage Limit</t>
  </si>
  <si>
    <t>10:26:50</t>
  </si>
  <si>
    <t>361198</t>
  </si>
  <si>
    <t>Disney forcing me to pay same rate for lower speed</t>
  </si>
  <si>
    <t>10:30:13</t>
  </si>
  <si>
    <t>361212</t>
  </si>
  <si>
    <t>Disney's Internet is Slower Than What I Pay For</t>
  </si>
  <si>
    <t>10:33:42</t>
  </si>
  <si>
    <t>48073</t>
  </si>
  <si>
    <t>361235</t>
  </si>
  <si>
    <t>Disney ending promotion and contract early. Directing customer to resolve disputes in person at their office.</t>
  </si>
  <si>
    <t>10:40:22</t>
  </si>
  <si>
    <t>361262</t>
  </si>
  <si>
    <t>Disney Selectively Enforcing Data Caps</t>
  </si>
  <si>
    <t>10:46:11</t>
  </si>
  <si>
    <t>30028</t>
  </si>
  <si>
    <t>361278</t>
  </si>
  <si>
    <t>Data Limits</t>
  </si>
  <si>
    <t>10:49:25</t>
  </si>
  <si>
    <t>361310</t>
  </si>
  <si>
    <t>Internet Freezing</t>
  </si>
  <si>
    <t>10:54:16</t>
  </si>
  <si>
    <t>361326</t>
  </si>
  <si>
    <t>10:56:18</t>
  </si>
  <si>
    <t>Fairburn</t>
  </si>
  <si>
    <t>30213</t>
  </si>
  <si>
    <t>361366</t>
  </si>
  <si>
    <t>Charged double/Speeds throttled</t>
  </si>
  <si>
    <t>11:09:20</t>
  </si>
  <si>
    <t>Holland</t>
  </si>
  <si>
    <t>49423</t>
  </si>
  <si>
    <t>361367</t>
  </si>
  <si>
    <t>Disney Business Services-Email Accounts</t>
  </si>
  <si>
    <t>11:09:32</t>
  </si>
  <si>
    <t>361379</t>
  </si>
  <si>
    <t>Throttling of Disney internet services</t>
  </si>
  <si>
    <t>11:12:59</t>
  </si>
  <si>
    <t>361383</t>
  </si>
  <si>
    <t>Billing Overcharging Issues By Disney</t>
  </si>
  <si>
    <t>11:14:43</t>
  </si>
  <si>
    <t>Sterling Hts</t>
  </si>
  <si>
    <t>48310</t>
  </si>
  <si>
    <t>361389</t>
  </si>
  <si>
    <t>Tallahassee Disney rates high without competition</t>
  </si>
  <si>
    <t>11:15:55</t>
  </si>
  <si>
    <t>32312</t>
  </si>
  <si>
    <t>361391</t>
  </si>
  <si>
    <t>11:16:59</t>
  </si>
  <si>
    <t>361430</t>
  </si>
  <si>
    <t>Disney Billing / Speed Issues</t>
  </si>
  <si>
    <t>11:30:14</t>
  </si>
  <si>
    <t>361453</t>
  </si>
  <si>
    <t>Disney Failed to Switch our Systems to New Location and Shut Down the Current Location</t>
  </si>
  <si>
    <t>11:36:18</t>
  </si>
  <si>
    <t>Ellicott City</t>
  </si>
  <si>
    <t>21043</t>
  </si>
  <si>
    <t>361480</t>
  </si>
  <si>
    <t>hidden fees, dropped internet connection</t>
  </si>
  <si>
    <t>11:43:44</t>
  </si>
  <si>
    <t>361503</t>
  </si>
  <si>
    <t>bill to damn high</t>
  </si>
  <si>
    <t>11:54:41</t>
  </si>
  <si>
    <t>48237</t>
  </si>
  <si>
    <t>361528</t>
  </si>
  <si>
    <t>Xfinity</t>
  </si>
  <si>
    <t>Longmont</t>
  </si>
  <si>
    <t>80504</t>
  </si>
  <si>
    <t>361572</t>
  </si>
  <si>
    <t>Internet Speeds</t>
  </si>
  <si>
    <t>12:10:30</t>
  </si>
  <si>
    <t>St Johns</t>
  </si>
  <si>
    <t>32259</t>
  </si>
  <si>
    <t>361585</t>
  </si>
  <si>
    <t>Disney Data Cap of 300GB</t>
  </si>
  <si>
    <t>12:13:21</t>
  </si>
  <si>
    <t>361593</t>
  </si>
  <si>
    <t>Disney Data Cap Limits, Lack of Competition, and Anti-Competition Business and Billing Practices</t>
  </si>
  <si>
    <t>12:15:00</t>
  </si>
  <si>
    <t>361604</t>
  </si>
  <si>
    <t>Disney trying to setup stuff we didn't order</t>
  </si>
  <si>
    <t>12:16:47</t>
  </si>
  <si>
    <t>80011</t>
  </si>
  <si>
    <t>361630</t>
  </si>
  <si>
    <t>Egregious Fees</t>
  </si>
  <si>
    <t>12:21:14</t>
  </si>
  <si>
    <t>71291</t>
  </si>
  <si>
    <t>361633</t>
  </si>
  <si>
    <t>Unfair Disney Billing</t>
  </si>
  <si>
    <t>12:21:50</t>
  </si>
  <si>
    <t>Freeport</t>
  </si>
  <si>
    <t>61032</t>
  </si>
  <si>
    <t>361639</t>
  </si>
  <si>
    <t>12:22:23</t>
  </si>
  <si>
    <t>Hartford</t>
  </si>
  <si>
    <t>49057</t>
  </si>
  <si>
    <t>361682</t>
  </si>
  <si>
    <t>12:31:01</t>
  </si>
  <si>
    <t>81004</t>
  </si>
  <si>
    <t>361703</t>
  </si>
  <si>
    <t>Contract</t>
  </si>
  <si>
    <t>12:36:04</t>
  </si>
  <si>
    <t>71115</t>
  </si>
  <si>
    <t>361714</t>
  </si>
  <si>
    <t>Throttled Speed During Peak Hours</t>
  </si>
  <si>
    <t>12:39:09</t>
  </si>
  <si>
    <t>35806</t>
  </si>
  <si>
    <t>361718</t>
  </si>
  <si>
    <t>charges for internet service are bogus</t>
  </si>
  <si>
    <t>12:39:35</t>
  </si>
  <si>
    <t>34237</t>
  </si>
  <si>
    <t>361720</t>
  </si>
  <si>
    <t>Overage on 300GB data plan with Disney</t>
  </si>
  <si>
    <t>12:39:59</t>
  </si>
  <si>
    <t>361742</t>
  </si>
  <si>
    <t>Disney Problems</t>
  </si>
  <si>
    <t>12:44:28</t>
  </si>
  <si>
    <t>72205</t>
  </si>
  <si>
    <t>361800</t>
  </si>
  <si>
    <t>Paying for high speed internet and receiving low speeds</t>
  </si>
  <si>
    <t>12:57:08</t>
  </si>
  <si>
    <t>19968</t>
  </si>
  <si>
    <t>361815</t>
  </si>
  <si>
    <t>Nonsensical Raise in my Internet Bill</t>
  </si>
  <si>
    <t>13:00:32</t>
  </si>
  <si>
    <t>Coral Gables</t>
  </si>
  <si>
    <t>361828</t>
  </si>
  <si>
    <t>Disney throttles Santa Cruz CA to 30Mbits, claims we get 50Mbits</t>
  </si>
  <si>
    <t>13:05:46</t>
  </si>
  <si>
    <t>361840</t>
  </si>
  <si>
    <t>high payment</t>
  </si>
  <si>
    <t>13:08:24</t>
  </si>
  <si>
    <t>Havre De Grace</t>
  </si>
  <si>
    <t>21078</t>
  </si>
  <si>
    <t>361873</t>
  </si>
  <si>
    <t>Xfinity Slow Internet</t>
  </si>
  <si>
    <t>13:16:18</t>
  </si>
  <si>
    <t>361903</t>
  </si>
  <si>
    <t>Continuous Internet problems.</t>
  </si>
  <si>
    <t>13:22:57</t>
  </si>
  <si>
    <t>Summerfield</t>
  </si>
  <si>
    <t>34491</t>
  </si>
  <si>
    <t>361965</t>
  </si>
  <si>
    <t>Unfair Billing Practices engaged by Disney/XFinity</t>
  </si>
  <si>
    <t>13:39:33</t>
  </si>
  <si>
    <t>94116</t>
  </si>
  <si>
    <t>361980</t>
  </si>
  <si>
    <t>Throttled Internet Speeds</t>
  </si>
  <si>
    <t>13:44:55</t>
  </si>
  <si>
    <t>Roseville</t>
  </si>
  <si>
    <t>95661</t>
  </si>
  <si>
    <t>362015</t>
  </si>
  <si>
    <t>Disney overcharging, despite regular calls and agreed upon price</t>
  </si>
  <si>
    <t>13:52:19</t>
  </si>
  <si>
    <t>94123</t>
  </si>
  <si>
    <t>362020</t>
  </si>
  <si>
    <t>13:53:15</t>
  </si>
  <si>
    <t>Lowell</t>
  </si>
  <si>
    <t>1854</t>
  </si>
  <si>
    <t>362024</t>
  </si>
  <si>
    <t>internet service and phone service</t>
  </si>
  <si>
    <t>13:54:04</t>
  </si>
  <si>
    <t>Long Grove</t>
  </si>
  <si>
    <t>60047</t>
  </si>
  <si>
    <t>362056</t>
  </si>
  <si>
    <t>Issues with Cable and Internet Packaging Unfair Prices</t>
  </si>
  <si>
    <t>14:05:57</t>
  </si>
  <si>
    <t>Crystal Lake</t>
  </si>
  <si>
    <t>60014</t>
  </si>
  <si>
    <t>362066</t>
  </si>
  <si>
    <t>Complex situation prevents bundling discounts and drives service price up</t>
  </si>
  <si>
    <t>14:10:36</t>
  </si>
  <si>
    <t>Charlottesville</t>
  </si>
  <si>
    <t>22901</t>
  </si>
  <si>
    <t>362076</t>
  </si>
  <si>
    <t>Disney Atlanta Data Caps</t>
  </si>
  <si>
    <t>14:13:31</t>
  </si>
  <si>
    <t>362097</t>
  </si>
  <si>
    <t>14:18:32</t>
  </si>
  <si>
    <t>362164</t>
  </si>
  <si>
    <t>Disney Internet Services and Customer Service is Horrible</t>
  </si>
  <si>
    <t>14:30:58</t>
  </si>
  <si>
    <t>362180</t>
  </si>
  <si>
    <t>False Information Given Just To Get Me Set Up Service</t>
  </si>
  <si>
    <t>14:33:57</t>
  </si>
  <si>
    <t>95825</t>
  </si>
  <si>
    <t>362194</t>
  </si>
  <si>
    <t>14:37:50</t>
  </si>
  <si>
    <t>30134</t>
  </si>
  <si>
    <t>362208</t>
  </si>
  <si>
    <t>Unfair Billing at Disney</t>
  </si>
  <si>
    <t>14:41:24</t>
  </si>
  <si>
    <t>19118</t>
  </si>
  <si>
    <t>362223</t>
  </si>
  <si>
    <t>Disney bill</t>
  </si>
  <si>
    <t>14:43:13</t>
  </si>
  <si>
    <t>362230</t>
  </si>
  <si>
    <t>Have to bundle services to get advertised proce.</t>
  </si>
  <si>
    <t>14:45:05</t>
  </si>
  <si>
    <t>80021</t>
  </si>
  <si>
    <t>362231</t>
  </si>
  <si>
    <t>Improper modems</t>
  </si>
  <si>
    <t>362276</t>
  </si>
  <si>
    <t>Disney refund</t>
  </si>
  <si>
    <t>14:59:08</t>
  </si>
  <si>
    <t>362298</t>
  </si>
  <si>
    <t>Disney screwed me</t>
  </si>
  <si>
    <t>15:04:39</t>
  </si>
  <si>
    <t>362348</t>
  </si>
  <si>
    <t>Disney - constantly low speeds, 'miscommunication' about billing errors. Not responding to complaints.</t>
  </si>
  <si>
    <t>15:17:05</t>
  </si>
  <si>
    <t>55306</t>
  </si>
  <si>
    <t>362352</t>
  </si>
  <si>
    <t>60 day delay in cancelling service agreement</t>
  </si>
  <si>
    <t>15:18:29</t>
  </si>
  <si>
    <t>362450</t>
  </si>
  <si>
    <t>Unfair billing practices of Disney</t>
  </si>
  <si>
    <t>15:40:31</t>
  </si>
  <si>
    <t>2115</t>
  </si>
  <si>
    <t>362454</t>
  </si>
  <si>
    <t>Slower internet speeds than what i was promised for my pay.</t>
  </si>
  <si>
    <t>15:41:28</t>
  </si>
  <si>
    <t>98374</t>
  </si>
  <si>
    <t>362485</t>
  </si>
  <si>
    <t>15:49:24</t>
  </si>
  <si>
    <t>362484</t>
  </si>
  <si>
    <t>I pay for 50 mbps, get 10 at best</t>
  </si>
  <si>
    <t>98422</t>
  </si>
  <si>
    <t>362490</t>
  </si>
  <si>
    <t>Billing discrepencies and service termination hurdles</t>
  </si>
  <si>
    <t>15:50:02</t>
  </si>
  <si>
    <t>48188</t>
  </si>
  <si>
    <t>362507</t>
  </si>
  <si>
    <t>Raising my Rate</t>
  </si>
  <si>
    <t>15:53:22</t>
  </si>
  <si>
    <t>Fredericksburg</t>
  </si>
  <si>
    <t>22407</t>
  </si>
  <si>
    <t>362544</t>
  </si>
  <si>
    <t>Data overage charges</t>
  </si>
  <si>
    <t>15:59:46</t>
  </si>
  <si>
    <t>362556</t>
  </si>
  <si>
    <t>Disney internet Dropping out</t>
  </si>
  <si>
    <t>16:00:43</t>
  </si>
  <si>
    <t>362557</t>
  </si>
  <si>
    <t>Disney Bundle price</t>
  </si>
  <si>
    <t>16:00:49</t>
  </si>
  <si>
    <t>Grand Blanc</t>
  </si>
  <si>
    <t>48439</t>
  </si>
  <si>
    <t>362576</t>
  </si>
  <si>
    <t>16:04:24</t>
  </si>
  <si>
    <t>Stockbridge</t>
  </si>
  <si>
    <t>30281</t>
  </si>
  <si>
    <t>362644</t>
  </si>
  <si>
    <t>Disney thieves</t>
  </si>
  <si>
    <t>16:17:31</t>
  </si>
  <si>
    <t>Modesto</t>
  </si>
  <si>
    <t>95350</t>
  </si>
  <si>
    <t>362663</t>
  </si>
  <si>
    <t>Disney Internet speeds</t>
  </si>
  <si>
    <t>16:21:50</t>
  </si>
  <si>
    <t>Branford</t>
  </si>
  <si>
    <t>6405</t>
  </si>
  <si>
    <t>362687</t>
  </si>
  <si>
    <t>Poor customer service, terrible Internet speeds, prices are way too high.</t>
  </si>
  <si>
    <t>16:27:43</t>
  </si>
  <si>
    <t>Hudsonville</t>
  </si>
  <si>
    <t>49426</t>
  </si>
  <si>
    <t>362724</t>
  </si>
  <si>
    <t>16:37:27</t>
  </si>
  <si>
    <t>Clinton</t>
  </si>
  <si>
    <t>20735</t>
  </si>
  <si>
    <t>362731</t>
  </si>
  <si>
    <t>Internet speeds not as advertised. Bandwith not available as advertised</t>
  </si>
  <si>
    <t>16:38:27</t>
  </si>
  <si>
    <t>362758</t>
  </si>
  <si>
    <t>Disney Misrepresenting Speeds in Santa Cruz, CA</t>
  </si>
  <si>
    <t>16:43:36</t>
  </si>
  <si>
    <t>362788</t>
  </si>
  <si>
    <t>Overcharged $30 per month for 10 months straight</t>
  </si>
  <si>
    <t>16:48:55</t>
  </si>
  <si>
    <t>21702</t>
  </si>
  <si>
    <t>362791</t>
  </si>
  <si>
    <t>Disney sold me a package knowing it wouldn't work for me, and proceeded to charge me more and attempt to tack on fees for their mistake</t>
  </si>
  <si>
    <t>16:49:19</t>
  </si>
  <si>
    <t>362798</t>
  </si>
  <si>
    <t>Speeds lower than advertised</t>
  </si>
  <si>
    <t>16:50:14</t>
  </si>
  <si>
    <t>362807</t>
  </si>
  <si>
    <t>Unable to Return Equipment</t>
  </si>
  <si>
    <t>16:51:20</t>
  </si>
  <si>
    <t>Pasadena</t>
  </si>
  <si>
    <t>21122</t>
  </si>
  <si>
    <t>362820</t>
  </si>
  <si>
    <t>16:55:22</t>
  </si>
  <si>
    <t>362830</t>
  </si>
  <si>
    <t>Promised Speeds</t>
  </si>
  <si>
    <t>16:57:13</t>
  </si>
  <si>
    <t>West Valley City</t>
  </si>
  <si>
    <t>84119</t>
  </si>
  <si>
    <t>362852</t>
  </si>
  <si>
    <t>Disney Refuses to Refund Deposit According to Initial Terms</t>
  </si>
  <si>
    <t>17:02:55</t>
  </si>
  <si>
    <t>Hopkins</t>
  </si>
  <si>
    <t>55343</t>
  </si>
  <si>
    <t>362897</t>
  </si>
  <si>
    <t>Slow speed</t>
  </si>
  <si>
    <t>17:15:57</t>
  </si>
  <si>
    <t>Dayton</t>
  </si>
  <si>
    <t>77535</t>
  </si>
  <si>
    <t>362901</t>
  </si>
  <si>
    <t>Disney business internet is much more expensive that home internet.</t>
  </si>
  <si>
    <t>17:16:41</t>
  </si>
  <si>
    <t>Centennial</t>
  </si>
  <si>
    <t>80112</t>
  </si>
  <si>
    <t>362908</t>
  </si>
  <si>
    <t>Unclear Quoted Speeds and Prices</t>
  </si>
  <si>
    <t>17:19:35</t>
  </si>
  <si>
    <t>94107</t>
  </si>
  <si>
    <t>362909</t>
  </si>
  <si>
    <t>Disney 300GB data cap</t>
  </si>
  <si>
    <t>17:19:51</t>
  </si>
  <si>
    <t>362921</t>
  </si>
  <si>
    <t>17:23:11</t>
  </si>
  <si>
    <t>362928</t>
  </si>
  <si>
    <t>Locals</t>
  </si>
  <si>
    <t>17:24:09</t>
  </si>
  <si>
    <t>97355</t>
  </si>
  <si>
    <t>362956</t>
  </si>
  <si>
    <t>Disney Throttling Internet Speed</t>
  </si>
  <si>
    <t>17:35:01</t>
  </si>
  <si>
    <t>Clawson</t>
  </si>
  <si>
    <t>48017</t>
  </si>
  <si>
    <t>362974</t>
  </si>
  <si>
    <t>17:38:10</t>
  </si>
  <si>
    <t>Milpitas</t>
  </si>
  <si>
    <t>95035</t>
  </si>
  <si>
    <t>362981</t>
  </si>
  <si>
    <t>17:41:38</t>
  </si>
  <si>
    <t>362982</t>
  </si>
  <si>
    <t>Disney Speeds Not as Advertised</t>
  </si>
  <si>
    <t>17:41:59</t>
  </si>
  <si>
    <t>37203</t>
  </si>
  <si>
    <t>362991</t>
  </si>
  <si>
    <t>Disney billing issues</t>
  </si>
  <si>
    <t>17:44:30</t>
  </si>
  <si>
    <t>362997</t>
  </si>
  <si>
    <t>17:46:53</t>
  </si>
  <si>
    <t>363044</t>
  </si>
  <si>
    <t>18:02:54</t>
  </si>
  <si>
    <t>94621</t>
  </si>
  <si>
    <t>363079</t>
  </si>
  <si>
    <t>Disney throttling my speeds for streaming video</t>
  </si>
  <si>
    <t>18:13:43</t>
  </si>
  <si>
    <t>80249</t>
  </si>
  <si>
    <t>363094</t>
  </si>
  <si>
    <t>Disney Overpricing</t>
  </si>
  <si>
    <t>18:23:10</t>
  </si>
  <si>
    <t>38105</t>
  </si>
  <si>
    <t>363097</t>
  </si>
  <si>
    <t>18:24:00</t>
  </si>
  <si>
    <t>Belton</t>
  </si>
  <si>
    <t>64012</t>
  </si>
  <si>
    <t>363102</t>
  </si>
  <si>
    <t>18:24:57</t>
  </si>
  <si>
    <t>363147</t>
  </si>
  <si>
    <t>18:39:01</t>
  </si>
  <si>
    <t>19130</t>
  </si>
  <si>
    <t>363169</t>
  </si>
  <si>
    <t>Price and performance manipulation by Disney for ISP</t>
  </si>
  <si>
    <t>18:46:43</t>
  </si>
  <si>
    <t>Carmel</t>
  </si>
  <si>
    <t>93923</t>
  </si>
  <si>
    <t>363200</t>
  </si>
  <si>
    <t>18:57:24</t>
  </si>
  <si>
    <t>Nanticoke</t>
  </si>
  <si>
    <t>18634</t>
  </si>
  <si>
    <t>363235</t>
  </si>
  <si>
    <t>19:12:16</t>
  </si>
  <si>
    <t>363251</t>
  </si>
  <si>
    <t>19:19:55</t>
  </si>
  <si>
    <t>80906</t>
  </si>
  <si>
    <t>363269</t>
  </si>
  <si>
    <t>Disney wrong advertised speeds</t>
  </si>
  <si>
    <t>19:26:03</t>
  </si>
  <si>
    <t>363273</t>
  </si>
  <si>
    <t>Disney throttling speeds</t>
  </si>
  <si>
    <t>19:27:52</t>
  </si>
  <si>
    <t>363286</t>
  </si>
  <si>
    <t>refusal to rectify</t>
  </si>
  <si>
    <t>19:32:53</t>
  </si>
  <si>
    <t>363290</t>
  </si>
  <si>
    <t>FAILURE TO PROVIDE SERVICE WHILE STILL BILLING</t>
  </si>
  <si>
    <t>Washington Dc</t>
  </si>
  <si>
    <t>20020</t>
  </si>
  <si>
    <t>363353</t>
  </si>
  <si>
    <t>20:16:57</t>
  </si>
  <si>
    <t>25705</t>
  </si>
  <si>
    <t>363355</t>
  </si>
  <si>
    <t>Shady Internet Billing Practices from Disney</t>
  </si>
  <si>
    <t>20:19:38</t>
  </si>
  <si>
    <t>363368</t>
  </si>
  <si>
    <t>20:22:55</t>
  </si>
  <si>
    <t>Daly City</t>
  </si>
  <si>
    <t>94015</t>
  </si>
  <si>
    <t>363419</t>
  </si>
  <si>
    <t>Re: Unfair Billing Practices Complaints against Disney</t>
  </si>
  <si>
    <t>Vernon Hills</t>
  </si>
  <si>
    <t>60061</t>
  </si>
  <si>
    <t>363424</t>
  </si>
  <si>
    <t>20:42:06</t>
  </si>
  <si>
    <t>30327</t>
  </si>
  <si>
    <t>363477</t>
  </si>
  <si>
    <t>Paying for 50 Mbps from Disney, only receiving 0.37 Mbps</t>
  </si>
  <si>
    <t>21:21:29</t>
  </si>
  <si>
    <t>33131</t>
  </si>
  <si>
    <t>363493</t>
  </si>
  <si>
    <t>Internet Slowdown</t>
  </si>
  <si>
    <t>21:27:50</t>
  </si>
  <si>
    <t>363531</t>
  </si>
  <si>
    <t>Disney transfer of service complaint</t>
  </si>
  <si>
    <t>21:41:29</t>
  </si>
  <si>
    <t>363533</t>
  </si>
  <si>
    <t>Disney - Internet Data Cap</t>
  </si>
  <si>
    <t>21:42:17</t>
  </si>
  <si>
    <t>363554</t>
  </si>
  <si>
    <t>Speed throttling</t>
  </si>
  <si>
    <t>21:52:28</t>
  </si>
  <si>
    <t>363567</t>
  </si>
  <si>
    <t>22:01:10</t>
  </si>
  <si>
    <t>363585</t>
  </si>
  <si>
    <t>Internet Bill too high</t>
  </si>
  <si>
    <t>22:11:44</t>
  </si>
  <si>
    <t>Brockton</t>
  </si>
  <si>
    <t>2302</t>
  </si>
  <si>
    <t>363593</t>
  </si>
  <si>
    <t>Disney Xfinity barely ever works and speed sucks</t>
  </si>
  <si>
    <t>Rohnert Park</t>
  </si>
  <si>
    <t>94928</t>
  </si>
  <si>
    <t>363603</t>
  </si>
  <si>
    <t>Outrageous Disney charges</t>
  </si>
  <si>
    <t>22:22:12</t>
  </si>
  <si>
    <t>363607</t>
  </si>
  <si>
    <t>Slow Service</t>
  </si>
  <si>
    <t>22:25:30</t>
  </si>
  <si>
    <t>363608</t>
  </si>
  <si>
    <t>Internet bill goes up with no cable bundle</t>
  </si>
  <si>
    <t>22:26:04</t>
  </si>
  <si>
    <t>363610</t>
  </si>
  <si>
    <t>Forcing Customer to Pay an Incorrect Bill to get it Fixed</t>
  </si>
  <si>
    <t>22:26:52</t>
  </si>
  <si>
    <t>Orange Park</t>
  </si>
  <si>
    <t>32273</t>
  </si>
  <si>
    <t>363614</t>
  </si>
  <si>
    <t>Disney, Ypsilanti MI Internet Speed</t>
  </si>
  <si>
    <t>22:28:33</t>
  </si>
  <si>
    <t>48198</t>
  </si>
  <si>
    <t>363615</t>
  </si>
  <si>
    <t>Overage Charges</t>
  </si>
  <si>
    <t>22:28:37</t>
  </si>
  <si>
    <t>Glencoe</t>
  </si>
  <si>
    <t>35905</t>
  </si>
  <si>
    <t>363616</t>
  </si>
  <si>
    <t>Disney Poor Customer Service</t>
  </si>
  <si>
    <t>22:28:58</t>
  </si>
  <si>
    <t>363629</t>
  </si>
  <si>
    <t>Intermittent drops of service</t>
  </si>
  <si>
    <t>22:37:51</t>
  </si>
  <si>
    <t>363649</t>
  </si>
  <si>
    <t>Poor Quality Service and Broken Promises</t>
  </si>
  <si>
    <t>22:54:37</t>
  </si>
  <si>
    <t>97477</t>
  </si>
  <si>
    <t>363674</t>
  </si>
  <si>
    <t>pricing</t>
  </si>
  <si>
    <t>23:31:50</t>
  </si>
  <si>
    <t>Elkhart</t>
  </si>
  <si>
    <t>46516</t>
  </si>
  <si>
    <t>363682</t>
  </si>
  <si>
    <t>23:34:14</t>
  </si>
  <si>
    <t>363695</t>
  </si>
  <si>
    <t>Internet Availability and Speed</t>
  </si>
  <si>
    <t>23:47:33</t>
  </si>
  <si>
    <t>46001</t>
  </si>
  <si>
    <t>363708</t>
  </si>
  <si>
    <t>Disney chronic lies</t>
  </si>
  <si>
    <t>23:51:56</t>
  </si>
  <si>
    <t>363716</t>
  </si>
  <si>
    <t>Frequent disconnects</t>
  </si>
  <si>
    <t>23:59:03</t>
  </si>
  <si>
    <t>363717</t>
  </si>
  <si>
    <t>Disney Internet Slow</t>
  </si>
  <si>
    <t>23:59:59</t>
  </si>
  <si>
    <t>363735</t>
  </si>
  <si>
    <t>25-Jun-15</t>
  </si>
  <si>
    <t>00:36:03</t>
  </si>
  <si>
    <t>363743</t>
  </si>
  <si>
    <t>00:45:43</t>
  </si>
  <si>
    <t>363769</t>
  </si>
  <si>
    <t>Throttling/drastic reduction of speeds</t>
  </si>
  <si>
    <t>02:04:32</t>
  </si>
  <si>
    <t>95121</t>
  </si>
  <si>
    <t>363773</t>
  </si>
  <si>
    <t>Home Internet Data Caps</t>
  </si>
  <si>
    <t>02:07:29</t>
  </si>
  <si>
    <t>363786</t>
  </si>
  <si>
    <t>Disney internet in emeryville throttles speed</t>
  </si>
  <si>
    <t>02:32:11</t>
  </si>
  <si>
    <t>363809</t>
  </si>
  <si>
    <t>04:22:07</t>
  </si>
  <si>
    <t>363811</t>
  </si>
  <si>
    <t>04:31:43</t>
  </si>
  <si>
    <t>363813</t>
  </si>
  <si>
    <t>Internet price</t>
  </si>
  <si>
    <t>04:40:33</t>
  </si>
  <si>
    <t>99223</t>
  </si>
  <si>
    <t>363852</t>
  </si>
  <si>
    <t>High Internet &amp; Cable Bill</t>
  </si>
  <si>
    <t>07:17:21</t>
  </si>
  <si>
    <t>17404</t>
  </si>
  <si>
    <t>363854</t>
  </si>
  <si>
    <t>Internet Issue</t>
  </si>
  <si>
    <t>07:21:10</t>
  </si>
  <si>
    <t>363860</t>
  </si>
  <si>
    <t>speed</t>
  </si>
  <si>
    <t>07:33:58</t>
  </si>
  <si>
    <t>363869</t>
  </si>
  <si>
    <t>Spotty Disney service</t>
  </si>
  <si>
    <t>08:03:27</t>
  </si>
  <si>
    <t>22202</t>
  </si>
  <si>
    <t>363879</t>
  </si>
  <si>
    <t>60 days to close my account</t>
  </si>
  <si>
    <t>08:16:34</t>
  </si>
  <si>
    <t>363900</t>
  </si>
  <si>
    <t>Customer Service lied about extra fees</t>
  </si>
  <si>
    <t>08:31:26</t>
  </si>
  <si>
    <t>363920</t>
  </si>
  <si>
    <t>08:45:19</t>
  </si>
  <si>
    <t>363934</t>
  </si>
  <si>
    <t>09:00:09</t>
  </si>
  <si>
    <t>363940</t>
  </si>
  <si>
    <t>09:05:14</t>
  </si>
  <si>
    <t>47408</t>
  </si>
  <si>
    <t>363966</t>
  </si>
  <si>
    <t>Bill Flucuation</t>
  </si>
  <si>
    <t>09:15:11</t>
  </si>
  <si>
    <t>Manvel</t>
  </si>
  <si>
    <t>77578</t>
  </si>
  <si>
    <t>363972</t>
  </si>
  <si>
    <t>09:20:09</t>
  </si>
  <si>
    <t>6704</t>
  </si>
  <si>
    <t>363993</t>
  </si>
  <si>
    <t>Internet Pricing</t>
  </si>
  <si>
    <t>09:30:43</t>
  </si>
  <si>
    <t>60502</t>
  </si>
  <si>
    <t>364010</t>
  </si>
  <si>
    <t>Disney Excessive Charge When Cancelling Service</t>
  </si>
  <si>
    <t>09:40:39</t>
  </si>
  <si>
    <t>Waukee</t>
  </si>
  <si>
    <t>Iowa</t>
  </si>
  <si>
    <t>50263</t>
  </si>
  <si>
    <t>364028</t>
  </si>
  <si>
    <t>Lack of consistent service</t>
  </si>
  <si>
    <t>09:48:20</t>
  </si>
  <si>
    <t>Rock Falls</t>
  </si>
  <si>
    <t>61071</t>
  </si>
  <si>
    <t>364033</t>
  </si>
  <si>
    <t>Disney lowering internet speeds on constant basis</t>
  </si>
  <si>
    <t>09:54:52</t>
  </si>
  <si>
    <t>49442</t>
  </si>
  <si>
    <t>364134</t>
  </si>
  <si>
    <t>Disney -- Throttling Connection</t>
  </si>
  <si>
    <t>10:33:27</t>
  </si>
  <si>
    <t>15212</t>
  </si>
  <si>
    <t>364137</t>
  </si>
  <si>
    <t>10:34:04</t>
  </si>
  <si>
    <t>South Berwick</t>
  </si>
  <si>
    <t>3908</t>
  </si>
  <si>
    <t>364194</t>
  </si>
  <si>
    <t>Price Plans</t>
  </si>
  <si>
    <t>11:00:28</t>
  </si>
  <si>
    <t>364260</t>
  </si>
  <si>
    <t>Slow Internet speed</t>
  </si>
  <si>
    <t>11:20:19</t>
  </si>
  <si>
    <t>San Rafael</t>
  </si>
  <si>
    <t>94901</t>
  </si>
  <si>
    <t>364278</t>
  </si>
  <si>
    <t>Poor customer service</t>
  </si>
  <si>
    <t>11:27:09</t>
  </si>
  <si>
    <t>19015</t>
  </si>
  <si>
    <t>364296</t>
  </si>
  <si>
    <t>Disney Grievance</t>
  </si>
  <si>
    <t>11:32:20</t>
  </si>
  <si>
    <t>Joelton</t>
  </si>
  <si>
    <t>37080</t>
  </si>
  <si>
    <t>364301</t>
  </si>
  <si>
    <t>Disney billing error</t>
  </si>
  <si>
    <t>11:33:32</t>
  </si>
  <si>
    <t>Bellingham</t>
  </si>
  <si>
    <t>98229</t>
  </si>
  <si>
    <t>364340</t>
  </si>
  <si>
    <t>11:42:08</t>
  </si>
  <si>
    <t>20036</t>
  </si>
  <si>
    <t>364369</t>
  </si>
  <si>
    <t>BILLING ISSUE</t>
  </si>
  <si>
    <t>11:48:15</t>
  </si>
  <si>
    <t>Eustis</t>
  </si>
  <si>
    <t>32726</t>
  </si>
  <si>
    <t>364377</t>
  </si>
  <si>
    <t>Slow Internet speeds</t>
  </si>
  <si>
    <t>11:49:34</t>
  </si>
  <si>
    <t>Washington Terrace</t>
  </si>
  <si>
    <t>84405</t>
  </si>
  <si>
    <t>364429</t>
  </si>
  <si>
    <t>12:01:16</t>
  </si>
  <si>
    <t>364449</t>
  </si>
  <si>
    <t>Disney xfinity price gouging seniors</t>
  </si>
  <si>
    <t>12:07:07</t>
  </si>
  <si>
    <t>Egg Harbor City</t>
  </si>
  <si>
    <t>8215</t>
  </si>
  <si>
    <t>364450</t>
  </si>
  <si>
    <t>Complaints against Comcat</t>
  </si>
  <si>
    <t>12:07:17</t>
  </si>
  <si>
    <t>Seaford</t>
  </si>
  <si>
    <t>19973</t>
  </si>
  <si>
    <t>364489</t>
  </si>
  <si>
    <t>Youtube being throttled?</t>
  </si>
  <si>
    <t>12:11:41</t>
  </si>
  <si>
    <t>Westmont</t>
  </si>
  <si>
    <t>60559</t>
  </si>
  <si>
    <t>364523</t>
  </si>
  <si>
    <t>12:16:43</t>
  </si>
  <si>
    <t>Grosse Pointe</t>
  </si>
  <si>
    <t>364571</t>
  </si>
  <si>
    <t>Unfair and Monopolistic Billing Practices</t>
  </si>
  <si>
    <t>12:23:36</t>
  </si>
  <si>
    <t>20009</t>
  </si>
  <si>
    <t>364634</t>
  </si>
  <si>
    <t>Disney SERVICE</t>
  </si>
  <si>
    <t>12:28:46</t>
  </si>
  <si>
    <t>364765</t>
  </si>
  <si>
    <t>Unable to renew IP address</t>
  </si>
  <si>
    <t>364817</t>
  </si>
  <si>
    <t>Billing and Service</t>
  </si>
  <si>
    <t>12:53:38</t>
  </si>
  <si>
    <t>97238</t>
  </si>
  <si>
    <t>364840</t>
  </si>
  <si>
    <t>Disney HIGH SPEED INTERNET MONOPOLY</t>
  </si>
  <si>
    <t>12:58:48</t>
  </si>
  <si>
    <t>364845</t>
  </si>
  <si>
    <t>Consumer Fraud - Sell at One Price, Then Advise Price is Higher</t>
  </si>
  <si>
    <t>12:59:33</t>
  </si>
  <si>
    <t>33442</t>
  </si>
  <si>
    <t>364868</t>
  </si>
  <si>
    <t>13:03:35</t>
  </si>
  <si>
    <t>364896</t>
  </si>
  <si>
    <t>13:05:19</t>
  </si>
  <si>
    <t>62701</t>
  </si>
  <si>
    <t>364963</t>
  </si>
  <si>
    <t>Extremely Poor Customer Service</t>
  </si>
  <si>
    <t>13:10:31</t>
  </si>
  <si>
    <t>77373</t>
  </si>
  <si>
    <t>365061</t>
  </si>
  <si>
    <t>13:23:25</t>
  </si>
  <si>
    <t>Phila</t>
  </si>
  <si>
    <t>19136</t>
  </si>
  <si>
    <t>365068</t>
  </si>
  <si>
    <t>Poor internet quality</t>
  </si>
  <si>
    <t>13:23:54</t>
  </si>
  <si>
    <t>Pikesville</t>
  </si>
  <si>
    <t>21208</t>
  </si>
  <si>
    <t>365082</t>
  </si>
  <si>
    <t>13:26:23</t>
  </si>
  <si>
    <t>Miami Gardens</t>
  </si>
  <si>
    <t>33056</t>
  </si>
  <si>
    <t>365088</t>
  </si>
  <si>
    <t>13:29:20</t>
  </si>
  <si>
    <t>Northville</t>
  </si>
  <si>
    <t>48168</t>
  </si>
  <si>
    <t>365162</t>
  </si>
  <si>
    <t>13:50:03</t>
  </si>
  <si>
    <t>Meriden</t>
  </si>
  <si>
    <t>3770</t>
  </si>
  <si>
    <t>365166</t>
  </si>
  <si>
    <t>13:51:26</t>
  </si>
  <si>
    <t>Manahawkin</t>
  </si>
  <si>
    <t>8059</t>
  </si>
  <si>
    <t>365185</t>
  </si>
  <si>
    <t>Disney billing problem</t>
  </si>
  <si>
    <t>13:56:48</t>
  </si>
  <si>
    <t>48066</t>
  </si>
  <si>
    <t>365321</t>
  </si>
  <si>
    <t>Disney Refusing to Honor Internet Rate</t>
  </si>
  <si>
    <t>14:08:35</t>
  </si>
  <si>
    <t>365368</t>
  </si>
  <si>
    <t>Disney internet billing</t>
  </si>
  <si>
    <t>14:12:52</t>
  </si>
  <si>
    <t>365373</t>
  </si>
  <si>
    <t>Falsifying Plan Rates and Charges</t>
  </si>
  <si>
    <t>365393</t>
  </si>
  <si>
    <t>Internet Service Down</t>
  </si>
  <si>
    <t>14:17:07</t>
  </si>
  <si>
    <t>8831</t>
  </si>
  <si>
    <t>365445</t>
  </si>
  <si>
    <t>CABLE</t>
  </si>
  <si>
    <t>14:25:23</t>
  </si>
  <si>
    <t>Beaver Falls</t>
  </si>
  <si>
    <t>15010</t>
  </si>
  <si>
    <t>365533</t>
  </si>
  <si>
    <t>Over paying for my Disney Services</t>
  </si>
  <si>
    <t>14:36:20</t>
  </si>
  <si>
    <t>365561</t>
  </si>
  <si>
    <t>Disney price</t>
  </si>
  <si>
    <t>14:38:54</t>
  </si>
  <si>
    <t>2139</t>
  </si>
  <si>
    <t>365565</t>
  </si>
  <si>
    <t>14:39:22</t>
  </si>
  <si>
    <t>33334</t>
  </si>
  <si>
    <t>365648</t>
  </si>
  <si>
    <t>Billing issues with Disney</t>
  </si>
  <si>
    <t>14:50:58</t>
  </si>
  <si>
    <t>East Chicago</t>
  </si>
  <si>
    <t>46312</t>
  </si>
  <si>
    <t>365879</t>
  </si>
  <si>
    <t>Loss of Internet connection</t>
  </si>
  <si>
    <t>15:27:21</t>
  </si>
  <si>
    <t>32227</t>
  </si>
  <si>
    <t>365908</t>
  </si>
  <si>
    <t>Disney Internet Only Service</t>
  </si>
  <si>
    <t>15:31:17</t>
  </si>
  <si>
    <t>366192</t>
  </si>
  <si>
    <t>Deceptive trade</t>
  </si>
  <si>
    <t>16:12:23</t>
  </si>
  <si>
    <t>Ft Pierce</t>
  </si>
  <si>
    <t>366222</t>
  </si>
  <si>
    <t>16:20:58</t>
  </si>
  <si>
    <t>77042</t>
  </si>
  <si>
    <t>366291</t>
  </si>
  <si>
    <t>Disney started charging a lease fee for equipment I own after enabling automatic bill payment</t>
  </si>
  <si>
    <t>16:35:18</t>
  </si>
  <si>
    <t>366339</t>
  </si>
  <si>
    <t>Low internet quality</t>
  </si>
  <si>
    <t>16:45:36</t>
  </si>
  <si>
    <t>95355</t>
  </si>
  <si>
    <t>366448</t>
  </si>
  <si>
    <t>Misrepresented Internet Speed</t>
  </si>
  <si>
    <t>17:08:03</t>
  </si>
  <si>
    <t>366507</t>
  </si>
  <si>
    <t>Problems with Disney</t>
  </si>
  <si>
    <t>17:20:34</t>
  </si>
  <si>
    <t>47904</t>
  </si>
  <si>
    <t>366673</t>
  </si>
  <si>
    <t>18:09:01</t>
  </si>
  <si>
    <t>366705</t>
  </si>
  <si>
    <t>Cable prices rising</t>
  </si>
  <si>
    <t>18:17:58</t>
  </si>
  <si>
    <t>48103</t>
  </si>
  <si>
    <t>366714</t>
  </si>
  <si>
    <t>Disney Rate Hike</t>
  </si>
  <si>
    <t>18:19:40</t>
  </si>
  <si>
    <t>366722</t>
  </si>
  <si>
    <t>poor quality service, multiple disconnections prior to disconnect date and after I have made payments still got disconnected multiple times</t>
  </si>
  <si>
    <t>18:22:49</t>
  </si>
  <si>
    <t>366778</t>
  </si>
  <si>
    <t>18:47:13</t>
  </si>
  <si>
    <t>Logan</t>
  </si>
  <si>
    <t>84321</t>
  </si>
  <si>
    <t>366782</t>
  </si>
  <si>
    <t>Disney charges me for 25m connection, Get 5 down/11 up</t>
  </si>
  <si>
    <t>18:47:54</t>
  </si>
  <si>
    <t>55404</t>
  </si>
  <si>
    <t>366821</t>
  </si>
  <si>
    <t>slow routing, dropped packets</t>
  </si>
  <si>
    <t>19:01:59</t>
  </si>
  <si>
    <t>366894</t>
  </si>
  <si>
    <t>Systemic failures with Disney</t>
  </si>
  <si>
    <t>19:32:10</t>
  </si>
  <si>
    <t>33312</t>
  </si>
  <si>
    <t>366906</t>
  </si>
  <si>
    <t>19:35:15</t>
  </si>
  <si>
    <t>97232</t>
  </si>
  <si>
    <t>366944</t>
  </si>
  <si>
    <t>19:56:22</t>
  </si>
  <si>
    <t>366969</t>
  </si>
  <si>
    <t>20:05:35</t>
  </si>
  <si>
    <t>Wexford</t>
  </si>
  <si>
    <t>15090</t>
  </si>
  <si>
    <t>367029</t>
  </si>
  <si>
    <t>20:37:47</t>
  </si>
  <si>
    <t>Mounds View</t>
  </si>
  <si>
    <t>55112</t>
  </si>
  <si>
    <t>367035</t>
  </si>
  <si>
    <t>Disney Billing for Late Payment/Disconnect due to their error</t>
  </si>
  <si>
    <t>20:40:40</t>
  </si>
  <si>
    <t>71203</t>
  </si>
  <si>
    <t>367079</t>
  </si>
  <si>
    <t>21:01:05</t>
  </si>
  <si>
    <t>77077</t>
  </si>
  <si>
    <t>367099</t>
  </si>
  <si>
    <t>Unfair Disney billing practices</t>
  </si>
  <si>
    <t>21:11:31</t>
  </si>
  <si>
    <t>367108</t>
  </si>
  <si>
    <t>21:15:42</t>
  </si>
  <si>
    <t>23233</t>
  </si>
  <si>
    <t>367115</t>
  </si>
  <si>
    <t>21:22:56</t>
  </si>
  <si>
    <t>Cherry Hill</t>
  </si>
  <si>
    <t>8003</t>
  </si>
  <si>
    <t>367137</t>
  </si>
  <si>
    <t>Disney wont honor discount, bill higher than what was agreed</t>
  </si>
  <si>
    <t>21:31:25</t>
  </si>
  <si>
    <t>Howell</t>
  </si>
  <si>
    <t>48843</t>
  </si>
  <si>
    <t>367187</t>
  </si>
  <si>
    <t>Disney bill problems</t>
  </si>
  <si>
    <t>22:08:55</t>
  </si>
  <si>
    <t>Cottonwood Heights</t>
  </si>
  <si>
    <t>84121</t>
  </si>
  <si>
    <t>367222</t>
  </si>
  <si>
    <t>internet being throttled by Disney</t>
  </si>
  <si>
    <t>22:30:10</t>
  </si>
  <si>
    <t>Irwin</t>
  </si>
  <si>
    <t>367225</t>
  </si>
  <si>
    <t>Disney policies</t>
  </si>
  <si>
    <t>22:33:19</t>
  </si>
  <si>
    <t>367242</t>
  </si>
  <si>
    <t>Deceptive Business Practices by Disney</t>
  </si>
  <si>
    <t>22:41:05</t>
  </si>
  <si>
    <t>367256</t>
  </si>
  <si>
    <t>23:01:14</t>
  </si>
  <si>
    <t>Olive Branch</t>
  </si>
  <si>
    <t>38654</t>
  </si>
  <si>
    <t>367258</t>
  </si>
  <si>
    <t>Disney Internet being slow</t>
  </si>
  <si>
    <t>23:06:47</t>
  </si>
  <si>
    <t>33194</t>
  </si>
  <si>
    <t>367260</t>
  </si>
  <si>
    <t>Disney ignores my requests to cancel a service and instead added product to my bill and increased the monthly cost.</t>
  </si>
  <si>
    <t>23:12:23</t>
  </si>
  <si>
    <t>31150</t>
  </si>
  <si>
    <t>367279</t>
  </si>
  <si>
    <t>The monthly bill for my internet service has become too expensive.</t>
  </si>
  <si>
    <t>23:36:46</t>
  </si>
  <si>
    <t>367295</t>
  </si>
  <si>
    <t>Fees</t>
  </si>
  <si>
    <t>23:55:00</t>
  </si>
  <si>
    <t>367310</t>
  </si>
  <si>
    <t>Suspected Throttling</t>
  </si>
  <si>
    <t>26-Jun-15</t>
  </si>
  <si>
    <t>01:00:33</t>
  </si>
  <si>
    <t>367321</t>
  </si>
  <si>
    <t>Internet performance (latency/bandwidth) substantially below what I'm paying for for weeks</t>
  </si>
  <si>
    <t>01:45:58</t>
  </si>
  <si>
    <t>367324</t>
  </si>
  <si>
    <t>Data usage cap with Disney Xfinity</t>
  </si>
  <si>
    <t>01:53:47</t>
  </si>
  <si>
    <t>85750</t>
  </si>
  <si>
    <t>367326</t>
  </si>
  <si>
    <t>internet bill increase</t>
  </si>
  <si>
    <t>01:56:41</t>
  </si>
  <si>
    <t>97205</t>
  </si>
  <si>
    <t>367340</t>
  </si>
  <si>
    <t>02:37:30</t>
  </si>
  <si>
    <t>Goodlettsville</t>
  </si>
  <si>
    <t>37072</t>
  </si>
  <si>
    <t>367342</t>
  </si>
  <si>
    <t>Complaint against Xfinity/Disney</t>
  </si>
  <si>
    <t>02:38:50</t>
  </si>
  <si>
    <t>Aptos</t>
  </si>
  <si>
    <t>95003</t>
  </si>
  <si>
    <t>367352</t>
  </si>
  <si>
    <t>Disney internet speeds</t>
  </si>
  <si>
    <t>02:58:36</t>
  </si>
  <si>
    <t>Clairton</t>
  </si>
  <si>
    <t>15025</t>
  </si>
  <si>
    <t>367365</t>
  </si>
  <si>
    <t>Internet Throttling &amp; Unfair Billing Practices</t>
  </si>
  <si>
    <t>04:21:20</t>
  </si>
  <si>
    <t>Los Gatos</t>
  </si>
  <si>
    <t>95032</t>
  </si>
  <si>
    <t>367366</t>
  </si>
  <si>
    <t>Xfinity Price and not 16Mbps when paying for 50Mbps</t>
  </si>
  <si>
    <t>04:22:34</t>
  </si>
  <si>
    <t>Chickamauga</t>
  </si>
  <si>
    <t>30707</t>
  </si>
  <si>
    <t>367371</t>
  </si>
  <si>
    <t>Possible throttle</t>
  </si>
  <si>
    <t>04:40:18</t>
  </si>
  <si>
    <t>95826</t>
  </si>
  <si>
    <t>367375</t>
  </si>
  <si>
    <t>Disney Internet Technical Support</t>
  </si>
  <si>
    <t>04:54:18</t>
  </si>
  <si>
    <t>98225</t>
  </si>
  <si>
    <t>367381</t>
  </si>
  <si>
    <t>Xfinity/Disney</t>
  </si>
  <si>
    <t>05:05:21</t>
  </si>
  <si>
    <t>Chesapeake Beach</t>
  </si>
  <si>
    <t>20732</t>
  </si>
  <si>
    <t>367390</t>
  </si>
  <si>
    <t>Billing and false advertising</t>
  </si>
  <si>
    <t>06:14:22</t>
  </si>
  <si>
    <t>367435</t>
  </si>
  <si>
    <t>unfair billing practices</t>
  </si>
  <si>
    <t>08:25:31</t>
  </si>
  <si>
    <t>Eldersburg</t>
  </si>
  <si>
    <t>367449</t>
  </si>
  <si>
    <t>Incorrect Billing and Service from Disney</t>
  </si>
  <si>
    <t>08:45:22</t>
  </si>
  <si>
    <t>367492</t>
  </si>
  <si>
    <t>internat essential</t>
  </si>
  <si>
    <t>09:20:38</t>
  </si>
  <si>
    <t>32206</t>
  </si>
  <si>
    <t>367512</t>
  </si>
  <si>
    <t>Consistently slow internet speeds</t>
  </si>
  <si>
    <t>09:32:47</t>
  </si>
  <si>
    <t>367526</t>
  </si>
  <si>
    <t>09:38:37</t>
  </si>
  <si>
    <t>Decherd</t>
  </si>
  <si>
    <t>37324</t>
  </si>
  <si>
    <t>367546</t>
  </si>
  <si>
    <t>Overcharged Internet Billing</t>
  </si>
  <si>
    <t>09:47:15</t>
  </si>
  <si>
    <t>367577</t>
  </si>
  <si>
    <t>Disney charge my own router as unreturned equipment</t>
  </si>
  <si>
    <t>10:07:45</t>
  </si>
  <si>
    <t>West Lafayette</t>
  </si>
  <si>
    <t>47906</t>
  </si>
  <si>
    <t>367614</t>
  </si>
  <si>
    <t>Lack of Service and Misleading Promises</t>
  </si>
  <si>
    <t>10:30:23</t>
  </si>
  <si>
    <t>32204</t>
  </si>
  <si>
    <t>367651</t>
  </si>
  <si>
    <t>Slow internet speeds on Disney</t>
  </si>
  <si>
    <t>10:41:23</t>
  </si>
  <si>
    <t>367686</t>
  </si>
  <si>
    <t>Billing continues for 2 months after terminating service</t>
  </si>
  <si>
    <t>10:49:48</t>
  </si>
  <si>
    <t>1887</t>
  </si>
  <si>
    <t>367693</t>
  </si>
  <si>
    <t>Disney/Xfinity Communication</t>
  </si>
  <si>
    <t>10:52:50</t>
  </si>
  <si>
    <t>32967</t>
  </si>
  <si>
    <t>367718</t>
  </si>
  <si>
    <t>Disney internet and cable service</t>
  </si>
  <si>
    <t>11:02:54</t>
  </si>
  <si>
    <t>367936</t>
  </si>
  <si>
    <t>Being lied to, and mislead by Disney / Xfinity</t>
  </si>
  <si>
    <t>11:59:51</t>
  </si>
  <si>
    <t>367949</t>
  </si>
  <si>
    <t>12:04:31</t>
  </si>
  <si>
    <t>368055</t>
  </si>
  <si>
    <t>368078</t>
  </si>
  <si>
    <t>12:47:29</t>
  </si>
  <si>
    <t>95202</t>
  </si>
  <si>
    <t>368168</t>
  </si>
  <si>
    <t>Disney falsely claims service is provided in neighborhood</t>
  </si>
  <si>
    <t>13:22:52</t>
  </si>
  <si>
    <t>368187</t>
  </si>
  <si>
    <t>Prolonged internet outage, tardy response</t>
  </si>
  <si>
    <t>368198</t>
  </si>
  <si>
    <t>Monopolistic Billing Practices</t>
  </si>
  <si>
    <t>13:34:44</t>
  </si>
  <si>
    <t>368496</t>
  </si>
  <si>
    <t>14:56:36</t>
  </si>
  <si>
    <t>32304</t>
  </si>
  <si>
    <t>368500</t>
  </si>
  <si>
    <t>Disney 300Gb Data Cap</t>
  </si>
  <si>
    <t>14:57:56</t>
  </si>
  <si>
    <t>368658</t>
  </si>
  <si>
    <t>15:40:10</t>
  </si>
  <si>
    <t>48911</t>
  </si>
  <si>
    <t>368705</t>
  </si>
  <si>
    <t>15:56:18</t>
  </si>
  <si>
    <t>Annapolis</t>
  </si>
  <si>
    <t>21401</t>
  </si>
  <si>
    <t>368709</t>
  </si>
  <si>
    <t>internet/tv bundle service</t>
  </si>
  <si>
    <t>15:58:18</t>
  </si>
  <si>
    <t>48062</t>
  </si>
  <si>
    <t>368743</t>
  </si>
  <si>
    <t>Broadband internet malfeasance by Disney</t>
  </si>
  <si>
    <t>16:13:26</t>
  </si>
  <si>
    <t>48095</t>
  </si>
  <si>
    <t>368771</t>
  </si>
  <si>
    <t>Request to transfer e-mail account from Disney.</t>
  </si>
  <si>
    <t>16:20:12</t>
  </si>
  <si>
    <t>Kunkletown</t>
  </si>
  <si>
    <t>10858</t>
  </si>
  <si>
    <t>368787</t>
  </si>
  <si>
    <t>Awful Internet</t>
  </si>
  <si>
    <t>16:24:07</t>
  </si>
  <si>
    <t>94110</t>
  </si>
  <si>
    <t>368793</t>
  </si>
  <si>
    <t>Disney cable In Maryland</t>
  </si>
  <si>
    <t>16:25:27</t>
  </si>
  <si>
    <t>21222</t>
  </si>
  <si>
    <t>368799</t>
  </si>
  <si>
    <t>Disney overbilling and overcharging</t>
  </si>
  <si>
    <t>16:26:20</t>
  </si>
  <si>
    <t>368838</t>
  </si>
  <si>
    <t>Not Acceptable Internet Additional Charge.</t>
  </si>
  <si>
    <t>16:42:51</t>
  </si>
  <si>
    <t>368974</t>
  </si>
  <si>
    <t>False advertising / Bait &amp; Switch</t>
  </si>
  <si>
    <t>17:28:02</t>
  </si>
  <si>
    <t>368991</t>
  </si>
  <si>
    <t>CRAMMING, False Internet Promotion, SPEED complaint</t>
  </si>
  <si>
    <t>17:33:39</t>
  </si>
  <si>
    <t>369100</t>
  </si>
  <si>
    <t>18:13:45</t>
  </si>
  <si>
    <t>369184</t>
  </si>
  <si>
    <t>Disney xfinity triple play</t>
  </si>
  <si>
    <t>18:51:00</t>
  </si>
  <si>
    <t>369310</t>
  </si>
  <si>
    <t>20:10:39</t>
  </si>
  <si>
    <t>369319</t>
  </si>
  <si>
    <t>Lies and deception</t>
  </si>
  <si>
    <t>20:19:37</t>
  </si>
  <si>
    <t>33092</t>
  </si>
  <si>
    <t>369398</t>
  </si>
  <si>
    <t>without service despite willingness to pay</t>
  </si>
  <si>
    <t>21:09:12</t>
  </si>
  <si>
    <t>369429</t>
  </si>
  <si>
    <t>Over Charged for Service Never Received</t>
  </si>
  <si>
    <t>21:52:17</t>
  </si>
  <si>
    <t>St. Augustine</t>
  </si>
  <si>
    <t>369434</t>
  </si>
  <si>
    <t>Disney New SignUp billing bait-and-switch</t>
  </si>
  <si>
    <t>21:54:59</t>
  </si>
  <si>
    <t>33125</t>
  </si>
  <si>
    <t>369453</t>
  </si>
  <si>
    <t>Disney 50 mb/s speed and throttling</t>
  </si>
  <si>
    <t>22:15:55</t>
  </si>
  <si>
    <t>30011</t>
  </si>
  <si>
    <t>369455</t>
  </si>
  <si>
    <t>Disney refuses to uhold contract for 2 years phone/internet</t>
  </si>
  <si>
    <t>22:22:21</t>
  </si>
  <si>
    <t>369527</t>
  </si>
  <si>
    <t>internet service provider billing increase</t>
  </si>
  <si>
    <t>23:43:10</t>
  </si>
  <si>
    <t>19106</t>
  </si>
  <si>
    <t>369563</t>
  </si>
  <si>
    <t>27-Jun-15</t>
  </si>
  <si>
    <t>00:33:29</t>
  </si>
  <si>
    <t>30038</t>
  </si>
  <si>
    <t>369578</t>
  </si>
  <si>
    <t>Service outages (Disney)</t>
  </si>
  <si>
    <t>01:10:36</t>
  </si>
  <si>
    <t>Clermont</t>
  </si>
  <si>
    <t>30527</t>
  </si>
  <si>
    <t>369583</t>
  </si>
  <si>
    <t>Terrible waiting times</t>
  </si>
  <si>
    <t>01:21:11</t>
  </si>
  <si>
    <t>80014</t>
  </si>
  <si>
    <t>369588</t>
  </si>
  <si>
    <t>Disney Throttling My Internet</t>
  </si>
  <si>
    <t>01:39:57</t>
  </si>
  <si>
    <t>80524</t>
  </si>
  <si>
    <t>369595</t>
  </si>
  <si>
    <t>Unfair Disney Bill</t>
  </si>
  <si>
    <t>02:24:44</t>
  </si>
  <si>
    <t>369601</t>
  </si>
  <si>
    <t>Concern about Disney Internet Modem Billing Practices</t>
  </si>
  <si>
    <t>02:40:23</t>
  </si>
  <si>
    <t>94401</t>
  </si>
  <si>
    <t>369648</t>
  </si>
  <si>
    <t>Quincy</t>
  </si>
  <si>
    <t>2170</t>
  </si>
  <si>
    <t>369649</t>
  </si>
  <si>
    <t>Xfinity security system</t>
  </si>
  <si>
    <t>08:28:16</t>
  </si>
  <si>
    <t>369686</t>
  </si>
  <si>
    <t>The WORST customer service team and negative outlook on customers!!!</t>
  </si>
  <si>
    <t>09:35:08</t>
  </si>
  <si>
    <t>369878</t>
  </si>
  <si>
    <t>12:07:30</t>
  </si>
  <si>
    <t>5401</t>
  </si>
  <si>
    <t>369894</t>
  </si>
  <si>
    <t>Poor service from Xfinity</t>
  </si>
  <si>
    <t>12:21:07</t>
  </si>
  <si>
    <t>98445</t>
  </si>
  <si>
    <t>369960</t>
  </si>
  <si>
    <t>I am being throttled by Disney</t>
  </si>
  <si>
    <t>13:14:37</t>
  </si>
  <si>
    <t>Littleton</t>
  </si>
  <si>
    <t>80123</t>
  </si>
  <si>
    <t>370107</t>
  </si>
  <si>
    <t>Internet connectivity loss, over 1000ms latency, under 1Mbps speeds</t>
  </si>
  <si>
    <t>14:55:42</t>
  </si>
  <si>
    <t>370137</t>
  </si>
  <si>
    <t>Internet complaint</t>
  </si>
  <si>
    <t>15:25:03</t>
  </si>
  <si>
    <t>Albuquerqur</t>
  </si>
  <si>
    <t>87102</t>
  </si>
  <si>
    <t>370142</t>
  </si>
  <si>
    <t>Xfinity Data Cap</t>
  </si>
  <si>
    <t>15:32:14</t>
  </si>
  <si>
    <t>35802</t>
  </si>
  <si>
    <t>370148</t>
  </si>
  <si>
    <t>Disney disconnected my account without reason or notice</t>
  </si>
  <si>
    <t>15:36:57</t>
  </si>
  <si>
    <t>370168</t>
  </si>
  <si>
    <t>Disney Billing/Pricing Practices</t>
  </si>
  <si>
    <t>15:55:52</t>
  </si>
  <si>
    <t>32065</t>
  </si>
  <si>
    <t>370212</t>
  </si>
  <si>
    <t>Internet Speeds nowhere close to what I pay for</t>
  </si>
  <si>
    <t>80218</t>
  </si>
  <si>
    <t>370248</t>
  </si>
  <si>
    <t>Disney Failing to Show up to scheduled appointment</t>
  </si>
  <si>
    <t>16:32:12</t>
  </si>
  <si>
    <t>Wheaton</t>
  </si>
  <si>
    <t>60189</t>
  </si>
  <si>
    <t>370293</t>
  </si>
  <si>
    <t>Disney over inflating Data Meter Usage</t>
  </si>
  <si>
    <t>17:12:43</t>
  </si>
  <si>
    <t>Mabelton</t>
  </si>
  <si>
    <t>30126</t>
  </si>
  <si>
    <t>370296</t>
  </si>
  <si>
    <t>Billing Dispute &amp; Poor Customer Service</t>
  </si>
  <si>
    <t>17:21:39</t>
  </si>
  <si>
    <t>370299</t>
  </si>
  <si>
    <t>Disney changes bill prices without my consent</t>
  </si>
  <si>
    <t>17:33:17</t>
  </si>
  <si>
    <t>94903</t>
  </si>
  <si>
    <t>370302</t>
  </si>
  <si>
    <t>Unfair fees?</t>
  </si>
  <si>
    <t>17:33:51</t>
  </si>
  <si>
    <t>370322</t>
  </si>
  <si>
    <t>False advertising and overcharging</t>
  </si>
  <si>
    <t>18:02:50</t>
  </si>
  <si>
    <t>370363</t>
  </si>
  <si>
    <t>Disney!</t>
  </si>
  <si>
    <t>18:37:29</t>
  </si>
  <si>
    <t>22305</t>
  </si>
  <si>
    <t>370385</t>
  </si>
  <si>
    <t>Wrongful Billing</t>
  </si>
  <si>
    <t>18:44:08</t>
  </si>
  <si>
    <t>370392</t>
  </si>
  <si>
    <t>Disney Internet/Cable contacted them over the phone and chat</t>
  </si>
  <si>
    <t>18:45:28</t>
  </si>
  <si>
    <t>94544</t>
  </si>
  <si>
    <t>370429</t>
  </si>
  <si>
    <t>(Disney is not my complaint!) Cyber Tele-marketing is my complaint!</t>
  </si>
  <si>
    <t>19:04:11</t>
  </si>
  <si>
    <t>Weirton</t>
  </si>
  <si>
    <t>26062</t>
  </si>
  <si>
    <t>370440</t>
  </si>
  <si>
    <t>Disney in violation of merger terms</t>
  </si>
  <si>
    <t>19:18:54</t>
  </si>
  <si>
    <t>77539</t>
  </si>
  <si>
    <t>370484</t>
  </si>
  <si>
    <t>Speeds slower than advertised</t>
  </si>
  <si>
    <t>20:08:01</t>
  </si>
  <si>
    <t>80027</t>
  </si>
  <si>
    <t>370502</t>
  </si>
  <si>
    <t>Disney Throttling my Internet Connection</t>
  </si>
  <si>
    <t>20:17:48</t>
  </si>
  <si>
    <t>Norristown</t>
  </si>
  <si>
    <t>19401</t>
  </si>
  <si>
    <t>370513</t>
  </si>
  <si>
    <t>Internet connection not available</t>
  </si>
  <si>
    <t>20:23:26</t>
  </si>
  <si>
    <t>370518</t>
  </si>
  <si>
    <t>Disney data limits</t>
  </si>
  <si>
    <t>20:32:23</t>
  </si>
  <si>
    <t>370538</t>
  </si>
  <si>
    <t>Disney monopoly bundling practices</t>
  </si>
  <si>
    <t>21:04:34</t>
  </si>
  <si>
    <t>370575</t>
  </si>
  <si>
    <t>10 Days No Service - 12 Appointments Disney Hasn't Shown Up - Disney Has Not Fixed Home Infinity X1 - In 10 Days- Cannot Make 911 Calls</t>
  </si>
  <si>
    <t>21:42:03</t>
  </si>
  <si>
    <t>North Charleston</t>
  </si>
  <si>
    <t>29406</t>
  </si>
  <si>
    <t>370586</t>
  </si>
  <si>
    <t>Extremely low speeds, and no help</t>
  </si>
  <si>
    <t>21:57:04</t>
  </si>
  <si>
    <t>80303</t>
  </si>
  <si>
    <t>370637</t>
  </si>
  <si>
    <t>22:51:38</t>
  </si>
  <si>
    <t>370638</t>
  </si>
  <si>
    <t>Disney throttling download speed.</t>
  </si>
  <si>
    <t>23:03:12</t>
  </si>
  <si>
    <t>80305</t>
  </si>
  <si>
    <t>370657</t>
  </si>
  <si>
    <t>Internet speed not as advertised</t>
  </si>
  <si>
    <t>23:49:04</t>
  </si>
  <si>
    <t>80228</t>
  </si>
  <si>
    <t>370683</t>
  </si>
  <si>
    <t>28-Jun-15</t>
  </si>
  <si>
    <t>01:04:39</t>
  </si>
  <si>
    <t>80602</t>
  </si>
  <si>
    <t>370691</t>
  </si>
  <si>
    <t>01:23:56</t>
  </si>
  <si>
    <t>370744</t>
  </si>
  <si>
    <t>customer services</t>
  </si>
  <si>
    <t>08:35:47</t>
  </si>
  <si>
    <t>370771</t>
  </si>
  <si>
    <t>10:00:18</t>
  </si>
  <si>
    <t>370823</t>
  </si>
  <si>
    <t>95 Palmer Road, Enfield NH Internet Pricing</t>
  </si>
  <si>
    <t>11:36:24</t>
  </si>
  <si>
    <t>Enfield</t>
  </si>
  <si>
    <t>3748</t>
  </si>
  <si>
    <t>370825</t>
  </si>
  <si>
    <t>Disney Internet Speed and Reliability</t>
  </si>
  <si>
    <t>11:39:26</t>
  </si>
  <si>
    <t>370846</t>
  </si>
  <si>
    <t>Disney deceptive advertising, overage charges</t>
  </si>
  <si>
    <t>12:08:05</t>
  </si>
  <si>
    <t>370876</t>
  </si>
  <si>
    <t>12:39:00</t>
  </si>
  <si>
    <t>370897</t>
  </si>
  <si>
    <t>Disney Money Grab using Data Caps</t>
  </si>
  <si>
    <t>13:07:00</t>
  </si>
  <si>
    <t>370900</t>
  </si>
  <si>
    <t>13:11:51</t>
  </si>
  <si>
    <t>370929</t>
  </si>
  <si>
    <t>Disney DATA CAP IS BULLCRAP</t>
  </si>
  <si>
    <t>13:37:22</t>
  </si>
  <si>
    <t>Morrow</t>
  </si>
  <si>
    <t>30260</t>
  </si>
  <si>
    <t>370930</t>
  </si>
  <si>
    <t>13:39:59</t>
  </si>
  <si>
    <t>80023</t>
  </si>
  <si>
    <t>371075</t>
  </si>
  <si>
    <t>Disney Internet Data Cap Segregation</t>
  </si>
  <si>
    <t>16:11:59</t>
  </si>
  <si>
    <t>371119</t>
  </si>
  <si>
    <t>Disney business keeps moving my same-day trouble appointment to the next day</t>
  </si>
  <si>
    <t>16:48:51</t>
  </si>
  <si>
    <t>371160</t>
  </si>
  <si>
    <t>Disney Service Rep Missed appointment. I missed a very important family gathering because I was waiting on the worker to show.</t>
  </si>
  <si>
    <t>17:31:25</t>
  </si>
  <si>
    <t>Pahokee</t>
  </si>
  <si>
    <t>33476</t>
  </si>
  <si>
    <t>371186</t>
  </si>
  <si>
    <t>Disney BILLING FOR LAST @18 mos for services they are unable or unwilling to provide</t>
  </si>
  <si>
    <t>17:50:11</t>
  </si>
  <si>
    <t>Braintree</t>
  </si>
  <si>
    <t>2184</t>
  </si>
  <si>
    <t>371208</t>
  </si>
  <si>
    <t>Price fixing and monopolistic behaivor</t>
  </si>
  <si>
    <t>18:33:01</t>
  </si>
  <si>
    <t>371214</t>
  </si>
  <si>
    <t>Disney Raising Prices and Not Being Available To Ask Why</t>
  </si>
  <si>
    <t>18:46:31</t>
  </si>
  <si>
    <t>94501</t>
  </si>
  <si>
    <t>371221</t>
  </si>
  <si>
    <t>19:07:28</t>
  </si>
  <si>
    <t>371230</t>
  </si>
  <si>
    <t>Poor Service or no Service</t>
  </si>
  <si>
    <t>19:32:40</t>
  </si>
  <si>
    <t>Valrico</t>
  </si>
  <si>
    <t>33594</t>
  </si>
  <si>
    <t>371259</t>
  </si>
  <si>
    <t>Complaint against Disney Corporation</t>
  </si>
  <si>
    <t>20:06:28</t>
  </si>
  <si>
    <t>30039</t>
  </si>
  <si>
    <t>371299</t>
  </si>
  <si>
    <t>21:09:54</t>
  </si>
  <si>
    <t>8050</t>
  </si>
  <si>
    <t>371309</t>
  </si>
  <si>
    <t>Disney's Deceptive Billing</t>
  </si>
  <si>
    <t>21:30:22</t>
  </si>
  <si>
    <t>Pontiac</t>
  </si>
  <si>
    <t>48342</t>
  </si>
  <si>
    <t>371318</t>
  </si>
  <si>
    <t>Billed without service</t>
  </si>
  <si>
    <t>21:35:38</t>
  </si>
  <si>
    <t>80250</t>
  </si>
  <si>
    <t>371339</t>
  </si>
  <si>
    <t>Disney Internet Service Provider</t>
  </si>
  <si>
    <t>22:16:48</t>
  </si>
  <si>
    <t>371378</t>
  </si>
  <si>
    <t>threat of shutting off service of phone,internet and TV</t>
  </si>
  <si>
    <t>23:02:02</t>
  </si>
  <si>
    <t>Sharon</t>
  </si>
  <si>
    <t>6069</t>
  </si>
  <si>
    <t>371385</t>
  </si>
  <si>
    <t>Disney - Billing Practices</t>
  </si>
  <si>
    <t>23:14:57</t>
  </si>
  <si>
    <t>30064</t>
  </si>
  <si>
    <t>371399</t>
  </si>
  <si>
    <t>Throttled speed</t>
  </si>
  <si>
    <t>29-Jun-15</t>
  </si>
  <si>
    <t>00:10:09</t>
  </si>
  <si>
    <t>371411</t>
  </si>
  <si>
    <t>00:41:11</t>
  </si>
  <si>
    <t>371463</t>
  </si>
  <si>
    <t>Internet Speed on Wireless Connection</t>
  </si>
  <si>
    <t>04:37:17</t>
  </si>
  <si>
    <t>93730</t>
  </si>
  <si>
    <t>371472</t>
  </si>
  <si>
    <t>Incorrect Billing of NON-RENTED Equipment</t>
  </si>
  <si>
    <t>06:21:41</t>
  </si>
  <si>
    <t>371490</t>
  </si>
  <si>
    <t>07:35:52</t>
  </si>
  <si>
    <t>371536</t>
  </si>
  <si>
    <t>08:45:03</t>
  </si>
  <si>
    <t>371784</t>
  </si>
  <si>
    <t>false advertisement for paid service</t>
  </si>
  <si>
    <t>11:09:55</t>
  </si>
  <si>
    <t>Kissimmee</t>
  </si>
  <si>
    <t>34746</t>
  </si>
  <si>
    <t>371792</t>
  </si>
  <si>
    <t>Bait and switch service</t>
  </si>
  <si>
    <t>11:13:48</t>
  </si>
  <si>
    <t>371829</t>
  </si>
  <si>
    <t>No Service</t>
  </si>
  <si>
    <t>11:23:38</t>
  </si>
  <si>
    <t>30005</t>
  </si>
  <si>
    <t>371924</t>
  </si>
  <si>
    <t>Repeated issues with Disney billing and customer service</t>
  </si>
  <si>
    <t>11:53:31</t>
  </si>
  <si>
    <t>Macomb</t>
  </si>
  <si>
    <t>61455</t>
  </si>
  <si>
    <t>371928</t>
  </si>
  <si>
    <t>Disney Internet usage caps</t>
  </si>
  <si>
    <t>11:55:58</t>
  </si>
  <si>
    <t>371985</t>
  </si>
  <si>
    <t>No access to HBO Go on Playstation 4 through Disney</t>
  </si>
  <si>
    <t>12:10:25</t>
  </si>
  <si>
    <t>98031</t>
  </si>
  <si>
    <t>372108</t>
  </si>
  <si>
    <t>Disney Re-Escalation of Case # ESL01877347 - ORR</t>
  </si>
  <si>
    <t>12:42:54</t>
  </si>
  <si>
    <t>372121</t>
  </si>
  <si>
    <t>Internet Service Provider Disney harassing me to return equipment I already returned</t>
  </si>
  <si>
    <t>12:45:16</t>
  </si>
  <si>
    <t>46237</t>
  </si>
  <si>
    <t>372154</t>
  </si>
  <si>
    <t>Disney- Unfair Pricing</t>
  </si>
  <si>
    <t>12:55:22</t>
  </si>
  <si>
    <t>Streamwood</t>
  </si>
  <si>
    <t>60107</t>
  </si>
  <si>
    <t>372223</t>
  </si>
  <si>
    <t>Poor Customer Service with Disney</t>
  </si>
  <si>
    <t>13:14:58</t>
  </si>
  <si>
    <t>Meridian</t>
  </si>
  <si>
    <t>39307</t>
  </si>
  <si>
    <t>372230</t>
  </si>
  <si>
    <t>Disney Monopoly in Calvert County, Maryland</t>
  </si>
  <si>
    <t>13:16:51</t>
  </si>
  <si>
    <t>Prince Frederick</t>
  </si>
  <si>
    <t>20678</t>
  </si>
  <si>
    <t>372295</t>
  </si>
  <si>
    <t>Disney Forcing me to purchase cable tv, only want internet</t>
  </si>
  <si>
    <t>13:36:41</t>
  </si>
  <si>
    <t>372331</t>
  </si>
  <si>
    <t>13:49:15</t>
  </si>
  <si>
    <t>372351</t>
  </si>
  <si>
    <t>13:52:24</t>
  </si>
  <si>
    <t>Lake Lotwawana</t>
  </si>
  <si>
    <t>64086</t>
  </si>
  <si>
    <t>372425</t>
  </si>
  <si>
    <t>14:15:07</t>
  </si>
  <si>
    <t>372497</t>
  </si>
  <si>
    <t>Disney Service Issues</t>
  </si>
  <si>
    <t>14:40:31</t>
  </si>
  <si>
    <t>77061</t>
  </si>
  <si>
    <t>372553</t>
  </si>
  <si>
    <t>Fraudolent pratice</t>
  </si>
  <si>
    <t>14:54:20</t>
  </si>
  <si>
    <t>48227</t>
  </si>
  <si>
    <t>372723</t>
  </si>
  <si>
    <t>Loss of Electronics/Poor Customer Service/Faulty Grounding</t>
  </si>
  <si>
    <t>15:35:57</t>
  </si>
  <si>
    <t>372741</t>
  </si>
  <si>
    <t>Non working service</t>
  </si>
  <si>
    <t>15:40:47</t>
  </si>
  <si>
    <t>Rahway</t>
  </si>
  <si>
    <t>7065</t>
  </si>
  <si>
    <t>372769</t>
  </si>
  <si>
    <t>15:47:44</t>
  </si>
  <si>
    <t>372830</t>
  </si>
  <si>
    <t>Disney bundling of internet and tv services and deceptive sales practices</t>
  </si>
  <si>
    <t>16:06:11</t>
  </si>
  <si>
    <t>15224</t>
  </si>
  <si>
    <t>372859</t>
  </si>
  <si>
    <t>INFINITY / Disney</t>
  </si>
  <si>
    <t>16:10:08</t>
  </si>
  <si>
    <t>98271</t>
  </si>
  <si>
    <t>372910</t>
  </si>
  <si>
    <t>16:24:21</t>
  </si>
  <si>
    <t>372912</t>
  </si>
  <si>
    <t>16:24:38</t>
  </si>
  <si>
    <t>20003</t>
  </si>
  <si>
    <t>373009</t>
  </si>
  <si>
    <t>Disney Pricing</t>
  </si>
  <si>
    <t>16:50:06</t>
  </si>
  <si>
    <t>Beachwood</t>
  </si>
  <si>
    <t>8722</t>
  </si>
  <si>
    <t>373161</t>
  </si>
  <si>
    <t>Internet being slowed.</t>
  </si>
  <si>
    <t>17:28:32</t>
  </si>
  <si>
    <t>North Miami Beach</t>
  </si>
  <si>
    <t>373203</t>
  </si>
  <si>
    <t>No internet, phone or cable service</t>
  </si>
  <si>
    <t>17:41:35</t>
  </si>
  <si>
    <t>15238</t>
  </si>
  <si>
    <t>373205</t>
  </si>
  <si>
    <t>Disney: Xfinity Slamming</t>
  </si>
  <si>
    <t>17:41:37</t>
  </si>
  <si>
    <t>373211</t>
  </si>
  <si>
    <t>17:43:17</t>
  </si>
  <si>
    <t>37127</t>
  </si>
  <si>
    <t>373309</t>
  </si>
  <si>
    <t>unsatisfactory speed with disorganized service</t>
  </si>
  <si>
    <t>18:11:21</t>
  </si>
  <si>
    <t>373332</t>
  </si>
  <si>
    <t>Outage and unfair practices</t>
  </si>
  <si>
    <t>18:18:41</t>
  </si>
  <si>
    <t>48226</t>
  </si>
  <si>
    <t>373404</t>
  </si>
  <si>
    <t>I HAVE BEEN ASKING TO SPEAK WITH A SUPERVISOR EVERY DAY FOR THE LAST FIVE WEEKS</t>
  </si>
  <si>
    <t>18:41:39</t>
  </si>
  <si>
    <t>West Deptford</t>
  </si>
  <si>
    <t>8086</t>
  </si>
  <si>
    <t>373429</t>
  </si>
  <si>
    <t>18:48:08</t>
  </si>
  <si>
    <t>48202</t>
  </si>
  <si>
    <t>373541</t>
  </si>
  <si>
    <t>Being charged for internet speeds that equipment can not deliver</t>
  </si>
  <si>
    <t>19:31:48</t>
  </si>
  <si>
    <t>373569</t>
  </si>
  <si>
    <t>300 gb cap</t>
  </si>
  <si>
    <t>19:46:15</t>
  </si>
  <si>
    <t>373570</t>
  </si>
  <si>
    <t>19:47:55</t>
  </si>
  <si>
    <t>373607</t>
  </si>
  <si>
    <t>Unable to change my service</t>
  </si>
  <si>
    <t>20:21:12</t>
  </si>
  <si>
    <t>373653</t>
  </si>
  <si>
    <t>Disney HBO Go PS4 app</t>
  </si>
  <si>
    <t>20:40:56</t>
  </si>
  <si>
    <t>373658</t>
  </si>
  <si>
    <t>Disney Data Usage Cap/Limit</t>
  </si>
  <si>
    <t>20:48:35</t>
  </si>
  <si>
    <t>373716</t>
  </si>
  <si>
    <t>Disney change contract</t>
  </si>
  <si>
    <t>21:27:12</t>
  </si>
  <si>
    <t>373777</t>
  </si>
  <si>
    <t>Disney/Xfinity Service Manipulation</t>
  </si>
  <si>
    <t>22:05:50</t>
  </si>
  <si>
    <t>373782</t>
  </si>
  <si>
    <t>throttling and disconnections</t>
  </si>
  <si>
    <t>22:15:02</t>
  </si>
  <si>
    <t>373795</t>
  </si>
  <si>
    <t>Was liked to about the speed and the price that was offered to me.</t>
  </si>
  <si>
    <t>22:35:44</t>
  </si>
  <si>
    <t>19103</t>
  </si>
  <si>
    <t>373797</t>
  </si>
  <si>
    <t>22:37:26</t>
  </si>
  <si>
    <t>Skokie</t>
  </si>
  <si>
    <t>60203</t>
  </si>
  <si>
    <t>373822</t>
  </si>
  <si>
    <t>Possible Internet Speed Throttling by my Disney Internet Provider</t>
  </si>
  <si>
    <t>23:08:09</t>
  </si>
  <si>
    <t>Davis</t>
  </si>
  <si>
    <t>95618</t>
  </si>
  <si>
    <t>373855</t>
  </si>
  <si>
    <t>Throttled connection at peak time</t>
  </si>
  <si>
    <t>30-Jun-15</t>
  </si>
  <si>
    <t>00:00:57</t>
  </si>
  <si>
    <t>Santa Maria</t>
  </si>
  <si>
    <t>93458</t>
  </si>
  <si>
    <t>373874</t>
  </si>
  <si>
    <t>00:24:57</t>
  </si>
  <si>
    <t>Alvin</t>
  </si>
  <si>
    <t>77511</t>
  </si>
  <si>
    <t>373879</t>
  </si>
  <si>
    <t>Service refusal and lower than advertised speeds.</t>
  </si>
  <si>
    <t>00:40:28</t>
  </si>
  <si>
    <t>Berkeley Spring</t>
  </si>
  <si>
    <t>25411</t>
  </si>
  <si>
    <t>373882</t>
  </si>
  <si>
    <t>Disney MISSES 4 APPOINTMENTS</t>
  </si>
  <si>
    <t>00:52:40</t>
  </si>
  <si>
    <t>373954</t>
  </si>
  <si>
    <t>Disney Data Charges</t>
  </si>
  <si>
    <t>07:29:08</t>
  </si>
  <si>
    <t>Gadsden</t>
  </si>
  <si>
    <t>35904</t>
  </si>
  <si>
    <t>373977</t>
  </si>
  <si>
    <t>Disney Data Usage Limits</t>
  </si>
  <si>
    <t>08:14:37</t>
  </si>
  <si>
    <t>373980</t>
  </si>
  <si>
    <t>Disney 300GB CAP</t>
  </si>
  <si>
    <t>08:15:55</t>
  </si>
  <si>
    <t>30080</t>
  </si>
  <si>
    <t>374002</t>
  </si>
  <si>
    <t>08:38:10</t>
  </si>
  <si>
    <t>19154</t>
  </si>
  <si>
    <t>374131</t>
  </si>
  <si>
    <t>Disney price inflation</t>
  </si>
  <si>
    <t>10:24:47</t>
  </si>
  <si>
    <t>15217</t>
  </si>
  <si>
    <t>374157</t>
  </si>
  <si>
    <t>10:32:56</t>
  </si>
  <si>
    <t>374159</t>
  </si>
  <si>
    <t>Xfinity pricing</t>
  </si>
  <si>
    <t>10:33:18</t>
  </si>
  <si>
    <t>Atlantic Beach</t>
  </si>
  <si>
    <t>32233</t>
  </si>
  <si>
    <t>374193</t>
  </si>
  <si>
    <t>Someone at Disney added services without me knowing</t>
  </si>
  <si>
    <t>10:47:43</t>
  </si>
  <si>
    <t>Tomball</t>
  </si>
  <si>
    <t>77375</t>
  </si>
  <si>
    <t>374265</t>
  </si>
  <si>
    <t>Fraudulent charges by Disney</t>
  </si>
  <si>
    <t>11:12:33</t>
  </si>
  <si>
    <t>374291</t>
  </si>
  <si>
    <t>Disneycomcas</t>
  </si>
  <si>
    <t>11:19:50</t>
  </si>
  <si>
    <t>Lndianapolis</t>
  </si>
  <si>
    <t>46228</t>
  </si>
  <si>
    <t>374352</t>
  </si>
  <si>
    <t>Disney service agreement</t>
  </si>
  <si>
    <t>11:43:16</t>
  </si>
  <si>
    <t>84109</t>
  </si>
  <si>
    <t>374393</t>
  </si>
  <si>
    <t>Disney pricing practices</t>
  </si>
  <si>
    <t>11:54:33</t>
  </si>
  <si>
    <t>374487</t>
  </si>
  <si>
    <t>Disney Internet Data Cap LIES</t>
  </si>
  <si>
    <t>12:20:12</t>
  </si>
  <si>
    <t>374566</t>
  </si>
  <si>
    <t>Disney Data Usage Plan Trial</t>
  </si>
  <si>
    <t>12:42:23</t>
  </si>
  <si>
    <t>Tupelo</t>
  </si>
  <si>
    <t>38804</t>
  </si>
  <si>
    <t>374570</t>
  </si>
  <si>
    <t>Disney cap</t>
  </si>
  <si>
    <t>12:42:45</t>
  </si>
  <si>
    <t>374749</t>
  </si>
  <si>
    <t>Ridiculous and inconsistent billing</t>
  </si>
  <si>
    <t>13:30:48</t>
  </si>
  <si>
    <t>374783</t>
  </si>
  <si>
    <t>Deceptive Billing Practices</t>
  </si>
  <si>
    <t>13:38:28</t>
  </si>
  <si>
    <t>375039</t>
  </si>
  <si>
    <t>14:53:39</t>
  </si>
  <si>
    <t>Fairfield</t>
  </si>
  <si>
    <t>94533</t>
  </si>
  <si>
    <t>375093</t>
  </si>
  <si>
    <t>Comast data cap</t>
  </si>
  <si>
    <t>15:07:14</t>
  </si>
  <si>
    <t>Austell</t>
  </si>
  <si>
    <t>30168</t>
  </si>
  <si>
    <t>375155</t>
  </si>
  <si>
    <t>Disney Failure of Service</t>
  </si>
  <si>
    <t>15:19:55</t>
  </si>
  <si>
    <t>30093</t>
  </si>
  <si>
    <t>375249</t>
  </si>
  <si>
    <t>15:47:29</t>
  </si>
  <si>
    <t>Beach Haven</t>
  </si>
  <si>
    <t>375276</t>
  </si>
  <si>
    <t>15:54:17</t>
  </si>
  <si>
    <t>38115</t>
  </si>
  <si>
    <t>375292</t>
  </si>
  <si>
    <t>Underhanded sales techniques</t>
  </si>
  <si>
    <t>15:59:45</t>
  </si>
  <si>
    <t>375377</t>
  </si>
  <si>
    <t>Disney Support Unable to Provide Accurate Information</t>
  </si>
  <si>
    <t>16:17:34</t>
  </si>
  <si>
    <t>375388</t>
  </si>
  <si>
    <t>Disney Data Cap Overage Fees</t>
  </si>
  <si>
    <t>16:19:50</t>
  </si>
  <si>
    <t>375439</t>
  </si>
  <si>
    <t>Being charged incorrect price</t>
  </si>
  <si>
    <t>16:31:30</t>
  </si>
  <si>
    <t>94158</t>
  </si>
  <si>
    <t>375485</t>
  </si>
  <si>
    <t>Repeatedly have been promised installations without anyone arriving or notifying</t>
  </si>
  <si>
    <t>16:40:15</t>
  </si>
  <si>
    <t>Voorhees</t>
  </si>
  <si>
    <t>8043</t>
  </si>
  <si>
    <t>375500</t>
  </si>
  <si>
    <t>Disney billing and service</t>
  </si>
  <si>
    <t>16:46:18</t>
  </si>
  <si>
    <t>375583</t>
  </si>
  <si>
    <t>17:10:49</t>
  </si>
  <si>
    <t>97217</t>
  </si>
  <si>
    <t>375640</t>
  </si>
  <si>
    <t>Disney service complaint</t>
  </si>
  <si>
    <t>17:26:53</t>
  </si>
  <si>
    <t>Troy</t>
  </si>
  <si>
    <t>48083</t>
  </si>
  <si>
    <t>375750</t>
  </si>
  <si>
    <t>Not receiving refund of service from Disney, for over 90 days</t>
  </si>
  <si>
    <t>17:57:02</t>
  </si>
  <si>
    <t>375794</t>
  </si>
  <si>
    <t>Disney False Advertising</t>
  </si>
  <si>
    <t>18:16:26</t>
  </si>
  <si>
    <t>95033</t>
  </si>
  <si>
    <t>375809</t>
  </si>
  <si>
    <t>Slow internet / Over Charged Billing</t>
  </si>
  <si>
    <t>18:26:09</t>
  </si>
  <si>
    <t>99212</t>
  </si>
  <si>
    <t>375847</t>
  </si>
  <si>
    <t>Disney bundles useless services to charge more.</t>
  </si>
  <si>
    <t>18:36:52</t>
  </si>
  <si>
    <t>375862</t>
  </si>
  <si>
    <t>Modem rental fees</t>
  </si>
  <si>
    <t>18:42:19</t>
  </si>
  <si>
    <t>375943</t>
  </si>
  <si>
    <t>Speed</t>
  </si>
  <si>
    <t>19:11:06</t>
  </si>
  <si>
    <t>48076</t>
  </si>
  <si>
    <t>375959</t>
  </si>
  <si>
    <t>Disney Poor Customer Service and Degraded Service</t>
  </si>
  <si>
    <t>19:19:20</t>
  </si>
  <si>
    <t>376020</t>
  </si>
  <si>
    <t>Xfinity promise to pay me $300 to join</t>
  </si>
  <si>
    <t>19:48:57</t>
  </si>
  <si>
    <t>Fountain</t>
  </si>
  <si>
    <t>80817</t>
  </si>
  <si>
    <t>376064</t>
  </si>
  <si>
    <t>20:18:48</t>
  </si>
  <si>
    <t>60608</t>
  </si>
  <si>
    <t>376141</t>
  </si>
  <si>
    <t>20:56:03</t>
  </si>
  <si>
    <t>48214</t>
  </si>
  <si>
    <t>376154</t>
  </si>
  <si>
    <t>Bad Service/drop calls/no support</t>
  </si>
  <si>
    <t>21:06:31</t>
  </si>
  <si>
    <t>33498</t>
  </si>
  <si>
    <t>376190</t>
  </si>
  <si>
    <t>Disney Xfinity Deceptive Billing Practices</t>
  </si>
  <si>
    <t>21:33:20</t>
  </si>
  <si>
    <t>376227</t>
  </si>
  <si>
    <t>Fradualent claims</t>
  </si>
  <si>
    <t>22:05:38</t>
  </si>
  <si>
    <t>376228</t>
  </si>
  <si>
    <t>Disney/Xfinity Internet Data Cap</t>
  </si>
  <si>
    <t>22:06:30</t>
  </si>
  <si>
    <t>Senoia</t>
  </si>
  <si>
    <t>30276</t>
  </si>
  <si>
    <t>376268</t>
  </si>
  <si>
    <t>Internet Disconnects Every Night</t>
  </si>
  <si>
    <t>22:30:02</t>
  </si>
  <si>
    <t>87116</t>
  </si>
  <si>
    <t>376274</t>
  </si>
  <si>
    <t>Installation Request - New Subdivision - Jesup, GA</t>
  </si>
  <si>
    <t>22:34:45</t>
  </si>
  <si>
    <t>376295</t>
  </si>
  <si>
    <t>Slow internet service</t>
  </si>
  <si>
    <t>22:57:27</t>
  </si>
  <si>
    <t>White House</t>
  </si>
  <si>
    <t>37188</t>
  </si>
  <si>
    <t>376303</t>
  </si>
  <si>
    <t>23:08:15</t>
  </si>
  <si>
    <t>37217</t>
  </si>
  <si>
    <t>376328</t>
  </si>
  <si>
    <t>Disney Failed to deliver service that was advertised</t>
  </si>
  <si>
    <t>23:24:39</t>
  </si>
  <si>
    <t>77064</t>
  </si>
  <si>
    <t>220948</t>
  </si>
  <si>
    <t>Customer Service and Billing Complaint</t>
  </si>
  <si>
    <t>4-Jul-15</t>
  </si>
  <si>
    <t>07:42:23</t>
  </si>
  <si>
    <t>221047</t>
  </si>
  <si>
    <t>Transfer services</t>
  </si>
  <si>
    <t>09:46:30</t>
  </si>
  <si>
    <t>Corryton</t>
  </si>
  <si>
    <t>37721</t>
  </si>
  <si>
    <t>221068</t>
  </si>
  <si>
    <t>DNS Web hosting</t>
  </si>
  <si>
    <t>10:00:20</t>
  </si>
  <si>
    <t>221175</t>
  </si>
  <si>
    <t>Disney Continuous Modem Rental Charges</t>
  </si>
  <si>
    <t>10:55:32</t>
  </si>
  <si>
    <t>33063</t>
  </si>
  <si>
    <t>221430</t>
  </si>
  <si>
    <t>Disney promised $60 a month no fees, charged $70 + $8 in fees</t>
  </si>
  <si>
    <t>04-Jul-15</t>
  </si>
  <si>
    <t>12:11:52</t>
  </si>
  <si>
    <t>Castro Valley</t>
  </si>
  <si>
    <t>94546</t>
  </si>
  <si>
    <t>221665</t>
  </si>
  <si>
    <t>Internet down</t>
  </si>
  <si>
    <t>13:17:58</t>
  </si>
  <si>
    <t>221714</t>
  </si>
  <si>
    <t>13:34:48</t>
  </si>
  <si>
    <t>Columbiana</t>
  </si>
  <si>
    <t>44408</t>
  </si>
  <si>
    <t>221763</t>
  </si>
  <si>
    <t>13:49:52</t>
  </si>
  <si>
    <t>221876</t>
  </si>
  <si>
    <t>Disney Practices/ billing</t>
  </si>
  <si>
    <t>14:17:17</t>
  </si>
  <si>
    <t>221961</t>
  </si>
  <si>
    <t>Disney - new service (ridiculously inept + not close to the speed told) added and incorrect charges on the first bill - hoping I would not notice</t>
  </si>
  <si>
    <t>14:39:40</t>
  </si>
  <si>
    <t>221984</t>
  </si>
  <si>
    <t>14:43:14</t>
  </si>
  <si>
    <t>17922</t>
  </si>
  <si>
    <t>221993</t>
  </si>
  <si>
    <t>Disney is giving out wrong information, accusing people and increasing equipment prices, when contract says price will stay the same for 2 years</t>
  </si>
  <si>
    <t>14:44:49</t>
  </si>
  <si>
    <t>West Hartford</t>
  </si>
  <si>
    <t>6110</t>
  </si>
  <si>
    <t>222075</t>
  </si>
  <si>
    <t>Disney BILLING</t>
  </si>
  <si>
    <t>15:03:43</t>
  </si>
  <si>
    <t>Levittown</t>
  </si>
  <si>
    <t>19055</t>
  </si>
  <si>
    <t>222146</t>
  </si>
  <si>
    <t>222212</t>
  </si>
  <si>
    <t>Disney Cablevision Florida</t>
  </si>
  <si>
    <t>15:49:56</t>
  </si>
  <si>
    <t>222366</t>
  </si>
  <si>
    <t>intermittant phone and internet</t>
  </si>
  <si>
    <t>16:42:53</t>
  </si>
  <si>
    <t>3079</t>
  </si>
  <si>
    <t>222424</t>
  </si>
  <si>
    <t>Disney refusing to run lines</t>
  </si>
  <si>
    <t>16:57:45</t>
  </si>
  <si>
    <t>Mount Airy</t>
  </si>
  <si>
    <t>222582</t>
  </si>
  <si>
    <t>Disney over billing</t>
  </si>
  <si>
    <t>17:48:21</t>
  </si>
  <si>
    <t>222682</t>
  </si>
  <si>
    <t>Disney agent lied about service upgrade</t>
  </si>
  <si>
    <t>18:31:03</t>
  </si>
  <si>
    <t>222735</t>
  </si>
  <si>
    <t>Disney Over Charges with No Notification</t>
  </si>
  <si>
    <t>18:47:12</t>
  </si>
  <si>
    <t>30076</t>
  </si>
  <si>
    <t>222759</t>
  </si>
  <si>
    <t>monopolistic billing practices</t>
  </si>
  <si>
    <t>18:57:54</t>
  </si>
  <si>
    <t>Winnetka</t>
  </si>
  <si>
    <t>60093</t>
  </si>
  <si>
    <t>222882</t>
  </si>
  <si>
    <t>Disney broke 36 month contract by increasing bill...</t>
  </si>
  <si>
    <t>20:06:42</t>
  </si>
  <si>
    <t>El Dorado Hills</t>
  </si>
  <si>
    <t>95762</t>
  </si>
  <si>
    <t>222919</t>
  </si>
  <si>
    <t>20:25:12</t>
  </si>
  <si>
    <t>223036</t>
  </si>
  <si>
    <t>Access issues have returned</t>
  </si>
  <si>
    <t>21:57:32</t>
  </si>
  <si>
    <t>20910</t>
  </si>
  <si>
    <t>223053</t>
  </si>
  <si>
    <t>Disney caught in 3 lies</t>
  </si>
  <si>
    <t>22:13:21</t>
  </si>
  <si>
    <t>277544</t>
  </si>
  <si>
    <t>Disney charging me for items I do not want/asked for</t>
  </si>
  <si>
    <t>5-Jul-15</t>
  </si>
  <si>
    <t>04:04:35</t>
  </si>
  <si>
    <t>277566</t>
  </si>
  <si>
    <t>07:32:13</t>
  </si>
  <si>
    <t>277946</t>
  </si>
  <si>
    <t>Disney Imposed a New Usage Cap of 300GB that punishes streaming.</t>
  </si>
  <si>
    <t>11:59:35</t>
  </si>
  <si>
    <t>278031</t>
  </si>
  <si>
    <t>Disney's data caps are anti-consumer.</t>
  </si>
  <si>
    <t>12:29:03</t>
  </si>
  <si>
    <t>35803</t>
  </si>
  <si>
    <t>278221</t>
  </si>
  <si>
    <t>Internet Cable Alarm</t>
  </si>
  <si>
    <t>13:12:12</t>
  </si>
  <si>
    <t>278286</t>
  </si>
  <si>
    <t>Phone Internet Cable Alarm</t>
  </si>
  <si>
    <t>13:30:49</t>
  </si>
  <si>
    <t>278392</t>
  </si>
  <si>
    <t>14:13:45</t>
  </si>
  <si>
    <t>278509</t>
  </si>
  <si>
    <t>14:55:45</t>
  </si>
  <si>
    <t>278557</t>
  </si>
  <si>
    <t>Terrible Service and Ripped off by Disney</t>
  </si>
  <si>
    <t>15:12:19</t>
  </si>
  <si>
    <t>80238</t>
  </si>
  <si>
    <t>278815</t>
  </si>
  <si>
    <t>16:35:00</t>
  </si>
  <si>
    <t>Johns Island</t>
  </si>
  <si>
    <t>29455</t>
  </si>
  <si>
    <t>279007</t>
  </si>
  <si>
    <t>Disney move</t>
  </si>
  <si>
    <t>17:36:43</t>
  </si>
  <si>
    <t>84115</t>
  </si>
  <si>
    <t>279279</t>
  </si>
  <si>
    <t>Disney Cable connection from street is underwater and structure is too high</t>
  </si>
  <si>
    <t>19:52:46</t>
  </si>
  <si>
    <t>94552</t>
  </si>
  <si>
    <t>279363</t>
  </si>
  <si>
    <t>Disney is terrible</t>
  </si>
  <si>
    <t>20:59:18</t>
  </si>
  <si>
    <t>33186</t>
  </si>
  <si>
    <t>279378</t>
  </si>
  <si>
    <t>Forced Bundling of Internet Service with CATV</t>
  </si>
  <si>
    <t>21:16:13</t>
  </si>
  <si>
    <t>Ayer</t>
  </si>
  <si>
    <t>1432</t>
  </si>
  <si>
    <t>279410</t>
  </si>
  <si>
    <t>False Advertising/Bait and switch</t>
  </si>
  <si>
    <t>21:47:36</t>
  </si>
  <si>
    <t>Worth</t>
  </si>
  <si>
    <t>60482</t>
  </si>
  <si>
    <t>327275</t>
  </si>
  <si>
    <t>Slow Internet/ Billing/ poor customer service of your complaints</t>
  </si>
  <si>
    <t>6-Jul-15</t>
  </si>
  <si>
    <t>09:04:12</t>
  </si>
  <si>
    <t>327291</t>
  </si>
  <si>
    <t>10:01:52</t>
  </si>
  <si>
    <t>327358</t>
  </si>
  <si>
    <t>12:45:58</t>
  </si>
  <si>
    <t>327394</t>
  </si>
  <si>
    <t>Fraudulent billing practice</t>
  </si>
  <si>
    <t>13:35:54</t>
  </si>
  <si>
    <t>17602</t>
  </si>
  <si>
    <t>327468</t>
  </si>
  <si>
    <t>Dealing with Disney/Xfinity</t>
  </si>
  <si>
    <t>15:07:09</t>
  </si>
  <si>
    <t>Bloominton</t>
  </si>
  <si>
    <t>327569</t>
  </si>
  <si>
    <t>18:09:44</t>
  </si>
  <si>
    <t>327649</t>
  </si>
  <si>
    <t>Disney wrongfully autodrafted a final bill that was not yet adjusted</t>
  </si>
  <si>
    <t>20:27:03</t>
  </si>
  <si>
    <t>327657</t>
  </si>
  <si>
    <t>Internet out all the time but they have a monopoly</t>
  </si>
  <si>
    <t>20:55:43</t>
  </si>
  <si>
    <t>327672</t>
  </si>
  <si>
    <t>21:26:44</t>
  </si>
  <si>
    <t>223149</t>
  </si>
  <si>
    <t>Adding services Not Requested and Increasing fees without notification.</t>
  </si>
  <si>
    <t>4-Aug-15</t>
  </si>
  <si>
    <t>00:02:57</t>
  </si>
  <si>
    <t>Independence</t>
  </si>
  <si>
    <t>64056</t>
  </si>
  <si>
    <t>223158</t>
  </si>
  <si>
    <t>Internet Essentials</t>
  </si>
  <si>
    <t>00:26:24</t>
  </si>
  <si>
    <t>223179</t>
  </si>
  <si>
    <t>Disney bandwidth every evening drops to 10% of what is promised to our business</t>
  </si>
  <si>
    <t>01:04:24</t>
  </si>
  <si>
    <t>223190</t>
  </si>
  <si>
    <t>Disney &amp; HBO GO on PS4</t>
  </si>
  <si>
    <t>01:38:38</t>
  </si>
  <si>
    <t>223256</t>
  </si>
  <si>
    <t>MISC. CHARGES</t>
  </si>
  <si>
    <t>07:51:06</t>
  </si>
  <si>
    <t>30106</t>
  </si>
  <si>
    <t>223296</t>
  </si>
  <si>
    <t>Disney slamming with fees</t>
  </si>
  <si>
    <t>08:27:58</t>
  </si>
  <si>
    <t>33458</t>
  </si>
  <si>
    <t>223428</t>
  </si>
  <si>
    <t>Internet Fraud</t>
  </si>
  <si>
    <t>10:10:42</t>
  </si>
  <si>
    <t>223441</t>
  </si>
  <si>
    <t>Payment disappear - service got disconnected</t>
  </si>
  <si>
    <t>10:22:56</t>
  </si>
  <si>
    <t>30102</t>
  </si>
  <si>
    <t>223515</t>
  </si>
  <si>
    <t>Issues with Disney regarding service, billing, etc</t>
  </si>
  <si>
    <t>04-Aug-15</t>
  </si>
  <si>
    <t>10:48:14</t>
  </si>
  <si>
    <t>223708</t>
  </si>
  <si>
    <t>Disney/Xfinity service</t>
  </si>
  <si>
    <t>11:48:30</t>
  </si>
  <si>
    <t>49504</t>
  </si>
  <si>
    <t>223729</t>
  </si>
  <si>
    <t>Service Quality</t>
  </si>
  <si>
    <t>11:54:56</t>
  </si>
  <si>
    <t>30088</t>
  </si>
  <si>
    <t>223816</t>
  </si>
  <si>
    <t>Disney/Xfinity Customer Service</t>
  </si>
  <si>
    <t>12:18:23</t>
  </si>
  <si>
    <t>Putnam Valley</t>
  </si>
  <si>
    <t>10579</t>
  </si>
  <si>
    <t>223841</t>
  </si>
  <si>
    <t>new fcc internet rules slowing down system</t>
  </si>
  <si>
    <t>12:24:52</t>
  </si>
  <si>
    <t>6457</t>
  </si>
  <si>
    <t>223960</t>
  </si>
  <si>
    <t>Speed issues</t>
  </si>
  <si>
    <t>12:53:45</t>
  </si>
  <si>
    <t>Ashland</t>
  </si>
  <si>
    <t>23005</t>
  </si>
  <si>
    <t>224049</t>
  </si>
  <si>
    <t>Unauthorized change in charges</t>
  </si>
  <si>
    <t>13:22:50</t>
  </si>
  <si>
    <t>37220</t>
  </si>
  <si>
    <t>224074</t>
  </si>
  <si>
    <t>Improper billing</t>
  </si>
  <si>
    <t>13:30:03</t>
  </si>
  <si>
    <t>224222</t>
  </si>
  <si>
    <t>Disney endless problems</t>
  </si>
  <si>
    <t>14:07:47</t>
  </si>
  <si>
    <t>224243</t>
  </si>
  <si>
    <t>Disney data caps are killing the internet</t>
  </si>
  <si>
    <t>14:15:26</t>
  </si>
  <si>
    <t>224605</t>
  </si>
  <si>
    <t>Disney - Fraudulent Billing Practices, Unwilling to resolve situation</t>
  </si>
  <si>
    <t>15:50:45</t>
  </si>
  <si>
    <t>98501</t>
  </si>
  <si>
    <t>224670</t>
  </si>
  <si>
    <t>Disney took my account info</t>
  </si>
  <si>
    <t>16:02:43</t>
  </si>
  <si>
    <t>224687</t>
  </si>
  <si>
    <t>Issues with Disney Customer Service due to loss of Internet</t>
  </si>
  <si>
    <t>16:09:57</t>
  </si>
  <si>
    <t>Greenwood Village</t>
  </si>
  <si>
    <t>80111</t>
  </si>
  <si>
    <t>224872</t>
  </si>
  <si>
    <t>recent hacking of email account</t>
  </si>
  <si>
    <t>17:02:42</t>
  </si>
  <si>
    <t>95125</t>
  </si>
  <si>
    <t>224890</t>
  </si>
  <si>
    <t>Disney Overbilling</t>
  </si>
  <si>
    <t>17:06:25</t>
  </si>
  <si>
    <t>224907</t>
  </si>
  <si>
    <t>Internet/Phone Billing Services</t>
  </si>
  <si>
    <t>17:14:27</t>
  </si>
  <si>
    <t>17601</t>
  </si>
  <si>
    <t>224912</t>
  </si>
  <si>
    <t>Slow internet speeds</t>
  </si>
  <si>
    <t>17:16:03</t>
  </si>
  <si>
    <t>60586</t>
  </si>
  <si>
    <t>224932</t>
  </si>
  <si>
    <t>Inconsistent Internet Service</t>
  </si>
  <si>
    <t>17:19:43</t>
  </si>
  <si>
    <t>225315</t>
  </si>
  <si>
    <t>19:55:18</t>
  </si>
  <si>
    <t>225582</t>
  </si>
  <si>
    <t>Disney unreliable speed/ service</t>
  </si>
  <si>
    <t>23:36:27</t>
  </si>
  <si>
    <t>Mount Joy</t>
  </si>
  <si>
    <t>17552</t>
  </si>
  <si>
    <t>279634</t>
  </si>
  <si>
    <t>5-Aug-15</t>
  </si>
  <si>
    <t>07:55:00</t>
  </si>
  <si>
    <t>61114</t>
  </si>
  <si>
    <t>279647</t>
  </si>
  <si>
    <t>Ongoing serious and cotinued internet service outages</t>
  </si>
  <si>
    <t>08:26:06</t>
  </si>
  <si>
    <t>279656</t>
  </si>
  <si>
    <t>Disney Added Service After I Declined It</t>
  </si>
  <si>
    <t>08:47:45</t>
  </si>
  <si>
    <t>279767</t>
  </si>
  <si>
    <t>complaint about Disney</t>
  </si>
  <si>
    <t>10:18:35</t>
  </si>
  <si>
    <t>279834</t>
  </si>
  <si>
    <t>Intermittent internet</t>
  </si>
  <si>
    <t>10:50:03</t>
  </si>
  <si>
    <t>279901</t>
  </si>
  <si>
    <t>Customer Service Nightmare</t>
  </si>
  <si>
    <t>11:14:11</t>
  </si>
  <si>
    <t>32205</t>
  </si>
  <si>
    <t>280018</t>
  </si>
  <si>
    <t>Disney in Indianapolis scam</t>
  </si>
  <si>
    <t>11:47:22</t>
  </si>
  <si>
    <t>280344</t>
  </si>
  <si>
    <t>Disney Service and Billing Issues</t>
  </si>
  <si>
    <t>13:41:07</t>
  </si>
  <si>
    <t>280454</t>
  </si>
  <si>
    <t>14:22:57</t>
  </si>
  <si>
    <t>Falling Waters</t>
  </si>
  <si>
    <t>25419</t>
  </si>
  <si>
    <t>280486</t>
  </si>
  <si>
    <t>Charged for equipment that I didn't have</t>
  </si>
  <si>
    <t>14:32:54</t>
  </si>
  <si>
    <t>94520</t>
  </si>
  <si>
    <t>281211</t>
  </si>
  <si>
    <t>Constant non response, or passing to other operator. Supervisers inability to resolve of help. Numerous lies told.</t>
  </si>
  <si>
    <t>05-Aug-15</t>
  </si>
  <si>
    <t>19:02:27</t>
  </si>
  <si>
    <t>281231</t>
  </si>
  <si>
    <t>Incorrect billing</t>
  </si>
  <si>
    <t>19:11:19</t>
  </si>
  <si>
    <t>281318</t>
  </si>
  <si>
    <t>Disney deception</t>
  </si>
  <si>
    <t>20:16:21</t>
  </si>
  <si>
    <t>Hammonton</t>
  </si>
  <si>
    <t>8037</t>
  </si>
  <si>
    <t>281353</t>
  </si>
  <si>
    <t>Disney/Xfinity: Poor internet connection speed and poor customer service</t>
  </si>
  <si>
    <t>20:45:17</t>
  </si>
  <si>
    <t>281374</t>
  </si>
  <si>
    <t>Service down for 25 days but was never credit it for it</t>
  </si>
  <si>
    <t>21:03:32</t>
  </si>
  <si>
    <t>327756</t>
  </si>
  <si>
    <t>Disney (customer.xfinity.com)</t>
  </si>
  <si>
    <t>6-Aug-15</t>
  </si>
  <si>
    <t>00:00:58</t>
  </si>
  <si>
    <t>327786</t>
  </si>
  <si>
    <t>bait &amp; switch</t>
  </si>
  <si>
    <t>06:18:48</t>
  </si>
  <si>
    <t>327919</t>
  </si>
  <si>
    <t>Complaint CR Disney Problem - VOIP Phone not working for days</t>
  </si>
  <si>
    <t>10:23:24</t>
  </si>
  <si>
    <t>328006</t>
  </si>
  <si>
    <t>11:05:55</t>
  </si>
  <si>
    <t>328165</t>
  </si>
  <si>
    <t>12:03:37</t>
  </si>
  <si>
    <t>328348</t>
  </si>
  <si>
    <t>Complaint against Disney for provisioning of Internet Service ar Residential Address</t>
  </si>
  <si>
    <t>13:18:19</t>
  </si>
  <si>
    <t>328364</t>
  </si>
  <si>
    <t>Disney - Billing for service that they cannot provide</t>
  </si>
  <si>
    <t>13:25:40</t>
  </si>
  <si>
    <t>94127</t>
  </si>
  <si>
    <t>328701</t>
  </si>
  <si>
    <t>Installation</t>
  </si>
  <si>
    <t>15:06:41</t>
  </si>
  <si>
    <t>328742</t>
  </si>
  <si>
    <t>horrible cable service and customer service</t>
  </si>
  <si>
    <t>15:18:58</t>
  </si>
  <si>
    <t>22312</t>
  </si>
  <si>
    <t>328801</t>
  </si>
  <si>
    <t>NO Disney-- Uverse</t>
  </si>
  <si>
    <t>15:41:26</t>
  </si>
  <si>
    <t>Mcdonough</t>
  </si>
  <si>
    <t>30253</t>
  </si>
  <si>
    <t>329036</t>
  </si>
  <si>
    <t>Disney/Xfinity Poor Service, Fraudulent Billing and Collection</t>
  </si>
  <si>
    <t>06-Aug-15</t>
  </si>
  <si>
    <t>17:01:58</t>
  </si>
  <si>
    <t>Fulton</t>
  </si>
  <si>
    <t>20759</t>
  </si>
  <si>
    <t>329212</t>
  </si>
  <si>
    <t>Disney Internet and TV</t>
  </si>
  <si>
    <t>18:03:14</t>
  </si>
  <si>
    <t>329234</t>
  </si>
  <si>
    <t>Poor Interent Connection-equipment failure, slow speed</t>
  </si>
  <si>
    <t>18:14:04</t>
  </si>
  <si>
    <t>94583</t>
  </si>
  <si>
    <t>329247</t>
  </si>
  <si>
    <t>Inconsistent and Intermittent Internet Connectivity</t>
  </si>
  <si>
    <t>18:17:50</t>
  </si>
  <si>
    <t>329291</t>
  </si>
  <si>
    <t>ads for website</t>
  </si>
  <si>
    <t>18:42:26</t>
  </si>
  <si>
    <t>Monument</t>
  </si>
  <si>
    <t>80132</t>
  </si>
  <si>
    <t>329312</t>
  </si>
  <si>
    <t>Lied about $70 technician fee</t>
  </si>
  <si>
    <t>18:51:26</t>
  </si>
  <si>
    <t>329414</t>
  </si>
  <si>
    <t>Failure to show for an appointment and lying</t>
  </si>
  <si>
    <t>19:37:53</t>
  </si>
  <si>
    <t>329445</t>
  </si>
  <si>
    <t>19:57:13</t>
  </si>
  <si>
    <t>329486</t>
  </si>
  <si>
    <t>20:16:38</t>
  </si>
  <si>
    <t>329488</t>
  </si>
  <si>
    <t>Disney data usage charges</t>
  </si>
  <si>
    <t>20:17:09</t>
  </si>
  <si>
    <t>329597</t>
  </si>
  <si>
    <t>21:22:53</t>
  </si>
  <si>
    <t>North Dartmouth</t>
  </si>
  <si>
    <t>2747</t>
  </si>
  <si>
    <t>329610</t>
  </si>
  <si>
    <t>Xfiniti account</t>
  </si>
  <si>
    <t>21:33:54</t>
  </si>
  <si>
    <t>Steamboat Springs</t>
  </si>
  <si>
    <t>80477</t>
  </si>
  <si>
    <t>329684</t>
  </si>
  <si>
    <t>Disney charging over $600 for data</t>
  </si>
  <si>
    <t>22:53:54</t>
  </si>
  <si>
    <t>329685</t>
  </si>
  <si>
    <t>no service</t>
  </si>
  <si>
    <t>22:55:30</t>
  </si>
  <si>
    <t>225592</t>
  </si>
  <si>
    <t>Disney INTERNET PROVIDER-JACKSONVILLE, FLORIDA</t>
  </si>
  <si>
    <t>04-Sep-15</t>
  </si>
  <si>
    <t>00:15:15</t>
  </si>
  <si>
    <t>225624</t>
  </si>
  <si>
    <t>4-Sep-15</t>
  </si>
  <si>
    <t>01:10:35</t>
  </si>
  <si>
    <t>94602</t>
  </si>
  <si>
    <t>225684</t>
  </si>
  <si>
    <t>Continues services interruptions causing losses to my business</t>
  </si>
  <si>
    <t>07:17:23</t>
  </si>
  <si>
    <t>33013</t>
  </si>
  <si>
    <t>225735</t>
  </si>
  <si>
    <t>09:03:28</t>
  </si>
  <si>
    <t>61604</t>
  </si>
  <si>
    <t>225770</t>
  </si>
  <si>
    <t>Re: Internet Too Expensive</t>
  </si>
  <si>
    <t>09:33:37</t>
  </si>
  <si>
    <t>48505</t>
  </si>
  <si>
    <t>225777</t>
  </si>
  <si>
    <t>09:40:11</t>
  </si>
  <si>
    <t>225791</t>
  </si>
  <si>
    <t>Disney business internet service down for 6 Days</t>
  </si>
  <si>
    <t>09:46:19</t>
  </si>
  <si>
    <t>226023</t>
  </si>
  <si>
    <t>Unwanted Email with no opt out options</t>
  </si>
  <si>
    <t>11:31:22</t>
  </si>
  <si>
    <t>84108</t>
  </si>
  <si>
    <t>226118</t>
  </si>
  <si>
    <t>Postal Mail Ticket - #0057</t>
  </si>
  <si>
    <t>11:47:10</t>
  </si>
  <si>
    <t>226150</t>
  </si>
  <si>
    <t>Disney cable/phone/internet complaint</t>
  </si>
  <si>
    <t>11:53:04</t>
  </si>
  <si>
    <t>Orlando</t>
  </si>
  <si>
    <t>32828</t>
  </si>
  <si>
    <t>226213</t>
  </si>
  <si>
    <t>Double-billing</t>
  </si>
  <si>
    <t>12:15:51</t>
  </si>
  <si>
    <t>98004</t>
  </si>
  <si>
    <t>226231</t>
  </si>
  <si>
    <t>Issues with Xfinity/Disney</t>
  </si>
  <si>
    <t>12:24:32</t>
  </si>
  <si>
    <t>226269</t>
  </si>
  <si>
    <t>Run around</t>
  </si>
  <si>
    <t>12:34:45</t>
  </si>
  <si>
    <t>60639</t>
  </si>
  <si>
    <t>226421</t>
  </si>
  <si>
    <t>Increased monthly fee on 3 year contract</t>
  </si>
  <si>
    <t>Tuscumbia</t>
  </si>
  <si>
    <t>35674</t>
  </si>
  <si>
    <t>226539</t>
  </si>
  <si>
    <t>Failure to Cancel Service</t>
  </si>
  <si>
    <t>13:31:48</t>
  </si>
  <si>
    <t>Parkland</t>
  </si>
  <si>
    <t>33067</t>
  </si>
  <si>
    <t>226766</t>
  </si>
  <si>
    <t>14:36:14</t>
  </si>
  <si>
    <t>Grosse Ile</t>
  </si>
  <si>
    <t>48138</t>
  </si>
  <si>
    <t>226989</t>
  </si>
  <si>
    <t>Home Shopping Network Emails</t>
  </si>
  <si>
    <t>15:31:50</t>
  </si>
  <si>
    <t>Norton</t>
  </si>
  <si>
    <t>2766</t>
  </si>
  <si>
    <t>227123</t>
  </si>
  <si>
    <t>16:09:46</t>
  </si>
  <si>
    <t>227209</t>
  </si>
  <si>
    <t>Disney credit after cancellation has not been received after more than a year</t>
  </si>
  <si>
    <t>16:40:05</t>
  </si>
  <si>
    <t>227819</t>
  </si>
  <si>
    <t>Over Billing, No reason code for excess billing, fraud - IMO</t>
  </si>
  <si>
    <t>21:31:47</t>
  </si>
  <si>
    <t>227906</t>
  </si>
  <si>
    <t>Disney Billing Fraud</t>
  </si>
  <si>
    <t>22:38:59</t>
  </si>
  <si>
    <t>Mableton</t>
  </si>
  <si>
    <t>281553</t>
  </si>
  <si>
    <t>Disney Charging Too Much and Internet Speed Lower than Ordered</t>
  </si>
  <si>
    <t>5-Sep-15</t>
  </si>
  <si>
    <t>08:29:16</t>
  </si>
  <si>
    <t>281631</t>
  </si>
  <si>
    <t>11:01:44</t>
  </si>
  <si>
    <t>281634</t>
  </si>
  <si>
    <t>Charging for service with out fixing the problem</t>
  </si>
  <si>
    <t>11:06:06</t>
  </si>
  <si>
    <t>281647</t>
  </si>
  <si>
    <t>Disney will not service our home</t>
  </si>
  <si>
    <t>11:22:22</t>
  </si>
  <si>
    <t>Fall City</t>
  </si>
  <si>
    <t>98024</t>
  </si>
  <si>
    <t>281798</t>
  </si>
  <si>
    <t>Disney bundled service</t>
  </si>
  <si>
    <t>12:44:18</t>
  </si>
  <si>
    <t>Commerce City</t>
  </si>
  <si>
    <t>80022</t>
  </si>
  <si>
    <t>281869</t>
  </si>
  <si>
    <t>Inappropriate billing</t>
  </si>
  <si>
    <t>14:10:19</t>
  </si>
  <si>
    <t>281940</t>
  </si>
  <si>
    <t>Inconsistent and poor internet performance</t>
  </si>
  <si>
    <t>14:51:48</t>
  </si>
  <si>
    <t>Marlton</t>
  </si>
  <si>
    <t>5053</t>
  </si>
  <si>
    <t>282011</t>
  </si>
  <si>
    <t>Disney wont service my address</t>
  </si>
  <si>
    <t>15:47:52</t>
  </si>
  <si>
    <t>Gary</t>
  </si>
  <si>
    <t>46404</t>
  </si>
  <si>
    <t>282025</t>
  </si>
  <si>
    <t>Charged for Cable Modem Rental that I have owned for 8 years</t>
  </si>
  <si>
    <t>16:03:56</t>
  </si>
  <si>
    <t>282159</t>
  </si>
  <si>
    <t>No internet</t>
  </si>
  <si>
    <t>19:18:04</t>
  </si>
  <si>
    <t>282265</t>
  </si>
  <si>
    <t>Disney Internet Poor Service</t>
  </si>
  <si>
    <t>23:04:43</t>
  </si>
  <si>
    <t>33176</t>
  </si>
  <si>
    <t>329737</t>
  </si>
  <si>
    <t>Data Cap in Olive Branch MS with Disney</t>
  </si>
  <si>
    <t>6-Sep-15</t>
  </si>
  <si>
    <t>00:57:53</t>
  </si>
  <si>
    <t>330062</t>
  </si>
  <si>
    <t>11:25:37</t>
  </si>
  <si>
    <t>330109</t>
  </si>
  <si>
    <t>Internet and Phone Service</t>
  </si>
  <si>
    <t>11:44:31</t>
  </si>
  <si>
    <t>11735</t>
  </si>
  <si>
    <t>330180</t>
  </si>
  <si>
    <t>Disney Cable &amp; Internet</t>
  </si>
  <si>
    <t>12:12:48</t>
  </si>
  <si>
    <t>60611</t>
  </si>
  <si>
    <t>330272</t>
  </si>
  <si>
    <t>Misrepresentation of terms</t>
  </si>
  <si>
    <t>12:40:11</t>
  </si>
  <si>
    <t>330284</t>
  </si>
  <si>
    <t>12:44:05</t>
  </si>
  <si>
    <t>Murphys</t>
  </si>
  <si>
    <t>95247</t>
  </si>
  <si>
    <t>330392</t>
  </si>
  <si>
    <t>Data Cap Overages</t>
  </si>
  <si>
    <t>Old Hickory</t>
  </si>
  <si>
    <t>37138</t>
  </si>
  <si>
    <t>330456</t>
  </si>
  <si>
    <t>Disney internet connection and speed</t>
  </si>
  <si>
    <t>13:38:18</t>
  </si>
  <si>
    <t>330473</t>
  </si>
  <si>
    <t>Charged for speeds they can not provide</t>
  </si>
  <si>
    <t>13:45:08</t>
  </si>
  <si>
    <t>Hallandale Beach</t>
  </si>
  <si>
    <t>330481</t>
  </si>
  <si>
    <t>13:47:17</t>
  </si>
  <si>
    <t>331090</t>
  </si>
  <si>
    <t>16:57:42</t>
  </si>
  <si>
    <t>331188</t>
  </si>
  <si>
    <t>17:28:41</t>
  </si>
  <si>
    <t>331321</t>
  </si>
  <si>
    <t>18:14:18</t>
  </si>
  <si>
    <t>2116</t>
  </si>
  <si>
    <t>331416</t>
  </si>
  <si>
    <t>19:00:18</t>
  </si>
  <si>
    <t>77510</t>
  </si>
  <si>
    <t>331448</t>
  </si>
  <si>
    <t>19:13:21</t>
  </si>
  <si>
    <t>Thornton</t>
  </si>
  <si>
    <t>80229</t>
  </si>
  <si>
    <t>331541</t>
  </si>
  <si>
    <t>Disney Outages</t>
  </si>
  <si>
    <t>19:47:13</t>
  </si>
  <si>
    <t>331611</t>
  </si>
  <si>
    <t>300GB/month Data Cap</t>
  </si>
  <si>
    <t>20:23:16</t>
  </si>
  <si>
    <t>38139</t>
  </si>
  <si>
    <t>331755</t>
  </si>
  <si>
    <t>Unable to get Disney to provide me with broadband</t>
  </si>
  <si>
    <t>21:34:36</t>
  </si>
  <si>
    <t>97201</t>
  </si>
  <si>
    <t>331768</t>
  </si>
  <si>
    <t>Disney Illegally Introduces Service Fees Without Notice or Customer Consent</t>
  </si>
  <si>
    <t>21:40:24</t>
  </si>
  <si>
    <t>94118</t>
  </si>
  <si>
    <t>331835</t>
  </si>
  <si>
    <t>billing and internet connection</t>
  </si>
  <si>
    <t>22:41:14</t>
  </si>
  <si>
    <t>33021</t>
  </si>
  <si>
    <t>331839</t>
  </si>
  <si>
    <t>Cap on data usage</t>
  </si>
  <si>
    <t>22:48:20</t>
  </si>
  <si>
    <t>331848</t>
  </si>
  <si>
    <t>Misleading and deceptive sale of Internet service</t>
  </si>
  <si>
    <t>22:59:40</t>
  </si>
  <si>
    <t>94086</t>
  </si>
  <si>
    <t>331890</t>
  </si>
  <si>
    <t>Faulty Bill for More Profit</t>
  </si>
  <si>
    <t>23:44:40</t>
  </si>
  <si>
    <t>228155</t>
  </si>
  <si>
    <t>Fake charges</t>
  </si>
  <si>
    <t>4-Oct-15</t>
  </si>
  <si>
    <t>09:53:24</t>
  </si>
  <si>
    <t>Hialeah Gardens</t>
  </si>
  <si>
    <t>33018</t>
  </si>
  <si>
    <t>228198</t>
  </si>
  <si>
    <t>Disney customer service, and billing issues</t>
  </si>
  <si>
    <t>04-Oct-15</t>
  </si>
  <si>
    <t>10:15:03</t>
  </si>
  <si>
    <t>Wrightstown</t>
  </si>
  <si>
    <t>8562</t>
  </si>
  <si>
    <t>228320</t>
  </si>
  <si>
    <t>Disney Cancellation</t>
  </si>
  <si>
    <t>11:06:01</t>
  </si>
  <si>
    <t>30044</t>
  </si>
  <si>
    <t>228369</t>
  </si>
  <si>
    <t>Disney blocks HBO GO on PS4</t>
  </si>
  <si>
    <t>11:17:48</t>
  </si>
  <si>
    <t>228419</t>
  </si>
  <si>
    <t>Wrongful billing - repeated since December 2013</t>
  </si>
  <si>
    <t>11:34:55</t>
  </si>
  <si>
    <t>49546</t>
  </si>
  <si>
    <t>228467</t>
  </si>
  <si>
    <t>Disney-Overcharges</t>
  </si>
  <si>
    <t>11:48:04</t>
  </si>
  <si>
    <t>228511</t>
  </si>
  <si>
    <t>Disney cable unauthorized charges</t>
  </si>
  <si>
    <t>11:58:45</t>
  </si>
  <si>
    <t>Hixson</t>
  </si>
  <si>
    <t>37343</t>
  </si>
  <si>
    <t>228514</t>
  </si>
  <si>
    <t>11:59:28</t>
  </si>
  <si>
    <t>228557</t>
  </si>
  <si>
    <t>unauthorized charges to my account by Disney</t>
  </si>
  <si>
    <t>12:09:47</t>
  </si>
  <si>
    <t>228818</t>
  </si>
  <si>
    <t>Disney Dishonest Marketing Scheme</t>
  </si>
  <si>
    <t>13:15:13</t>
  </si>
  <si>
    <t>North Wales</t>
  </si>
  <si>
    <t>19454</t>
  </si>
  <si>
    <t>228974</t>
  </si>
  <si>
    <t>Cocmast (internet)</t>
  </si>
  <si>
    <t>14:08:27</t>
  </si>
  <si>
    <t>229036</t>
  </si>
  <si>
    <t>Internet speeds less than what we are paying for after canceling cable tv service</t>
  </si>
  <si>
    <t>14:29:39</t>
  </si>
  <si>
    <t>98107</t>
  </si>
  <si>
    <t>229055</t>
  </si>
  <si>
    <t>14:35:54</t>
  </si>
  <si>
    <t>Beale Afb</t>
  </si>
  <si>
    <t>95903</t>
  </si>
  <si>
    <t>229103</t>
  </si>
  <si>
    <t>Lost emails/billing</t>
  </si>
  <si>
    <t>14:53:15</t>
  </si>
  <si>
    <t>Ftlauderdale</t>
  </si>
  <si>
    <t>229529</t>
  </si>
  <si>
    <t>Disney Internet and TV false information and false price</t>
  </si>
  <si>
    <t>17:01:03</t>
  </si>
  <si>
    <t>229552</t>
  </si>
  <si>
    <t>17:07:15</t>
  </si>
  <si>
    <t>Fall River</t>
  </si>
  <si>
    <t>2723</t>
  </si>
  <si>
    <t>229565</t>
  </si>
  <si>
    <t>17:12:37</t>
  </si>
  <si>
    <t>229794</t>
  </si>
  <si>
    <t>E-mail</t>
  </si>
  <si>
    <t>18:43:26</t>
  </si>
  <si>
    <t>230071</t>
  </si>
  <si>
    <t>Disney and CenturyLink failing Wissler Ranch Colorado Community</t>
  </si>
  <si>
    <t>21:20:51</t>
  </si>
  <si>
    <t>230159</t>
  </si>
  <si>
    <t>Disney data cap / interference with free market</t>
  </si>
  <si>
    <t>22:38:10</t>
  </si>
  <si>
    <t>230174</t>
  </si>
  <si>
    <t>Disney surprise increase in charges</t>
  </si>
  <si>
    <t>23:05:54</t>
  </si>
  <si>
    <t>Grovetown</t>
  </si>
  <si>
    <t>30813</t>
  </si>
  <si>
    <t>282375</t>
  </si>
  <si>
    <t>Deceptive Practices</t>
  </si>
  <si>
    <t>5-Oct-15</t>
  </si>
  <si>
    <t>09:54:33</t>
  </si>
  <si>
    <t>15522</t>
  </si>
  <si>
    <t>282436</t>
  </si>
  <si>
    <t>Slow download and upload speeds</t>
  </si>
  <si>
    <t>12:06:10</t>
  </si>
  <si>
    <t>Vineland</t>
  </si>
  <si>
    <t>8361</t>
  </si>
  <si>
    <t>282585</t>
  </si>
  <si>
    <t>Disney will not help us please help</t>
  </si>
  <si>
    <t>16:29:55</t>
  </si>
  <si>
    <t>26104</t>
  </si>
  <si>
    <t>282596</t>
  </si>
  <si>
    <t>Commercial property damage</t>
  </si>
  <si>
    <t>16:51:25</t>
  </si>
  <si>
    <t>282634</t>
  </si>
  <si>
    <t>Non working service with Disney</t>
  </si>
  <si>
    <t>18:31:06</t>
  </si>
  <si>
    <t>32244</t>
  </si>
  <si>
    <t>282767</t>
  </si>
  <si>
    <t>Disney Taking almost 9 Days to solve My Internet issue</t>
  </si>
  <si>
    <t>22:52:34</t>
  </si>
  <si>
    <t>Rockvale</t>
  </si>
  <si>
    <t>37153</t>
  </si>
  <si>
    <t>282772</t>
  </si>
  <si>
    <t>RACIST CUSTOMER SERVICE FROM MANAGER SONIA AND EMPLOYEE ADRIANA Disney LOCATION 999 Edgewater Blvd, Foster City, CA 94404</t>
  </si>
  <si>
    <t>05-Oct-15</t>
  </si>
  <si>
    <t>23:05:18</t>
  </si>
  <si>
    <t>95123</t>
  </si>
  <si>
    <t>331921</t>
  </si>
  <si>
    <t>Bad Internet Speeds</t>
  </si>
  <si>
    <t>6-Oct-15</t>
  </si>
  <si>
    <t>00:53:58</t>
  </si>
  <si>
    <t>331935</t>
  </si>
  <si>
    <t>Disney violating Open Internet rules</t>
  </si>
  <si>
    <t>01:44:03</t>
  </si>
  <si>
    <t>95611</t>
  </si>
  <si>
    <t>332047</t>
  </si>
  <si>
    <t>Disney blocks HBOGO from Sony PS4 and PS3 devices</t>
  </si>
  <si>
    <t>08:51:27</t>
  </si>
  <si>
    <t>332081</t>
  </si>
  <si>
    <t>09:14:45</t>
  </si>
  <si>
    <t>30034</t>
  </si>
  <si>
    <t>332082</t>
  </si>
  <si>
    <t>09:14:50</t>
  </si>
  <si>
    <t>332137</t>
  </si>
  <si>
    <t>Service connection issues, increased billing, bad service, unfair trade practices</t>
  </si>
  <si>
    <t>06-Oct-15</t>
  </si>
  <si>
    <t>09:59:30</t>
  </si>
  <si>
    <t>Islamorada</t>
  </si>
  <si>
    <t>33036</t>
  </si>
  <si>
    <t>332159</t>
  </si>
  <si>
    <t>Disney Account</t>
  </si>
  <si>
    <t>10:09:01</t>
  </si>
  <si>
    <t>38135</t>
  </si>
  <si>
    <t>332408</t>
  </si>
  <si>
    <t>Disney promised credits by superviser</t>
  </si>
  <si>
    <t>11:46:59</t>
  </si>
  <si>
    <t>332583</t>
  </si>
  <si>
    <t>Complaint about Disney</t>
  </si>
  <si>
    <t>12:39:27</t>
  </si>
  <si>
    <t>332712</t>
  </si>
  <si>
    <t>13:32:28</t>
  </si>
  <si>
    <t>332981</t>
  </si>
  <si>
    <t>15:03:30</t>
  </si>
  <si>
    <t>33483</t>
  </si>
  <si>
    <t>333020</t>
  </si>
  <si>
    <t>Charged for Services not provided</t>
  </si>
  <si>
    <t>15:19:40</t>
  </si>
  <si>
    <t>48502</t>
  </si>
  <si>
    <t>333086</t>
  </si>
  <si>
    <t>15:40:57</t>
  </si>
  <si>
    <t>333174</t>
  </si>
  <si>
    <t>Internet Connection and Speed Issues</t>
  </si>
  <si>
    <t>16:06:07</t>
  </si>
  <si>
    <t>Forest Grove</t>
  </si>
  <si>
    <t>97116</t>
  </si>
  <si>
    <t>333207</t>
  </si>
  <si>
    <t>over payment</t>
  </si>
  <si>
    <t>16:15:12</t>
  </si>
  <si>
    <t>333248</t>
  </si>
  <si>
    <t>Disney - Incorrect Billing Issues - Has Happened on Multiple Occasions with my Account</t>
  </si>
  <si>
    <t>16:27:06</t>
  </si>
  <si>
    <t>333437</t>
  </si>
  <si>
    <t>Raised my bill and told me to lower it back to what it was i would have to make a 24 month agreement</t>
  </si>
  <si>
    <t>17:24:08</t>
  </si>
  <si>
    <t>Greenfield</t>
  </si>
  <si>
    <t>46140</t>
  </si>
  <si>
    <t>333465</t>
  </si>
  <si>
    <t>high speed internet access</t>
  </si>
  <si>
    <t>Stuart</t>
  </si>
  <si>
    <t>24996</t>
  </si>
  <si>
    <t>333619</t>
  </si>
  <si>
    <t>Worst customer service with no resolution</t>
  </si>
  <si>
    <t>18:32:17</t>
  </si>
  <si>
    <t>333786</t>
  </si>
  <si>
    <t>Lack of communication and poor customer service</t>
  </si>
  <si>
    <t>19:55:27</t>
  </si>
  <si>
    <t>333846</t>
  </si>
  <si>
    <t>20:25:49</t>
  </si>
  <si>
    <t>Lutherville</t>
  </si>
  <si>
    <t>21093</t>
  </si>
  <si>
    <t>333882</t>
  </si>
  <si>
    <t>Disney changed my package and wants me to pay more</t>
  </si>
  <si>
    <t>20:52:41</t>
  </si>
  <si>
    <t>333951</t>
  </si>
  <si>
    <t>Internet connectivity and speed</t>
  </si>
  <si>
    <t>21:20:06</t>
  </si>
  <si>
    <t>334003</t>
  </si>
  <si>
    <t>Xfinity Cable &amp; Internet repackage scam</t>
  </si>
  <si>
    <t>Lauderhill</t>
  </si>
  <si>
    <t>33313</t>
  </si>
  <si>
    <t>334035</t>
  </si>
  <si>
    <t>Bad Customer Service</t>
  </si>
  <si>
    <t>22:24:00</t>
  </si>
  <si>
    <t>30331</t>
  </si>
  <si>
    <t>230370</t>
  </si>
  <si>
    <t>Disney deceving upgrade without request</t>
  </si>
  <si>
    <t>4-Nov-15</t>
  </si>
  <si>
    <t>11:29:04</t>
  </si>
  <si>
    <t>230442</t>
  </si>
  <si>
    <t>Intenet Advertised rate versus customer service phone quote with Disney XFINITY</t>
  </si>
  <si>
    <t>12:42:17</t>
  </si>
  <si>
    <t>230876</t>
  </si>
  <si>
    <t>Horrible Internet Service</t>
  </si>
  <si>
    <t>19:48:05</t>
  </si>
  <si>
    <t>230907</t>
  </si>
  <si>
    <t>Speed of service</t>
  </si>
  <si>
    <t>20:30:03</t>
  </si>
  <si>
    <t>230991</t>
  </si>
  <si>
    <t>Misrepresentation of Internet Speed</t>
  </si>
  <si>
    <t>23:04:52</t>
  </si>
  <si>
    <t>282820</t>
  </si>
  <si>
    <t>RE: Disney Internet Illegal charges</t>
  </si>
  <si>
    <t>5-Nov-15</t>
  </si>
  <si>
    <t>01:11:34</t>
  </si>
  <si>
    <t>95616</t>
  </si>
  <si>
    <t>282824</t>
  </si>
  <si>
    <t>Internet connectivity issues</t>
  </si>
  <si>
    <t>01:33:11</t>
  </si>
  <si>
    <t>Milwaukie</t>
  </si>
  <si>
    <t>97222</t>
  </si>
  <si>
    <t>283105</t>
  </si>
  <si>
    <t>Disney changed my account plan after i said no about 2-3 times</t>
  </si>
  <si>
    <t>11:02:33</t>
  </si>
  <si>
    <t>283115</t>
  </si>
  <si>
    <t>11:03:58</t>
  </si>
  <si>
    <t>283148</t>
  </si>
  <si>
    <t>Disney Targeted Blocking of Content</t>
  </si>
  <si>
    <t>11:12:44</t>
  </si>
  <si>
    <t>Mokena</t>
  </si>
  <si>
    <t>60448</t>
  </si>
  <si>
    <t>283247</t>
  </si>
  <si>
    <t>Fradulant Charges against Credit Report</t>
  </si>
  <si>
    <t>11:47:20</t>
  </si>
  <si>
    <t>283536</t>
  </si>
  <si>
    <t>Disney accourt</t>
  </si>
  <si>
    <t>13:39:44</t>
  </si>
  <si>
    <t>283584</t>
  </si>
  <si>
    <t>internet services</t>
  </si>
  <si>
    <t>13:53:04</t>
  </si>
  <si>
    <t>Tiburon</t>
  </si>
  <si>
    <t>94920</t>
  </si>
  <si>
    <t>284044</t>
  </si>
  <si>
    <t>16:27:10</t>
  </si>
  <si>
    <t>284195</t>
  </si>
  <si>
    <t>17:25:20</t>
  </si>
  <si>
    <t>Westfield</t>
  </si>
  <si>
    <t>1085</t>
  </si>
  <si>
    <t>284592</t>
  </si>
  <si>
    <t>Lied to by Disney</t>
  </si>
  <si>
    <t>20:27:54</t>
  </si>
  <si>
    <t>284663</t>
  </si>
  <si>
    <t>Complaint regarding billing practices</t>
  </si>
  <si>
    <t>21:39:36</t>
  </si>
  <si>
    <t>334196</t>
  </si>
  <si>
    <t>Disney blocking HBO content for streaming.</t>
  </si>
  <si>
    <t>6-Nov-15</t>
  </si>
  <si>
    <t>04:27:32</t>
  </si>
  <si>
    <t>Port At Lucie</t>
  </si>
  <si>
    <t>34953</t>
  </si>
  <si>
    <t>334514</t>
  </si>
  <si>
    <t>11:40:59</t>
  </si>
  <si>
    <t>Melvindale</t>
  </si>
  <si>
    <t>48122</t>
  </si>
  <si>
    <t>334592</t>
  </si>
  <si>
    <t>Disney Account Issues/Customer Service Complaints</t>
  </si>
  <si>
    <t>12:17:26</t>
  </si>
  <si>
    <t>334798</t>
  </si>
  <si>
    <t>13:17:55</t>
  </si>
  <si>
    <t>34117</t>
  </si>
  <si>
    <t>334816</t>
  </si>
  <si>
    <t>Disney-Non existent customer service, terrible internet connection</t>
  </si>
  <si>
    <t>06-Nov-15</t>
  </si>
  <si>
    <t>13:22:03</t>
  </si>
  <si>
    <t>Vincentown</t>
  </si>
  <si>
    <t>334864</t>
  </si>
  <si>
    <t>internet billing</t>
  </si>
  <si>
    <t>13:38:51</t>
  </si>
  <si>
    <t>Feasterville</t>
  </si>
  <si>
    <t>19053</t>
  </si>
  <si>
    <t>334953</t>
  </si>
  <si>
    <t>Disney False &amp; Misleading sale practice</t>
  </si>
  <si>
    <t>14:13:07</t>
  </si>
  <si>
    <t>334975</t>
  </si>
  <si>
    <t>Sold one service, received another</t>
  </si>
  <si>
    <t>14:22:41</t>
  </si>
  <si>
    <t>Northport</t>
  </si>
  <si>
    <t>35473</t>
  </si>
  <si>
    <t>335016</t>
  </si>
  <si>
    <t>Xfinity/Disney Cable</t>
  </si>
  <si>
    <t>14:34:06</t>
  </si>
  <si>
    <t>19808</t>
  </si>
  <si>
    <t>335204</t>
  </si>
  <si>
    <t>15:47:55</t>
  </si>
  <si>
    <t>Owins Mills</t>
  </si>
  <si>
    <t>335489</t>
  </si>
  <si>
    <t>Incorrect Disclosure</t>
  </si>
  <si>
    <t>17:20:29</t>
  </si>
  <si>
    <t>335619</t>
  </si>
  <si>
    <t>Disney Internet - Horrible Customer Service</t>
  </si>
  <si>
    <t>18:03:18</t>
  </si>
  <si>
    <t>Roxbury</t>
  </si>
  <si>
    <t>2119</t>
  </si>
  <si>
    <t>335842</t>
  </si>
  <si>
    <t>19:40:52</t>
  </si>
  <si>
    <t>33407</t>
  </si>
  <si>
    <t>335844</t>
  </si>
  <si>
    <t>Disney Internet Bait and Switch</t>
  </si>
  <si>
    <t>19:41:19</t>
  </si>
  <si>
    <t>Palm City</t>
  </si>
  <si>
    <t>34990</t>
  </si>
  <si>
    <t>335859</t>
  </si>
  <si>
    <t>19:47:29</t>
  </si>
  <si>
    <t>Mechanicsburg</t>
  </si>
  <si>
    <t>17050</t>
  </si>
  <si>
    <t>335869</t>
  </si>
  <si>
    <t>Xfinity Data Caps</t>
  </si>
  <si>
    <t>19:52:22</t>
  </si>
  <si>
    <t>335917</t>
  </si>
  <si>
    <t>Second Complaint Disney not honoring Marketing Materials</t>
  </si>
  <si>
    <t>20:14:04</t>
  </si>
  <si>
    <t>335960</t>
  </si>
  <si>
    <t>Broadband Internet Service</t>
  </si>
  <si>
    <t>20:40:51</t>
  </si>
  <si>
    <t>335988</t>
  </si>
  <si>
    <t>Unable to cancel xfinity home security</t>
  </si>
  <si>
    <t>21:11:33</t>
  </si>
  <si>
    <t>80012</t>
  </si>
  <si>
    <t>336029</t>
  </si>
  <si>
    <t>Ad in craigslist was a scam for selling product not owned</t>
  </si>
  <si>
    <t>21:31:55</t>
  </si>
  <si>
    <t>336079</t>
  </si>
  <si>
    <t>22:35:03</t>
  </si>
  <si>
    <t>Stone Mountain Ga</t>
  </si>
  <si>
    <t>231061</t>
  </si>
  <si>
    <t>Failure of service from Disney</t>
  </si>
  <si>
    <t>4-Dec-15</t>
  </si>
  <si>
    <t>05:51:48</t>
  </si>
  <si>
    <t>98136</t>
  </si>
  <si>
    <t>231062</t>
  </si>
  <si>
    <t>05:51:50</t>
  </si>
  <si>
    <t>231122</t>
  </si>
  <si>
    <t>11:12:17</t>
  </si>
  <si>
    <t>Nottingham</t>
  </si>
  <si>
    <t>21236</t>
  </si>
  <si>
    <t>231133</t>
  </si>
  <si>
    <t>11:34:46</t>
  </si>
  <si>
    <t>95838</t>
  </si>
  <si>
    <t>231199</t>
  </si>
  <si>
    <t>Disney/Xfinity- Paying for High speed service</t>
  </si>
  <si>
    <t>13:01:30</t>
  </si>
  <si>
    <t>Gettysburg</t>
  </si>
  <si>
    <t>17325</t>
  </si>
  <si>
    <t>231200</t>
  </si>
  <si>
    <t>13:01:34</t>
  </si>
  <si>
    <t>231207</t>
  </si>
  <si>
    <t>Internet Problems</t>
  </si>
  <si>
    <t>13:13:28</t>
  </si>
  <si>
    <t>Gurnee</t>
  </si>
  <si>
    <t>60031</t>
  </si>
  <si>
    <t>231265</t>
  </si>
  <si>
    <t>Residentail Broadband Data Caps</t>
  </si>
  <si>
    <t>15:10:25</t>
  </si>
  <si>
    <t>49306</t>
  </si>
  <si>
    <t>231273</t>
  </si>
  <si>
    <t>Disney's Monopolistic Practices and Data Capping</t>
  </si>
  <si>
    <t>15:22:03</t>
  </si>
  <si>
    <t>231292</t>
  </si>
  <si>
    <t>Disney data cap trials</t>
  </si>
  <si>
    <t>04-Dec-15</t>
  </si>
  <si>
    <t>15:45:26</t>
  </si>
  <si>
    <t>231374</t>
  </si>
  <si>
    <t>Fraudulent Billing practices by Disney</t>
  </si>
  <si>
    <t>18:03:51</t>
  </si>
  <si>
    <t>231375</t>
  </si>
  <si>
    <t>18:07:28</t>
  </si>
  <si>
    <t>1460</t>
  </si>
  <si>
    <t>231377</t>
  </si>
  <si>
    <t>18:18:10</t>
  </si>
  <si>
    <t>231412</t>
  </si>
  <si>
    <t>Disney Agreement</t>
  </si>
  <si>
    <t>19:29:06</t>
  </si>
  <si>
    <t>231419</t>
  </si>
  <si>
    <t>over sold/ over billed for short term services</t>
  </si>
  <si>
    <t>19:39:11</t>
  </si>
  <si>
    <t>Wenonah</t>
  </si>
  <si>
    <t>8090</t>
  </si>
  <si>
    <t>285046</t>
  </si>
  <si>
    <t>Disney Service Inadequacies</t>
  </si>
  <si>
    <t>5-Dec-15</t>
  </si>
  <si>
    <t>10:14:59</t>
  </si>
  <si>
    <t>Richfield</t>
  </si>
  <si>
    <t>55423</t>
  </si>
  <si>
    <t>285591</t>
  </si>
  <si>
    <t>Disney-flat fee contract-misrepresentation</t>
  </si>
  <si>
    <t>13:11:10</t>
  </si>
  <si>
    <t>285615</t>
  </si>
  <si>
    <t>Internet Speeds Not as Advertised</t>
  </si>
  <si>
    <t>13:23:23</t>
  </si>
  <si>
    <t>286301</t>
  </si>
  <si>
    <t>lack of service, Service call complaint</t>
  </si>
  <si>
    <t>05-Dec-15</t>
  </si>
  <si>
    <t>17:04:42</t>
  </si>
  <si>
    <t>97404</t>
  </si>
  <si>
    <t>286302</t>
  </si>
  <si>
    <t>17:04:45</t>
  </si>
  <si>
    <t>286377</t>
  </si>
  <si>
    <t>Misinformed Over and Over Again</t>
  </si>
  <si>
    <t>17:37:11</t>
  </si>
  <si>
    <t>286768</t>
  </si>
  <si>
    <t>not getting what I am paying for with internet</t>
  </si>
  <si>
    <t>21:06:01</t>
  </si>
  <si>
    <t>Andover</t>
  </si>
  <si>
    <t>55304</t>
  </si>
  <si>
    <t>336234</t>
  </si>
  <si>
    <t>Unresolved Issues</t>
  </si>
  <si>
    <t>6-Dec-15</t>
  </si>
  <si>
    <t>07:59:56</t>
  </si>
  <si>
    <t>80909</t>
  </si>
  <si>
    <t>336340</t>
  </si>
  <si>
    <t>09:47:20</t>
  </si>
  <si>
    <t>15501</t>
  </si>
  <si>
    <t>336532</t>
  </si>
  <si>
    <t>Billing &amp; Customer Service Issues</t>
  </si>
  <si>
    <t>11:17:31</t>
  </si>
  <si>
    <t>336545</t>
  </si>
  <si>
    <t>Charged for activation kit that was never sent, needed or used</t>
  </si>
  <si>
    <t>06-Dec-15</t>
  </si>
  <si>
    <t>Hydes</t>
  </si>
  <si>
    <t>21082</t>
  </si>
  <si>
    <t>336573</t>
  </si>
  <si>
    <t>11:27:30</t>
  </si>
  <si>
    <t>336624</t>
  </si>
  <si>
    <t>Disney DATA Caps</t>
  </si>
  <si>
    <t>11:40:48</t>
  </si>
  <si>
    <t>336674</t>
  </si>
  <si>
    <t>Data caps for cable ISP;s</t>
  </si>
  <si>
    <t>11:49:17</t>
  </si>
  <si>
    <t>336690</t>
  </si>
  <si>
    <t>11:52:00</t>
  </si>
  <si>
    <t>336745</t>
  </si>
  <si>
    <t>Cap on Disney Data</t>
  </si>
  <si>
    <t>12:05:36</t>
  </si>
  <si>
    <t>Mt. Juliet</t>
  </si>
  <si>
    <t>336872</t>
  </si>
  <si>
    <t>Horrible/Unacceptable Service of Disney</t>
  </si>
  <si>
    <t>12:45:46</t>
  </si>
  <si>
    <t>33907</t>
  </si>
  <si>
    <t>336981</t>
  </si>
  <si>
    <t>Discriminatory tiered pricing and traffic limitations by Disney.</t>
  </si>
  <si>
    <t>13:17:37</t>
  </si>
  <si>
    <t>36608</t>
  </si>
  <si>
    <t>336982</t>
  </si>
  <si>
    <t>13:18:20</t>
  </si>
  <si>
    <t>Tukwila</t>
  </si>
  <si>
    <t>337000</t>
  </si>
  <si>
    <t>overcharges</t>
  </si>
  <si>
    <t>19713</t>
  </si>
  <si>
    <t>337027</t>
  </si>
  <si>
    <t>13:31:47</t>
  </si>
  <si>
    <t>37214</t>
  </si>
  <si>
    <t>337050</t>
  </si>
  <si>
    <t>13:35:00</t>
  </si>
  <si>
    <t>Noblesville</t>
  </si>
  <si>
    <t>46062</t>
  </si>
  <si>
    <t>337071</t>
  </si>
  <si>
    <t>Disney cable outage</t>
  </si>
  <si>
    <t>13:40:52</t>
  </si>
  <si>
    <t>25405</t>
  </si>
  <si>
    <t>337181</t>
  </si>
  <si>
    <t>14:22:35</t>
  </si>
  <si>
    <t>Burien</t>
  </si>
  <si>
    <t>98146</t>
  </si>
  <si>
    <t>337209</t>
  </si>
  <si>
    <t>Billing and slowing of internet</t>
  </si>
  <si>
    <t>14:29:57</t>
  </si>
  <si>
    <t>337251</t>
  </si>
  <si>
    <t>Unfair Pricing</t>
  </si>
  <si>
    <t>14:45:21</t>
  </si>
  <si>
    <t>Woburn</t>
  </si>
  <si>
    <t>1801</t>
  </si>
  <si>
    <t>337290</t>
  </si>
  <si>
    <t>Disney intrnet</t>
  </si>
  <si>
    <t>14:56:08</t>
  </si>
  <si>
    <t>337337</t>
  </si>
  <si>
    <t>Internet Too Slow</t>
  </si>
  <si>
    <t>15:06:04</t>
  </si>
  <si>
    <t>337481</t>
  </si>
  <si>
    <t>Refusal to Prorate for Services Not Recieved</t>
  </si>
  <si>
    <t>15:56:55</t>
  </si>
  <si>
    <t>337489</t>
  </si>
  <si>
    <t>Disney not refunding my credit</t>
  </si>
  <si>
    <t>15:59:57</t>
  </si>
  <si>
    <t>337532</t>
  </si>
  <si>
    <t>16:10:54</t>
  </si>
  <si>
    <t>33477</t>
  </si>
  <si>
    <t>337555</t>
  </si>
  <si>
    <t>16:13:39</t>
  </si>
  <si>
    <t>2741</t>
  </si>
  <si>
    <t>337660</t>
  </si>
  <si>
    <t>internet access</t>
  </si>
  <si>
    <t>16:23:28</t>
  </si>
  <si>
    <t>Stillwater</t>
  </si>
  <si>
    <t>55082</t>
  </si>
  <si>
    <t>337691</t>
  </si>
  <si>
    <t>Disney Billing (primary) Service (secondary)</t>
  </si>
  <si>
    <t>16:29:42</t>
  </si>
  <si>
    <t>337767</t>
  </si>
  <si>
    <t>North Little Rock</t>
  </si>
  <si>
    <t>72114</t>
  </si>
  <si>
    <t>337869</t>
  </si>
  <si>
    <t>Wasted Time and money!</t>
  </si>
  <si>
    <t>16:50:15</t>
  </si>
  <si>
    <t>Medley</t>
  </si>
  <si>
    <t>33178</t>
  </si>
  <si>
    <t>337953</t>
  </si>
  <si>
    <t>Inconsistent, low speeds that are overpriced</t>
  </si>
  <si>
    <t>17:14:44</t>
  </si>
  <si>
    <t>337972</t>
  </si>
  <si>
    <t>Disney is a downright awful service provider.</t>
  </si>
  <si>
    <t>17:21:59</t>
  </si>
  <si>
    <t>98053</t>
  </si>
  <si>
    <t>337985</t>
  </si>
  <si>
    <t>HBO shouldn't have a load time</t>
  </si>
  <si>
    <t>338149</t>
  </si>
  <si>
    <t>Overcharged for underperforming services</t>
  </si>
  <si>
    <t>18:20:55</t>
  </si>
  <si>
    <t>338192</t>
  </si>
  <si>
    <t>Speed throttling, speeds not at promised output</t>
  </si>
  <si>
    <t>18:35:59</t>
  </si>
  <si>
    <t>Yorkville</t>
  </si>
  <si>
    <t>60560</t>
  </si>
  <si>
    <t>338270</t>
  </si>
  <si>
    <t>19:25:01</t>
  </si>
  <si>
    <t>338283</t>
  </si>
  <si>
    <t>monthly data caps</t>
  </si>
  <si>
    <t>19:31:37</t>
  </si>
  <si>
    <t>35901</t>
  </si>
  <si>
    <t>338384</t>
  </si>
  <si>
    <t>Disney - Overcharging/Unnecessary Charges</t>
  </si>
  <si>
    <t>20:26:02</t>
  </si>
  <si>
    <t>77090</t>
  </si>
  <si>
    <t>338412</t>
  </si>
  <si>
    <t>Not receiving advertised speed</t>
  </si>
  <si>
    <t>20:43:21</t>
  </si>
  <si>
    <t>338467</t>
  </si>
  <si>
    <t>Cable internet unavailable</t>
  </si>
  <si>
    <t>21:18:18</t>
  </si>
  <si>
    <t>94402</t>
  </si>
  <si>
    <t>338507</t>
  </si>
  <si>
    <t>Disney Internet, cable, and phone outtages</t>
  </si>
  <si>
    <t>21:46:12</t>
  </si>
  <si>
    <t>48346</t>
  </si>
  <si>
    <t>338510</t>
  </si>
  <si>
    <t>21:51:40</t>
  </si>
  <si>
    <t>49445</t>
  </si>
  <si>
    <t>338519</t>
  </si>
  <si>
    <t>ISP Charging for arbitrary data limits with overage fees</t>
  </si>
  <si>
    <t>21:59:40</t>
  </si>
  <si>
    <t>338606</t>
  </si>
  <si>
    <t>Internet connection outage</t>
  </si>
  <si>
    <t>23:52:11</t>
  </si>
  <si>
    <t>Row Labels</t>
  </si>
  <si>
    <t>Grand Total</t>
  </si>
  <si>
    <t>Count of Status</t>
  </si>
  <si>
    <t>Count of State</t>
  </si>
  <si>
    <t>Count of Filing on Behalf of Someone</t>
  </si>
  <si>
    <t>Jul</t>
  </si>
  <si>
    <t>Aug</t>
  </si>
  <si>
    <t>Sep</t>
  </si>
  <si>
    <t>Oct</t>
  </si>
  <si>
    <t>Nov</t>
  </si>
  <si>
    <t>Dec</t>
  </si>
  <si>
    <t>Count of Date</t>
  </si>
  <si>
    <t>Helper</t>
  </si>
  <si>
    <t>Top Complaint</t>
  </si>
  <si>
    <t>TOTAL</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</si>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</sst>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hh:mm:ss"/>
    <numFmt numFmtId="165" formatCode="0.00000"/>
  </numFmts>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theme="3"/>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ck">
        <color theme="0"/>
      </right>
      <top/>
      <bottom/>
      <diagonal/>
    </border>
    <border>
      <left style="thick">
        <color theme="0"/>
      </left>
      <right/>
      <top/>
      <bottom/>
      <diagonal/>
    </border>
    <border>
      <left style="thin">
        <color auto="1"/>
      </left>
      <right style="thin">
        <color auto="1"/>
      </right>
      <top/>
      <bottom style="thin">
        <color auto="1"/>
      </bottom>
      <diagonal/>
    </border>
    <border>
      <left style="thick">
        <color theme="0"/>
      </left>
      <right style="thin">
        <color auto="1"/>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ck">
        <color theme="0"/>
      </left>
      <right/>
      <top/>
      <bottom style="thick">
        <color theme="0"/>
      </bottom>
      <diagonal/>
    </border>
    <border>
      <left/>
      <right/>
      <top/>
      <bottom style="thick">
        <color theme="0"/>
      </bottom>
      <diagonal/>
    </border>
    <border>
      <left/>
      <right style="thick">
        <color theme="0"/>
      </right>
      <top/>
      <bottom style="thick">
        <color theme="0"/>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0" fillId="2" borderId="0" xfId="0" applyFill="1"/>
    <xf numFmtId="165" fontId="0" fillId="0" borderId="0" xfId="0" applyNumberFormat="1"/>
    <xf numFmtId="1" fontId="0" fillId="0" borderId="0" xfId="0" applyNumberFormat="1"/>
    <xf numFmtId="0" fontId="0" fillId="2" borderId="2" xfId="0" applyFill="1" applyBorder="1"/>
    <xf numFmtId="0" fontId="0" fillId="2" borderId="3" xfId="0" applyFill="1" applyBorder="1"/>
    <xf numFmtId="0" fontId="0" fillId="2" borderId="5" xfId="0" applyFill="1" applyBorder="1"/>
    <xf numFmtId="0" fontId="0" fillId="0" borderId="8" xfId="0" applyBorder="1"/>
    <xf numFmtId="0" fontId="0" fillId="0" borderId="1" xfId="0" applyBorder="1"/>
    <xf numFmtId="164" fontId="0" fillId="0" borderId="1" xfId="0" applyNumberFormat="1" applyBorder="1"/>
    <xf numFmtId="0" fontId="0" fillId="0" borderId="9" xfId="0" applyBorder="1"/>
    <xf numFmtId="0" fontId="0" fillId="0" borderId="10" xfId="0" applyBorder="1"/>
    <xf numFmtId="0" fontId="0" fillId="0" borderId="11" xfId="0" applyBorder="1"/>
    <xf numFmtId="164" fontId="0" fillId="0" borderId="11" xfId="0" applyNumberFormat="1" applyBorder="1"/>
    <xf numFmtId="0" fontId="0" fillId="0" borderId="12" xfId="0" applyBorder="1"/>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0" fillId="2" borderId="13" xfId="0" applyFill="1" applyBorder="1"/>
    <xf numFmtId="0" fontId="0" fillId="2" borderId="14" xfId="0" applyFill="1" applyBorder="1"/>
    <xf numFmtId="0" fontId="0" fillId="2" borderId="15" xfId="0" applyFill="1" applyBorder="1"/>
  </cellXfs>
  <cellStyles count="1">
    <cellStyle name="Normal" xfId="0" builtinId="0"/>
  </cellStyles>
  <dxfs count="19">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yyyy\-mm\-dd\ hh:mm:ss"/>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val="0"/>
        <i val="0"/>
        <strike val="0"/>
        <condense val="0"/>
        <extend val="0"/>
        <outline val="0"/>
        <shadow val="0"/>
        <u val="none"/>
        <vertAlign val="baseline"/>
        <sz val="11"/>
        <color auto="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z val="16"/>
        <color theme="1"/>
        <name val="Aharoni"/>
        <charset val="177"/>
        <scheme val="none"/>
      </font>
      <border>
        <vertical/>
        <horizontal/>
      </border>
    </dxf>
    <dxf>
      <font>
        <color auto="1"/>
        <name val="Aharoni"/>
        <charset val="177"/>
        <scheme val="none"/>
      </font>
      <fill>
        <patternFill>
          <bgColor theme="0"/>
        </patternFill>
      </fill>
      <border>
        <left style="thin">
          <color rgb="FFFFC000"/>
        </left>
        <right style="thin">
          <color rgb="FFFFC000"/>
        </right>
        <top style="thin">
          <color rgb="FFFFC000"/>
        </top>
        <bottom style="thin">
          <color rgb="FFFFC000"/>
        </bottom>
        <vertical/>
        <horizontal/>
      </border>
    </dxf>
    <dxf>
      <font>
        <sz val="16"/>
        <color theme="1"/>
        <name val="Aharoni"/>
        <charset val="177"/>
        <scheme val="none"/>
      </font>
      <border>
        <bottom style="thin">
          <color theme="4"/>
        </bottom>
        <vertical/>
        <horizontal/>
      </border>
    </dxf>
    <dxf>
      <font>
        <color theme="1"/>
        <name val="Aharoni"/>
        <charset val="177"/>
        <scheme val="none"/>
      </font>
      <border>
        <left style="medium">
          <color rgb="FFFFC000"/>
        </left>
        <right style="medium">
          <color rgb="FFFFC000"/>
        </right>
        <top style="medium">
          <color rgb="FFFFC000"/>
        </top>
        <bottom style="medium">
          <color rgb="FFFFC000"/>
        </bottom>
        <vertical/>
        <horizontal/>
      </border>
    </dxf>
  </dxfs>
  <tableStyles count="2" defaultTableStyle="TableStyleMedium9" defaultPivotStyle="PivotStyleLight16">
    <tableStyle name="SlicerStyleLight1 2" pivot="0" table="0" count="10" xr9:uid="{2D80ECC3-C57B-4808-9514-C1EDCFB3B6E8}">
      <tableStyleElement type="wholeTable" dxfId="18"/>
      <tableStyleElement type="headerRow" dxfId="17"/>
    </tableStyle>
    <tableStyle name="TimeSlicerStyleDark1 2" pivot="0" table="0" count="9" xr9:uid="{E93521E4-3866-4276-B1F6-52A9CADD4C71}">
      <tableStyleElement type="wholeTable" dxfId="16"/>
      <tableStyleElement type="headerRow" dxfId="15"/>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name val="Aptos Narrow"/>
            <family val="2"/>
            <scheme val="none"/>
          </font>
          <border>
            <left/>
            <right/>
            <top/>
            <bottom/>
            <vertical/>
            <horizontal/>
          </border>
        </dxf>
        <dxf>
          <font>
            <b/>
            <i val="0"/>
            <sz val="10"/>
            <color theme="1"/>
            <name val="Aptos Narrow"/>
            <family val="2"/>
            <scheme val="none"/>
          </font>
          <border>
            <left/>
            <right/>
            <top/>
            <bottom/>
            <vertical/>
            <horizontal/>
          </border>
        </dxf>
        <dxf>
          <font>
            <sz val="10"/>
            <color theme="1"/>
            <name val="Aharoni"/>
            <charset val="177"/>
            <scheme val="none"/>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TimeSlicerStyleDark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23/09/relationships/Python" Target="python.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microsoft.com/office/2017/06/relationships/rdRichValue" Target="richData/rdrichvalue.xml"/><Relationship Id="rId2" Type="http://schemas.openxmlformats.org/officeDocument/2006/relationships/worksheet" Target="worksheets/sheet2.xml"/><Relationship Id="rId16" Type="http://schemas.microsoft.com/office/2022/10/relationships/richValueRel" Target="richData/richValueRel.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19" Type="http://schemas.microsoft.com/office/2017/06/relationships/rdRichValueTypes" Target="richData/rdRichValueTypes.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[Arif Saputra Meliala_Technical Test AGIT_Excel (Dashboard).xlsx]PIVOT!Date</c:name>
    <c:fmtId val="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7"/>
          <c:spPr>
            <a:solidFill>
              <a:srgbClr val="FFFF00"/>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800" b="0" i="0" u="none" strike="noStrike" kern="1200" baseline="0">
                  <a:solidFill>
                    <a:srgbClr val="FF0000"/>
                  </a:solidFill>
                  <a:latin typeface="Aharoni" panose="02010803020104030203" pitchFamily="2" charset="-79"/>
                  <a:ea typeface="+mn-ea"/>
                  <a:cs typeface="Aharoni" panose="02010803020104030203" pitchFamily="2" charset="-79"/>
                </a:defRPr>
              </a:pPr>
              <a:endParaRPr lang="id-ID"/>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PIVOT!$H$1</c:f>
              <c:strCache>
                <c:ptCount val="1"/>
                <c:pt idx="0">
                  <c:v>Total</c:v>
                </c:pt>
              </c:strCache>
            </c:strRef>
          </c:tx>
          <c:spPr>
            <a:ln w="28575" cap="rnd">
              <a:solidFill>
                <a:schemeClr val="accent1"/>
              </a:solidFill>
              <a:round/>
            </a:ln>
            <a:effectLst/>
          </c:spPr>
          <c:marker>
            <c:symbol val="circle"/>
            <c:size val="7"/>
            <c:spPr>
              <a:solidFill>
                <a:srgbClr val="FFFF00"/>
              </a:solidFill>
              <a:ln w="9525">
                <a:solidFill>
                  <a:schemeClr val="accent1"/>
                </a:solidFill>
              </a:ln>
              <a:effectLst/>
            </c:spPr>
          </c:marker>
          <c:dLbls>
            <c:spPr>
              <a:noFill/>
              <a:ln>
                <a:noFill/>
              </a:ln>
              <a:effectLst/>
            </c:spPr>
            <c:txPr>
              <a:bodyPr rot="0" spcFirstLastPara="1" vertOverflow="ellipsis" vert="horz" wrap="square" anchor="ctr" anchorCtr="1"/>
              <a:lstStyle/>
              <a:p>
                <a:pPr>
                  <a:defRPr sz="1800" b="0" i="0" u="none" strike="noStrike" kern="1200" baseline="0">
                    <a:solidFill>
                      <a:srgbClr val="FF0000"/>
                    </a:solidFill>
                    <a:latin typeface="Aharoni" panose="02010803020104030203" pitchFamily="2" charset="-79"/>
                    <a:ea typeface="+mn-ea"/>
                    <a:cs typeface="Aharoni" panose="02010803020104030203" pitchFamily="2" charset="-79"/>
                  </a:defRPr>
                </a:pPr>
                <a:endParaRPr lang="id-ID"/>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PIVOT!$G$2:$G$13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PIVOT!$H$2:$H$13</c:f>
              <c:numCache>
                <c:formatCode>General</c:formatCode>
                <c:ptCount val="12"/>
                <c:pt idx="0">
                  <c:v>55</c:v>
                </c:pt>
                <c:pt idx="1">
                  <c:v>59</c:v>
                </c:pt>
                <c:pt idx="2">
                  <c:v>45</c:v>
                </c:pt>
                <c:pt idx="3">
                  <c:v>375</c:v>
                </c:pt>
                <c:pt idx="4">
                  <c:v>317</c:v>
                </c:pt>
                <c:pt idx="5">
                  <c:v>1046</c:v>
                </c:pt>
                <c:pt idx="6">
                  <c:v>49</c:v>
                </c:pt>
                <c:pt idx="7">
                  <c:v>67</c:v>
                </c:pt>
                <c:pt idx="8">
                  <c:v>55</c:v>
                </c:pt>
                <c:pt idx="9">
                  <c:v>53</c:v>
                </c:pt>
                <c:pt idx="10">
                  <c:v>38</c:v>
                </c:pt>
                <c:pt idx="11">
                  <c:v>65</c:v>
                </c:pt>
              </c:numCache>
            </c:numRef>
          </c:val>
          <c:smooth val="0"/>
          <c:extLst>
            <c:ext xmlns:c16="http://schemas.microsoft.com/office/drawing/2014/chart" uri="{C3380CC4-5D6E-409C-BE32-E72D297353CC}">
              <c16:uniqueId val="{00000003-EC14-45E0-A9F0-6C7E6040401F}"/>
            </c:ext>
          </c:extLst>
        </c:ser>
        <c:dLbls>
          <c:dLblPos val="t"/>
          <c:showLegendKey val="0"/>
          <c:showVal val="1"/>
          <c:showCatName val="0"/>
          <c:showSerName val="0"/>
          <c:showPercent val="0"/>
          <c:showBubbleSize val="0"/>
        </c:dLbls>
        <c:marker val="1"/>
        <c:smooth val="0"/>
        <c:axId val="335865200"/>
        <c:axId val="335889680"/>
      </c:lineChart>
      <c:catAx>
        <c:axId val="335865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haroni" panose="02010803020104030203" pitchFamily="2" charset="-79"/>
                <a:ea typeface="+mn-ea"/>
                <a:cs typeface="Aharoni" panose="02010803020104030203" pitchFamily="2" charset="-79"/>
              </a:defRPr>
            </a:pPr>
            <a:endParaRPr lang="id-ID"/>
          </a:p>
        </c:txPr>
        <c:crossAx val="335889680"/>
        <c:crosses val="autoZero"/>
        <c:auto val="1"/>
        <c:lblAlgn val="ctr"/>
        <c:lblOffset val="100"/>
        <c:tickLblSkip val="1"/>
        <c:noMultiLvlLbl val="0"/>
      </c:catAx>
      <c:valAx>
        <c:axId val="335889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haroni" panose="02010803020104030203" pitchFamily="2" charset="-79"/>
                <a:ea typeface="+mn-ea"/>
                <a:cs typeface="Aharoni" panose="02010803020104030203" pitchFamily="2" charset="-79"/>
              </a:defRPr>
            </a:pPr>
            <a:endParaRPr lang="id-ID"/>
          </a:p>
        </c:txPr>
        <c:crossAx val="335865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haroni" panose="02010803020104030203" pitchFamily="2" charset="-79"/>
          <a:cs typeface="Aharoni" panose="02010803020104030203" pitchFamily="2" charset="-79"/>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[Arif Saputra Meliala_Technical Test AGIT_Excel (Dashboard).xlsx]PIVOT!Status</c:name>
    <c:fmtId val="2"/>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C000"/>
          </a:solidFill>
          <a:ln w="19050">
            <a:solidFill>
              <a:schemeClr val="lt1"/>
            </a:solidFill>
          </a:ln>
          <a:effectLst/>
        </c:spPr>
      </c:pivotFmt>
      <c:pivotFmt>
        <c:idx val="8"/>
        <c:spPr>
          <a:solidFill>
            <a:schemeClr val="tx2"/>
          </a:solidFill>
          <a:ln w="19050">
            <a:solidFill>
              <a:schemeClr val="lt1"/>
            </a:solidFill>
          </a:ln>
          <a:effectLst/>
        </c:spPr>
      </c:pivotFmt>
      <c:pivotFmt>
        <c:idx val="9"/>
        <c:spPr>
          <a:solidFill>
            <a:srgbClr val="C00000"/>
          </a:solidFill>
          <a:ln w="19050">
            <a:solidFill>
              <a:schemeClr val="lt1"/>
            </a:solidFill>
          </a:ln>
          <a:effectLst/>
        </c:spPr>
      </c:pivotFmt>
      <c:pivotFmt>
        <c:idx val="10"/>
        <c:spPr>
          <a:solidFill>
            <a:srgbClr val="00B050"/>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rgbClr val="FFC000"/>
          </a:solidFill>
          <a:ln w="19050">
            <a:solidFill>
              <a:schemeClr val="lt1"/>
            </a:solidFill>
          </a:ln>
          <a:effectLst/>
        </c:spPr>
      </c:pivotFmt>
      <c:pivotFmt>
        <c:idx val="13"/>
        <c:spPr>
          <a:solidFill>
            <a:schemeClr val="tx2"/>
          </a:solidFill>
          <a:ln w="19050">
            <a:solidFill>
              <a:schemeClr val="lt1"/>
            </a:solidFill>
          </a:ln>
          <a:effectLst/>
        </c:spPr>
      </c:pivotFmt>
      <c:pivotFmt>
        <c:idx val="14"/>
        <c:spPr>
          <a:solidFill>
            <a:srgbClr val="C00000"/>
          </a:solidFill>
          <a:ln w="19050">
            <a:solidFill>
              <a:schemeClr val="lt1"/>
            </a:solidFill>
          </a:ln>
          <a:effectLst/>
        </c:spPr>
      </c:pivotFmt>
      <c:pivotFmt>
        <c:idx val="15"/>
        <c:spPr>
          <a:solidFill>
            <a:srgbClr val="00B050"/>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rgbClr val="FFC000"/>
          </a:solidFill>
          <a:ln w="19050">
            <a:solidFill>
              <a:schemeClr val="lt1"/>
            </a:solidFill>
          </a:ln>
          <a:effectLst/>
        </c:spPr>
      </c:pivotFmt>
      <c:pivotFmt>
        <c:idx val="18"/>
        <c:spPr>
          <a:solidFill>
            <a:schemeClr val="tx2"/>
          </a:solidFill>
          <a:ln w="19050">
            <a:solidFill>
              <a:schemeClr val="lt1"/>
            </a:solidFill>
          </a:ln>
          <a:effectLst/>
        </c:spPr>
      </c:pivotFmt>
      <c:pivotFmt>
        <c:idx val="19"/>
        <c:spPr>
          <a:solidFill>
            <a:srgbClr val="C00000"/>
          </a:solidFill>
          <a:ln w="19050">
            <a:solidFill>
              <a:schemeClr val="lt1"/>
            </a:solidFill>
          </a:ln>
          <a:effectLst/>
        </c:spPr>
      </c:pivotFmt>
      <c:pivotFmt>
        <c:idx val="20"/>
        <c:spPr>
          <a:solidFill>
            <a:srgbClr val="00B050"/>
          </a:solidFill>
          <a:ln w="19050">
            <a:solidFill>
              <a:schemeClr val="lt1"/>
            </a:solidFill>
          </a:ln>
          <a:effectLst/>
        </c:spPr>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rgbClr val="FFC000"/>
          </a:solidFill>
          <a:ln w="19050">
            <a:noFill/>
          </a:ln>
          <a:effectLst/>
        </c:spPr>
      </c:pivotFmt>
      <c:pivotFmt>
        <c:idx val="23"/>
        <c:spPr>
          <a:solidFill>
            <a:schemeClr val="tx2">
              <a:lumMod val="20000"/>
              <a:lumOff val="80000"/>
            </a:schemeClr>
          </a:solidFill>
          <a:ln w="19050">
            <a:noFill/>
          </a:ln>
          <a:effectLst/>
        </c:spPr>
      </c:pivotFmt>
      <c:pivotFmt>
        <c:idx val="24"/>
        <c:spPr>
          <a:solidFill>
            <a:srgbClr val="C00000"/>
          </a:solidFill>
          <a:ln w="19050">
            <a:noFill/>
          </a:ln>
          <a:effectLst/>
        </c:spPr>
      </c:pivotFmt>
      <c:pivotFmt>
        <c:idx val="25"/>
        <c:spPr>
          <a:solidFill>
            <a:schemeClr val="tx2"/>
          </a:solidFill>
          <a:ln>
            <a:noFill/>
          </a:ln>
          <a:effectLst/>
        </c:spPr>
      </c:pivotFmt>
    </c:pivotFmts>
    <c:plotArea>
      <c:layout>
        <c:manualLayout>
          <c:layoutTarget val="inner"/>
          <c:xMode val="edge"/>
          <c:yMode val="edge"/>
          <c:x val="0.24380254721845149"/>
          <c:y val="0.18216399572649572"/>
          <c:w val="0.43254199640877011"/>
          <c:h val="0.69821474358974356"/>
        </c:manualLayout>
      </c:layout>
      <c:doughnutChart>
        <c:varyColors val="1"/>
        <c:ser>
          <c:idx val="0"/>
          <c:order val="0"/>
          <c:tx>
            <c:strRef>
              <c:f>PIVOT!$B$1</c:f>
              <c:strCache>
                <c:ptCount val="1"/>
                <c:pt idx="0">
                  <c:v>Total</c:v>
                </c:pt>
              </c:strCache>
            </c:strRef>
          </c:tx>
          <c:dPt>
            <c:idx val="0"/>
            <c:bubble3D val="0"/>
            <c:spPr>
              <a:solidFill>
                <a:srgbClr val="FFC000"/>
              </a:solidFill>
              <a:ln w="19050">
                <a:noFill/>
              </a:ln>
              <a:effectLst/>
            </c:spPr>
            <c:extLst>
              <c:ext xmlns:c16="http://schemas.microsoft.com/office/drawing/2014/chart" uri="{C3380CC4-5D6E-409C-BE32-E72D297353CC}">
                <c16:uniqueId val="{0000000B-A690-42DF-85C7-B47C1E0B8B72}"/>
              </c:ext>
            </c:extLst>
          </c:dPt>
          <c:dPt>
            <c:idx val="1"/>
            <c:bubble3D val="0"/>
            <c:spPr>
              <a:solidFill>
                <a:schemeClr val="tx2">
                  <a:lumMod val="20000"/>
                  <a:lumOff val="80000"/>
                </a:schemeClr>
              </a:solidFill>
              <a:ln w="19050">
                <a:noFill/>
              </a:ln>
              <a:effectLst/>
            </c:spPr>
            <c:extLst>
              <c:ext xmlns:c16="http://schemas.microsoft.com/office/drawing/2014/chart" uri="{C3380CC4-5D6E-409C-BE32-E72D297353CC}">
                <c16:uniqueId val="{0000000D-A690-42DF-85C7-B47C1E0B8B72}"/>
              </c:ext>
            </c:extLst>
          </c:dPt>
          <c:dPt>
            <c:idx val="2"/>
            <c:bubble3D val="0"/>
            <c:spPr>
              <a:solidFill>
                <a:srgbClr val="C00000"/>
              </a:solidFill>
              <a:ln w="19050">
                <a:noFill/>
              </a:ln>
              <a:effectLst/>
            </c:spPr>
            <c:extLst>
              <c:ext xmlns:c16="http://schemas.microsoft.com/office/drawing/2014/chart" uri="{C3380CC4-5D6E-409C-BE32-E72D297353CC}">
                <c16:uniqueId val="{0000000F-A690-42DF-85C7-B47C1E0B8B72}"/>
              </c:ext>
            </c:extLst>
          </c:dPt>
          <c:dPt>
            <c:idx val="3"/>
            <c:bubble3D val="0"/>
            <c:spPr>
              <a:solidFill>
                <a:schemeClr val="tx2"/>
              </a:solidFill>
              <a:ln>
                <a:noFill/>
              </a:ln>
              <a:effectLst/>
            </c:spPr>
            <c:extLst>
              <c:ext xmlns:c16="http://schemas.microsoft.com/office/drawing/2014/chart" uri="{C3380CC4-5D6E-409C-BE32-E72D297353CC}">
                <c16:uniqueId val="{00000011-A690-42DF-85C7-B47C1E0B8B72}"/>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PIVOT!$A$2:$A$6</c:f>
              <c:strCache>
                <c:ptCount val="4"/>
                <c:pt idx="0">
                  <c:v>Closed</c:v>
                </c:pt>
                <c:pt idx="1">
                  <c:v>Open</c:v>
                </c:pt>
                <c:pt idx="2">
                  <c:v>Pending</c:v>
                </c:pt>
                <c:pt idx="3">
                  <c:v>Solved</c:v>
                </c:pt>
              </c:strCache>
            </c:strRef>
          </c:cat>
          <c:val>
            <c:numRef>
              <c:f>PIVOT!$B$2:$B$6</c:f>
              <c:numCache>
                <c:formatCode>General</c:formatCode>
                <c:ptCount val="4"/>
                <c:pt idx="0">
                  <c:v>734</c:v>
                </c:pt>
                <c:pt idx="1">
                  <c:v>363</c:v>
                </c:pt>
                <c:pt idx="2">
                  <c:v>154</c:v>
                </c:pt>
                <c:pt idx="3">
                  <c:v>973</c:v>
                </c:pt>
              </c:numCache>
            </c:numRef>
          </c:val>
          <c:extLst>
            <c:ext xmlns:c16="http://schemas.microsoft.com/office/drawing/2014/chart" uri="{C3380CC4-5D6E-409C-BE32-E72D297353CC}">
              <c16:uniqueId val="{00000012-A690-42DF-85C7-B47C1E0B8B72}"/>
            </c:ext>
          </c:extLst>
        </c:ser>
        <c:dLbls>
          <c:showLegendKey val="0"/>
          <c:showVal val="1"/>
          <c:showCatName val="0"/>
          <c:showSerName val="0"/>
          <c:showPercent val="0"/>
          <c:showBubbleSize val="0"/>
          <c:showLeaderLines val="1"/>
        </c:dLbls>
        <c:firstSliceAng val="0"/>
        <c:holeSize val="50"/>
      </c:doughnutChart>
    </c:plotArea>
    <c:legend>
      <c:legendPos val="r"/>
      <c:overlay val="0"/>
      <c:spPr>
        <a:ln>
          <a:solidFill>
            <a:schemeClr val="bg1"/>
          </a:solid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haroni" panose="02010803020104030203" pitchFamily="2" charset="-79"/>
              <a:ea typeface="+mn-ea"/>
              <a:cs typeface="Aharoni" panose="02010803020104030203" pitchFamily="2" charset="-79"/>
            </a:defRPr>
          </a:pPr>
          <a:endParaRPr lang="id-ID"/>
        </a:p>
      </c:txPr>
    </c:legend>
    <c:plotVisOnly val="1"/>
    <c:dispBlanksAs val="gap"/>
    <c:showDLblsOverMax val="0"/>
    <c:extLst/>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[Arif Saputra Meliala_Technical Test AGIT_Excel (Dashboard).xlsx]PIVOT!Filing on Behalf of Someone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tx2"/>
          </a:solidFill>
          <a:ln w="19050">
            <a:noFill/>
          </a:ln>
          <a:effectLst/>
        </c:spPr>
      </c:pivotFmt>
      <c:pivotFmt>
        <c:idx val="6"/>
        <c:spPr>
          <a:solidFill>
            <a:schemeClr val="tx2">
              <a:lumMod val="20000"/>
              <a:lumOff val="80000"/>
            </a:schemeClr>
          </a:solidFill>
          <a:ln w="19050">
            <a:noFill/>
          </a:ln>
          <a:effectLst/>
        </c:spPr>
      </c:pivotFmt>
    </c:pivotFmts>
    <c:plotArea>
      <c:layout>
        <c:manualLayout>
          <c:layoutTarget val="inner"/>
          <c:xMode val="edge"/>
          <c:yMode val="edge"/>
          <c:x val="0.23919503260996153"/>
          <c:y val="0.19139957264957264"/>
          <c:w val="0.40631725010713837"/>
          <c:h val="0.65790598290598301"/>
        </c:manualLayout>
      </c:layout>
      <c:doughnutChart>
        <c:varyColors val="1"/>
        <c:ser>
          <c:idx val="0"/>
          <c:order val="0"/>
          <c:tx>
            <c:strRef>
              <c:f>PIVOT!$E$1</c:f>
              <c:strCache>
                <c:ptCount val="1"/>
                <c:pt idx="0">
                  <c:v>Total</c:v>
                </c:pt>
              </c:strCache>
            </c:strRef>
          </c:tx>
          <c:dPt>
            <c:idx val="0"/>
            <c:bubble3D val="0"/>
            <c:spPr>
              <a:solidFill>
                <a:schemeClr val="tx2"/>
              </a:solidFill>
              <a:ln w="19050">
                <a:noFill/>
              </a:ln>
              <a:effectLst/>
            </c:spPr>
            <c:extLst>
              <c:ext xmlns:c16="http://schemas.microsoft.com/office/drawing/2014/chart" uri="{C3380CC4-5D6E-409C-BE32-E72D297353CC}">
                <c16:uniqueId val="{00000001-A391-4E1D-9130-969359F31DFB}"/>
              </c:ext>
            </c:extLst>
          </c:dPt>
          <c:dPt>
            <c:idx val="1"/>
            <c:bubble3D val="0"/>
            <c:spPr>
              <a:solidFill>
                <a:schemeClr val="tx2">
                  <a:lumMod val="20000"/>
                  <a:lumOff val="80000"/>
                </a:schemeClr>
              </a:solidFill>
              <a:ln w="19050">
                <a:noFill/>
              </a:ln>
              <a:effectLst/>
            </c:spPr>
            <c:extLst>
              <c:ext xmlns:c16="http://schemas.microsoft.com/office/drawing/2014/chart" uri="{C3380CC4-5D6E-409C-BE32-E72D297353CC}">
                <c16:uniqueId val="{00000003-A391-4E1D-9130-969359F31DFB}"/>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bg1"/>
                    </a:solidFill>
                    <a:latin typeface="Aharoni" panose="02010803020104030203" pitchFamily="2" charset="-79"/>
                    <a:ea typeface="+mn-ea"/>
                    <a:cs typeface="Aharoni" panose="02010803020104030203" pitchFamily="2" charset="-79"/>
                  </a:defRPr>
                </a:pPr>
                <a:endParaRPr lang="id-ID"/>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PIVOT!$D$2:$D$4</c:f>
              <c:strCache>
                <c:ptCount val="2"/>
                <c:pt idx="0">
                  <c:v>No</c:v>
                </c:pt>
                <c:pt idx="1">
                  <c:v>Yes</c:v>
                </c:pt>
              </c:strCache>
            </c:strRef>
          </c:cat>
          <c:val>
            <c:numRef>
              <c:f>PIVOT!$E$2:$E$4</c:f>
              <c:numCache>
                <c:formatCode>General</c:formatCode>
                <c:ptCount val="2"/>
                <c:pt idx="0">
                  <c:v>2021</c:v>
                </c:pt>
                <c:pt idx="1">
                  <c:v>203</c:v>
                </c:pt>
              </c:numCache>
            </c:numRef>
          </c:val>
          <c:extLst>
            <c:ext xmlns:c16="http://schemas.microsoft.com/office/drawing/2014/chart" uri="{C3380CC4-5D6E-409C-BE32-E72D297353CC}">
              <c16:uniqueId val="{00000004-A391-4E1D-9130-969359F31DF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4225247424309559"/>
          <c:y val="0.38615384615384618"/>
          <c:w val="0.13205178664451431"/>
          <c:h val="0.2141239316239316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Aharoni" panose="02010803020104030203" pitchFamily="2" charset="-79"/>
              <a:ea typeface="+mn-ea"/>
              <a:cs typeface="Aharoni" panose="02010803020104030203" pitchFamily="2" charset="-79"/>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_xlchart.v5.2</cx:f>
      </cx:numDim>
    </cx:data>
  </cx:chartData>
  <cx:chart>
    <cx:plotArea>
      <cx:plotAreaRegion>
        <cx:series layoutId="regionMap" uniqueId="{830BDF8D-AB01-49B5-8267-7EA257D5B1BD}">
          <cx:tx>
            <cx:txData>
              <cx:f/>
              <cx:v>Count of Complaint</cx:v>
            </cx:txData>
          </cx:tx>
          <cx:dataLabels>
            <cx:txPr>
              <a:bodyPr spcFirstLastPara="1" vertOverflow="ellipsis" horzOverflow="overflow" wrap="square" lIns="0" tIns="0" rIns="0" bIns="0" anchor="ctr" anchorCtr="1"/>
              <a:lstStyle/>
              <a:p>
                <a:pPr algn="ctr" rtl="0">
                  <a:defRPr/>
                </a:pPr>
                <a:endParaRPr lang="en-US" sz="850" b="0" i="0" u="none" strike="noStrike" baseline="0">
                  <a:solidFill>
                    <a:sysClr val="windowText" lastClr="000000">
                      <a:lumMod val="65000"/>
                      <a:lumOff val="35000"/>
                    </a:sysClr>
                  </a:solidFill>
                  <a:latin typeface="Calibri"/>
                </a:endParaRPr>
              </a:p>
            </cx:txPr>
            <cx:visibility seriesName="0" categoryName="0" value="1"/>
          </cx:dataLabels>
          <cx:dataId val="0"/>
          <cx:layoutPr>
            <cx:geography cultureLanguage="en-US" cultureRegion="ID" attribution="Powered by Bing">
              <cx:geoCache provider="{E9337A44-BEBE-4D9F-B70C-5C5E7DAFC167}">
                <cx:binary>7H1pc9u4tu1fSeXzo5sYCAKnTt+qJiVZ8hTHdpzhC0uxHc4E5+nXv0VPsdnqxKeO76ty1XMncVsU
xE0s7I21Fzbgf1/1/7pKbrbluz5NsupfV/2f74O6zv/1xx/VVXCTbqu9NLwqdaV/1HtXOv1D//gR
Xt38cV1uuzDz/6Am4X9cBduyvunf/8+/8Wn+jT7SV9s61NnH5qYczm6qJqmrX1zbeend9joNs0VY
1WV4VZM/338ob3ydvX93k9VhPVwM+c2f75+95/27P+af9Le7vktgWN1coy1ne4pJIQUT6u7r/btE
Z/79ZYNQc8+yJCGMPNz0ZJui4e8NuTVje31d3lQVnuP2+892z4zGy2fv313pJqunrvLRa3++/5SF
9c31u/N6W99U79+FlXbv3uDqyfJP57eP+sfzzv6ff89ewMPPXnmCx7ynfnfpb3D8lWy/b9PtQ9f8
93gwumcLwakwlXn7xZ7jIcWe5CZj1KSPeN2NhTtYXmDQblweG86A+evoTQKzuEm23ba8eUVk1J5p
SltQZj32/FNPsa09Dj/ijMi769bDve+QeYlFu6H52XKGzWL5JrH5fFPV7y7D0g+z8DVdR+7BcSwb
CNy5DiLWU4CkuScIs5ky76/DtZ66zovN2o3SrPkMqs+XbxKqVaLL8PoVQaJyz1KWRShTM3ToHpc2
41Syx8D3FJ0XWLIbl8eGM0RWbzOw/VWGo85eERHG96hilErC7+KW/RwYQsgeZiRLCUvcIgO3egrM
CwzaDcxjwxkwf317k65yvC2HZJtdP/TOK3ABuacsamO+eY6ILfZskwA0dY/YLJC9xJLdkPxsOcPk
ePEmMfmrjLdZta1eERO+h+ldmozcswD5HBuFMMYUscCZ78LYjAW8xKLd2PxsOcPmr7dJnQ8RRJqr
eHhFbOy9yV0oaNhzUKS1R6Vtm5zfJzn84aZ31OwlpuwG5WfLGSiHX9+kw7jbJPyhy9flZfYetbgQ
itynNDNeRogCMbOpTTi5m4Geo/Mym3bj87TtDCH3rzeJ0IMW8O7Dj3euTpr0+ytzaGVyWxIGF3lK
nm17zySCKsHus5uZCz2apV9m1m64dn/KDLiF+yaBu7jpX3UiIkg3meSQZnZmO0rtMcgEyrbvhQLE
xKe07bfm7EbovtkMkosvbxIS+I8ut9f6oWdeh7IpaVkmpztRIaa1Z8G/mJhxtpeYshuRny1noLgf
3igoWXZzVYdXTf16uHCyZ9kWsRizduJiQ3ZjEjkQnfE1V7/Imn+C5knjOToXbxKd/RsN3eY1008K
1QY9z9XuOCbZHuec2dy8J9Qzx3mBQbvBeWw4A2b/bfKCD0H4inGMm3scSQzjyr7zF/T6Uzog4S+m
Ypak95QNKerT2eV31uyG5K7VDI8P6zfpKJskCTMdVg/98t/PLcCEUE44Zpc7mjzPctQe4VjIseRP
gfopJi+xaDcuP1vOsNm8TQ1tk12H21fV0NQeshtlq3tk1EyxwaoN5hZpCnU//czY8wsM+gdkHp5k
DszJ23Qa3b3i1MLpnmlzgRUBvjOIKbY3wSGIeX9dPDjrnSyw+Y01/wDJbas5Hm9zUjl8bfVMQuTn
yEggxtx+kefTipJ7TJpwlIc1NmjRT0PY7+3ZjclDuxkqh+dv0ktObrp3X3UZP/TNK0wtFFUAivJp
Xfn2azbdY21T4IolHtYIZp7yEot2I/Oz5Qybk7cpoB3rrH7VqYVDeEHWQhQY8C5oiAn1jGNBTUyS
zVNneYEpuzF5bDiD5PhtpixHugmrV57vzT0lka8I8ZP+PqXHimCVgEgsqt0Tghk0LzJpNzhPms7g
OXqbc8zxNsxuHkbuK4Qya49BbObWkynkKTRC7VGCOAZmcMeiZ9D81pzdsNw3m0Fy/DYLNKagvN6m
eRWEr1lBg1ozITGHIG/cGcrsSaRBgQ1Y9N11+jAs7vjYi83aDdGs+Qyqk7eZZh5vq2p7FTTVTV2/
Zq5J97AiA9XFvq/GmBE1QCVMCxOTnDG0F9uzG6NZ8xlGx28zwl3elClowcNgfoUYx5HYWBT/zXka
xDRBhRKS3QW3mZr5Akt24/LYcIbI5dukBMfhVRD629eso0VdALxFYelstzhjQWA2oRBMOsH0NWPQ
L7FoNzQ/W86wOd68yezmOIRoXul6+4r+IsAJFEFhxr2GPItmiu8RhbozVEE93PRuxnmRLf8Ey+Nj
zHF5m9rMcVhVuinDhx7678MYQ7YvbBTK8HvpH73/lKpNtTS2jaUy637N+W8+83uL/gmch5ZzbN7m
mtmEzfQnz18THmj8FBXPj3Kyeg6PROJpQRbg9F402AHPC4z6Z4QeG89BepuyzelNllVD0m5ftboG
qwJSobjmPrKZ5iy2oXBDMiknxe1u4sGqwVOV4KVW7YbpeesZTqdvk66d3LTb1yx5ZqjEsARHRvoT
gadhjhABR7JApeUdiEDwKUK/t2c3Ng/tZqicXL5JWjBlbwc3ZXUzPPTOfz8BTStq2A6grIcdA7MJ
yOZ7AuEPu7vuXEfNtIKX2fRP6Px8njlCB28SoXPd1ME7d1tqrHxuXw8lhi1qJmqd6UOl0yzpwb4O
qVAegEL1O5hm89DL7dqN1Lz9DK1z902iNY3d45s+vHrFqgFsJQBKDIWcdzsFzBlSxBR7xERuCrAe
xsdPaef31uzG5+mTzLA5OX6b2Ojyf8eTUHzGFLMfZ6LZVg8bFQQSE5EQ9/jNPOnkxXb9A1Kz9nO0
3qYnfaq3wcNo/u/npIktQHiDDHovks7mpNvtODaWFqiYofM7O3ZjctdqhsSntynrnAXYGfxuU73u
NhzUDgoqqXrIQtWs7maSrQmo27RH6vYLUe8pf3upVbvxed56htPZ5k3GtwtkQtgUfvOKyz7Mwr5o
VDpj78cdCDOQUIHD+LQ15MnU9BSkF5m0G6EnTWfwXLxNped/YWsuduYQKhXknp3o2Ni6iwyWswf1
dK5bv2Cz8G5wfj7LDJvLt5mcft5iUS7z61c9A8JGsSdhli3v0ZnRgrszIFCl+yDUzcjby2zajc/T
tjOEPr8NhK5+eWrFXYy5owXP3vkfntMBWoDltmlz++6CXGz3QN0UtNKHPaGzVHV2mMY/m7Ubplnz
Z0/y/+ikjn8+xePxfJPFtt4ubw9GeXKQx6+v3j4uDmuZNb2fwHfSubu+21z/+Z4yQeALjweuTB/y
bOrfTZifNL3ZVvWf743p7AiLChvlu5YNZmeB2nU4JQGXJAcfJALFP8iqUDzHMLFlE4/+8z0Te5bE
Vi0JCR1LF7eEsJqScFximA6nkyiwz96CfIGFwocnPdXJgCNkHrvl/ud3WZOe6jCrqz/f2ybib373
vslYa1o8oYwpG3ov6l5wiAKuX23PEInwdvJ/7Lgv0jKponVfyyB3iIoDezFWftEtaFuqflm3uakd
adqB2Hh08Pkmo5mSrhirJnNpJ6J+xcY+jZfa0n6xNhJNutLJ2yw1HTNgFc7BseTR4AV8k+uanGgr
4ZuaN4Q6A42Kr0ku2KYNiZc4XZQYiRMnfeeko5JHKvD016yS+dfcHL1y2UZQyp0uI/KIBJRvs7Il
J6lKjQy7PXwhnEZTme/TxA7KZRUbUxPmpakbR+FwSotaXTaM4MZdbhqhU1eyP/N7S12mIenPyoiy
jRenqeewvLfLDz7NYn2grVLLA6Hs6rpCieNFkqWx75AgM1yS+Uno5nzoT4ekZ40bNwqPkSteCodS
v1ybOH7nAtHX2tq070+1Npo1awP2aexkf5oxXa4rZurKEWlFTnxa4Plz2/cuI4EydLcowrxybBVV
1X6uxuo6KkP0QMY1vQirJP/KvMJsnZ6VeBvviT5MtWVtBx/tnMaHARbpYG2X4G4m8+lF5AU6dRsm
gtERqsdT8xj3lDHLvyaRiWdXiTW2TtOZ7ETwMD3MAjs4YbERHcnWI07Zhf1x5IXthmkVb7LQRhvb
mPpT9F7kO2mfGmKBcY1X7gBNTD8uF37oqUvaTAi3Q9OfAtKq+iIGPfRHXe4NZNHHNEoXZpXE4Ucj
pXgEPUT4lLwN8K+skmR0raRBv3SRARuD3kg8pxu4Ybm2YfvhflGnVrvO4zQwP5ei4myVpKOhnbYb
fwReg54w20xdDkl3Vo+VtRqyQHA38ULvcqRV9NFuueJO0heGm5OUXmQcA7APumnUphjocc8bbzXk
Pj5p9Cj+tQMPtgXTIKpN1p8GosPPdt1iNNCyArKK1TZbqsFiG8lJw48T264LN/crDD6DJsHCaylc
z+7y+hq1TZ2/NOucnARdASe0VQ+AdS5N6kjlV8KJozwbDrJIxaEbqyRJly2GqHAI3PJI50rwtR15
bGNELWXu0DHYHY5NODpp7PVnzPQzz8k6FAk5Hmmq677nuGU2GsCuncbJoPr8azNBJFnNNqnV5F8l
qfBhdWGG+zjZQC1tnoX7Q9uqZc5J/rXMI+/ydgiHho3+jSt9qCdnj6ZB6om2P+tYgy7pqD+c9j5c
IR2pPuRBlMUrKri6xI5HdFytc8bcPJEYMI1t6sMkE3j51iWaJA/3RTig84agAdgmAkdIwuLraJfl
urDyNFiIRpAL3mnv0ojM1nDyKgq0ExV+6ialDecUelDLkcpwPwmsrnW6MMXjmCHfhFUPQAtzwLug
52OAGQxOXsUt+scrObloaY2nNkdEEGwTZBs70Oqo04k6GgsBCOtwwCfonESjkxiylG5jVwE7jYrW
txdGWQ2Ip/6oFmaS22thlebKTCJ1ZBW9sWBdYJROr2M8L+tLv1uN1dAESwWn8BxapjBoZIhYKdVd
cDZUfX7sR41ahkMR7rMBvhwrhGeZxYZapiTB53CR8k0ct3IR1QgZpumRi9rKG/RgyvuzHAM9dGgQ
F19j0yvWilT+vlcH9MJmGPMiTjpvJYOoHM8rpSy+7huESDbigfs4xogyFAVQCTXIhWeOY37ga9vq
lyxLk+Ag9aJwPzLHcL/hNB7dtgNKSejxbRVShGbiDRhTHk7Fap1BjIC1rBJra3YKHt5nhFwUzUAu
ImvohkVcpixzUlNjvJCqVkudYZR2qoVHpKIgJ6FW5CJNCeyJ0tz3lq2aRo5NEj0c8KjEx1Pfq679
WIf7YWBhdCvcgk1jrwwtEh3yvCnXDbHNYnU75jnlaGTWeGaXFtP4b2xBTpqwVZc4CMfGc5pT2Gs7
UtQf28KK+5UZVohvZVXLRRKwaTyqoZJuXkh1abARQN6FtKgiYbrI7Q5DyfJk2WwiWRWGU7S8K5c5
McgpF/CuJIlV5DYdupcl/erW49JW8ssuq3vi9oVVBqvbyKp1QMR+F8jikoQsyy473x/iz1bHECcS
PkUp0nbhPg9qa6uSTi2jpkg/kqChrvSz6yzo1abM82kyKHBIiTN4PiKwSkZy0o0WAlkC/tC4Usuc
OH0QZCT4QIdgWCP8sLRbEL8BhXDAUDRxhR7VYZpVdeBQ2+t9dEmoko9jlNxEZpjY0k1qw7/EVFqu
s9pKAVFmwmvipkeshU+WiwAhRjtGR63IZUUprnWWXmqflAfK6xuzcwbZ9eAhrLygXG60miaiSmTJ
RTj4+SHmGHlKMtv04LstW5UFC52CkPoEdFwf4lA/322lH3wK7cJKnCHzvhU1XRpUF0cVVpbcsrZd
047gA06TktTo1nU9bKqgyQ/tSJWpd2oGXLtK1Z+zolnleVWsDKTJpzlvnSi1zzzKLfPzIJLcwDyh
U+FtCNEpomoED0ep62JkZkMXuZmnCyromLl2VVu+Iwoeubmm6ZqQwg+ckOfSNXjMVnFGW+XY4bgy
m747sKIgjl3D7obWoVkeDKtBDIm9VhiWpetXjdWj+wN1WDM+fpB9bR9UkcI0F/bFOuyNvHbSjnzi
pNXHhimyD+EYywObehi9hIOUBFIvfRnlgWPmPXWi2G4Oy741j23mm8ypDKvfJlxHnwY7/cQju0iO
kqLiH4s4yJZGXXXS5WOpVrJl7Y9qKNX3QNaJU3WKOiMG2bKw7HAhy6FcDUak1mZbtIuhr9NlKvM+
cDmPYqdhVXQsyyAajtFf4jqqZbYam87DPB6aSz/sPikV5as4tMt92+u+tV7vWmFkf/eLfjgLrCFb
kKSgKxbbkUNrq/xYmehWoTKxtPq0v4oaemFEtueQrqqOZRiMH9NxsFxtN+lKDwbf91RrH+Uq5Eu/
qC4K1RiRUwowo2WVFvq4Hj2EqDgFP+mCfOmDNxw0aUkOaFUaa0vpahOrhh9pNpouOi1btnFhnfdC
a6cvCrk01Bg7ESKWgxESn/IiWthgncYYkw+YBAZQvjZb+dIQm6Rkw0dfM5dlLFtToyr35TRDsCFv
F72vmrUVA7AqHIyvldcXiygv1fEYWR+bMKWLOsvMs7iM5JEekvoT7alxNKR5UjiGtNGuA3f9XreJ
Ai+hdDyo+6zYj8Jaf4lA30HvmrQNMb5pfEFLT67tjhknpihMFzOvvYglXzW2NawiHaebzrTtrRGn
X3qjiBOH2EnqtmVZrQwbw8YZ7M50hrFu9k0vDlxLxoWL4O8vRivBROQH9abNrOs88PmS1qRzSW4m
U7QimyEq2dYrzbxYeLrqv4ARL8GuSzDB0MwWQ2zGy7rg4sIrEFEQ+ct0GWoSOkZI7bVZ9Ww/DZJh
UdFhAGgJ6Y6CxrCJk7MmUg0CiSzRd7VlnrVdnJClbyXlAC5ejH10FnqkbxwSpTxZ22PV+tcI/v4q
iGixGCXJF57RZrnrB95YOtpn3n4tAgOBqQzFWsZNd2nEFZWY9jwqnLAhwaLMa2QgQbG0RalRFgS/
CFndXeZCJptRDIGjyiFejWM9LpvAxI+RHa4ETcxPnd9LDHGWam4chNZE/BBI01BdKcX8I79IT4K2
rj4bgWoO01IeizirXExe3nnaUPOL6ipROg1yl/ogLooh/FyJvDE3aSxUfWAUZKTNGlFLrbAG1RTd
MiIGmJOPxM374NWqA5ttNdIQK9Tyq1ckCOpeFHX5gPA9mMpzLFKObN+OIj1aLk24YTp+ZZid7/qW
2bCvMkgx69ImGoQrQ8n8ld15VnpYmCVejzUo18K00lpi9FBVLq0GHDQoA7CtrKtARETLMTeFRZ4M
ByYZ+7OBduQCXDRx06IDLVcG+NmTjH9H8oz8fJ46Q7aRFAn0dMQNna4/SZ2bwEvCvA6jtadVUi5S
rVn/eeRjU33hwzgWK54qsBGdWUksnC7G5PtrAwhWjOYWSIadW2Q6eAJWQBp6akEXCKJHWvtrq1fS
d7ys8sNFo4hHT4hRBT7IppfvhywM/MM698ZsmYvKO/GzmlxIsyEnXMdglb+2ake34OBZ7AQAbRco
85uMftItGWs8HUTcX2cGqF/RY/Zf9qEGJ22RHLt1SMF8mnQEOTJaP//667sTCCrzPpnOvZ3+goJj
O8js9oMdN1k7ok+GBKlQRIohx4xTyDQCIMFgGWDRnWQXse0ZGzLR74wnPDpseZHTD1wMbTw6Zlz7
wbqeMui88LPoR+VZyGEyhkD7G4P/DiL2RhALx1ei2s5Gcf5zg1vlhwYzZLLOvDYtHTX0TeUGIs5B
mnDiYuFmeZotRV8V25THw1lRQ6soAuTyoe7LszQrsPr6qGTtGNdk0nyea0ICHIhDc8QuAYJp+LlF
hlUYYwPesC4jA7RRGKI/qyFJXVaQeCpHGlP621FaXXNis03eIr/IOl0m+wQn6YVuVeVTDoae/bVh
bJdh02KcEJJgl8It9k+Glt2aeZmWRbDOhQ+G6mvkXo2juq60e7AiVmXneZBIvhk0aOuiZ7qKD1pO
27OGt6pygrZTl6Y5IFvmt7yY1EhjjRBJlM9H0PfQr8C5PT1x+EnryZQJzzZSD2pJbJd9czxAwbu+
S0rDtOvPmnFSAbIh788CL/Qjp43G/nTicdgdFWNsjZWMY8eyc2RAv+4OCvV+jhMO1+KCQDfAAWh8
FoACYhTh0NrGPgssxECqxyw4kM2U6mQ9rEfgV0cDla1xntER4kmfBjBrCJvxvFcCveUzguzEGo3E
jRKO/0Vn4d/ehtK4vJWHGM0nsMsIKk3TNX641j4UMDe089Zf+m1Rrschxd0tGkO8EfHQYoQgIbi+
fdh77fd+VN5Jl1c6xzyIyX324/9c6BR/bk99fnzPrfj58yfUzN8d5v3Ld+GEkKk6pZq/abLm8bNw
93vrJvX32Q9/k6IfJNiZ2Hx3Nvg/XHyZEi0R4J8Mi78J0T+PEP6pXt+1+alAmxCtmInt2QTph0Cx
770CDXEaK0PCQrREnERdwk8BWqG2FC/YinHLRhhFCHgQoLHTG4tKFrZIWjjSFTH2PxGgsUVsPoin
zccYwVjkUFKZYhav46gNIjKqYo3UJfhSR3WWL0TOusbpx1RjKJZpvcqL4TTRdOzcJGhdhFHlZp6Z
r6I2zCLE85F88cImDZwsi4UbKrO76WthLCQ+3JUei53Er08zaRhO2STfuFHKBWvCfJX5qtofoIkt
S3jE4KATw7WXWtZ5VHfZUd/X40kSWXXnyMYc13ZRedz1orQ8wOED8aLRXu+AywZOHZSFw5QoD/ui
jCDnssQxeiva72AcdVgp8o09ht4GHLU+yyDUHCAl/oaUyfgSJqkBZ80QlYo+228U9Ze5nzMnl1X+
YewruUj76iOy1WvLiPGQHp4UAvhHTsEIFST7BdRFw4kwse9Da/2RlyzsHFPVepGZY720cmSMkL/z
VTHi7kFLPwrWm05o18e1LpjTUPoxJPLCa5tj4qkMgmZ23hUjOeq7PHKSOEOCKcH5qEyRN6RHXOZf
vLSm7kjq/iAe/G8K6a0owAITxj7GQ/ytsNoIaa8+7yHWfo2TzFzkLAiQIeTNqjGH1g3DzMUQvOgZ
cnQ7grTpga+3TeEICx+tCpB0e7TND1CfjVXdxvoc8Tm51EPDL0nPsn2WJblb+B5bIUj2TlbXhROY
6Y9qzE9R1jGuPTDimg/FVnNSXuSqhmocepByWJ4sO0nz06Sz1p4cJYJWXXwY2qD8wmN5IapQ72N+
DfdJNfhHwovt5WgrslaFkMsykZ+SMTcKh7Puk889/4CnurJd26/Sj1R5zZVhFiUS+sJkH2uasJM0
LAKy6GjQS0cHxbhMguycGQQqUpmVwYJqdlYltVpV0ssWjAXC9eA5ThS24SJIjNZt075Q+9Ax8njj
54Q4fjhA2iSWdGrZCn1CkZQc+r5RN6uuNKxPNu/CQ54K8xvHgy+qoQ7dNIxouLDQl3pFZOmV0BoH
87AbCqve6Mi0HMuK6uGHkWFW2Jel1t6PQdndcUJLBnUn4/EywVRbOgQCSp5G5Pz/B/onv9Lh2QLr
QznR7bohB3t/pGl/i/OzddqfwZ5O7e5jvRB7ymYMS42I3rcx/SHWg1ZOhRqoz8QeXZzZKcEV7hcb
UeXEcHId2N79KWn3gZ7gkGJGcT6BIkhvFJjGfxLoZ9xtuiOqDRTOaaf2RM7n2VJCojLDWpR1I4lX
g3DRnENrdM28DUfIqU0ebxGWrWqVFUM18EVNeyvoXUN75nc/KzmUeE372D5QEHSaRayMrFh3Kk2q
48RKc2NwdNxb+XcrrqNeLwwhkoi5vm1zcmP3CBlnSQBes5XSyr0rlrJCnPgCGSNzUjKpti7PrTL9
EBATkX/hJ1YZYwGqs9L0iNhDMXFEyMvDIYUQHf0wqhYs8TeM7jmhA4UzcVSHwpaCad8HumuWz9kk
DZsAotuN1+ksKtY19AW+TnhblfYai7J12LljmOOk18T0oKGvnoyoXcT/eSqC+2NT1nTMLtI3IAVj
nhP/MWKyEqYIryMST7JxrZkFp1eKGkW0KvvOL+tFGdQ+DxyDG2OenXacDRV1CR9Fxw6gcmRV7GjM
KSU5QeEdZPPf9NHz/I6DjDCG1XRUHE2JL4blcxv7IDRoUDLjWhhla9KFP9q+XazA+mtmOllZC/Et
tkyvRoXdo7vt6JwZNtN9QaOwho/EFlsK5/fNm0Hb2mDy2h8w5oSDXCSpvgTcoxn4cRQ24YfMw6+e
qZ0g0FjSd359e7C0J1x/emxIDTgFjCqOs9ngQ88f27fa0DD7gF2DbdgFg2RlCmsLRzIQtsfQTk5C
g2hyzOJiaM7jCutX0ACDMEGn/KeWYD8LUnvUJtxW788IGzRPL4kGs7zmooPLrQYiRhKvrLJrKr4M
pcfFtxIL8bSAiIZy2G8ac32J7D/UZt79BpXn5QvoFhRXcBzLifIKAWjYbDTUIjSjIc68K0+NmVXu
6yJPvWFpeGmlhv0BGh6GyK+ff5YeT/fESbrwEjgqzszFsUYzKBS0VJXXxnccsmCnBionoE8GWPfW
AX7TTdNFfORumFYDzZ0edRzoCCs0g+Y8zUU0uJlByuxcpUFaZovC0iU9g6KaVd9/beZzGQZcnzAc
i23iABkcjwlvmcUSyOMS2tnYf+/LusQgMJvYBD5m3zFIIH3JkBXmNC4mp6k7PX0Lc7/5DT5/6yzs
gUKGynBAGspWOELb886SBa3qoRL6e5ZYBmJ4hOg1dqgAMOvBOmSehbhf+Q2Oe08jK0NELXPo5tZa
GpHRxk4RINpOkX8I0CoLx6Q95H2co4bh191F5g6GPSYoYkSpjqRAGArDc0N71mW5ykb2vYIka6TL
qK7ypDktxjrMM7crBpRmYKklbXFND0Wqh4WMx8E47/Lc21SqTCLfTcfRHA7ToMhqrLEj2/Fqt7FM
IzkTqfLH1EVVT4+QSI1oINmBOSqUQ7hx6GGt/zduSpAmPosYFJQX2Z5AiYklIBTNIgZGZla0WZt/
sy1tRZabm9LCUPS8RqnSJaNtILR7w130TLBEW0wSMMJJTjyJS31XM1Gsmg6Zwu98iM+jOA41Ahmx
sMJKIdT9bVjEfVxBVNH5t7yEFxVLVmHh4JiSgA2HrGoGdIfy2mS8TIN+GGynCcquCFwE/E6c+cXo
Gesy5dF4WRpNJU5kKCaC0PM2TdR+3FgTPLpiCkMIConVnuVlFI+XYyLiLnbMJJkmLaxIGgBIZyrA
iwyixHgpU+R8WEyxogHfqtH0sZSbWxWrVsJuJuwg9IcgGMXt7SG7GgOSQ91H+AgswZqwPDSyiRvU
uZXG2x5LkkW+Um1J2nPO9FgflWUM3o3KjZKmruF7ab/2OSbXr5nMPH7Zmi3BILOxzhH9aIsMJRG/
GRvzqInet7HygrJCjvSfzXU05g2ZT1SefBtJWpW+01PTRjlIpyOdbCaFH4Hi1+41j0aQqbhJya3S
gLl7fseqNKugS1n3lY3NNBi7hk/hj1Z2jMlbYPFcfPMiNmIQdrSpK//4Vswof+Plk6TxzCkYfgcX
nYrdsPcPq8Js5hQjQ3ZpKJFepjxLa4Z6k8YybnQRFIhGQVxlZFl6tg5P20r6iDh5gKI2LIHWtEUR
nG13SevU1C8OE0+Kc9RdJXLAciYR7VktDRMVW9bYowqr77FCE5ncwxI69yCAwNkDE+NQtwHYxcaL
4nry/BabSz+gAtDGWgmLS9a3v1sjmMU1iZNczKmCkN6eTf03PTwWXpB1RWV/apvMBIm1ypKCxLbj
NG6hLXK+DkiHRUinjxXDN7++ZbaGyKchjdWwjnrnHpYqYS8twjEt12FO2RQii/9L2bX2xo1jy18k
QA9Sj6+SuttvO3HsTfKFiJOsJFIPkiJFUr/+luIssJMFZnADzDTcbrckijw8p05VaV/j5KzGTa7D
ZadBYNUxNx05dRLKCauzADXinxDz9I/IViIDKrFtIqrhDkI7+EeoVqCX7Auf05fS9BnWlgFYghMw
UWaPpftrHQNrDzg3Bo4Yljhi5RFStFTYaKI+QRqfeHq8tSixim8jmmnkanBgfqlaBbfkD0ffMNwO
IDDia0I35etZRIXOzrIEnWAFsWqWuNy/XyZ/QLpggSIk4lFJCZZKTIHq/nFpxgv0SO0SXrJuOyKV
0QpTC9jtsHw3cSnSuQ5AbPbXIp2P/XGKlgQ3xOfT2IXTPuWJ6c5VFln3gixVYzhcwTPMvmzbEU3m
IaowxYgb5RHdLMLm1ZBKh7BmkJHggINhMX5CjZVgKKaOYCiMKfrIHNQ7jiXRg5CEn97H5wiF4tvf
D8Ifa7REuoDsqkhpibIz/p9UN3E7mjC5ij5tU7EgOrynt2lf+k00qCz7bv6nsPDHdnQckhwdKzDG
8B+ypr9u/jFfkLWC8/lptQlmiAnwZELvajcYH8IlWeiJuWjxoESMWcCAjxubkbIg6GGUnPajeSpy
IDf8zAwpEQywILePGmpx7ABThIWPPjo2qt+3DfTaGUPpx3LGWsEqOm5HJ/xxIyI+gGzXVIFX28d4
Aaw0XOjBtnoVuTnq1L8fbfIHAos5lx+bAIJEgud0/G9FhXRwjbrYh099D7IKq40FGbRhLmb8AawU
osNJ9cAvy7pK04r3tdZqUDfxaDNPa5DuVHSruyki98Ali6xRbvHdd7B84ivHLMlbUczL+IPwcUe7
asknPHtzT0b3SLYk9ntb8rmigPGQP65Arhwttwc0eZhfAKPGU3KXxTqp2nnWVdJwb6wGi8qXaud1
P2+a+KbzYsNi2Hbtwlj7iHLCz1UKsuVzPppAuib2CboX4NC6PmHI31hnrk1fIDNrin10+46yFlNR
XnsRmK3VKnl+3qqiy1o6RX7/5PIlHV4tGTvWZsSkSRNQny6hzjuzVm01pE6gmT12V3DfMq1aYrff
AkmN40vigNWeu2gt+/gkxTKRl0C3TkQv1RJ7/8kbn5n7aDVz9BE7RmF/gM6Z65e92Lp5qeWyJP36
ofL7KC5sALpx3hdSTktdiSVL+6bQO9qbb8nEy/lHn8pl8y2mSlA/K2ucixtQmNaEXxk2K1q2qAPo
mF/YFIn8oUqKSIjLlst0HfuffTlnBqPswU3X5H7Plg1Tek/0KvsPWR6bPD7NM5GyuAZbYOjHu5l6
oboT3zrjtjtHQRobzoxMztKPbE4zdZ1z0nflGXMlBw4vtz1G+jmu5eCquotIrkzbM73zcO3ACeiH
C9hf2G3AbXUEAXaTg6WfwZvO6XqNyeEi1rgMaQuYeBJZV1WbAFZk/jimRYEX8/5mNAzguAEDR1Wv
m31ZiXrbrarS7YbnWnbpVeKjqCiawKmwxcXPPJnGmpLt2BdjGg24nC6j2FS+eRbwVM+G076i3WNw
0sniibOIu/FciCxK5bWwoSq3x5xndKhqVVUHJlFoQ3vxCjo3i/ZbQsYVIxUFhZB9j6itenobZUwX
4x1IrEMyPoEzwUt2chyBoDstAzwONAhu6XFKYYvGOD2BuBQG1cZScPQwZhNHdP6cgqmO4018rKoX
25UKVEqU3hjZtLQDdpAmAf0EX4LzR8pSKwVWcdqSfsXVN7JP5iw/894dI5aNRuBlWXuDtuFUHCGf
bKYri6ZyZsEE2GfkGxcDChw+J98vFaTCHcOneIF/2EtWhqONfXK0HpPhuD2JJH1K/5WM/hjnmVQc
WFJkI41bEc2i7MlPEKEqVByguCPTalyZhEI1Q9lTG+EOEqvsq+GzHWaMV9Tvy6W3O0n8fcmL45QH
3Gm5P+eYWThChl+pNxb5Y4LlGkzV7YaGCO+N1XQMzbYl+Ci22FI5nMM2rzhs8/t6tM4y9QbArcd7
1MslfxaUsCpriKsAAIGRDLplfPo9e9i+VvjKgkfHxTETfg2GxazRze8ct6I7PX7KVirAYxt09Px7
qKP3j/9nkN8/B6QgFfdFKiecQDJH/fYmhlwO+jLMWcBFqxSii7Hu0qwb4mcU4N1S1fT9Ri37ZjDV
UHlb3V3PSRUYrRPRbyF/rCa7YJS2dBrxkVQCY9MNYA4GYqGIw5H0dhMFyaYZiy5Wb9X7CC4SKwhx
7f2a+nRAjQaO4py75ApMy6M6j99v7fv0QMNkxPhAQYC/ONFiPC7eo8WHeQoO53GYnvQ53gyLgrjk
ZY8GYs0NrjQ7hvd9Iu2goeMscZHHtySDXvF3EFNlmF3glh6n/j6g0e52/LCM2UKKUxTTWfDrHQ1O
Ly/dASLFJzfYBWu64t2BfKwO93fYilS9JXk3Y/qsFBkrLl6DPpg/ggJ6nNySbscL2boSL+hhHcth
2ulx/rPNu969gEg6dgM6iUefvVdZ0mVXYg1FYm6z97ky8LUyxeX3kFd80zgdP2QCX4IdYMHBuRwE
9vktUXsevyBz4+XWShWBn9DEa8dwcJA98Xyv1owS2OYIwACQDW5Tb6+LpTuWs8X+ivdEsDkvzwLJ
og83WbWOfrkyZImhgxkrMk5bzVY0ia6TKrH4fG/UihckjXR8mJTF/8PkgNvR2CWAihSw/PFhE4YB
FAARAEdP+m7ZXvOZeVQBLKB7a1oHBS9AYp+pFBEGdM3RlqdxwhY7nXw0s2q9phW2Kv8lzj1HvOnG
ZRHi6jeczM3Ya362/Yh693sg0G5kV5L3GI5L9mvNqKUcMWArc4Ltrxmoqc68KLDmXX5l3i/dV92K
IYJ6Zxe4ItG5lZ7yPU4Q5Ywmx/AlXh6zBnjVMcXf8dNyFQ4jkNj0uF4zDCleNCY4Pq8GoI9RPYw7
cGVYmYi5qgFZhHy6z2Si8Yk8JEcNu1G7Yl69gyx7ArYgO9tZaZZed0zt+I79HXpjKMuBGipKBCBK
lgiUvtOE2mluzAhggt6Cd3esJ4P2HUD4TpQGoTLLWcCetwZEGn5GZXsMnh2yAypIbSmAxfNx7vDn
4ODgKr84pGcsunFs1Xp4qDJ+gJSLxXZ3XwiW5eYD+qJTYCeodqLQn3Mn6bi2gC4gWqsLgED5VwKC
CEpybIYVbv4egczLzvk8HdvGRNkx3XSqE0y+95GEygBIdDbEQ7bdgDU+seKDAFU3etZIpoEq7FJV
+VfEW8yvyMkdI8BBDTimkZwjBH+UlwdKBWLvASCjv7M4+RUk+l4lb8SP+fiQ50oGdibpspro325I
uGcn7GjZSOt1BP4dNeWYFPoViKQT5lPcKd51aKaGrAeFq0Buo35U27CpFPzYEtDERQu7TVUTpfsq
XndiU3BTLXYHj2IflG3klEVBK5tYzPKJV2mz4c2o2KDZQWfKt7+v5P1eKskBEDfwhQrHZf0KN+O4
HfGvCt0RTZD9H4t3WKfjE/Mv9J7x9HiPJnGET4QuHB9kGdAJ6HvsfPQ2hpFJLOUO2SJ72E1I5Ilj
oR6rspqO3/yessgpEYkqsM7wq3cI/ginUddoH3RWQCmk4/LJ9kXnltrFMwB7EBZZlV47NR+rvIv2
Aw5c0SfCC0FaZq7VHmN+kxj9hwfglseZiwGdxq+/D0R1hS0NehLc7PeKbR74XoDVPEtLPoj3gCXe
gUYFLSJmQzSqA4Rcda4JaacOVGpW9yq30bMdqMQ1G4cu3nYzpN2RxvXE4xjFNh6nZX8tuGgR2Edq
Ru2xyGV6tBlBRvPHnCwYyFlDTft1nqZTz0esxvP7gAAHPoKewFNX8L1kTSJ+26cZhAn/AHz90TYC
loP4gBmcIrjlyf/Ayr1BDwF4dfrcL0uOsy66zmM1OKggH1REjhU0bgBe+nob1HHu/1Dd/RXvOg4P
y2zQ+Y5HM+P4fxS22volcmsBqOo9NHJgwDgL1AFYSX9/qD+AJqymGApmHAuQFf6fH2X9f5HzHMjb
JUMq+Z85Egu/LI2SjJBH2Kses7uCSAovduC4wwvRBLfsd3D8+3P5K4RA8Th3oEJ4KFiZox2Oef5H
W4htWQr4lnfPMN9HGBtocuTj64rnVJ/2BanzP43z/x4QFhUADmBSAaUGGIp/vXjR6zgZp5h9BIEH
G0UnsONfF0EgzP1e2X9/gcnRZPovjiauENhtTAuYL6R4zMmfQKYfwbCdzZh//B0xXL8foH3Is0Dp
2ZO13M4clF/9wbos8Hay8xHPM43QEK07wX70D2f015mOMUcpdXjjZwWUYIDo/miLBYhOXBEy9XF8
X1QOeR3WuLdg9ajzUG4DbkFPbMDKrDJsDkgtov44ES4zZaEPU6jsz3TKFhrXHqElNAj1Ch/H+mBQ
eIUM9WTj3vtZ8j3M/v1F/HkbceNInMWwmAckm4Ab98dtzHtogHy0PfRQD2M491+JkFzpbD+EqISC
4/9/PBrjRh7/DnOmvx6v8MhG8KgB+/B72/Ndr3gdL4isSw1+WPf/gtYo6MV4WBGQRQRuLNX/CQeZ
Y0Cit4E/vG9LSJKPu1GIEetiXtWxYfz9BR7x5b+mKSYE2k+H1yv4KASI5h94pgu7H/ROxVUxR1pA
nDFNRfY111gw/7QE//dQuHUlOniwi0GR+Weom1g6Bdvl3dV7KrJRoCOYR6ma8PL3V/WbivFfFwas
EIeCfAL8R4SQ8s92YRyjL1MM/XrRexr36ymlkEUhB4epql3AP5vRQ2+WtQO2WtUT21Et1tB2mWS6
xW4NCk7XLEIC+blLCbCH+GlitOuWq4DcgC4PzA8i8aFhKVpOX1alJpRBEKiTWZ2mEaRj08RLnK8T
xFMUUNtdBvF3lj9V7/08kaMYyR7ZPCXK34uu3ypQZuyWDwkwEQ6qxhUKjQJE/DGCPGhufycoRYQ/
62vxnlYgQy+xWeS/wth7qSFcjNDt+ilF6EZpeKQBbksjJLRLWqJOmFOLDyDFym3xkEHPiS+I3nMb
ieYoVnssy2QfarGaKdnredXVPLS5LEZu6/9AHgrbJjRn74nMrwwKnTWH8d1VeWzihdqALKG2EHl6
kuWCQ04CVcV2E6NbMXTN6Ce46l6A5498fMmQ9laQswdTEXnN8zg6wIB108BZw3sdVrmwZqrtoZsB
7AoEpkCXoea9KRfWRHbpXDzVCn6sNH2qVAXlJpRg4KqrTzRU275AWwtceG6RA0IY8bBA+7bknwYJ
tLlrQUICneDca+gPeTMlSDr/HVB6ruUNzb1LvybUB1M+ADZj8sMMNZtIT3yGQgaVMAKHN1AjQtmZ
nuYl4N62zqe7DnUcAZnYGqRmIAE2gQTm7kS1mnWv0Y52A6rpqtToiw59vF5IPBr3lseTCNB2ESTc
ENQW86Q/z0BeIluDdF8gG/odixT64V1+V06I2/w892OeWmTRv/IsAN9Hnhhmc2w671Nj/JUNzgXE
LsioKzBiZL3pOJ/gGbBCF4zTSIWA94KItuoTgvhSPsu5isYzDCI6Wvdd555pGChvw+DYZSBbdjXE
2X49QXJ4BSRj+VjoPG18RfuHYjBjDMx4058YJvUV6Q5pAlZf/8a1HD938bC0HlIY1KJjZi4odgEp
pTO9LWX8dRFYjrOT+V3uBtkWpO9xd+NIn3nhyYkvg32EVtXEJ2Tl5lQGqG8xY/Ppey/tc5oQeatJ
1N1O2wp27QoIGtyXDkpYW7V95coPUNIp9PXl8GNYFYMWGGqOQOa5paxSN+WeTufAZnSBZ0kJvroM
c0P4XJwdvvK6RD32pv1iL+A9sB+qEuNF+GTc61BxCplZvDxLAmwetOZYrdCpL92L83v5bQRvE6W8
nT6B3Dqc4tTENySu+qFeoii7I4DpztqsMPGC3PEDwMMBfCWTVT8StHpQzyQy+bilvB/OMszRKVkn
83HdCAAHhAIwSL29yVbo0Go6QdvJior15edhS6twDQaC/b6mhCenxUqDMmeA3KbeMlr+LA0tpjZi
kb6ZKtARWpIY/sFvmUCdNC23dDWJghS8X77FfJV3Hs9Mul3z5JihjB491G5zNx7p7H1ciO0a6DeU
biLr07ZE9PuROAd1+A7pHZjY4BV+cVK5nyqKfJMOyf5tXfmSglEgQR/c9xUztx+hCgJjSttW7k74
m9x2CvYQiRweQlIgEKOkgmQ9G7Mb+CeN8gZyQH1OpU1v6Tj5GkjvK3Xhe2wZeyAJls+2WtMCWoyH
uvPTVrQ0LNmJFGZ+kD3RX6ARQU4Wo73drbUV4EAIiBU7KuvIZuQbOtNLnaXjDNqxy+o0nswHn8zi
w9oHIxphTPei+qA+ay+ntFbe+oYlcF6oOc4PHdcSmBsWnu/3hvjSPVXp2o/NvG/8GxTxEOt38fSK
J1uqWsot+VChiXAt08OkQMfshgwzhPll7u848P4NbQcCPxPDTM1sBL+AzoIFXUbLAB24qL7pCElN
WyI/4zXlq3rKXS7OCPR53lTDXlyZZOmfwNMBt8P1+iVdZnnZoO6+cLnl33TGXhzq5JddTXt5UZIE
mDRM3c+AAbn0prAWfjJxeDa6oqzWRKFjKzoDR5ltu84rIS8KeSg40MVavVSzqd4yL7NPXLPlbdu3
/afFBG+3YknvCYgFlxg7Rau8Ms/IL6Oaunm7gyGD+LrDUuCSjTAjaGbAyQ99iAn2Mo+IFPOhBB5E
RX5VoDHTyHXmF0GtfgG3K8P5b+lNEs/ZmefZCh8bpp6quddXSRir52nS+223cnXyBUIuyuBpeJhJ
bG60Je5pXpn+pMuSfM/EhuCQqrA9kDBh8QDTekwyY2+9Ltz14CBjAm5TzhcGN4cW5TEYloA9qus9
0uyOsV5/gJ9F/1ICOvmi9tJ8wobfXWGxFfd7EhlwmPLhPFaM3qHDncDGY6rGttzDnGG+a2ipu2h5
EoDgnzq/SEhw5RiftYM3jzSWQFdI9/1OV8TegqgkgA5My6cu26sJMXsCf70Q5VWCnl+zyZ08lluX
AZnX0Y+IpeCg3QVK9qGC44RHrtsWFpB2eSdothXmFONpeKOpx0qyOxfJ7gkoy/gQkTC/jkZ/w990
AHqH5HWdkMFwW/AHDzecvKYyGW6qRaZfbcTsoQtx8T2oPvZlSLdNXXpw7klT9UlxCw8XXZ6reJqr
m6kvZYs+LtnrDf3utqz2qaj5bqqtnjI2PywR+v23IVIFxjqPndF3qtrQ6Em8Ttz1TNT0mHkSfSjm
apBN7nW/nPpK6o+8G7YJyoAl9LfTAJeJNtIzBQmRsSS6FNu67h9DOWvbX47UI26hb8BjzAVGbXGd
uBGoyfXYJAUyl4ZOlm33QEs4hLo26T65Yl9Cs8Rjfge6HoOSIEGKeGtQiJtXCsV6qRFHtDQ0R+LU
zaAVXW0mL25o6uOZf9qzwFL4bHgVV/YmRbCLYUeDjsBFjWGG28K2UvtcQdrHwcDpxkrXOmLdCHsB
UvnnIQNrBk4hZPywhCTaLw6FJoc/gkrjO1dxDysoDRz/vhgRTlsQ5HYIX/fhhsMypYEwXNyYKPiV
P44hyqs9w/DPsZ9a4DSTOFhaMqXTozGEl6YNOeyPUgDs64L1UKK92dgkpNOJJHbs70SP7mw9zYB5
m914NdfZFND4KSwXV/NAKEwL0Ci8FwNg0pb7wV9lHUnKNi/jvgAkxnVyLTot0Y60tAh16tD9zk1q
HiJa+aKZOIP7QQHHBUBxwOxeExnpH1uF1AROSyG9QBWRZFC/9SncM5DC9dHSoDcPKpqDI1D+EZYB
S4HEzJZhGBtEUoMPLHBlgG0zgpAq81MvR1nTTiW+OokJutD+JFMP96b7JNpy+4Jm7sSuuCrJt27b
vu573710vfzaVZLyGmXC9OzA7TixkulLjM0jRpDINdpfxX47hnR8gAjInqFnqRqp5A6DIdA0ZT1N
dHrW85i3WkPwZMuBIL5uZvoOsfB+LpYRbbzOs3t0GMu4SfzqoGnHZkOeKnjZPBcgEOl22ID1YD5g
wtTgw7kfySLFB6lg1nVai6K7W2ED8mzVarqT9d0GbdA8dUUdTXAZmRau2nRW41koRp9nESenyvTL
rWA0uk+FJ7epRNNy6VY0ryuURW2aMjx+wRb2svs0HWs8RWmEVVS1qRVuKdC+gD/oQF3UDgZWq4t9
o0THG5Kvm6yrZGLgkIIQaa/XHBd3CgC5n+EoNvxg6HvD3wD9tVZjUbp6D0I/YJfH5j/AAKcdOPIL
nAL7iF1nOFso7BoLr41XPnTJVyBv/gzSTnVZ4mo6F7LgTzAe0hDr5P3neJ5eYKoFQBWF27lIGf+y
uNQsNc2W5UsWM30DcxlIyJj2vGwGgKM3TKa46C4Gwj34rUGxmz3C5sPebC4Zvos+K74K1iWfRZK5
uw2d25ZKtVxngIxfAb6n4ohpXtYZj9V9zliGvBXB8ZiE5DsRRzEc5unYtX26vi1bGQ2nMR/QCAWY
vOTXM4XtSrPqwRv0mvYFYGHheNLAfiaeoQUeOL0f5Zq+9X1vRJ2OOIeaw3GtbAS+twH8hTnRB0mv
p9ymRWt6EDk1ci3R3UywkPiXRNXWN0JmWfwVGy/M4qoI2rKryIi8NZJHV4Oi6cvBGzgn+yZsDSsL
+Uip5292KyW2B1Se58UysKEWRrM7tO70rQwgldS6Q0pz51cr30RqPMTIgBm3ethG/92YgLWCRYk6
zUqgmD+gB8Yv0ZHbTjPfshuA1B0oU4OHfvygjf7Ek4c2dp6K3tySgPqtjpCOmHZkKqKnSE3g/MIo
ir4amJN9gSTWN2LN1naMIxU/WFckz+iulRVYQcjh6ty4frw4JFU3iH6zO3nV9xypXIXUEyyOaHnI
YDYWNZYdTLwwxVSeNKz0YEu1grNAGtJP0NaL7dxtOVopk2i4QJKmT0cZuzUMVlApcupsZvvnGQZ9
4jGFHd/aoqpg4nCSgzGPbHRiuzFcojjlM3nMbcbKWiRqyL6NoI3CTW+LSs/ZGQ0z4eN70S/5UjWo
tj2BrdzeT6ttCmy4NLQ9+lflWFuwuUlo5y2wSdyGEhK7uFktCjAo7DagQ1ntQfOu7FlbqYbPXSfI
0rUOSwVtFKhxslnXm1dLbs4dcrX52sKOA0I+tfqNnmBzM0AETxV6bc8sTtF7uUgQpczc6gA3Cf7E
rRS4DyQCXcpyMJnRA4Ajhcbl/5yiqogxjiufQ1tJmLV9pugy9c/vYG0kj4aDGasDGk0T5uUtvG6P
1j34AkcfBOtwL35A5Rf7/AJe9Y71ppK1Gr5YCdMuCDJLAF0RKlvGXY4tAuHYvNoegEJ5Z5BQ+oeY
V3EgjYUnjxKXHd0t3C1seXzhb1kJw4KppaOxYb7NLC5vr4cFLIu1AekFlgPPmYGEMz/lIKoO2U1s
rQoLeEiDQY6D2qFTZylLeNuApre0Aiyk+xRkLqTuskLEDNWAJKokl8EUUwgSKCys4dTQgFJlRwdP
m9mTYTxJB8ZNBexgXsq7HalfeWLRmDN0wTZWSRieEFWRUxH2jFzQ95teZWnHlwjsGgP1OcRnNbFY
OyewTaYf8SyQZYH93mt4Q+YrDGVg3jFDqb9DivoBgiEbfrHsb6qh254o2LFXwIGHuyVmWSPS3N7z
JITpJLMJZK2tQiNYRuMzr7wrruEytBd1NstAaj87MV+0icFi9KV0M8Q5m/ghd7jKILQSeDbk2Edt
a7I9fFyHyHkkCNF4QgaKCpFxSelF58RMLZtK/xbtzAd4YXZOJR9LMQjaOjzb7LvGY+B0vfINpQH8
8jZUI5on/QnphF6vbE/F9qOL/IG4IKNO52YXfXeGTmtj0XmySQlyTqqquWExWZYTCfF6laxL8WXc
RpKsTcHSbmkAKA4UFWoR1oepzGPbpjG15jOoD6BN1FqCZdeA06E2JEhJCl4RwK2HDpX3VBOFPPze
o+HmaxgcFKdC5ONN1K0LqOwWnlYS3Do5gbqRBru25UwrtKQi01+gW8CNKXwX1Rm4dVdwUlEwHgNg
9raDsIC5waoPNooXXOcuIbeVMArEzW5JxcrDS2xxPyOQlwAectndRQjD61cUl67/UPBJH1lXlg5X
yGDyG00KOrwhRGbhkm2Ef1xcxu5Bk+x+dDrByJdu96CrMQtkZN8HX8shdi+lp/bJaSjAHyRkbOgO
F9OCaFpADe0FrT4mgA+LtuKLu04AWgytAzfmXy4j0BFSsZKrmXAOeqKmz4p1y9mkc/w512tSVwV4
iL0edzD01z3UkByFB2gqIZVN7bpB1DXOIMhXsH7brjsY9CDMzxBm1x1zHqdbQQHuNKrhRs5FSM/o
EKHPCl39sLYdvK8Qeg8TCfgbygL0wqxb1aGlDet9ZqW969IEFhox7WRxBhFCfnK+MGAdmxlXCTZA
8ZXoHgYvExLwRxUdGe9aknKukVMHGHQIVoGOItTQt9jQOZhXgEue9gkIQL3nUuYnsYFg12bxNJx2
mGIBoaCg04E2Msl2y+S/3QrDrpStvnGGhi8FosV2682sZTuqrfy4Um0sDkfhRxKB03OTwYXwPhtZ
elv2oyhAE2JhqjXE47dR1Kdv8AERN3AYW5/A1eMNOGDpN6hi7Iw+Q1GFZqAr103hyBBa6wKHvZwu
DYO10VCOiL86G295kgZ6NrmjrxHrpX8AciUygAHLFOpRTsmXoQLjoZ5AxHhYwDCJT4WjAUVBlULV
oBgsg05TwvtPgnrtGuybyOqQn7d9plV5jFv+6DIHGDpLF/ZQjlP2WYFlASNMO37J1mn5rA0sumDc
DewRjEoQpboNU37UX7rIxR1yKx81ETKPe20h71mBu3ydOxtda45F3epBFI/GmuXGUAWthy7EHXCB
4ipicfkKxHgoMA26/E2me3byJF4/bjqk1/DPhACeb+XhjzXHE6gzMyCeYl1L+MX2M6zjqgiJEzye
/GWm6TZ+hFp2aDXArVZjqpNGZdSekL4kt3NYenADXfK5Z8F/hssTXK5WG0M6SQWM1kb2b9CK45ZQ
Yl5KpPuXhLDkbQED/XOMP6EwMsDAgfL/GZqb8t6jyX+Rm8GqK+03EJTNk7RxYHVpljjBOtifqi6C
a4hOyHTBfqBnlBlr1pYFyCn46zunUv0vDrCjLT0KFQX34h2WgsnyCh8c8sz7jEwNAap/LeWcoBUG
pqXIsu/BAv3XJyGBB+k3bFBi2lr0wKFi+oyKdpnkR03WhdBHAyctRPkVz08DN0kr6J9BEvCBTwq9
BjQcl0cSQKUJFwdfXjQWsiX2pr+ObT/x/RpE7mBe2OAd/U7htiuu+FJOBtYPRMfm8JWg8GlE8BJg
s6CnBX4Er5Ihj1sQ75IdaWMZh6HRItexv7bBA8Ws89TTMyGzK7/mM6wKTK0kvI5he1zQPqYt8jzw
FNoo5F0HQgsBxwp0ZKTxYFUFaKGxaEBjJxRU0F4uP2MVhWJt0dAEUe+0ShdEj47lAK9d08IA8yCR
Yw4qtEE63u2x+rBlpUEJM2Q+1/p1KR3beItGbIm6D5KhwfMHOHStdmlXl5d5cvo/9s5kOW6j3bbv
cudwJLoEMLiDC1TPYlMUKZGaIEjKQpPoe+DpzwIlHUv+G1/PHeFwhGWRRVYhga/Ze20BDK2tX3sg
Ufrs812qZA7G0qIk8xdIO/UAYIGu2AuYWK+/iSUj4WX7OJoGp/7Ua9Fi2H4Suor/hxbekdMVVEAa
5qt0bsNMBpPwXGfY/cV67leDCMs/DNTgcKgx2UpLhA+/rlULQc+RTpX3JlJcJN+33oZUNuunxswj
1J6jO0CxEbnVGI7vQMBGqZKxR2mDziwm5zF9X3T995/r1+0yPxaQd4ld1WP/igp89eD/rJBI7Blr
UpQ4X1RZrYuW/JvwI4fiy4WolazL/mJR+etOfn1FbNy8G6t3mJXvigr4+RUZGrqdwC/xe/7tFYdv
qhrTLhpW860TWz0iuEFMGpaPJGVZ+e2j+Afb8xcAeWYpXHT/6y//F5wDStSyefnyvxFdKwHi29d8
Rzkw9/oNWQeZJ7a5QhPWXK3v2B5dEAmAZZILm2sJDSvX0XeWA4k2SI1MZAzss74jfdglf2fKryQH
D0kM0jOHb/J3cA7vGLWf9t9reqi7hkpgl4Ue8S/sKZHHlUDVrl3x0K4hA4KRcOf+qRk8q2hOqcgd
9gzKc6EH76FhycQ+m16WszXNcbg7nW+Xs1VFp7V8VOZ1oXGYGUdRikYipQLMmqTd9yrtpnCv3MRO
krMdjQNl08Kfhv0BTSWv9UjXAKcm8qM+76f4rA85BQDzcdfR/NjVxoBhGpO0E1t8AIHKHLNkpjII
B/FsFM3q/pQdI70PeNlwVG9dKxqdixtPfezdJkm3HamA2SHmLjvuwO5BbvpZ32Ce851ZC1fLR1m7
38mC/5yavzg1THxWx+Z/PjY/JfL8QUD5/lXfD45LqNMK1MPXZDp8s++HxhO/mQjCSN9ydWfFj3Ce
/khbgCeHdMuCuKGzKufk/jg01m+UD5LL3COLgZRp628dGsf8sxxmVYnpKGF0zDKciD89ARzkl1o8
2sUR716rsxBzwigd6LLH0fC7HE2bzw7eGM/diiXN23re6O1KQYpC54DjOGEXE7YIfhGG3bQ1eNNp
BZ1CQYBYEskWY21jbvNITk9YUOt6M5u2+eKtwFRjRaf2nj0GsANp4kPnC2NMAKsmzG+bPAim4+BX
9RXECmS0h+4uBAMjEy3sgml9Z8dUsFnhwnFN5/LJqmqXAIY2PzLfhUecyF3P5HcjeJwEA8PRW33F
wxYMwB+M2IQZO7QW/FjTkOVTrPf13hi05dS+k2YjQ8rX8J0/O72zaPMmiq7LhiKMW4B7ntJF3Pdj
Y2yKzLkMve5dixS5hptH0ecsZqHrMf46LE4/bFRSh37IYGkP7704jIkVYKydL2VVOseG8Iqd1NTM
bWTQbwvHO0WF2tjlpO40N9R8enCFeXVEu752zf2K6W2EWWzH2hLM+iwLB8HUHvt20VixLfrJUrF2
ytqi2iqjXoJYS5dNy4b+GiQ8Q32UFbCCx7F/0JMKjC0kyDOWb3tvkTCwQ15g813b5VINRnvtJFoI
utV4kCuWeFa93LYjjrvQUe1lYbxE2oHMdrIvER1XwI2tJHVee3jHZAJ8prtr93plpod+iIw9Dvzw
4+Am5S5NQ/kFj7yar/vZSK8jjOl+9k5YniZgy26eDRusLjQXVIa7WtL34p41tmhbwSyuyGYQzd4r
g9PxazTO3m4RBeztOlyHcigVkZKPbXae0+oxRiBCq17OLxq1iekXiy2uUekOV/ijDb/MBZDhxIOS
XEUufsoVNh2v2OlwBVCbK4o6G/VHfLvQqTXTqg9uX6rLVNbaCXfacGvkjXdl1YlkLAC3swkS5OPO
odf6ZN6x0QVoCmqZ3fqyIrIl5DOswphbFpgXTL5AaRvvVO26BLBNR5GyIscX5RtWL4ogM/ocFP8y
GBtCA5xNC5MHEdmS32mafQDHqfwYWf91I42XMqud8FwzGY+vKj37JOGBYHC096Hm6tqRQSR0mH3W
mXCz/cEbC+9tQXOfbCM8E7fLMLV3bQ9R7c0rzHA5W0XPJLHrH+1qMu8aF+ZBv6W3frDCNt16TQ+E
OGOHOZaOkSNmaMEXV7Gs7itsGOkYwIKMDpXlKLbtTPXUtLGFKrp4U0h8tKeCKXmrbXI7NSCqOZL3
PWdhuwtlWshmW0aheF7omlCWASy/qUF6O58EMJqaLBXswJdi8vrwSxrWrCeTxfO5w/mxbmlARfry
A1eurYioyHtsZoQlqGAa4OP6ovPSV4fpgHZwi0GUR7vMRs0v3b5XmwHwB/vlKe6t65HK4GPO3uBF
6checcbMeoTVpBMMumjm7orOsb7MltmpvRFOQ3WAyuQUm0FLPFxcehh628JGc+MvWdSwH1wRmGa0
gAphAwKZU4zkR3Dv4xU7FfJQN7wWCG0eJSnrSEYJ5a3jzkYpA0xHsdld4Zu0xaYsiZGInIkmS9B5
306DnHa0f/ynyEDcNTbvMSvOcH7IEN1cNRIkt69K1qFIqbwRg4MprwvPqo8q8Tj3kx1ubJVZ2NJ7
09kzw4v3hTO4+5JJ6V1hZOclQq1E+2yX5ym246sQw+UOuwtC98xCw+yj4QR83TP/87tUGicX8jl4
lXQ9qxDT9UgmW/RSprYT4LA/sJRNt9JoF9Y4Iz2Q1Irixon78t4dHPzdsh6e7ZR0Hx8+yRV2StNH
K69vmPdHe8wnC2Okpc+EnzMcewOF8sozqrmhG5W7EYxuAKOO4a8havEhWvRwN4nUfbQxDlwsSwt5
OBTZMUOqcVtCSdhl2ixOQyHCt8WQ9t3MNhuJenTk1hkeYOGIJ+XoyYaVv/uMIwofcBca1SG16+kK
HuBybdmws6N6Uhu63vQzwn39ZMMevLGiaddpBSPhTiwprVysVz6LHSRdc7jcSS9N2SV4+5ZxHv7a
sjvOcuj3iCCWvU3pWIPTG2FsteD2xqyMb+mtWPo2k+FeEapQEcZh0qg3VIEjr/9hopb1DT1ZN3wh
cpc5GoNhidXWSr1oD/PF3VWtGiCfj1bMrXGxnvAVNjwLIQi9DK7RXevOov8+9Ea5sztmQEoP9YNs
a/OTNvF6hseWpCKWY5cmFbsgJN83Soz1x55zeA3qtblD+O+dsdIzbo6LlOX4hHPdZEiqShsevZHJ
Q7YMnxmAJ+cZodunsOzFDaIEj2/SSiqBfGGB45aCFakpbtopzrsg4eTf2ajh9gjemxfXKYK6lWpj
Tkt3aVqw+b7FdPqYe613Wf1KV3qqyld8q8iLplxs1VyKYyyiT2FTSByMuaB4cNgAa7O5ZUnVuIhP
tKcJjud2jMv6eio82C9am1BtN1G9mTSzQicWW6k/6d2jhm4K83IbtSQdOdOW+RdD7WGSHswN4TDz
Y9fuFxHK2Jpq3ZEwnKUe8d3E6JKbwqFmy70pw8R+MSYUKBPhM4vviJQ7AUQW1CzFsPoTP5iY7yIe
eVEOpPahlXOVXN6L1n/q+7+o74kro+z+z+X9/4OtULQv7c9cxG9f86O4936TQKQEFTnyxhUX+0eB
T6S7Du5Igo6AB2avke5/FPjgaj0YNJ4wAD2sbcGPAt+kYdb52zhcqfHpC/5Ogc/D79cCHxgJ/2Ag
AL9lY4T5swgdLoJhVUZvHe3MRVhnYyXgzA77BRDJKYtq+0AcFRCwchznLyhWnbOtLJa/rq6P9yUH
0+/bSnvJnIy1K333zYIh60Gm1NO+rCRVfms5N3E2tPcz8NuHvLWRhvZDcqTo1z+XVUjhmjrpyTXk
FvBW/Tq0KeFumstNJ0nHif1VXy1v+Me5a4cRctpwUsYHvAbqxIy5uAodM9v3ZssaqCuuS9tIiGQI
GUumeXzShxYNVJJjJSXky9wYWuSc8IyipQyz6ZaYqmxPeBPU6TZa6a9yMi6T1nvIdZW41ucEjRa2
uMEfShPeP+E8e700oifdSzyQ9epOn1j7hYb+wD6q3OiSZUlRs+73RV2ZX82ZGIQxX0MC9KEwgiZv
OiTvukUUAw4G+GOsZJos6fd2JqoviELrndlAHagT4OQFdeQj0SoS1A2F477Kp/SAWhrvqjUiJnFm
Peh0o/9UuknI1D4eL12ZLG/ePM5PbErNS4RO94DuaX30pdPFpk4O8CkmO2Qs/RXb4fo1N/tpw8Le
2VVDNuwdXfFrRNPkW6rIMJnT59XK6r9onuknjT0HplddgRA8ktAzbXugGbiwy2LT2uF1rqr8qLna
kSJQbZhvL5/QO9f7uh7srxF7LnaRXYIGzBr3FGPh0QAqdwfZazF2npaqU8yQVduaS9pfVdacfozm
xHt2agm6By85UhM5fqiYnzx4oZVcL0KK67EV7M17tEOfIJm057QX2QertKo9o3/D80fIFsQNZCSp
qJX0u8xOch1BT9/NjoN0SKtc5x6SnE7R1tXuJmnNYRVZizuv4Vopo06GQbpY2VuP+eUmBNN5QFVs
XsmuyvZ5JVmqu07yVEMluCmiyr6woFgOUzyzRNcG88oY7dXpWEa3eJrbh3QxPbjmbXbMtf5YFeEq
ACps98aoK+O58HR5XVPykROWUUEAOc9ZqLXZjuexfZtV45URjxaXIxxzTXSsnyJCwXum90jllL41
qtB5QZD5O7VHfoyIWPHzObePZR1aO8et3M3sFMZH01JvJK1VUaBFlvHsuMVDOZjLx7atZlarhbiU
sZQFOw4cufBW1vgOVgTEcui2HowYX1/Qg6Z3TqRqpuim6b0xNacsHPiiaEmyRzcRRKeYWrMVg8qv
0ogPcTTN5Ch7pFwutu4Pjtl2iAkgjVHf6g9dWRwjY5Snko1OgfsrwPGRF9hIU3UxdT27t8PsIOex
O0miIY4sUxj8Vz2BO9wsn7vSS44ODt4d0pJ6wwwPmVJB9knVCuv3BalGYKqUWUGMGpwNunrCjjE9
OkWlXSoDcjcfqIM9OFboblkX32nNtBszWV/VDTtKcpMoeNJ8H6LWumZNkyFEvAwM5p406KcATEz9
kgq89KQ9ijbIRjHcFGJo3syOTXVoiQ0qL2ePumXaDpnea1vYM+5TR1NQ+WQLZqQPOnOJvXaObpe2
VHsNmHfiz7PtBM173cB4sGSDO297KP2UuGXfuxvPGx6jZabqIHqL7edaihCyQx2REVpxVbJ9vSYs
ChoB1Uv6XsdEEYVbknmOzx1ABN5a8GRa8glJmjhmgrVkKdLaN9YCKVtLJQIyvIu9lk/teyWFALe7
JJ2mcIqAxGbV/CLX0itdizCB7aCDtExpNqxFmvter+HJl1ukzN5Hby3nlrWwa9YSL6fW8wAXHXgi
LgGL1eGmjayES2lMz20qcZnPmnfOe6u569YiMl3LSS1MMjR0ebUt12JTX8vOhVTCrb2WomrMjYNc
y1NGOuUunlLjd7Cr/fW4lrHWe0VLqID1FOdZ8ggch4pXJoq8mLUMRjCEAGQtjTWdIllfy2V0V7Y/
rCW06Hnri9heNvPcVdt2LbXd96p7Wgtw06GzNRXZP55mUZ9Xol/2c2T2+wKFGqlKS/WY9bhFdFoc
2D3LnVrLfTIp0DrO711AvzYENp3Biie/0RmNnDw9Up/ZQqrNiJ/MH3Qet8naXgB/pK+EJV76qm68
ZyVlssmLUTxlYRMeuDPFx7AzNvPauCx9qr3RcItTtbY16BvbW31tdey16cH4014yJkmP0eiGO31t
juL3Pompn4auVJM7M3aam4Z+qlgbK/HeY1HU029la+sFlFInJIx2zGi1K7sQBpqTAmke7ueVTExa
VNFjN8hVIi7sfxqe/WkaPfQ2hYif9kh7g8L0uksd1dmhJK2QWUblkEextA0yGSd0669AU9RxyGIy
DadROyfIbJEp53fDUKhDZ/fPaKUin3sts3cXiNKr6uQziuMXEfZfnWx5Bn54X+hsv4FwVLxenTNm
c+YtlKgHo46qUxU7zsNQKeOjSsfiDfbw9KkJ+cKBcEcudSIdG3UiVDMR/amq23ro9pmckK1fU2qx
HkcxpIRN11B2FiKoJD5PTEDRDUy9e1d39SyfWhl+ZQBkuodsGPngcNAY1U7DChCEpdjDEakWEp+q
8prOWSufK26g1F7eABEiVLsahH1+cjXyehi4GciSTXWlR3Nx6pvEebZnu/4s1mHtHcOK7MqJbb15
QAkTh/tsURnRbehk0UFBz7PTL+wPWu3RrsPJ3uoxqDDcNyjCjzXg9E2hiXnfeGWxG2T7qcWE7zdT
lG3g1aEPiaxPLOPGg0wq2ER519/wN6edt0bmoX0+JY11JiAAMYjQSttX6PA/oobTDtQij8USZ9tY
Gs6JJwgwEi2JsNJkesAAeL4Z4qi+afg0T0sHXSJOxpcVQXFq1tix1tLog4uJpDEgoEhXFoNkFdts
rpLkqMIdTmZYTGXYHbBTMVGtCdBsUb8Gc2gRlha3jMu06LhYgLVwxISnhgDXUycwjegZmG+cRec4
lGi7cWJ/7k1JjteEOj6phwTNC7Er2FPCbZNk5XYMrWoCpql4kIUV0yY+5kMvKkbkmZHvgTuLr+Sw
UkZXqkJS7TPD17+w5pHup1b0hdO+9ZZTK/sxrFEZ0szWWQJU5p8m7idQ/S+Z7b80ZEKw1vgvTVz2
8vqSv/zrl/zo4azfSPqAbShpvHTkCX/0cC7ZIoz22E7SnjDk+4lSb9q/EetBGoQrmCrhQ2TV/aOH
E78ZBkoWDGaSKw5Jy9/p4f5sI+a7rNZ63aBVNMS/LOlTvTKs1rS0g6dpFAFJOi+H3rPah5/ek7tv
m9Kfk7d/1QLQufEyLE8Q3HJfBuj9p03QorfNzM1JO+DF1x+AwqHO6oV7m48Ahv9CBcAb+osJm9cC
tAu/nOkdvmgiw39RAfBZACAiCPsw66V3K2QzXLNbxte2iOmukjnP4//+y7FZ+5eXJM9K6rZgD6cD
m6Xt/1l4MKnWrnWHJyaRdyET3rrsznjtIpxMuIdsdFRrEhOgAGMnehRyqF+Biu8l8vhiX9tRH9jD
YJG8ORHQVKVJc/DKiSyq2WvEa4GnHFdO6+2R8Xn7cSGlI5ezQSbMVJzQb+WXTMEBzohaedQ7WZyo
iXkYhDiwQkIwGBOmNpigqIj3c426KolaGIddm18MEDe/411dPsbKaj46VXQt+jnZjk5WBLS54rAY
prq2LMqGIE7N/mK0ff6VBJryllix9NEQSeoz2sx2dh0X6N7yIejLYjyIMgQavNTG3mUK7jdQRnk2
INRnP9BeOXpX3qDO5L6M0ulFZJF2yOTqvGgIHq0J9eQRPHkhnS8JpW+tSyqBXPIJF98S93THI08E
6r+daI3mOSEBeFSbKW6cFn3nPEZj++zZhj2357io0p3D4guodch1HogYLjs3/Lx47Runek4ByH0i
Xdq49xDzxMEoWu8L6bQYDSEnOTgyjblUmLqTaUcljwgOVkX8qgjesgNMhNktY3EXaxQCprNDwXA1
I8b+6M4LvNswafByrJ7KdMEFyfrKvoVhdM/QUjCJSOf7GEDQttVF8wz9c9iVk+h2pJtoNtHIMv/S
5Hm8j4v4bW7SahNBX7mKPLdHrbvYcb5teXPiIsyua4K/P0Fx1y4m1PAz8fEsm9pJVxhRBqGxJUxD
4WslSBu0CUf6CQtRUNFuzTlRZ5FG/Zeold2r0uc02y7RItdA08Q78Ra0AAvlW91lwYh74abI2FDw
mP0iTILrpbKuQo1mSano0WuRytUhnS19MdIF7C9oBEfi6g22iRAUpe9U3VWqNRYC+S6CeCHc9AW4
Rshfdj6bYW9uUN/PmAhlfR+OmXGWcXtnT+Oo+yg0LC5tTs+EBBD0v4VrXB9+n3JH29mN1l0ro1he
O5ZxAZ+s/VphOb1l0QFRY+m6eyJftAAL9z30pGTb28uTRuN/YyyxsTXmpb3RnGXZjh5TgqLw+iDS
vWFHcPSF9PBPjhmWxiGhxxksypYhnt8Kan7DJ8AHBZns8eMTq+tWBgFNaKY3KsoVNC6jn1UwZ7Vc
zu6YzdMx8wSRCgHFCfvmUEMz9lG1I8Q11m59OxK0rpXsOsgVSx+s76NZmE/uMD44cxdvPZ0aCq8t
y5MARUZCgg3J4L5HSmyxHwea3qdJsyBQgmMxMKW4jDg2CTsId9embVJbDHo7cGRqXKL7Qdkrq7JK
huhG1nj1WFiy9LyLMLVQhleybuMrj3RPfLCQyOxno8LqyG6pCLV4CwjWMz6m/ajZuxqbuvPFWcPj
cVgDUyQlCb5+80HlYBnQWHqtetbsSn3whjzZN6LgNlzmjn0YRJd9dFiYrQAoI5z9sZfmCb5EKXwW
kyRj2SR57u3OxLBihPVZnyb7YOSaoAFVM4LafPF0lu4lS6+2Xv/YCWX4YZ778U0aBWaPQi+qHfY2
81hmwAH83sIZofrMOtLdFyd0j962y3vK2hytDIfdHcur2rIw4jmDo+902Za0xgnb38rrgqIVpC9R
ctMDsIb7jCkyD2oWMR+WFoqsbxdaj854GPPLZFrV7xYiuTM/SBLtFKwtrDtevmzA6WXxtoG+fMTQ
7N1mdiJfshxVM1DKAZZz6+QXbWQWFihQfUUAopr/Z2td/hWjafbRFN10l6lUwpQlO+xDlMdsA1vK
CAKrSyV7zm22+acK/P+pAh0qsZ+Kgn8jcCuK39+65K3vfq4Ev33Z90qQ5CFnBcSgaMEAhCSHafp3
uY5j/ubQwlFqOpQnVEnQpn5o3BDG2cwaySD5MbL/UQlaArkOgk+XjKOVjPQ3K8F3eeRPIrd1lbqm
cgKKJ0RDgIf+tYqxjZmFQ5kMhxJe/sYgTWUbL4UX2F33NEv16gqG3BVI/22B1Sngymv9aZrVydVV
FYjOfXAHV500kKrXU5+dCW7Hg6VJhpMNK1ah0YKnA9boHr8GLqBlZ5m52NAzm4jXam9XeRrjd9l7
geMZlwrV2gZFNn47y1VbvcZLE3EUV2f/EKSc6QAujdikqn1CVsMYgAD1uioNbETpq9QqscngmGP1
oisuB6churN50t24ChZ7MLFB29oWZN9HpO33UMNfh4aXl3b1lJXJVxopnlFAbwJEVuTG8zw1Cn4f
uNn4uJv6SeopMN61Qhg1fr0CSwqTWWLfBg3hTeMeAVZ127DlrSEJdht1OejrVH01lDb5UvJWlm7T
bkTNNwUpbzIyjx75FXgbhHtE29JuSHInYZOdNqZpi4kf7k2/j43ykFoUeCUkzo2sJf9XWZfR7bvt
+pWpxR0v8XCFsW5mnDrzFlQwQbZ2py8kaWcXb86Gbdbykhma+CvbqvnxR9PY9jU/kFmx9xRL9AjU
i8mjsw4Jy+LrXNTloTYbDMDhzCBJzUbke1n0FmYaa/nGe/AEE+X3iLpWYDxZleU7q3NdpA0Dy4vU
ax9w7ypKWWbiWJuWHZal5TC6vHvmumwdbeeIkuTh/SJJ6plps1W3m8rhOtBn85Kj7glwJQH70IfA
UPwLy+BlSPiholRZR+bFSDNTrD4lTv2T45FwP1TrVdTxd7Ez3SStrqBVt8bWWbMSZYisZjG4sPos
rwKCEG+4nr9OHr4LmhjXz8bklfaJz37hv1JScZmeacVm7FwMTEPJ1+S8S4jb3I3hVMs1fBIvaNrm
6f3zziNcKwPD0QCy37KLYi4ZpNB89DXjpZ6s65PQo68ccq5qOnrfjbk6XYdLpVzPQlR382NGKIwv
XZxzOj8IJ48JXqWSG7zcR8dyHuaFT36sOScENoSnkYfFdcxgOvCc9snBPR5Ih0/Y7bmYSFS/eX8z
iopDMWr81Urlr2AnjW2Ivf2UGTBErZCLNlNteJpZKdzjaKkCsPnIsejiArOrKsCVhrFtiKre5I3F
WyoGfoYobq8Q3Ux7Fm362axDAiK6xdgquBQkCJgAGdKCiUvJVcbjMKA0VNcuUr3VqgNeY2Cew2Qq
2wrOCWV1chli++b9eJnpshyE3hvYRjIW4yVPYDBHpS9yPm4r9tQpikWxn5hkbfHocgyVWwbvn62W
8+trYXGWsG65hXAJFLhJEYfw3rxf5YAbl11ZNUgl2J5sIR57O5BM2QbbXBW8XwDrFc4RvyTWAkBj
5jbmDZxva/GWw/vH3PVgTLqGy4gNY7cdUj18qYgnP9gk5QaLxmshYEFF55ncvXCEMb7jI9DVV7Yg
JgsSTo/QOM05TPLAKPTwJJq+OKNomW7syd67Y/qqEYLoa3A4z6Ey1mhCTkS/CO0Q2ZxT4sb18+zE
3s6RXGQFYUJnDeNmsBTcvjCmsY7m5qAvrEUma+/FGQwhhBfnUB+HgDmADJxOmFjl7davjbY5jpI0
TqfArjUluaCrs00wlhE3xUjn5jby0WkOCpOwNy4xgtL9ohfzvuq4mVTWMAR0hbD1B36Esdc5RU5V
HpAr8C8Hg8/7vcnwJmP7fmhxoA9slAgH1bv4zm64JBrbuhjz2iojMvNttjQ8dkYupnqqdi1Tw0CV
eHniWpBeKq3ppnfUV4btvDUzJ+D9vZaerTYq51sC2/B2ViERrExdu9EI7kVhxJjdIRnnzmCou8Fz
mu3dsP5aO/xx3qdbDn1F9iT3E0vLkp3eNG8uJKEtwVZAzWrnIzn05VZp8Z029jeIbFLfpD09zclE
QaplbabTHsywldRISVtMGpUZERfEtq1wYklFILeeq7cgc5cmfTVS1I6M9z3aS2E82BGu/NYll/R6
xk57SggqcH3M9Di3McZb/Xa1zPhxmXR3qL0k4wdGkCxkG6zEaTArqE4Tc4R2y9Kk0mEMoiyswv4F
72z5hUHJm5WIsvcjc1Jf3drUFsldAmNVwO1/POCJK3cYryevgpBBEluVwvLIU2vQNhGPoo2hu+G1
N5YLQieTdPobRXSFc0QA1uaHbl467WmGtRTEzD2ycxh7Zof+JNNlUM9Y+G7sQRozyGs6ivsCsO8p
duRfDJ/W4dKf6hpLsjZgjobsGYjdr3VN5kG6hYbcH5xkZha9xF8TxcPFLNyHvilNLitOnZVwpf9U
Av6bodefB1HUU5T27OuYjggHd86vr+vNljF7XdUf9PH9ZscZNBP1pRg1xV5Cff3vr/bnGdT7q2GA
QRFCjgiDw19fbRlJF0iWoj9kMxfIWgl4inU4QQzinybgm7z+L/U8Fm/6fxkFk5hVFr+OgrnX0BC8
tN3//T/au5PFEjYZDI5J0tA6mfzeAOg6Y2JmxN8Qpwh9uEZ/yHkcRsF8FTHXa/sgDb7hj1EwWaZU
IRQuJvhXYKR/ZxJsGL8ibW2uGZufa5UFIeuxkGn+egXltdO2k5IjeQMVKEHuA2OXZxQltizFVVkh
4MuDtHa6pd8rgPq5+AQQD+OcKqq8fTByq1sIymUCbGyzBi7dmFIjEQfmfkgkW15JOlxaJHofVOME
IcQihC7Hle/NhxRLgIbPG1xvPhyx6eftwIoaA21XXRfZnCJ8HRIOkOdWxdnG7nZisjqII8qO+Xq2
wvABgXwFAVA+aW057EcK/jUHhawSO63OaY4vME8nWmPbVsZDjFC6CJKY2YXv5SMaWWKOPCQGdT3S
6S9MbiU7ufsFysILqxiGAkXXDtcEG0KfMOKOsUQz9ATBe2YkENug/t1PQ0NpYnslMoU8qp0bjxzi
NGjZdO2Bs+GsldXcoTBVQ8+DgTCWOLfUoQqbcZcujYM8Tyv4xvi2kbjnQ4j62w6L526c9fuRrNFh
z9OF/JC2ZVwUQeZhvBbNi88mu9mgFx2eusaaP4ZL6ciATX41HScKpZUKYPOLQnTojSfiLGuSS9Ai
tUgdYQypYSujqtapYpvzSPzKSggE+Eh6UFz5iRrto2QY8dFL5+lsdCMR4klq1d0ubhuIjQOX+oYs
qllcap6sBnOQfG92WRjI0p4AT6WdA/w7TTWG3HDifDrdptyInpU42Jv8AAU73gDN6d2dMY4jHqS0
DHAtDtFuBujHGx1VlR3obTZ+dcJEvFDlMEmxOY27dcK6Bek9v+RYstABNVgNsAtUH3RSpq+U7LIn
1AjSD8XAUh2ld8fGFNPVxmicWzj0zaY3YhZxMdFLRINkPNOFPunDNoqyeofEfEJo0Xi3k13DYAub
Puixqp5iL5wcvzRzReSOSYFgxz0T0VQrj4CYjWOXAwDEuBN+XvfUiINS3XsN80Fnpt8S7b2Putp4
CNFuHccmd3ZGhlEbJU/YfsCK/iaQLW+G2V02xFpiNOcEJMfSqcwcMt1E7Rlh8TnnMrNOKrbd53Wz
sB/aWIa+jexZ39gD3VnLkMzctGH9AHSxualdsbxmXR5uCJmYP/ZJlR/ChelcoGnCo7PXUDwMldbe
zuVU3NQ2+Sx+VyLG840hCQMb6NBGj8PyUdKX0PV6BY/5JPrUMX2moe/C7F4hBwzaReH16fJ9VyLD
wZZiMcOzlLjgqemDuZtMb1cWlkGQoB3q4dU7zKO3u+q2yUMSwaXIfi90NR9ZepTBtDKCB0oYguC7
t1Qk1oY8jDGwQTkd1ggYWD/GyzTOnwghsINCRd608QbDaWhLTCizGbl2lKG9vBtbGF+8LBkE/dx8
2wL9o3L9i6eibXs8SP7zUzF4IaAZdE7yy4Px21f9eDDy9NNN10K2Sqrtqmb948FoWL/x8BNrTJm7
hnyzWvtpMqbDFXaxsXG239enPx6MxH+bfEPHFd8em39rR/qnbFFQLOz2DAIQwKuzjjXWR/rP6z2U
QHAC+366YUpCsu8InYGzTwxPoJxxuLCtmU/phIBkK4Tq0JJZw6OyWnQrrVfUn3569/5NVan/6nJ+
/2kswqpxO7OlWTfHv/40zK6r/2HvTJbjRrIs+iv9A0jD4Jja2noRgRg5z5I2MJEU4ZgHx/z1fcDM
rKYolthd61pUmdIkMgKT4/l7956b+rLraasVxnmUoplddW4JZGrs2SCt+kF0X10e5HjV5F5brwHt
L7aTWbmCSaRbPPttq1/wOySwlSwz7miEecZucuzwh0Fm0Lj9/Tc2Bd/oTQG+nD9B6hruXYYAjH/f
laYiBpdFqEV7bo08j4FDttddL5AxbFs0ayijptFIghh9DkwWB137lOrWLu+byQBTVrbPCEyUsY61
yg7AI5YQenLJFMpt7JS4nDKRl2kH7RDojgrosvr3StavfpZxEyvNOYsb2ee73x/Vr5fBFZZOI5L+
n8H6uhz0mwAA/LBAdapMnRN+69+XEf1eWniIyFYV7dFLtMf+TRUa2Zfff+xyr709l6DxUAowbja5
F/m/5Wu9+VhbHyNRqag4L7zZOCflqDsHKk1uVCjvf/9J77ZNaFRoX9MFxk2PidNdLKRvP6nirTrX
vBjPvUoX34m5Q1QctliGVmklN3pNAM/a0ie6LMBhh/yzm2a5KX4+UG4U00bqgACC1eHdx7uuFWPl
Z4a9SFuIS+5wSuEyz3ZEb6kNUJpyNelc+t2Q1a8y49L9AdWK1DQ2XjQDrEanw5NAnExcwHSQDE2G
i940/ai0vgp0DRTmmmJNNHs86XP35+vgafzP6Ef50WP664Xy2I2ZWF99NPqI8X8+fbrT2YVth9qZ
0YX59xiYS7RC892izkPYXUTHQcbpY+T58H/nmkAaQBMxZr3efWkZRJbrSUbuWpRJ/yNuLPe5txGW
HX9/iYX9y0XGIMBNhMOAtZWn851YwmlQ2jaytc6o6KrQ94LWl/Nuyejzty2jTUJUav2qzye7I+ld
oiU1CgrHptply6s+zer8usps3v9uNkQPQ5KXByqcdlVRMN3BbvWCkJQVRAFLHQHBi5oiTFRxPiyF
Rr2UHBGDVholr5WI2ct8D+MzuzaT6BJBmjUiRHXrc2z3t+1rPeMspY0RTyZrg+jmeTG8JKfZUgZR
34qjXEqj+bVKGnQJWYWbLkZXvtRRw1JSGUtxNSfjU6Xg43a6RuU15K3LxK3uEKab5m0tjYH0QVej
XkPOGT7SnaOKi4ta+9YtpV1VKbA1QH4PRu1nz3FfOTz3SzkYv1aG/VIkNku5iJSu2hnC9C/qAXos
HJV6a7xWmBlDHSCyAwF2634pQnNlUY5W/gWyaSpUonjaPa8ac1gTxMVurHWzL3iN5InZ+NWNDSVt
1/mJZlIx5fN3zylxLup4h7e0PqOtBujlO7jH4QUsP/UzEH1qaRxD1NXjUmJbS7E9vdbdzVKCo8zI
9wX/lOCSpUKnNqdaT14rdzccGKu+1vNiKe2t1yq/od6PxFL5D8smIH7dDySvewPrdZ8wWu546gC1
ykKCOeo2z1cYpAGwPstQmub8VQ3auACtfFqOaflkTnnSWg18va6r9PM2bek8AUyr5x1I/zaEjR4z
40zMrLzRXc06JJMF56DjGoRAQnVa8eD6PJICw5D3IeKSod6QgR3p6ybDM3lBoxB36D6d3EEG05j5
7amj6FZGqyFECjzQTLW1raPJJLxAWGs50RreAWITwyLCe1tkceOvAMHAcdiM9CsZAPtYelZTyCaE
AIQQq4j0SaNH++1mCDRCqoItos58XnuzzYpZmPgh1rlsNLZOipbepYo18nrKKPZetK6n3RvopdkC
hPc679ymYg2PheW2ro11d1T1PO0VW7MGgGokXSKXVD/XbHxUEW+nzMmnva4UXWjGeRl9WlSH2a4h
cFFjsibMB63KZyOwLCdlg5LmunYBslNjrtAWxUPCNCM/WI3f0ognzOea0YIF8Bm8m3EiB6mYdrmS
7e+O0VRV3PAyto7Qdsx021V8g03ZMlLaeMY4A8lJpmo4yz2Y7huNR6UhLcDojg3TzCyIQivqls4y
lzN2FfVJMROI/QM5kI/Any+AL3kibPVgUPHvwcikDiMfOuVBXMZhMHdhCqlpaCqfbMohEWuLQKEZ
OFYCpQNBktgaVQjVmm64W22MiQDFg4wNfKypLyRbAv4dCh/kIdw+EUEr4xADImzHWPvWwJCaSEHj
OTLP6ZbHCOm9XmjW7ZQNZnfuVD52nQLW0hmMDF5JETwdfsAH7GhtCQo1iq/QOQt5rBkljFs12HN8
QlZxeytA9Hy3xxBIn8dMyyI0bcTLo5yZXgLQvISMCouQ5jW4ok1MUObXDO2LuUoAJ9wo2xkeq0Za
+94donDjpTYe88IL+T12VhKVWjS9cQ4PFY+6am3j1mgXF/qA7tjD7DNhJOzNPIn3WDxNrE0uE42L
WHP9+0Kvl5szSWq1czOF6GacGN6tkVpxbeRQ8MVKOODGCW8w/x43B3d3zirZBJ7hj2x7lR+al0kD
6f3a9Gj/HkaRDN1ZO7ZL8Ymh5dJONWfclKjrh0NZzjjXRzNvZ2Dl7nLwy1cfWJ/4XsDOzoVdcBRd
jSdjJdMyndd+2vPoVBnK6auCHFFAvh1VQcTfsaaabSEvakNM8LesSmK9lghUurOcyYtaobWuQdfq
rm5tpr42l0WDh2nNEbGAAO5c6uS2yO9BefpHryeUk2GcDSJihIj8fSjgUq7GBsWW1Y66OokocxN6
YmTK3Hi8LXaq0I3z2o/qr4J+cL3EPcbmsfQivzsJ0ab0wdS4NcBdQoN2lclpXXDS01Oapfbl2ClQ
g7U+9enDQO9I7UH45i9EDS5rCHpeGbAP8BYn6STVFhGj/6DpYb7NhwoHqitY5qZmkNcxSRwntOsT
O7DNxiQDLbMFbnxp+vdNovXRJjMLHpNZCy3/IIrSqH/kLMgTM3xuqc2wrNibxAb6uQUD2m94yQz1
idF0psM0JWt73rRWDymjqZNvjU+0hTZRph9nv22MZ6IWJrXKDcPtIbkzV92MubEA+geSag4VlwVX
BBAxIn37vj0bJxfAZY9oz3PVXuSAtvbzsARvpKCpZrx1aVmeFc4oTrUWiORG1kXen0Rk0sq1Z2Nn
v6USUc86mSqkb7ix6lepVANtwqH3at4CU32DDdGIvxglxoJ+BSA+ne6YT2k+vwwTEt0d2G1HLayG
R9pCGKEzl1n0IUbIcYWsPZx3TQdUbBPPS7cvNtvEuhyRwNvnuVMt8Gjmy87ZYtwd1xPVjcLeW3HV
Bq/AxAj8DqCCp1S2MUZrbII+Q7uzm4lz5quKEeTCFE4YfhB+O/XDAHjgNpG0QXgcYv+eez1Xl4VP
N2TbmZVPEmIunWE1dl+jqbE1ky7l4myCLj0wPo9aAf4/I5C7DpUPJTfijt5UscXVZONA+y4GJ4BM
samkdQkpPXMO5E77HNc4atFZ2mjVEOQK5Czmp7xrzzK8kGwjyZbcKumlkigWXT9MteC5n5i3xDQV
pXv2WpX+u5PySSfFNyw2Qf+8k0IB1TbxU/sf5ct/ULV2+ePPPZU/f/5vtZHzB1MgB+n50vxj88n+
5G+1kfsHTyA7fZ3XPGX/Ikn/e9jg/YHXGFSPb9FPEa7DX/3dU/H+YNIARQWmlg0LlL/67//6aTuk
3v33W0H4InZ6u73Dm0xXRyClpp2CHGo58re7y4moD4OXgr4nN49u7wsS4ItxCg/JUr0NxT6P9aPC
IuGH3RcjJTUNzvSbk/fBDs3nWH75CgwFkYpzzOYyPvnpK5QI7CvPi/Q95B3w1UwpqAcg5ahqZdb6
ECRLIJHIYMNXEVgvoOabwfwqELPMUEboJZ/p1BBx6W1bkBwVjKJ66cAKu18xvw1YbckmqJ4E8IC4
RO5RyJWWfksQnyx/nIRAEDzdKZKd4xy1rraZbJJ9ynaBpabOKZqKAnCP3jKdJbvDsgI9ZT9hFfeT
l/JMGtZ+xM2VW2ilTesk6ijRyaC8Ei0H4GWIgDztzLYTpsVorjcqPcX0cpXJotuMILZNDaeU4381
LG2jIvc7nkDkUAl0WIfYZ4dYgJrwLCk3XZkF/ZivebVfjxqDlnoASgmWqW+rb5hz9F2cdZeUQBBM
i8cZMTtQjnXtDNnOmfkaQwtdwAIonEP83KWJN7FxH54KkqIip1OnBeUR6jBgso7iw+YtSTcX0cIa
//ey8n/RLprc22zr//m6cpFm32X5s4flrx/6azHxacLikXVt0CK+BXCPZtffk0sdpgBhfphVaNcs
HLL/XUyWyaWDOoZUjrdTSwt0gU2bl0k1waML0O/dwvG7hQS+x8+PMVNVhJEsS6CkKNZe28BvV5KG
Kr0YHaM+CvDWgSWybSv7dgtG22PiUEgYPABaoQcrOdubtAF/ficX31pGZw8P26iRo470N/fjcEdE
u4XVbaqzE0q3OLnET9F8619dcYjij9KIspN28cz5i3uO9KM4P5qLp85Z3HXM+4rT5NVyVyzuu/5P
I95k7CK0zOsIrXm1zV8te/2rfY+IDqqEV09f/+rvmxarn7uY/pJX/5/lwEld+1Hlxd/7VpNfOuid
OUtWyTsZri0LRQt0vGXDz0AWPrqexnJc5UPsWcN5JgXGnK1HcV+dl2iD1YpeauOu3WJCKLhvFTvJ
cZMTXqnlx8KmgURJYxKOayOQdvPw3DNnAmfgHXA+YcNPAI+IrrJ91seuRxy9ZiJk6E/DkOEIZNMY
2wOe/kLZjIKLpIQZmP8JEHReaYLFK1lw/BMzKL25FgyrkkrM69TpIyQ7S6KBhE7qwdiek+c5hFtr
p4T4kPUc9FEZE9ZsIpffEZwRNudu3moHfSiaSxg8uAh8zVoh0W/oW8gCxI7W74icMm/YenTxylI6
A0mjGK4MYEdbx6+m726VpJsh6zK0MiTFxTg/t72Xp6eoQa1dqUTOZgVAXFr0TL3IQXSQa2bdwQMS
7HYy3eZ5UQaWI6ML22Q3iYhtDHCDpIFo0RclJNXjevLDqybHRxAWWlutUoo0avC+YvPt3GGHiq6s
qFaXg+zdqwy0/1e6GGMAFwlnIQT/K+6HkmlkGd9nagwvM7OcHlD2wTEdug7Pp2uGwWDEy8g5De+B
R/NukI52oY3h2K5Uo/lbBLDWKcJ4zBmJFtMGY0A23Ve1xx4ZNu0drnU29AsGgBAykLYksNfWuI6h
mY/rcprnQ9FQFOA0YOnvGMwfiGBr6L6m0b1VldaJP7s0v43KHm4FLoVp5VVNmARd2mQvAIEcXgLu
jIAyKosCeFxJvBtVyyVjXPSyg817Bf5Y0gmUsNbonkJGj6IV3iQUCDTS+osuiswTxP/lXggfOncy
ca27TDVXMnOKe/ROxa4P3epxMOWDge2e/o/nHbnSWHzZEa8nVXlnM+Teq9BR8lgQr4zUzJq/dNac
51ufmMGnpGz0E408S3Iqass9DtmIZCypfvR+He5xgNUbOaYzV9BNbvzU677oTpI9TOkcP1hDG5OE
XXvpQ60VPhpZnjBHawmsQb698d2h3caVczKUibPOvTjbJY01XVDe28dhVAvUfAInv+JntQsjifEt
2zM4PAgx8WWxaB6gxI0NQTHIU3sDdRlNT1DDWOmRQGr1xN66q/A5DRQbmWrRg2YSNr++rmw1HIls
wQU22ea9oHV20WrNXTw3N0mluc+jXeJl0f1eJ+tuACmD3nNObt0mESc5sOtTvSULw0lUGJDhdkDc
5Z5NtDJ5NDp1w1s+C+xGL5+cDjBWhTX40gr9+XEZGtR0vbNxUVlUJzCVBbE+wkaGlpmCtivIx3n2
ozNhGt3XlsZsgax5HdKYIk7AMOZ1MpIaE1fRd0Dg8Y+l/bJWfX1qduGwoR0yBrLvrC+0T+O9pbmA
svAKTafmiCBXoGVRq7Y1NZ44IfVz4FratikNMix83Suv0kTRAqhaw99k3Wic9ypmlpahMehXMicV
c0+ra7wuB0H7JI0G66ZvQ+8RPgDNuy4mzIbsdbwjhJLBJtRC77TsC/t7ZzflCSLnxsGSv0Qydlil
LiOjCIkT8SQyyEHoZy4mxlvCpdS5S48A3nRnDYFhMcReKWz3ZU4TYlVNhneqGSaJP7FKuUVtkpf0
8anmnXdtDM50iLSQZpFUERLoUB3stPJ3bS1GdswLy4bm5RPaN/ul1MQzXnDzlL25ahFQLlB5P9nU
tAV4yLX0bBildwZYMj2leeKQszc/SZ08kFrPypUYx7tSb26wqcNkMBq0OksPK+4cuY2hA+10GHlX
tdGUG80BgImadFD7SJPnWUrDmaCMMGiKxngg7EbsksjWtzzvTwnK1GuUpsNa1hkxay4AM0M21XFI
UtLFmtDOzuySNrmtiv6sLPRoT5wFE0Ind9qdoEV+xZ2bB4XuD5fxVDbPdHU0fWUCKKTsEd595ITi
yDecAnOocKLZFWoNei45EbT4ljLcfQejAD+v0zsPJqXHBOVF7gpmeblru7ELRDe2X82moUPulci5
3fRbq4zHBJz5eub1eIrRJ+pWjhrkpfBq1BrgN4Ixl8hUrVG9GHDTN50xdTeJ7tgbfJ4LftBLt8Ir
USGSO3YT94Y6d3S33Q0+9JFJxc1FH+FJ2CQzIBnq+9xba43UDvgLm1hIqBnDY6OL7Fs9Dt0W5EL6
nHuusZkgCcG69L5JL/vRpLFaRPEuraYUNYTNn0JMxytCs519H7f6QYcRE/SxQYgDuXOnMzEzT36C
tbHNpLZr7QLZEOjyK3IarKOpEpIy26Q+dBQk2AUyf2+BSti6I5UXeBEbXZjsT+K8pDmXjUD7WkPT
Ah0Z6Hoku3Vjuap4oqUESEhkt3EXGetuks5+6OnAxvbZLIaK3Ap4nXqFnKc07Kdar6460N6rIi6I
uErmHUu0tprg8xsxOYoSLRdbBmIsnEwn+kEvz92quXKJgPVVvZuHHMNong5YSYprj9SlY1LOEZ3S
ylvVzD9BdxRMbqU8KkiK21BkZ1auadc+zkW4DB1bsikBD2LhxkqLy6mJ5RZ2LRvFkuggJ5uu/L4D
HhinKKraqgzauSoC3KDolaGD7grIOCzCrnWBTZJura+5t60gHGROwnINQuxHHTraxgbWv4rzLl+Z
cWXzIktpUhc4bgfTAI9DiMnGpYu+KhXwA7QGqA56j5fxLKHrdQbuhqo7jMBC90kRQXCMZ++Yt9MV
ObXfROje/Xsv9X/ZSy24MzoZ/3wvtWUEHT9/f2sC++tn/tpKefof/ArdNpCzCGr5Za7911bKc/+g
VeOgp2FsvOxqaNn83ZeBdK5DUqYtA2/NRFj8j74MAhm2ZTR6PEZXjoma/f+znXo3DyZJwLKZuLM/
Y85i6a9tmzfygoj+3uxVZbc3CU1sMYH4TLSIGfZPRWf5mAjspjjFWxgXgS+xBbw5Vx+0ZN7NzJlW
LE43+O8A19kzvscE1HU0ky49sgx2Zr9xp9zZGLGZQZ2K8/2/8FEoXsEsCBJt3yeaN1bSG0ZuLy8R
/PSZaQzsDiAAIUSo/4Wj4lT6loNyAxvf0od6c05nY0zJbRJQXkZglSPd2KBpybhtR7c7/P6oFlHB
G9HE6wm0OCahW9wUaIZ//igEQF2a2ZxA9rIogSaTQUnnvABxDSIqyLULJHXhwadrNB3lnw2Wn3p8
b3t63IMffPiy3+cuZur57jhbcF+hVbUt2Q7CgVE3yk1hiPr094f46z1io082AfLDRCRZ4t2nKIzJ
FIBht2uAJjbcmwWVrj3Wbr9Jqhw14+8/7p3MhzNqL9Iy8Bg4LFGhLQf95uIhqjXBqrL/w6xCeHTa
/HAt88WLynxlZPmJQ5zWJ8qRX08jKmeTHTY+TGFAofv5E0OJw8Wzym7hYaFnZOrCxfLLze+P613z
8/W4liYPgSM6InVrOc1vjgugDB3YOu12VtxPK0vTTnEKXLAjw8Wo5/Ynx/TRWXz7ae8uGuI+4qbt
rIMGgUE8xE4e9TkikSRFSYdMetWk6ePvD9B81xd6PUIPfaBtIS7jhmTdfnuEk0wdbxh47AzpiAtR
iuw+Ir76QCYgfB02Uehgr11Utus6E+rZaXXvWNnWvouactd3fk+UJ2LRZnCrp3G0NOC5wl+ZYVvf
LGn0ZEBGayOt508WJuOD6092CRARnL2u+csd56mIthR5Obt4AOy9EosHHJ+t3W/INNeRUpMdXnnl
EADaBpkLOuubPrsj7iavOkecb62jKvIvGBf+1UH9pw+4/eFXY31ennCb/717GBI/Q8xBch8CIUl+
lrQDlHWEj3pOu1F1pO7G2CImd3BIXC7BRB3HImlOUUX0aZCPLSBMQjVRRrK5JudpZTGiD8LCwxVl
RhMdbLM5N51ZO8xYpQK4WLAqXbtiMNv49x3z+fuWINa1z6h/3QjN3VqErK16q/HoG4/HNm0UsuSM
BjQNKqiX9okU6V03eLiSxGRRM87ptrE6otK09qL03Xlfx8juJ4EZbQwztrnEFz5oTd3vkgJkaGhP
L+lkXbckCZGaFkEIc2R7wW8utr+/W399QIDLUxjw1PMOdt13NytpkXZn0ynfxUqea2knUfTpByMe
b7s5pNTucuP//UjyiQx/YQgt4xz/3Sf6zdgTnZq2uyYMDwb5OGjfQbOLU3DPEK9858vvj/DXdRt7
CasNUS2kQhA+8fPjqCK/L7g27S6ZiAI22QYdIpLwNp7ZTMHvP+rX29SDVeuYMP/8Zcb17jaNOrtP
BnSjO9/rbRiGtXGgM+J+cgI//BTap5QpyDo4hz8fUE4gTN4OnECN2KuG3Fhf2yMl8S5/fzDv1ces
YxwNRFyPapEQPvvd56TIUgwUJ2o3jkYZoFJKtuQlIKNVBftynBmUFNz4ONCQnHkPTP13pUjjz5Yl
Rgbv3u7osnHz2FiNmAWId9evrktyzXtXQXTP3M2A5GqL7qbdCrpeHh7ZWbCPJt2ZNtCPrBzc67RN
Bpqven+WzzNEj7QMP7kC5offCSUohC04WGxaf74EkdA0ovIstSOErjjojb3xdZrVMyzW8xC451q6
XfU1Q3iyzsgPu+iWRC/iQ+jeezRt3SL7kRkj7HCarfM8fINwaK7ruK1upoJ2cUU/b29HcjgWU3YO
MPWz4uLjA/AXWhUlPc//8g578xYOjcbPJxAtO0EHKYJas+0GEd1JVrF1VbtJEMIGWueu0/LGavIj
MqbvXuzeqsbxD10VhusR49KGho1/VUJ4v/UAOs2Yho6Whw0YdchEGzLReFe02RYZWPVJeWQsl/3n
ipPb4s0RvLs7h5bshaic1G7SkugYzn5xbO2xWIanQRs3LPIdQUdJoh+sEvO4qkDS/v4BsT68CzA8
6jYPo+G+f9y9ibUEfapacq1prneQmR4pqy5doYgv8vXnMuvHB4ZH8gmldEtayDopTRmkRAtC5VRb
U4fv0jgIZQYUYjkDBtqokg/cjZhg6DlExo+pMAyWSvfGxWBu6wn6SM1/IIa22Ru9rZ9qOKr2c1l+
h1Zw40x8UER8+7rCLmV/cs5/Ld3IQQU1JqgQHLJ13p1y0gBcslFYEGo6z0W4c/skC7QZyi4GcOuT
OvGDZduhBmbnKeieot7/+Q5VGenEtEzVroqKFx+ZOW9tQAIChd8nn7T8pnd3Ep+0mAQE42X9fWEP
3KwjLtTmTmqiW/K+o4ckm5cwqondhD2liG10RyM5xTE+I7h98PZ19GUYuVDjFtzKzwfZRoDMydAh
gsudvqJxvxzd+loX4Uvmto9seZ1PXlDv1Q/Lmo7Xk3gyg6RB23m/ppO9rMY45pZlG15cdxZ1zxRa
wVRI+Ar9/ANt120ZM0iKporiRmDz71XUQO2eP3l6PryZbGzKUGkwlLx/Lcdd29uy5/kdvLIN9Mp1
6IWRa6vFJV1Xmbz8/mH94KUJzx5BCnILcgrer9hEUgDG6kYu8tTAiaiMcD3TE/9kj/jh+aVXLriT
OL2vQ+m362qijKg08Ens2CM3a0Z1pDEXBDcSA0MPFZ31OkJLGGjMeeFvRthaeyND0audzLPz2Rr5
66YcAwW7QjblOJLs98/rMMEakyrly/SY8VH1I6Zq5rOpn2ja5+SfVyovdtJtSYFJO/2Tx+o9nPD1
XqMa4mRTt2OyerdcACtD01gQEDUZQj5WbgNcjmzl9kLFho0m3ikdZ112/AKYVlBHVj3DGTsgl46R
EKZgma4HbRrOemnBHDDblm6jHdnq+fd3xgcLDZwTh3G0jsPFfZ9iKTUvnuzCqXcOc91tJxAfClUD
5grt+JNT8sFHId8TuFtc2nA4yH5+3OPEUFWNGnPXzmH+IqzJvZoLmTcwWPR/4bCoQW1EVktL7ZdV
rQK00laeqHdECzRXtHudbTm54UnStHQR/9FovPxzpXzbfvlgEeOTaItQIuI3ed+pYE4fJWXHJ8WW
HgVhW1Q3uJBh2+kKk8SYIzcq5fTJ8vHhqWR/Dd7UMQRGr59PZRTpBY4Ru94hpAXHA6kPDVJuBo1u
qk8+Ctzur28IKg19yadzYdy+r7i9VJQdgTvcIqLR660DQhvnkxTDHKASLrK10ygzcKjJs3Vt9YO2
ZefYjZsZiXUOWd/m4YrJSPIPoZqye5PMAslUiilugJTTgUcc1vI7qGntLAW1qAD2LElKqlgY3gWH
ZK1dp0Sg5vf2YGwHHFrTySudDu6nO2/wEklCiVJp3Dqdicw+E6AKt4mRj86G5ANpfvGZ0uc/nIRm
SbSq2MHIE7iVFsOxOG3kncpKYzpk5J3bO9TqudhoemUc8xl95g6xR6/O7RxMxplouym8chQq8y3/
rQ1IgUkDA2Qk/LQICqTS0RkxNgs32rbKZNvZdXbTa4wlj02hlXujSZl1TlFjNitfxvc5ShCChDoM
Rwc3GiIwRF1Zptspjadok1eYNk6Tnu0kiCy/Qtul1OAz5urtaSSGGwPESa6hHKXvkFdmUOVIb1ZY
9gnCdtHZEiAZtiPzMoaRN5WN5hwvu0qmyyF0+5siFk27mbTad691Jp/RBgBi1B0oYsdt7Y1+DLYl
wmJDhuY8r5VK/F2BPqPcZOHS/tM1EwVerWzvjiTkbD1meWmtlZC9Aay/smHOdFf0ebcdLqqHsDKz
L5nm6ddtgZg2hAuw1xbupVX7F102bYtabUcQStchs7JeSDwDmAB2pmCKlPppvo26/mj108CUXH1P
UgfgeocCo0tGa4sH4FlY2rBBvQdERTTujtGgvvFF7OyEP5dApcS8Sgo/OlGQnx/dFvGu6CaAPW7/
fa4dmIjkDi2e55UdZ/dorDYOmQmXtp83GwNy4mVKZBtKn9g4IctOnuHkIU/AxWCl4vB+nC17Z2vG
VRyjx0BjGR5CXxBQlqQdRYVy1xlviUApd74ikPlQt6JdxfNEdPGcXqR0l8ZBNMd0HM1g1tN6M7YN
IYgy7LG7EsYwWKhkuLKXoSeuUdePG2Pw5BZ4DQB+re0CkrXM3Uzpeh1GWfUN9pB+WkgXnFdbOwGE
0+bF0WqAhi0+PI+G9c4tS/vQZAiRXaC2B0uPzYOaXG9Dk+JoYkglyNfA8j99ydHxfynicO/a4ibu
pi94KZBlMv7FDBB+yQFXNjyBuXfoOxfmuFbjFbG1W7JZw6MKrThAj+MBmBIa16GeV0RXzYFk33Ad
N1p/WUeNd606JJuDpU7bKXSZY2L/mLTih6oZTnpWG+9jlWOVYkL/IlTb4WlC3AVjiInqPGF1qwsc
wwxt9QaTRhn7LcRjT84rk5vnIQfDPAZuzT6ClymLBPDV4WvFuT+vB+4yortAbqTGAVLwhHGmLbeO
MXsn/KHcjDwQm/BPtK33J+gWEuiCvZ3MUADBnfHmfdUMawvTFduShtGg2rkLRHd0seXvrZTIvyD3
GrdfTSUq4VNNc0AWpa7HnDmbels70p7VFU3aGp9Iw5kiX6PIgtnL+1tJV//SzBLYBXmRxochASFh
Y9A6NwbT2wIPHIg2r2nGyVjpj44eUk/S36027qxnJxUv2adWeZEDnynCODrYsXU6jsq5EX0avvg0
92EhF0CaV6/4v3nyxjvmTPlLUzXQ7KZcGd9wzIDV7Sr7ArZr9RULzxDgWJl2LRXLrUeYxdde8Xsm
dCc4ksz6yKg2W8djIQ7YTdUDXTjGICjE5sXjyJ0gLb/+IjHiPdWVSLfpqNVf3JoZbUJmbnYgGyjd
xsj0H+wSRw9GuGEInNDO26CbFQ9HZmo2ngVAaJHj2Guy5awDzhUCLmghb9iV+s02Zd+U7/MKC+uq
jaP+vg6HxStlxwZz3GhBBJW6AEuWMxok2kVmyz2oDUeib+QNCcTZqnTxYWwVp1O7x2HDIbqLFfwk
Mme+qpP29705dsNZFIbRReyRRwPreD4rgfCdCin4raBed4LwUoQspj2vqETqo1NJeYFxofpG687c
0DizLyIkic6mKPN5O3djuh3KkXB7LOnRRZZVvYuiiEAZHqKah4qrSxO+PqZkHV+4EOwemz5qrsTc
GLcq5nzHSUouDC6TnSc5qeB/pxONW/Oqspvq0V52mOvCmSuouXUSw/qy4709ks7haDipjUbUxwra
4uncq+qxnarmSy85r7Pr1k+IQ5AYzaRHIlws8vAY0Y3YdajUnv1B2RdirrWBxBs/uhjJVa6od8F+
PGM2EyDkKnNAMAqwizzDU4PXchUMPspjDR5lvYKYDXiG6MYQHFqpG7eVMQFwtsvwrkLvd+7YXfnN
iUAXEp/EIN7ExGqseo8i0u5AoEWtVwPo1sMgwtl3smQE7GEDjXeelrAuRotmaaEtVroWXXQ+kGA4
mDYVeKF7TCysOjs06SKzaeFbY5BPwfuRVsc/AKnmraJoyNogmSsE4jPPOW2sQj2Q+DK9kDKvnt0I
oVUYTtnBaNrlLu+gYDBzMe2bOJf9PVLzziXgni+ZkZ157bVN9d1KpHOj+TPBPFUxyIvJyQvQMMRc
f8nqebz0HNXd66CVr+PlcptEpJzasO6ua9HzQak2bX3XRVZBkSEvhOKseYmcLvVIm170uYx32oi1
a0XTPrzGiyYONcKMU8ca+I3lnF5Tso93vs5EZh7w3B3BnSu50XI5vbgQhYt12MEgWdFvUShMHQ28
tKOVGBORhuRImTQnvBaSLdeq6lQ9HfK+dyTHzp00a3XD0usI7jTWLHkBPbc01rmBXk2zyNBlYppx
rXXlyf5/2Duz7baRbNt+EXKgCXSv7ElRlEjZkqUXDNmy0TeBQP/1d4aceU5W1b23Rr3XS1aOSlsN
CQKx115rrqPn1AHOW9X9qim1hVJgltlalqP8RaeZ9SxisjLDqKyfsDwJSvPRk1fuFsuv2s6adg16
GPRzm7n9TzsgVsp75nPtNw0vi8eTXO3NMbfalYbZf1nsAsdJZ3I38z2Q1k0gr11EI2Iv7ebSDXPz
OtFec7W6IH6IPJnuuxDgH8wyMrAq0VmfgM93Bd/mRaYpDUytESju8ZijqG+aa168wPHvmYmjXdNH
LTcxijPQTTunZyHsBG+LCrpLVDbxfiiK4SC8kreGx+bZAfAIwMWP00dPqGYHGEB9bZuB+B0otS6u
+b9U0zSbaGic73it3Z1oCBM2gpCk7UxU/AyOt7d4vVZsNMUmJ+XSrEgbzzerbKdHDiFYXYAePdtF
LOgSqp/wB9/TGwMi0jRTZpm23YxknS8S/cfsk+GUlU3Lt829B3MkLEgQlvuGs7BeN1PjfoL++lDN
bvTkRXZ9DCecRtx0y4UGGZaNEh/n0U270zDPxSbls3lvxmN7psesAiNJ6oKjPkfAkPUfEup7CLjm
mPvVdMvpufoYwO7I1LS4pYHNWBwlt5VnwX3sxN00ZeKF87ZJxmGqv4ej3jPVsJJQlo8yqvHSwqLh
hJfh4A2mMb6ZVTJioGoOHgW7m3CkxWSVwloNxuUd/a98zUtaQHnm8CLB64+50TPhrP2Zdst1lufq
mBsmftDIgOlRCrCIhCLvyohiNkF/yJV/8RHlI+NLLw2PW10Y33rFN+ndyH/sMYWuEKbJZMDpeScP
6z2TiC4Oaeo/TxTb75FLE86BHOVWJQ67VZ2OyX0aINzUln2MnMX6npjRiGfaMPcdEMVNkIJxHwc+
jKpJAAXlSIXxPHt3HC7ESybcfeVO9Y6PEzfgOmM6jT0Z7kNYPr8G6qBfpkZYl7AMF1wLpfiCATpb
T5xhd5T56l9NFc+EAfzrPPAuuQOglZ3PuRAffQsOhKK1nwurJnvdxLQfyIzLgJqiOF3pjlFua82c
0OaZKSxp9CmzQFiFCwbA3vc40FOW8A7oCpwoIaSOfjJ43sI41zMNeItpv3SktXd8FHek6oCZsmPj
QOb3l1K40VfyihwzxEB/DE2bqybo0ltgtssmL53gTs0pdy8z2SZuka9yp3Ufysat63UyhhZLi2I5
znM90FZh8NgpqefhA0fmoImnDKO4k4A3zojSr9q2Yiwt6CSATFmPw30Yddm30hbennZU3Qkx1Tyx
lgZJo0+N6TGMHHmeEbM1XHbAWAzEnQJEeupuLlD9NvOnQzR06yFQ+X3Bu3ynKtJEStQw7VnwgAdW
3RndF5Odyg7WZITfQnamzDnvbV3pPDvlqxKcl4ZtJABqh876RoK4Pda2/91avJ9RW8s3TqzFG/GF
mpsWlUF+QdjeGfp42/l9eZ09TiwFhRYsvTG2reMJ+gHHoelAaHlIT4aDE3cz4OzzDz7mYJ4xwqsf
jDHW8fHZrx+Qb0Bs2kEGv60vCm5COAizt7LMqqstg/JK+RKF7imt1PssGbuPQtkUbKgs+ZCRuUC5
NfiCEhfAyW2z+gmCYzB+aznx8L6lDDmkL/HnDobnHIsm4IkSTs0rT0u0s6Ww8CbHCJJHWlftL5yP
mUzzMhGnOJ/UR5kDslG9QkRQMyUaudAIfLV00ZupMotGCR37rAVBaSWn6I2uNYZwEaVGuG6WSH1A
z6crxV6G0N8uuVs9FXLixqCSaax3ftwN9U6EI4pGPyXaG273mpFbgUpIqCeA6hDX0ZtrufydsJmK
duNTe+FuRGVyGVXO3FFQrfgpif9il9pUuLR8hpiJb5qlolJ36eJ2zI1mNVj0ZDQjPHsOr3zlxaBB
7ChG5MdNIsLZ2BuzPgJ0bEhhE01leM4SU1Qbr6Uwcl1E8AQBfvCoWxdTHxGvGRIyb32qgdOxC9++
7/muvXQAAI3CCd9+v5juYMT9ymE9CdJWmTjTfGuhu4x5ot47tJqvHQlyZI0WxEsPkqJ6cvGPVfsi
zZB7cBakDJj5BHPPQgV6sKU7WbvOXdy7ue3qJxfXccNbyL4VF73UvH7fRQ9pGzPP7hQuhmFfUk6S
3MP+HX4NHtroqrcBs9x7hpV8yefBpncTkAI0Ov+a+2QG1tDNzC9kgtVMXE/AoBA9v/TBHkx+Rk7l
/NS4znnzvHmqDPZ/tVsA/CB3sUL7T+YNugyv4mB0/PmlstVHyvSSYtPnRDyrQf1MYXQU+7Bvye73
YZlmJOpT2ICFyednNfJ2LocK/e80AkMinFN3nOhcuuGzI+04iCgtuxVQyjJ1Wz7qWPH5u5RWwyDs
TU0+hNVeru0FbNNDMjgmQCmOkAVNkB34XDv5amUQH/Fvmyd20u0Bxy2w7jiYwL3m6fOyJOPXkczO
7zXYf2PC/yYmbNn4+/4mDf9LGcH+Z93G/xgN/vPv/K8HNRAYEjEZfSb2HATwvzyo7h90pyJN+Hh8
tF+R//SXBxXt968ssPkHhgeB1xSLEo4A+z+ynJr/tCBh5CGozBczkZBRrz0tMv9tCx7aNQyLOigO
ThC/jjnxtU5xH2JJ+A2g51NLb1SldZ+gtL6B/rN2vT/vwBufOq0Rcaq3jw49uUelFaQKvs8x1KoS
qV5Qllpp6oaw/TVHuCBrrUPVWpEytDbFStm8GZ96lVaunAJdjaRduouMatr2sX/LtNI1LukmD7ry
rhrTka/W65FRyq0ybMoRtVqGqLWWQ/kwKxuspVbUMqS1VmtsrorcTe2P/tqax/6LnYb5OtaqXKL1
OYFQN2rFTnXxiydKYItazfO1rtdphS/TWp+pVT/LU4gtWgnkKL8VSIM9EmGvtcJZq4Yl8iHlH9AS
0b6BI6EtplplzLXe6GjlsaGIZk8WyNy2WpcctUI5ClQSum0/Oq1eCq1jplrR5FDzbg9onMh0J54U
wCZShEoSG+l+6aqYPBP9uFolLZFLO2RTVJaHSOuovSGnQ+OgyU1+bd1Crbd2WnnFl7Mrw/G6WF15
y3G9nNMiaPtVxkY7Z7Ar7tvGicetTWnUWlYy/9YzMV5Z1AP3V0a3dpyKY3ATD+2TdAhOwEJ270Q+
80wzSrc90Lcrues06aWti/EbOUZkAPrCnqfSyTHP1z3CTY3qlQwhZA0SWkc4ZsHVH0fuc4XDQaKw
oVB0TtC8+mnGEyrzh+K5yiuKEgp6aEy7gE1SfT7xrQKBPDab9oxYFGwALVi8eKHd04HTox8ou6lO
rYrohFlqimbAXXFKlUHlk6SETQSApgZwRsK7vptZeMA/9bM33+Z8sZmimLoZGz33k3YUOFG5ncq0
fqJi2bo43lTfCf0E4LibvTVNxBMhtMhm6SiEtSsz6pU7HTua3YGqABgs1aqPxQRNBBIuoYj2AKKJ
7bqL/XPTygDCm+kUz/TpmN/b3neOBmSlbB2DJDhgiOTPJMP0yAtorBGmQWEQ8Le+oBVh8uv4kngm
5n5jVvH8aFND/+z21EQcXDXwy8s5nm90fPMzlrXJFOX1nDDJ3+drhy6cLT3afEELA7EEHEzNzjxQ
EDd1ZfOa8Pnbpx6LNSyQTLzRlCpapBI6gxqrSi+gKHggQtPYW73T/HQn5smor5uHz58sw50b7Ihn
8OUL2/avBHCRCNzW9dZOlARXMWlpTFfqFPqgVrlV/0VlYlxTQsVWNNW/+Oegyg63++pPJX+w0IBX
d+AmssGmO2/NUGEXHEX29nmlZW7Hd1uwu/Ura2ZeSXW9EB2v9cPYwFxccThD40Rgeea4Zr+Mld5j
dKXwrzSPimOdR9PN4ky3aVumEjvufXFoBt7UvhfVicoG3jUb9P6OYGP30flJSlNw7T3QPjjfyciy
bxFZ2NsojXKbcEUSIwzd6C200clGl5IgQKoUxxEf4Tv6M3yqIk6Mp3rB9bh4nHqpTw33ddGF5IJ5
t4it1k9pPJOBU3lUdWsLF+a6BtRA14Bwz5ZUIlrRZZEMiOt8+X5kse0XE1f9wj/YAb0GSH5rW9bp
WmXLRVXJZZDzY2+oL4PkrD649VsFcSem147M2r3d9cz18WOi84hFlxzKrP3ljuFd6DCRdJyIK9u/
Tcphekj2nbc8x63yNq45BWcPgR/xmKQ3RH27met1YFf1reM51q9s7au2Usu7cfr5qqzMusCToyDM
CuKN5zfO2vJxPxK3uaSwo8cpg59bn5zKjx4t4uUP1mQDYaljtjVj4CV7r85p1QgHQcQ0R1Rhr3wY
BkojuiCXycYAilORpYU49FNWQ30n6Wi6y2BMbCu7tI7YbH+0VneoAvfKY5LKONKMnEvj6NWI7W/K
CH7MPVbzpYI+Ruy4ww1TYQQunXnD4MwYCeVnWDeeVz/1jhCkj7PloxzIby7s37TvgMDW9FRlfXMK
/XyPD4zwmLvwBqeetZtkH62ycc7JdFhfvZlDO4fWYz7N5RHCkXMYuQlvTBrnYEbkEQlRKmvjhXbB
un6VZs/GsKrNM7xO/9Ry4bO98MyNO0SvplXKNc0bq96afzlzc2vSwP+Z2mhg0IrMNx/RbmPl+ZcO
Q+M79cDOls86oCZHQp3qKxYQCN0nQGtCroZl4X7gDMUhpgGdwytM2PWCuhRGT7JUH8ncRWCgg/nC
MnUkxBGziqHrzSYMVy1tv10GuzrXlnchpZ5fuaygRnuR9ehQfb0d7b6CQdIb2SGv8mYjlDEAw7ab
n8qlZIOqk+Nc1jlUqea9L2oKvgMVbqie+2ZGhPrNmqd9yCyBEbT/QTTjVSbO3pxl9HW0Grz1Tj6s
XPRNQMVslltBUSvu57XHx5DJqoq/QUpTtIo5mw67wnkMGIg5JAQfwneHm8+M9TWfpT5DULHJRtGb
T2NHG9tqsKNgwsmSfc18iswFWfWfimDyT/Syguq+0te1RBHrWQNJwhPjLlf83biEgbV05sWPsvoK
5Q6bUSI5WTnaGdK0waUZmvGtMufijfSZc/Honl+7nLBWLdz0TcGniDt5l6IeJ5ULDoB9W7jypiw+
D6xKrJOyI2taJWqh+ymU/S6IJYFetMvnzpuMB89qydM6CKa8iXR8R21sbIc86894rQRXTEWLRS3d
hlzeMvIYnPr6UkOoOgn2/NsIJhjYOxk9h3g1b+hLabZdlKxgPISVceniwD1yUsj3llnLbToBLCTu
X4tt0k6/KpprHqwy7r6ObToegGrKF092rGW5F24YC5lt/ZF2ENGQUvSXY15yCkNFNk5mzQ2ssWx5
qPGprZu2y9j1zBF7LyvgxyqwQYjiu69I96s2Gh9yzzDv26hq6cao270kHLnuxzxac2a4n9jKY2Dd
x3bMHBwsr1nb1s0mqwYW2KNs14tFFj9NVLErhdmt6zYX+6Ve7qmwo8aCldaKFLQmv6nhcck54+VD
rXhyDcHDPLLtl5ka2VfmxqvThRf6stTP0acpW3pztwsbL971BZFkw5EgKAArbgA18BHHVK93GDee
oPVD5U+sDHQ+WZmjS9B/2k/jFG+UszzNnuNfptSm/ikIsj0Oyb3HiLkuLAKuQx3/lNMMCZ5H3iDr
YjukGeQZc5pOOu5KFYCKjtQWndNY3kTkuhv4v9lxXrzpLspwr7LaMJLc2iLr3sKcu6t15/cU5Oic
D6D2Zp8T0Qac4GVyw0dYdyfyC+smRbpsYx4JsaRiMf/dt+h/li9On0WM7mcpY/ZZ0DgruhqnQNc2
ur87HHluU+hYerrcUX0WPSZ5wCZi5X1WQGqIA7P01SAsvys/eyJFPz5FujvS0i2SlK3Wu2xwxT3C
wje5OOl2abxbGtbGOlu67pboRsqCWoIH6dNSqXRfZaabKy1ldfejbrNMqbVs45llnEvTZTDQeenr
9ksqy0c9uqtHhB77jOAib7Huy7R1c+ZMhSZRt2gl6a15H3W/ZvpZtQkN81QatG/GmWlSZq2gVAzp
BHSMls5G93UiXad7Mwi/hIRUVy6lnovDQRtZ4MO3x2ElZNlePCtfF7X4kVAShSZPO+gcw0TZZp+l
oQDJuu8mYuGHn7vZedTtonagxMHRjaPUfz2ZhGpMDUxbKCQduvy4fNaULouYz4Lt+xVu2vJSUCpw
r5LyBwNoDBfTlj0iRqc1mopO2ZQyVKlbUTtDlh/+oKtSx6jrdn2VDrtWN6lyfPG2NpuHG2TmZc0Z
6Obo5lU6pGK1snQfqylCufF1R+uk21q9nly1bKhLWj7LXOXcER+vJByEJaDtFUMIxa+R7oCFZ8ej
wAx18RujYc05oAiDDzBS3DiG2LVu7BqClw4v9yuZYYBICUtY5HmH8lnvs4i2h1fypdLrfFcv9iO9
4lfcGOFmLsdUr/8bbQSotSUg1eYAS9sEvE/HgFsldKBB5q+ROWsuoZhDSfbpLqi00QDRTpsOuj89
CJyetSVh+m1QcLRZAZVo+JVoA4OvrQytNjVMuBtybXNQ2vCAqn7OW5LITYwZwivN4THWBglHWyUg
qnK61fYJVxspWm2pyLS5gh/sK4MfgIgQVomRYcEoPt0Yn1LGf1Wff6f68MlFi/kfQ+C/qD7Hokgr
7Dv/ED3+/Zf+kn38PzhD2iRYXUZBqrj/V/YJrT+IAXmBTlKEf6aS/5R9BCx9gjRsnGmu5OsJfId/
yUAw5jyfJCbqDY5e6P3/iQ5E6O8f/X3kHUk2IwMhQGmzqi49/7sOlHqpyAoLNMskGWU5isCGdzlR
3jXSB1ELJV5glOJO0uSS/bR2hvIoHQKXA4zikj/QhU0kIqgL77Qsvoi2xVAvlFiY5nTleFyKvZUB
br/mYda+SLYH7pqdZUxNFgQcPqS2gm85loEEAoKja9WX5oISgjn2HGaAg1dqbJfjYi2d0HCjcLsU
vtPSN0fWFZ5yjcVIRQ23y8CQ3+lL8X98TkVdELKXWkynWsGG7NR6DrDwbKx4FPY5tLtko8LSux8F
U2459DeFn2TnKyzwK6oaKWRzPSt9arJsvk6J2V3a2C5vesSvtv5U05uTBVPsrirXjAMgLc2tcBsG
4hgqKKvt+RATyDvZTQuDNgn2PLFbzAB1WgMmZhC2VcJOpBspVNxMLpst0fn2SxHy/EudtniybNyL
YSLeYtbQD249hxv8Tc5jb2ftcahnsUks+zHxFrXBueNvjZknzUTB46PjG8XFqcaba45qTec5Ho1m
8pMfbGWbvSCMvOY2mt9ZZcka1pvkbWgdn5c9SeN7ViXiMiaVw8/WL/3ZHLfSrutL1LTlr2zwIBoR
6tspl/RR3PrqZnvhDzfiEWFRKrKG4SxZVvEPVlMvITLbqvXLCnysexrGmtUBvqGnrFXOzZnC6c5p
fAgiysSUkiffM0K/727tjRtI4neF6c4bVxcfe7isOAQ3xnWop/KpaHMKjHJKAKhJhzfNKwIlNb+2
RdZdjAlcH7Bi9ZVbK1hAZU+XGefYpsEUurVcflKDBfDGHKL4yxL4bDyKQLJDyqo65MtmGUNK01h3
DtTq02z2HwV//iHuRXGlVolFDyJiePPxxl0D5PXVAm4p4qa9LBdYxd06awZjn7OG3i9GX91Mmyva
9/rubOdC3M2FvWpaB04yl/19TSz9dWgZNrZG1yUUlifWBi9UIZlfBrGReT7u+ywCMyb7Ow8UwMlM
vPsBeCurL6/CfFMHGcznyTjQATrkK8U1iNkPu1Qfodx5S/dsGAWlQcsNp7e5i/w7MejuTFkxevTZ
Y+K0IDJY7c4trU2FuFmQZ7ZV0PxQje8fy6x+nnVih9PHW+m3xY4lRzevy9SmwnRkZ6LfqfnDiDnT
1hZBoKU3X0QfMn3PYXRoxsG4H4MQXE/fxJvMFK/cDNWD3ZTTzlBtDewgdmGbKvEssJXgl/TVpoyI
MBmciL3MOPkkXlfs9l6xJsgteLR2X6D8scw8LV167ugYXFF4uZoRpqjyAY7qhaAbRUn4NQMJOzbp
LgcrtBaQh25gm4trE7jxkfwOBr4ld44kJ6drORXLvupyXLRNAyw2n7x70Q6sdZ3x2FJ2RVUqrPLr
KLpnpmvjAPrJvYwwaGFRAwgRo8nAb4gi3ADksbPHORqdkmonmLVt8L2WNcXk3hJSmTXTi21XObaj
NHqcnSB94HD5XolGHF3J8L6k1rvXDC7J99bs3lTLr4wVrdm0TWHfxUVV7ggPcUmbcbEeSlHg60uK
R0hlWJkm7nfgMlhw+9X8tvTANYeI+zMH7O6cztP8Fs4TRgRQn/IJZ85TZQJOjoOqfKhR47DehkXf
PMaUBB2dBvr4vqFpAXqPO5gsTrP6CCkNK1BadcSNmyq8dZn/q6nNcR3bLPZGGDgYVwIo2jj7O8BU
XlXWEVV/JFDobuzdjNkm9YydtWAFDOyu3M0Ju1du7jicp/45KWZlicM8VN2Jat+k59liyB+5gXsD
wnOGn5zGc9t7yNsAExbNjcEh74NsOU+i9a4TD+wnp434iOQjl96xRQX/pqy0PSVLCSmZsLb7vePq
T9cW0dFkbRmRDxbLa/ybxKFsg0w321MNLwOUeGTsuhC6yyGS3XHGyP6QgK17wkzm+CuWJP6eqgIu
3HAZk1cyB2o72KI8WGmcvAcgDsIVvk/ybPHciXPstJQb+KLBoLmMxOKHBlzo6AzDsGKjwGGcW/uv
KhcmYAxhj/fdoNTjPEFGxUE1T+1qYaJk5MLpNuk4WP9i4jJ4l62ZvvJMRm9mD3jPnFg+RIMb/jKn
pMdpW0TOzWCR+mIAUb6UJh22llf8LEvH+3Cr0KUkInFkjztlKLYxpumjWw/HkrvtWnF+mDdz0Qbl
Kox4FYkVJsFzP8zuufBU8WFkZsak09tkD7wmHa+RFN4zz5Fw20wwf/p5to01MkoTkdy3kvjYAj7+
kadpKLgZxQgKUP50+IvTfjknxmOaeZoG65TtK77c/OIUGko3RJ3w13ZYLiyaZP4hOpnfOLM/UfZJ
OSnVctExt8BSUc/Ch7UB6fqwSPpw10CxwJ/a2LRh0tmhed8UyfjqjvP4MwoS+RYIzCMpEN52FYVl
TIhdzsaptbLhESs/K2EHlt8PYc6gGjCBEMbD5nVgHda0B98Ym7cwnqpgPcNsPDZWB1EsSzM5k10v
sxdJY5ZYBbXT3WA/ssMyJkci7jTFkc8ca+PeNpt5PYsJZluehFvHb83XKOwisa1SM6eWdDDonChE
eovCxtyzn/cpte0rJP5AoAA4SQb1yBrKtZPb/nkeO3my6BHYeI0wN/NAVW9hc8H5RbPo5KrYShP9
CN8l9dQJltYVyZyr1atuo1w3PBfGwBjiMyFtJj9rjsoX0N3pJGxf8zbr4N3GPcVA5MnqbxRSN9W2
w34g8TjK5SfhCOc+Msdm49jedxEn4Vc/qcr3Olb1jnLfodhwi4+opBhyZnPSDNwR3Wk2jykRpftw
Ef7b4LYFElGDoG3HLr25szM73/2RbrkuspznEHUDvnfpTGIFcVCtqppyW1bf/Gu+9HlwwLYz34I8
ksN6shPrfaCabN1UbvMWi6i7uiGSFZA723ztFw6Q29gce64lU/Ur9kTWRyhtmW2j0ouNEwNf9I0p
r/qKfOepnVMl012v+nk/ZIaBS6sFZ1diLD9mcf5oQiz/Jiv/Es8De89ywN5jbFEXYbfNXQgnOIR6
zJANZ7L0043Lnu4Be4tBM0Hs7ykWh5TmtoP4DijBJhZYN/EzpUA+cd5yZAC0DMea15ZKTbxbcXxR
nb0gpi7R0c4KdgnC7TZL4xS73jT7M9S9rde35c8ks3tiO73nk4OBH7Ea2AdsqOprv8Y05n33RB3t
hpoi5xXvJkW0DT0v94k95ceYYxbCcOQyUadtjDU9zkX20aDFVBCR+UdjJAW3Fme8r8nyvBTRBGYM
Pip8OqqYWyvqz20z0TdjQQe5y9uSLj2TM2I5xqcA/6gCDCb7Q5CGUJihUuTfFBvwdpVE48DqJnUR
mpvG9rYyWpa73LBA1eHqOPMbFmdbpOmPaEk7VqVdh9dbDrs4dKqjLGJnY+fLSzODa1tbttW+0znh
Pzq08f6k4aL9zQH675T876dkzAj/vym5+kjf/6mjVRBC+p+S1kD84YcuC3SysEjfPl6Ev6wRwR8o
YJzACOv/VcT614xs/eG7Ic1ivu9a4nfe9K8Z2f8Drx+ZNc7Ev0fr/2RGFnra/ntKmhkZxDFfjXSc
Tdz9nxFZPdNauiSToZ2X0I5lUby7GX5/jH6mTdyHTQfJDjWTkuqNYQRbSRW7h7fsfoGEOK0tsD9U
vafDh99b5cPCKvAtNDOMnTGUfxQgnFebqY64hquleivdyMElZNkPiOUergYmtPvFQq6miLtEn1Nh
4bGgDZ7AyRa3dgLUag7vZd3ymWGwfO7YtbzWeToY62UoqoWBpJneFT2UEygbY144Xcd4DqZQdz05
HZCVbePJ/HvCpzjGJl7iZZuxmaME0uOUTwAeoRGH/b32UNCfwg5GbNzWDiCY1IHPSOmEGbGvIHP2
kjKrZAWXKjk77PGDLQ+sFKtAVcA4zw0ah7Rz+bXuzOXS09O67p2Cbo9QjT9Iu1SvAgAE59oAOE06
5vI6N1n8bic2kzF0ZsKxPctlunZI+5mIbMF4AXBbP7rOXOONCCaJh6scfcBfaX4JnHK6QppZds3c
wXisj74/4ksGwrQeqh4nuJj3o536j2xUQypfnPLHRHs4x7EyePRcqzli8+yeaL9UOL+Vokxqdqjw
hHWJ2z6vTm5Hn0Q2L/0dzuI0Oi6ggk7DUuBSM2OM2avUlf45MEu7WrfGXDw7ZdM/ARniJNVbJHcI
GFrfqNqJvnUG5bHN6GJthlh4HhcE8q5isK/ZmK3HKVro2LL6lyKfG0mNWtmex6iVd0lAKCpsw4Uc
5NwZ+UYVInkYRFVsGxlWGWz/UFYry/KHe8bZVuPm+/xdattIjJHX3cfQI7E5Ekh5yzI8nNqJJwG4
Sid+rAKqMA5EZdNb0uTOix2X6TXUlNyVY/rtk4WOv+tlIu4sO2NISPo6OTAKI/vOrFbsbpCHcbaG
W5yUpEUxIL8aVdyeHLMMf47t6Lc7zyxjjiHOGKRbLD7hDeFnGde4c2rjWxY73mMiUiYmQEQwxUO6
Tn8I6MchogW7wtikQz50O2stS6v6wvuYswRUyaM/ZepeUUN08lnYhlurHuU5iSqqc705LjdcrsA7
HGnq6E3N9kny3606FveUTfU0n9Rlc8kqwOAgjko+5d+mysoELuCYcgNengl6GSveITX5n7qy4q5b
TeEwZ95N1SFVH+cKFazqOHwa3XIoRw31HvB132bgm/MpIet/kKP3aAUZR1bhU+7nMJzh4Q2fpoJP
z1ZNffEaReEM+Szi9OSTNVXrvLHrdVUq9wnfOVL9nFrduhOzZDeYmhfBeA2hnFW5wIm9gkDOkjsn
UhpGYFGJe3Ep8nm5RYpyHiqXhuLr9DmuIlSY2aOfsuUON6JhmH8Si8K4UiBiVO7FtqRxGPv2WXCE
Bs0Z6DSqnpAdRmVQ4t59rafnUs/RhZ6om76cr6gU9rHX83atJ+9gVsV1bJ32Vvw5l2P9csJi6ze8
kVAXYWEzx1syuZTU5vR6wjcZ9YfshP+Vr+QYEmgEakCILOBpfcBFKMgyRCwSQysrsBRfRqsJWldI
QC+SPUZrsLTq4Gv9IUWICLUigQsshOCMSpEtVnSI9d16RsKotJZBCxhv8vzRquGuW3gNo868yz4F
ECvMzZ2pkq/TpzqCTBL4M3oJwgmLU6gGqX0ztaZCOOWZse/BGzO49sgubN2mlT3f+VqPKc36aUid
clVOfrcetXBDQGXY2J9qTk8k5eAnbIBmLfb0v3UfFCCZWurUOuqu0+LQDHFpb2vByFJzLrEP+4yL
YZ6cYOqKlF+vWV4T2jzvw2kUO49tls1ldOdpWcqMWxjUn1IVEcK9AXx2TwclV9NcL5f5U91StTWs
Ai15yXkOb87SUkoTp11xzbU45oXth18n5ilPY+tuKUO5NdQYlOTVJmgslJGjsgVcfl989iQb3NBw
xrQct2hhLvbi+ULck1z0YLVfl5wuC8MVqHthenVbQ/KRQOZrUb1QUpD+WkrQn4Yiiq6uFgaFlgjd
2pw3IArvQmaPTa6FxGKK3hMtLdpaZLS13Jhq4dHTEiSG33LdOd5JaXly6rl0YOe8uFq6JFvO2TSb
YJ55/KR27v8YGS3A2IY+3Ixp3jl0ROEZ9otfnoqqyzJulRZLx06gm7ZaQuUeY5yzLkVXlUkpb7jY
io3UsqujBVhXS7HhpJIf4lOfDWkJWPt5f+MiLC5hbRaPBChceMhIu6kWeS3rE60jNlruPJZaCi7A
M22MXsvDo/XmDi3nY5qWnkotIrtaTu5qIXfqU2Pmdqj1ZmqT1jAaqt38qUdTErO3tERtIO2eXDXO
mGLS6eh1PCIhrntHowBB8BvE8t9z8r85J4M90U3K/+9t0ss750jSX3X1933Sn3/tz32SZbH/gbLi
ASoMHZJbnFX/PCtbUGl9x/ureOivY3IIxdYWdP9oKAvQSX6EP4/Jwv3DFa7lALi1YVcAvvxPjsn/
SKUQEKko+QxhlHkWSynrn3k+mCQk3rLeu5YDK+V1lU49mjw7VujwUr397YX5v3A32Jr97UT++c0A
YOnTv6Zg/AufLXYnQSSgE9fEIKZXidr+MndD+JynHQT4/8Peee3Gjaxd+4oIkMVQ5GnnoNRSW7Z8
QkiWzZyKmVf/P+w9+LYlGxJmH/8YjCfAFpvsYoX3XetZDjWVpwAI7bPXxWr3P1za1PUZYoJe+z1N
J9ISY2gA3ZwuPpTcI+dhjWSX3DXZOsbZdAdMMrWuZs+JP7sfPr78W3bQfOdS4AbgVMSJhCind/AP
wf4g9+LUPKXw46Olq3Wk6Ol0a8oDVk4ux8bV/QTtI2Yk2n8xUf9clKFizYwYA6zO2yZhXuZ+G5Se
YMrNxTk3cUCKzCHhTAI7fSwbG0FnNBskWqPFZBk2bfPqlChUU8D05rJysKCWMoD5UAN699cT+oNn
TlqUTnwKy8axK31sJ9HsGV/UpZGFqyHNTfMTiNfbc9x/bgN9DMw6YcN0vvRCf9O8uz1bH1phgmqX
xlihqLYfUhQoG7cejPPFgzUkn0J23irt/7mqx+tBMjoXfo9rQY4k48FWxgn1mnHO8eDAjcjDX3o8
cLrBTHNvW6VxA8gRXMEYttH24xHz54spOb7O1F7dY9y8ZxF1njdDZwcDerkz3EfzCzN6OHODrjJu
Pr7UO27i5V5NA2EwPWsu+AcL2R9lw5a3NU4WvqJ7rQxRukK6Rz3rm2b9OtAEe2YRmt/O2UrE0szL
omGFu4sTVMIff5q/3bipW8yWxtzafj9qhaUVXqX7+qltKl4Si8iV4oqGgz6nCife//CSSKY93kv+
kmSsvX1JiB/DBmt24qTqBisXPRlCGAM0463Ui2NGrMfe7GrkqOTCpgsvJUo8oxkXLMfYwC5vxFNx
1JxuuA8qewB/ogv3qknmcws6lbsw7HACkCDEW2YTvtQfvJD61+bjR3YhPr170yVGFJwqLBUQf94R
J+M08Ft39IwTAnpwP5NUijgVxs1FGa4UBtPU7ZlyRx5g5qKyhnpP5m09etWuHDPE/FFiVSly9wm7
m+Hjy3cViuaPP+dfZkGJtBZHDf15C/XC22etDaLtKK0YJ5x1PJDLY2YnUz4Zum+cq1R9NrLF+8EE
Oo5RzZqrY1R2jfdXzJpAxHoy1qe+NIuj3WT2s+8N8y9mTCFIR/avTAedvB/5RFzqXUzbtO9H7yFq
E8x+JvXfV7NAzx/rzAC6xksQwUO4suYxcXlENasGDO8I8HvdSewJJLSDCokgaEhuaEKVfPz4MXIH
72Z2Fmud79lk5NLHA1X29kFObuLJCtrQqWCULL1ynNQqlhoiJzMd0Uh3IfUsDqJxsxK2liLP70gq
2nhhEHEO5mfry3EovaWIgcfrGYne3RRozS4EWWAsORKDANZ8259WuknmDOF2vfYFT2UA9w4CjVr0
wRjaSzQ0Yb3Shc6bgaCwXbMEIA5J4jkGxS3zE9lH4dGts/iKWI7ipot9Wa3cQhGvjdOFWIpRJrdG
MaY/9KQGAsU+ADYECUoln68LX0c0FA7epTBfRQ3r90H37MxcVGZc3gFD4DgwhHCaKLjXaKll6CKA
llIrH9s8jcE++1I+eNSn0dJR53cWFBSqbpHZgcKV4Xgj7IFGuC+VRqdsPpk3yQ7vHnS5CgeB2otq
jCgfAh+/wlyABQkr/0EHpftAJYBDkqQTpk5aj3+S7l6T28uqFhx7sjAoyzsZZKlaDmQo+ys37r3H
IGxZdhPGiBxbXjkHgci6ykLSZNkaeGuJeo1PV9j2cw2GKFrmLrMNW0Am4q7kba7x5FJnQDUbrnwz
15YugSMIy404pVgFcqhlZTZC6NbLKW91WR7MgILlNXyG6kobYCxugpGGMRGM0eDurSAKb7rEa364
eeJQ1hShTvU/VivPzIIbJSy1UbSiaYOXT72uT9+M2o0OooMBCypOvIwo85Z2hJmS2Dl/I2D5fM+g
eH6DnW8jni3DVwbK8DNo/RhHZhjkK73l61mGMNe2mHbtVUZ5C/F7kOmUMP18GFwAQhqJWFiArYqD
z2BHQXnWbDdKjh2ApATvSZ562VnS0NY9BkA6FnKVydkFvmhGuIIOAm+bjGX+aYge0+kysSJcp7iZ
NSAdK5BBXvlNCzvH5OMmcU5CK7Aad6Pp8+aHwuR9kSQ86VzDh4BSiM0QMzi+H7efE6jTHq16FvjU
X7Sab2z0GxaFccSw20mYKAuvYK6IRkYlcgGqyCC5Kn4GUrPyyYM9BhjMmL0pUUw3TdeVC0oF3+ss
QeerT7ryieSa4NRKlyP9NDrWs2/3PUklOvtVorqYjbLefqa06D32tHBf6wnbl9M6TDwW85C0Mhwp
KqywtvOGukt6xvx4lPF8OE4cxZFtnf/Yon9eJQj2j4j5xZkG4/ybitS7apqO+ZnpzCecxqK9ylF2
hqkEeIhrxJxsfLBe8j8mSd70xoVW8KwEK/WiQb5dLxT0o5s2r5hicPq4V0GFsdkDzHCPp5FFPdKY
US9zJHs498q3WURlXKkd3sb6tfLmR+kpyzjXdcu/Xj5t1rbUt83KwlvFtpOykR2Nd9VlL5KkcO5u
8yzBgRUQjt1OfCMdVI3jKHq8VwZcBSGIpG4jjhvmTGWCPMTy3AygScZ59zgKnr2RjdwUryRXSkLA
MFHBYIjnf+vUSDh2QAjQXk86+/kSZ+XN26MyZbW95FmTxMTuF9/VeH/ZKExJRV70EKfOs5jtU3Gd
8tVWfBhqkPErhQfJs5AmPvhK02+guyB8LXz9plbwEa4YRnx3F4ZUXlQsPHWhdlgkh3s91tmEFwXQ
R9tIyida1KzmYyI0tfahxj479TQ7oRE8F/uqVnzyjj8D5KToyTauNIVN+bLBoY7twWyLMdxfDj/m
vPUZY29OV7eR6C8tDdLQQpZOa1339ogfMLOt51Cid9uy7PABSzFQ8HO1vI/XxJH7L6kWcvH88goZ
vk3Yejcgnl3lrDzNSvUn1+rr19Sr+Y5KoDii4T+9wGABzi2KLqtiPqokIaASYwT5wjRg7hH19jc4
P+Se2ymOZqehFB/RKSzoY/JpuzbCT92z4jbz8LRzzId6ELMyJSQ4qHXcsV218I+012VP2tYuC33O
gAbeEop0IeLlNcoPPoxvM4AbK+GZNfSXHocukuc4ceGfNoRYbpEcMEYoDdnP9EJ5pkM5Fzwvk0CS
IqWGXcFTSZPIu3JG29xXHm9Y6cyXz3qC4uP5rU8bo3yKDeyMwAYwQrFK7YDL8K1GoobtwELOc+jZ
gpLY7T9qwOnuLvnqym14X8mUz9YimrA/BjZvvFI1n+QyEq0hNupjHzEF2Gg4Yc4pbCjsaUkduPMG
X/R7lx43ZqbKYmoSdH93mTK8R/TPg7doOI7W68lp2BRB42EPJLDBPIx6bEM8io2z0FzOAF7MMQRP
oHHuyeXC5CtoFqBfI/iAurZXPjlBOQfFGz1MjfkOWYnYI9cOM5AiGGh7OfBOvYb2mz7emTK0OEdM
3fqi50gLgYX/WVD2NdcXc+bkzhbMy47xsmyOk86IKlPNnNGH3Ptkl95VLlxoZa3IVgqK0f3lqamy
w58W90Y6rdT8cUKHu0giGC5l2/C+5mGAfiKBWaNPI3xJaU40y2gnIdCoA6ajKOHlEpbL7BjWlOCR
pgIPY4BjPwwj3zEhgclqN9IBy9a216b2/aAI2lzmvZVMS03p9rM1zDMLv9t7zAfsoGnaWvukKrRi
TfBInx6yzuFPp/RGqgdDFz1DBLNQtpzmxQU/yDz34ajTtkVgMMmzFQnmI7kFRmkJ6ao4Xh7Af+ai
+eDexYJ5YZ5YqSez4lzGrh8MLGtDgwZmoJT9oliGTpfxaWGQ2dLaardUfq3kWrYuQ8TVW7Wz7KQ7
hJgW3H8GBMYO91cpkSYtM9WpHQwWYgHH0n4OyJA+X0aFMyS8FAnuphsHfMfWqHLjJrbnagNuw6hA
4J8buJDsnJkIQZ+2RB5IEULZ5FiS7sUNaX3G6IsUfUVFEhwgZDZC0I3QBNxAZ1I7hpxxtkOHgA8j
hSC2pLvACoOu29wUJVv7FuHxI70Z45ZMgunESZ1BrRMSSO5Fz6R9mQGtpEF/VPiShw2GY16+SWWm
nyp7Xpt5AULLEtBKXJbEONeLIlCdvwGvBEoqb+dPG7cNr5lZjVw3QLdwD4dbOQvYKN6jN4xs/OyA
+wbUSX5HLwjfXcWWGmaZrVZOD51B9XYHbD0Pb3H46cU+Zxq9UXrHp7AB40D9iQpGu274kzo3Np7j
daAl3iOKnWibE2HK/Uqvv8OSLh9gmWS3JB79CDVfI50irnd2WukLCerm2CdB/Csw6wJye4UmikS3
ZNkVVMDNgeURTA4r0gxpXOJbbzx2KKPzmMQjzzkq+UILu58Gon9jsImYCLtFUBUoHrsh20dlGV+b
Vm0YSHntbM/JftjlRpmPy7Qs82u/MItf3jAbwR0xMBmyyQTQU4vGXcM1bPRDNU/+B5ojFCKx/7Kn
grHKCSbN071WCKowVNlaMmj8XnsIYsHXoyCoUqnyZtuyaQNdowLYL1yzZ8IhrhGtbcceJ5u3dFXo
4qeGc0SPudKWLYmbx8tBOUmZZXvT41X1wgrUq674eP4kKTaJgv2B5fd80uGymPgh8/ZkR0Xys2CP
yerild46ntdwQ4PL5bs+I+hyMAx0UnoPGIPQ/qmGOa1wBnDG1NNQoIWFdxV5mJhxOhs3wWB7jwbc
klcxjS4cE9z2nMH4XnNHsH4q1D+7NguYrSYHYk7HlTG9MUVCCZ/ZOiyY67GCKILnnkm99KGRoWCN
shUie+bowSqfLvCwAonas6p4hZqUwRP5WnLQCgJ+g3lmniYyfVE9huFO2ISIWp2j10e7bHnjGg3L
q51U3hUI2XmHUVEjmfE+WZK7Fh16jP57DmxDs6s53yzctlXboqnbDeQT4XJWaexnHcv9mQiP4sgd
MytR5+GRyFhj2fB9wUkic1hYnG50IGjqzmrCy7OfW1I3agrm6eCyZbb17JeDchVgZp7pGyim0C3w
6okNVw7PoWqHLwM6+6vQGqMvZUuCUc0bwuzMaWfasCCScSLx6xA8aZXandKcApMXkQwIH5Q57JCw
aT/a0rRfY6+dfqLZ6n4V6VCz3e5THJfOSMBuCRvDYFO2TSmufJsDqtSq9f0UaXOVx9W6KobqYJtD
dBNJQlaD2Im+ZmUTPEDeIRK5zdJxldS2vsXkMN54Zul/CTWZ/ICcyU+yIdvU7JThUtwB6eLEmoJe
M5ay0emdIeFyni5lhf/f4fmkw2N4FKR+q8D84Re6fo7yn783d/75E/80dxx6O6ZjW/RwZl/Q75Hv
0kAIRanLs5FpGJQX/w8RY+EwmkOrXNDqpOII3fxvg4eYeJhsMP8Bz+iWwNzzb1Lf35SKbMudrc46
P2cOfnGM95Efo4d0qxm1CSPumnKDPV678e1vT+MvbZ23Rbb5EgAT4NuQVsRHpt/wthrl922KBd+b
dlj30HK6wPHBvTk80v/rqv0PV5k/xW9tAEXdbmCrO+1k/r3WvhfDz+azuJDPbuRdl0ZGhZUXHZdo
p5PUT2O0qqaXj++ChsXbKiiPyyWhyJJSzBVb2GvvHledamijOg67tparHwUNgH4d6b1Yy55L2z7i
MFQ2FJrS1j+Ytd5uhtoc1k48GFuqYv02KpV6FCH2fgTUdbxSjTxhLehsEp6H/srDer4pcGOszGbo
MK34UP2wtIQLidv1PBLhs5CxBNPlgKd1i/I7AghkNW6NLMzodi3WHPtSNNM8w1klGhQvVvARYVFb
kAGriqOj2ngf6qk86u7kPGmZhJMV2mN4rUNOPKYBVclJ5xwRajYqjCBrB3Q3eA8Q+rZXkLemL8g+
01UI6J06ZfXDEZk8+BF2e/xg3QoYULa1RH1lJaL5MuSjder91mDjIdN1wcq+t7KZd9Ea1qbmaLaQ
Q2lcuzpJyNBqh8Ughu7elA0/BBjRlZxiEr9JIB4X5HcY14Qv8j7EHqESRRue/Ljrf3gNmpduMtua
6ItBLimecr1o+tnnjv8tLBEsrDJO9V+cHoQvEhTjp1IDsGS7tppfGmWJEB9M2jx6YsbfDZAATl2n
84PmB2xbxnVBoDhUClgtS86Fzior/QY1vm/CFJ/9u76dS+qeNcoRdFFy2aaxdkMM+M+m1nA6jE37
Gk/DF2sSPz3k/0+DAIhmtVr0rUkGAGVjxSOh6EOQbm/9nJpCeYsQD+ournTwCWnJl0BJFyeMzs/L
oAajppbJIfPs+pEGE7RzsiGPAODD6zLr/bVJ+2vbEtZ8wkId74PcBAaroIn2KKi2hRATEeiOEyw9
nP1rFz14vCTgPDhQOBC7OYoLt/bkLKsqJqc0c5NdbMfdQ1JM7UNTkrE5KaKDFwkilVNKYXKhc+Q5
0BNDH6IV7ZpDsXXrkqTDgjrzgjJVipVg7rxpQA/H+1g42QZQE6aVAXGNv2yVb9xz2g9OI7Wyhzin
S7hAfWTfsi2KtyEZDFvDUv6LT+cJx4DQ/BvRexhdklDKdmEZOdYU37duQYWDqwpG6o9TYB3GUlVU
TaQBhnXq9g5IgDtfMwkaKEPzTsJIuOLU+uhn1XQCM0NI90CDdNeGlQPLVDVUGNohHZZJFPovDVIj
uII9G2dTaznQjaH7y6LC8AtDVrOskeEcFeFwL6GnG+ugrSykf5hS0OewI/cLb34evp44K7qQr2lV
8yTrbkjJSyn1Hdb4cQdkQlyxabHOOoKQtT+6HM6pyRpbV+Zqa/dW/80Vfvc99+3wpGeVvutIj3Xw
jA4RFamoMxeZZbg/DMiMh4qs5Ru8K/2zghVxnbdkJg7GZJ5Trxmxr9WI5fGh2sdewDQiw3viGKTc
Ozat+TN9gv6kxrl8EYfNzVBXzpUxyPG6rjz7mOAk52xoA2YZG+ehxFhFKvRI2mCvud3S1gUXqDiw
hZjZMAEoNpn5Ai0eQY85aotVBFho0/m9/suKnCZbhGkR4pDq4ld7cuodNox6nWgZB0vfsFcDYmE0
pWW9bQqqGqu6jGqcnKG1bnWrOqa9gz4yLKoQzHCGUjiAI5Px0oQOzm3pL4XMpwOfNjgLo5gOYzJW
R0irnHBsn6TF2MlhmdpZ7O1ddgybIo6dFbYBb2/XXrGhIVis8X9pWwXtj/Rzx2RMuJjt0bfpzRrp
mdpTLQBnHlbuuPGpUK2lP1evhJ56S8w0PIehmJCi5RSB81RVL33VNExjXXICOOBuw1gfl3RRqu9Y
dcjZoB2yQ33U/ZR6Pm0EvI+j4OC97clMcinaxSUF58J4aWRezzH3kf+rpoLxONZoxGhMJ4fLbxe5
Yz/gNFP7cQgyQbVF9rf9FA+3tTs2685NinHNGL4odt2VZQQ4cC6XjKYygQhRAzVs8fHUCzNt9Jck
aeqvEhzWikwlfqulTG0dRc54jVMqxmgbiHsrH/yn2AqLxy7Ksi0Y53wLj8dfR5Ohz8qvbNlXdAD0
oU0OTtE+0wZs9jTU3QRCZmyvXD/Rd3GfJEyeqrsBGs3jy0NbW1Puiq6dZOiuOXThHRqNYtgVmjeK
hVsa5h4ZCHAM3e2yQ1wTSgxTGHXVCm72tCMthg+sD86088C/PRhDrX9r6m46RVbNV1dmRFDZpZtv
Ze9w7J/KlsteiOTD5EJVUG23LGSlnTHUUdXXBr5615yMq4Ki6r5NzfDVM+CXJ2nsPGTKsY++UXjb
wKnrFbwjzBWVr7nUIW21N0steey9iJCPvHIevGrOR0eHunQbOixB4oFAmBe72jPq/3Tse0dqawD7
3rLwakpZPl1qE6sktW8qnGhGpgMt2uRANF60lLrVrEGq5D9hgLR7Uev1GZL09MhACu6cEBh7E7ce
Hko8M45Ve9tIlfnWpaf6rWFD2qC1Fz5GcWBnS6KbvK3wgewS6TydJk3vfna5r33JZpcZvI/YWLma
88/3lDSD/2vU+bCDZfYb/SK2iFLtHPgJk4yZjIeYY9xas4foKW9r9+TRpqWF09pfzXa0vnZqRijb
5XjDSuVswirUVmMUaSuttMIdnY3imp6nuqcWmq8FBfE1Mvrh5vLUG+Bfq6J23VsxK0ZzEhDp28RH
WxUG9t0QGS8epGXBQNwMdqEfZRXmaxQ+zT4bGxMBd2YsB6XjuvalNx5aMaa39BGDPR1SWOeXsTwB
sTh5mkV9ghPKcaIKdCPr3F9nqSQv10KCvbDtPLnVqzjbYyR0vnm+320bX7dslJ0shnju+fqnarpO
anA3sxp+GfQUVpb6mIRMgYZxH2rRi0rG4YZJYdyL0s9vpZqmFUUa9IJjXY6PGJ9tTPETBfypHeuN
NJAJpB7krjaR8S1KTmirpkgOVpvZx5gS0J0he23tq3IAzVKzdOMXa7aSeibxsFMmkxXGHR+/l4E5
jrWp23sqgC/gW3V5TRJiTpdZ5sWZMNp80zLhsAfKZX2k391A6oAVpehOLUkVIv0LNtSh8p1+YwqD
1mCV5Nq51vWCuLKsY8dsmfUi7Zg29KDm1WzsEp5aHdnxyu0qusVll28bIycfhubjOgMRfDC9yHjR
A2u8tmAyrqy+119Q5Ip2MUQFvW+rJj+g5sUk+EscpqGfTgpS9cHprXHtNqNCDy069AFjV1aLzHM6
SJxdwUxHi2I66c7AO6+ZKcAan/84E/8QgL7yw+6qbbR46fNb72KTWg02gcrfwVezthHN9n3s+s62
h7o83xEZEYNYAqULb4yJxsCyjbIH7F1Qg9w4h5YTatvGLhrcjvYovpMb4casDdWDiVCd2lSkHQO/
u2vLUcJLruA1xdpPt6Lfb1j5N7PFMpHi1rziNpIVZTBmTjuo1cZ1Vb8u0kBsfT/q6Ev6zREJtIJI
XOlyzQ4xPJSTTcGUvAJRUs5Naif7IXPtRz3Zt4OozY0YyIdk31bt3RBFrZyic1+E01K5WrBjttry
ILqlMcOOAz9TGzBe37ScvLkmNgusylCrVm6PhxT8N7IDt9H2eAGxrsiS+81LmzSKVoDfRGhwPZT+
NUEgAVQ4YJBOlILdKsyu3U5THH4PCDPaoaVKadO0Q0c2zFQ8lJYjqKkEOl3STITHMHbKuzxP6AwH
ADBZ1bOnWivbH4R4OA/SUNawSt0y2eOinQ4C7NgWPX27g7wEVaMIKov2kpru4sBRD2UQJesuw266
HAaVrZzJcdaDVD4ErzDcQl+NN12VcCTX0+gQxAYFM6OBhKGm7Gh4mrmbSKf3qHYXgQnA0CVaJAE1
/sL23nganNy9Njxk/0sl7OLUVTFeRAGyk7IlHT8EE94WJBSwUUKDViLLcAEmnhbO9Cq+RZCZ9gtA
5aqHgjeNt5bRxKfcBq7TEs/15MDAT1AVhOJmdL2GwmEoD7TQ868oxWZoUt6aj/q8QjpGViIOccPd
kOftMYxc6zpERvE1b0x7NzRVT15G0B17bUx+NOQWYAyk57Uo2sa/62SZvWa11JcdtNvnuiZqlFek
lAcjEYQrN1gEgEVD7MdVbnHWra2W5KvG+mLmMlsnPq3P2QYR3hTa+DPppPtNkG6x1r0JzkWQThu7
TsGOQchcsMebWArDLMQvjfx95YyKmSxO4x3sB1gbEHT5elltDyOnCkyg5rToDYp2dTmt6ig7a2mE
kaTBdc8sv6Bwg1jMo/uYGOVXZcYmtsy0jxa6Jat2ZbMz3haeQzRlkhVXzZSKvVI+W6l1kI1+QDsu
Kd0WAETda9mO45Kj/YSkNPOblL036OQ/Qm2aISitu+UUMwcaRFDzTa25YlGEG6BU/DwYZvElrpLq
W9lCC9mWmj3CQYPHnWxhkqFFxz8CGU5r8pNlGuR/1EU0fE+Ug/OtVX186ET7M+jdnma6a1yhEMmP
JjvbH3mJ9ALCUb1ytORmKjoUPbWppdsmoUHQ81VdIVPoyQOoyuYG9ntwE7MZWsRWGtc0Uu3qWgUO
Lm4Vi3ve/1cEhiGJa6h9F60UEAL9ZjqgoG/vEp0igxWk4eOgapOFSxprg3iaU41k68XUyu8W2qLv
1jg8TK2orY10wGfSbTa2eJeZ2UvNBKgw2/s92TfLMKwUGBXY+Usf568Ttvpm6kCM2oz4neYW1jYM
HQnaAzvRAnqT3IeoQHY4UYIXe7RxJjMTLmhVBdD4BnnmqMN6gvP3u5/h0SAx/qs1WP2RuDmx5adA
ORyq5sGKrFcJoxeeajO+BJPfgV3pXWQU5hhfe6AGtlBDeGLE4m2ruQuw0DweCiKlr7ILrXPUFWoT
txEvrPLCRZ+zpxpD6C02VvLGDMUdZ5BHJuTkdign51BVDi3qvnHWZZr7z8XcwEhV7wK5MOMbsiEx
Ydsapxih2N0ONfbxoOvz+3yqsfML7ZRlWbNv3JHkC7Jg7iRe/pUTO+LGCDvzlxHkOexSGJGqjcgr
zsP2ljSK8IqQaPsBKKiXI4KcfK19inNtAcCc4j3T7bojO2k1NYOOGrF1dqhl2mXRJMWWEIr0oWHG
XbTES9D37PStSttzQHA7/GPdQa5EIhGtue+Q3+QuDkJWLDaCgAqktstMr7tiKycPvYU8qQ6qhP1v
kf9qG+Bdq7QpX8wqLp9qtwE1QGcqTF4KnTxlKvWtf6SBHK+oltDPCWpxboU2jEsNxJN3E6VwgpZF
XlX4KiEL2psqHyaOZqHybvJRpec8I/wjs0ePrME6WJWUsM6OqH8OA5wwfWKroioTtvXU/4BEmR1s
8kSWbKo4JFXdCAAiifdZ5BlrjhM7UNjxgfff/iYz5zEL2BtbfhHs2BWmpO24P2oRtSvMMSCbyP0T
gLx37eA8S44gSC2ubKWf2EPNwGXKRFrrGj8sL+2PVkGmsVMRqKYnuboNfANdgeb/CtHD39kk/53q
wftVDZb2GPDqfREIFMOVXRNftvDU4K/ARsyWT7vY6t7Qoi+oCCIgFRV/PRWAjwuhf1ZBgTZIgNJo
bw0XlMHbcq4zpCLvNBfNhjWr9jSKcVFZMCbJ/wxJ0Pr4an9Udt35algwdJckGBwVb68mB3tgnyTV
bizAP+k1v0QZTds0KNPVv7+UIWByubbA6fHedqzXTkn50eDGQjc4E3LDkhF3xrXegPr5+FJvlfFz
JVl4mEBwX1u4CuCUvb0rAiUAj5pcKld5e5WkyBcdFbPlZPAuqmDItkXH4Pr4on97lKBMCWJ3ScjF
X/32ooDEDKFhrtyhRbQXwuIXR1Gy40xqfXJ/bzX4/7k/XmhaGBKDivU+fTZh8p/KUlM7CCMmSjS6
80xuoC8TQUUTE1Z1V47gU+GjhNdkRQyfXH8eFf+VVf9zfRODOyaZuUfzbtSMgVWGehLUOzcDEs6m
i0JG1X/5+Hm+1fL+5yKmYGCih6ZXJMXb5zkYLBeNJ9SuaSjdyj5kFxFI079JBWkU00iXs2s94vkg
Cm0+vvTfxg/eeFvoSD9nE9DbS3u2NRiBMNVcJBnXdDsbKDVzIVhq+oyzCtiBjSEch48vO4+Q948V
Gwd7c75Z4Ri0vn7v5Ji1B1g+4rKSWPaDkXVfkOJOu8Bh1HqS8fvx5f42YE3mGN1CeQ4U4N0DJvRO
NzR35HJ0oM9AQrYc/gewFFL/ZJYx5gf2x515NvnVNPecPwTu3jT98106U9v/qC9jc/Tb16FhbGpI
irDiO/rWcSf9OQSLsWt6SvEf3+7fBi0ABVxOloko6Y+XRprN1Ac6AghS7U7k7lHNJ6/xk6v87aHy
Fc7tK9R34tLk+q0bZ4F+aq2MqecyCyDsphUBo2phWCQn/fsbsmbnlEVeDS3G+aP8dqkE7ihhcyg6
elC9K9ETJOgWnzjT/vbQfr/Gu0kNWIlwWKjVzhAN+Ae1tdzs9PFt/HVwMP5w7jEUbUxwb+/D82K3
V4KQANICGQitLg7EedAo6/roW6gxw8A9n13ttFlALep7sGefzWh/vnp44GB2uLx/HqWLdzOahZTD
nP01uwBVIFq/hvgeI6nAB8WwzEsvX318038+V64HA8RjHyX+tKBVHKvcsTRRGOJ9OVrOeMIZLT/Z
Svw5Fk166DiQKe3OzM53LzjK0QZzc1rtogYbcl2Cni7K7krG9DI+vp2/XImbcPGUOIZNRP27YeLV
Eem/o1vsmNqA2mr1EUzGuVTx48fX+cvXZEhL6AbfFTPXBW3y25B3yiwx4eYWuykigCR91tyUALt8
GVX+4eMriT/XWOLBf7vUvDz9dilqVA7IJC7VEpRJxJUFz6uX/0EitOuqy6cvo81+DIejr1aVhUlK
V5X/5HBkXTcTOKqY7u8WUyAIQGVSAM+sKTnYblweGhP6StCH07WP5PreqnKTaA26RZyrmnUqYHQc
yAwZbvqipYI9tg5SPyqOix54+ic3Opt2383NrOD09VCA4Z4lZv7tjRJxpple3vJM67D56gGpuzE6
957wiug5m1p5QENN/zT1nxQiyY0E10HP2tk7TraObDqzRlUmS9F+ITOLnBwHNlSRwZ9yr5HyT9g2
yH+uk556YwRkzlcxKMSgLzp4c0IetFhrl4NVWIijpn7VNK5Ycp14RQlPXiUWWoY48Xxc7UW4IuN2
OcmAWELu0ONpCY1zIzleL9Lv808Wrb+MNfRaOJRxFUPJkfMm4bcB4Gddxe5j5LnEWn3VGUTq8q0P
5AeQ67YAHNP/KyvuvOGBi45z2bY8ZC9I9t5esCqsruvLrNh5boOVMyqyNVnSDcGmZbP13aC5Cim9
nvEiBp8Yp/7y+rKb0x2MzmhW/jhzKPBeWtg6+Y4y1/itg6nwvaLfc7bJs/358Xv1564O/CoKRCTj
Nn+/3zrSF+W8Obb5LusUXZFuFrfTCQJXgt1kjwAMFmtNg31EEErR/uOL/+U+2VeZGKZtTgboTN4+
YQmNgbJTnmMWQAlc9fk5GAKkHvGo/vU2AM8h75NEYQQM6r2vmRpQHRTYj3bCdcnTJV5auEijVWqa
/3qYst1AMIUwitOH7ry7p7ImUCfo2hRdAclEk0Ph1Yxv+952yPFxXv/tA7TwwCGzxjtNF/mPLWOU
lrmVVtwWdjOSaMe8oIdIT6cm+Kj+5Bn++QJyMbY2bA1sGtrvl68KbQixgxl3plnn0NS+VpP7SsLU
OeidT/Yg87v8dn/KpTiWOtwac/57UzEuoGjMNYQYZpmuTWqlHhF6MAY7QOV5d6BM+dlu9O9XJGEb
Gdv80r1fXqBm/j/2zmRJbiTLsr9SUutGCADF2CK1McAmn0c66RuIB52EYlbMw9f3ASOykzS6uEvk
uhaZi4ggYQYDVJ++d++5gEC5Ym0MZ2hlXyq0xKIBeNITEAl2yPzA0Pv7s2/pFN5AjKg6uOJ6t39a
zuyWc0cXudlB6/szmNAHy8quE0f/4DK/FzbrZTgaYpim+jhtKKDknpKEv/owaKb2oBGFc1Rk6W7f
fw5/X0W4CrrRNTgOX+Gpr3fSzAm4sZEdGkFHi05PkKf9d7d0btO6Y6AOWwyA1ger5Ak3YF2guSoL
B5Z7G1T56asWFUvnc+zLDr490wXP0WIHpcqI0/CZ0i+Y8KDf+0CRtcrC7eguPta1Vnf33VTHx5w5
8m6kLFpmu74jXo6od6UoDtayoK6IeUIW5zz65ugQQtbaH3z6N38Yz18PP7hzrNMfBkmCzJlswKKE
iL1NZz890yb6nO//MG8+ZegqaSn5JvLHkz2ssGq2kbjKD2XnAhKuhoOeIWx2u4+qljdeWNgD1Las
Qw5n2JOn2c1FqeqShWhSAiFLJI+To0+797/NWysQ6EXacB6Hcu7dr1dZUt2c4l7LEA+1ZOK5bFOT
3Xfbts3/HFLrn1fRnBmRibJlQBzQT0+oOBqcAcFVxtkxel3vXZM4t0UTPb3/rd56eTzedhdJLgeD
08d4arMSpjsvT57Y3k02G4zYIvuVYUu1a2Lb+zrm5HrSLWw/2KreWvNQxILdYPP9/dBD61SXwhoy
vIjmdVdqL0sa71T6CQPFPcv1B1d764Hn2EOqgMXJ8rcmWc53dKF2kNQaq2xfOLZ7O5qpFr5/M08Q
A38tCtxE12Q7EsicT9ZVv8fyZNNyP3j9qH9KpE5yBYpjoj4Im2I2546PqeFVQV91w3U9l9mVDfF/
LyG+bpdZOQyWUxUaddRvc/LAdrLv049Ot8abd95d2Tg6vzr1z68PchO1OuFLBbvNZDEm6OoXo/Or
AFVZC6rWe+onuhOukgwxSpF8ysahPUZ+9SxRdCyO6kCVkeVOF4mMpllTG1/yPd6/kW+8a8y0KUFd
V/hrffjrR8xdPkMyUW6P5fKqFqPb6fCBqyhHvzK/vH+tN26H8UNjbK+NWqruX69lGjP5qPgFD0tk
vOo0HMLC1l/aOS8PLoTBLa3y7oMK442XDqqV4VDRsGP9VmIPTQ7wOq74eqn9mXACLTDtJGeOgX8B
j2D9WDdjHaLGGA7//LsaBl1MOlIUiKcrpaX5yA29tjpwVruqnRFIZJPf0o2PNzKLP2GxiP953cYF
1zaASUwIS9nJ3XWYNrYW+fOaHmOaMgZUCaXobkcMdYfC4SD9/jd8Y8/hetRQcGHo1/54Q3+qbODr
WzKpuLXTEDO5sBocYXVVhwJF7H9yKV/3hUf0CH3+kw1BAaDrCgjwB8OvyhvsYwtetc45T3rD+GD5
eusZBZjB42mxrPzW/h6QxJULnYFDW/QPvay+2Xb9QPZcA7G6viVPufvHhyMWMEwXwIRMxienL6Ax
MWsz26U8LOaCxs8d75q+CdUaYvn+7/XGwkxLXbcFNBvCev319/zp91LLiAIs4giYx/YT4aN7b6kf
3r+ELfg7Tgr6X65xuipraZZaFtdA0G9sgCqrs9Zu7Tuzh4oR5SMpgWCyScBuVLh6bx+rsXERCzGr
7b0mo/nXo4YsEya91oQCThjGdvTm/JCIrjlbLEvemoDSwWATVBgpvdwXEA9wmntzgAyWZF7bY0hB
VNmNbTRodUlyMe4Wv0BsVRpttquKttnrQx1BeUU6ep3mOtVhlRCtmSXNtQTstDeadj7mNhLNQcji
ctCa4QDh5AGTXRtwh7NdQa8ISi5CwQPixGJTjYsinELaiIWz8aKyRBKMmGR379/et55NdnHX4DkR
zClO1k+nbutudng2kQm/1FP3ggX42hLaThTVlvyA6j947ai5KfZo3//OfLLlXMJunctDV8u153QF
BfA4duUHxevvLT+yflcXLLUJbTr/5GtZUyZFA0X4gIj8VqmkQTPofa2zR4bQlwhSgt42n+Om/ODI
JN6+Ll1a7iiH69OCzFdFXQDKpSdSzctnOem4hBpLu8XoQnwJmhnOOPUaWwg/qQ5zDMIMt0sW8toc
jmBGAIaO2lHoPTEUnVUGEcJQHji1Z97JBNtP/wSoz0Edp2aQuUsc+p0BcXlwlxC4wD1ZLm3gLXa9
ybrUghWyKMArfJ4QK+Q3PB/GTeqt9FPIdzscXfxzjKOBbLt062qu+akW9kc/xVtruiN4xnzGcPwg
6y37aY1I9NYuymwoD3r3MjPu3cyjvs+Ijf3gyXprLfrpOqeF0aCGIq/8sTx4dq7jeHd6IDVy+/7r
8lZpA6iN06rJvO03KpFem6qqiR04MHQiWcEuNxzGn6pMoqlv5w9MZ29ebKV6U/jibjs9RDgNi1GZ
865o0ik4iS77wVI7FKBoqbuP8H1vLQQObX92Cyx7vxW/OWwXUm268tCkza3ZuvA4o/mpyptvXYJm
QTof3EnjredinXlzgEVCADvw1+diaVXO/aVOS6dc4vIyDZj7zXg06cWDxwBfYam6C2A4ibtEj+Rh
jjE1xFVSXnqxl+38ypofXSxB2DOimMDL93/pNz8eCyJtJPq3/unCCNS61Yi9KA5jrb4JP/4kzeE+
F+hI/oPruCQ+U1E6q2Xu19vQDtoMa8EpDpxEFd2c7qWctTGs+uaDjfStspXmFKINff0/9+Q9FKOP
gwPt5aHDMyJbJK5jedtU9lnqGdd5VT8Uuf9Bo+KtB/inS54WrOliEbmGkfmgjdM+7qtvvpUjbnfO
mmr44Mwh3np+OZEyJKN85Cx8ci7qRg8s9OQWLDPm/NxJ9X1MfCcYYFwEtG/jQFNaEhSsyNukXr0G
mrEqMxtEf/7QPlk0VZ4isnwPvYljAVcbPiPZNfdkwFahV4IeB/7s7SZ39D55NqsmENwWwZTWTuGS
ra3NyvyujyZ2lsoLJ6U/p1V/hRRHbTtKvsQbRlJkyP8EPG3eK0TXbPam/cHT9NZd8FenLi0OntvT
AWyeq7Yt8SccFkU0HUmRm063nmxln9MzfeqSefzggm/9xKszC6GMS7P19LarFJAatJ/ikNQ+sb2q
b9Ru4fQbCuBREcHJaNLff2F+aCdOCkIUMyZfkNeFY+bJLx3DqmdKmhcHp1j8QI69c29JYwhKMdvn
ssoJgwfFBn8C5eQPu4C3BsQX/dJtOyR9e20cUa6//6HeuO8UG6sF2scY+NuR13dmr+hMkR8ygAck
C8/OZSkpG+e0ap9SGCQHdJF/vn/NE6blj34FqgS6PuuqDX7B/HXpgKiwKKjtLB1LhJRVxNYOQarY
tREkER9E7IYnBeWknW/9uJHAutsM54X1Nzf56/R/42/VzV+3/r+Qv92wtnbt//y3eGOtXH3hyDFW
zKR12iokZyl2SIAmRLRMBaOR1deQiHy5RVtd2ufcGffYpaiRsVgBmCIJdGto0LIhn8jhZhSjvpvn
SP8sLQpvs1v0z5TF5V6OPFI4prIdoj57jyT/24wYmyV72FpOKrdoha2w0cqV6le7pG/1bujF52aV
iftMlNM1ry0mNKjhy5P0ev8s190vej9nHxzM3/r+TMDwoLvrhP60cUS7Lc3bTvD982y6l8jSDpMz
JU+Jocnd+z/6W5dCeI3WADc628bJrsnQqa6LdVvyKyFDVXurm29SGdDNPH56/1o/frfTN23t/gpO
r2yDp8f/UnPyHkINh4PBjrxNx8AYs9diGftIVUNYurlxblR6dNNN5nhlmlp8a3aaH0D9UntV6v8b
ZPNf38ou6eaP8A2QDVhx/j9K4Dd8w7Ea6Zv99XcdX//nv2k8r3/gb3qDr//BY+nybv4SYeM7fzio
7tkzcdoyTF0nm/9ic4s/iHllUWH2Q6/8x2P2Lza3/odw1lAcmtqoNtY/9Q/QDfRvWaR+esZowCBU
YBUTVEAEvor1+P/T8WAuum4o3cQ70+tiOtfSVoVjZmZ3Eyf416IcliOBzhZ6PVwWaNl/5K6JNYEt
XcPYkO9rNwRUEdEm1TzcAIKIPmUL/P3zOiHNTXZJGh+reo1bi/B0aEH9I/vNiEh+nHL302x34y2b
Fv6qZi5yLFEckF6HgRS5oe69T3KqUtLtfsTMdQxJ5rCsSJ/riJaQax7dsCbTpVLUPfXAGlhXrtl1
FCr5txJYTIwm4yr1p4G9t7buSOQj9q4HCfe9W7PwYm24zABigV8qk/TLsmbmWVE8PE1xXQTm3Mrv
mhDAdfzYrutNM7k3yhl8Mnlm0YLij6fLxYX4hbbZmr+7habdVmVKRLc7IB9nbhcdHcaTZH2jeyZD
txJgPiUNFbqVi4E9nJ3whTMiDRwnarf2EMkvBhvJFAiv8PYtWhN3Qxptfj8bUl4T6UEAX4+OOwER
s6c08s4QYA17vWJ2Ey5FgZtTxpAhl1Lm7maeJdLOCm/zQocS5moIEN1/nQ19ggLgNfhiSF4jQdRv
usCMsvqsj7J0FZA7C16fysGLNfnnzYKs2AbTVBK1rbwroIc+yRwMce4Gt0DoNcvqkEG2JCYo8rrA
TzgJBhbd7vs6H7szw/UI+jMnbo6fY8PTVJlfGy7iyI0XLymj07nqg9h2h88c0+cNHMDOOyfaGysD
3iF0jVHs+mdM7KMujMmZ3+YUWde4BUgumxIS9YSjahx2k0SXnmAn71Lm0BtHTvGN16nvLX9LT2G6
1EnIRKH6PsYZUFMBiXgEjLB0X8uGXJBDFHn5p4ju+XEQZb1dsCdCBiqd4UXBa7mh40t2myrtHe4p
elypqMUO3yxY0Skxxuula+P0E4iEaBrwnnpJlW+NhQTXvWsMyR0DS3lTmP5s5K/8uuZoQVVrEu7t
ZJUSYYy+oJFJrnTHLaKrGPM66FL8SqtN88tojw6GQMN8jD2uEbV1mObLvdUChB5LcPBBZxgc8iNw
WDutIkiPqS7lN6PFsxnU4K4tsoLXG/PbjKtRxdm4gaiBLdq3qm2rqyKoOyPapTIDd+h25jaZfEqJ
WEBpzIxzs/ONy0pHvD9V1h0oGEwXun2xKCsKZr0helMv5wOpwdz3foJXuIGNGYWl1/AEwibVr7QV
tBu2bS8CUjj9XZIu3ZlZNEif6OgdxeSPF71YknCsi2xf233fbapiqc+dtu7PzLQv7majtMpNUjn2
3knL7k7z29tF8mJmVfodvOKjobEM5F4GWbqywtRx5KZK0vZB6838Kh9hbrQlUXLJZBv3jZWxankF
ASp+S76pDv0kiDJTbtIx9oLBtDpU0dmNsMpPvtXkQbzwYmuVOKRdfOc4pdwWHGyCqEarlSb6YG8I
iPIOzeLADM6c9W5X4wNTDBnqhN4e3cpathAQhr0HFPnOWaU6LE/ZdrYwZLko4JiW+ITAxFbbX8Ku
0rf1lE4Xc0FmssgtCy8HhlOZIaucGDCduUDhHhCz9OdqdHKEzXHLmuKCtqSysyPtqw5LFaBgFi/X
sBy4c2Wc3ixQAL9lMQkyFc3XA8D79GI0NOTfcRtPu8hcQNeVq/O9Bf6BybAGkjYke7cp1ow+84WW
wozGLhl2E3P8DRwXDNztABlEcFMAeUgyzRZyhwMnzrnbpkh5UUlJ8b8mAKW552Kg05agWIbSq5UX
iS3b67T1xtdBxzk/lNlCUpCpb3V8l5wj3H4HBLT4TFyQB081JhYz5uf/nHr2zrR77crOpvLaAM9J
HmmsP5i+mX9vZ6v74hqxde/WU3lb1zLezkat73JFgOGwdN4x1a0WwgvRY1vEEXAS0K7094klqjNP
tuJFtDzSFHzjBUGrdD0M1R4mCBfXbWtnAdbDnrdqnO9jo3A8TqJGcoX5jOgc0pQuWjuPDrq002BI
2ywEnMCSmcfXht+mB5hoyY2W9a63yQbPBYcm4lCknWluok4ucHmU3BVkul2BzADZhW9abgplt8/k
syTZZtGG5MIcsvbQmhHm0sWY/iy6PgsWoZYHnLmkWkap22BgQLC6cev2sY5H82IhOfGCZEt8lbmj
r9O5Wt7ZTm/cm/Fg7paK+ekM7mEOIJ3JJ1Wr9kYsK2S+rXB5sTDVB3b06UVmdf4gpOW2m94xpu04
iixAw7IEKU/lmd10tx0273SVGhtd91mvnTV9ZkYPl+mfZ42w4kOFWTV5wgASMYDpKqdnJ8p00FFL
JQdzU4q+2PaGU4ezAP63Vfq0vHrd4Gxx55NT1SQswQzBwY40zRhtYjn3+1EvINFN9R4YQrzlIY2w
Brd52NPIuxVr1BsEnLM+1lRYO83fqoP/xZt9WB8zEH+3Pn59kdWvBfKPP/F3gczM8Q+dtC1+LItd
nGPsv7NrDPePdYxAixKFxc90szW+Bkkg6gsPDxTF8L/pZsYf/hqrQWYk6iL6IuKflMh/SaF/LpHX
vwENCeIoKOu/z30zI6p7slCdK1xjiI1BiNfnpUt88VbzjNl22f5N1NTl2aT7lGpLomz/T0xV32S1
2PeWmwk7MCrxgPpmesqIJTinrJs6cDMeLRrqizVCeQHfEmpimdnWcjMmaSrGjPCol5A4NuWQ5KI4
h7XR7gllS9Mr15R+vcGt4O2SVpbHIppF4KbQ2Yt5rfNoM4RMeu2dTJhRbkEM3qK9Z8KV6iO0DKHU
Rdub3X52hvrM9JvxlYSpZ6vovFdy5PQv+Vi5e10l6rkpMj2w7AKZsmhfAGMZfF9PQm5wzUaeL7Oc
DrqqrB0/lHZF1Hk0ha477KTuwWcIGp+lpUER0ePCWe3SuBnNZEyvNSnNpwFUtNVj5jQSStIWzcfd
3JbVHfbKMhw6/Sm3E/9xIgj4eionsVem/wTA3dkOMGgiMRS3VqrVB7K+zKumKGCbeGK1NCbJRTFU
I9IbmVz6Wv7id1QU3Gu1tZWTnVNi+Pu80oY/28yNjnNkix0FMtHXeYKKlpbsN7KRvBqkZIOK2Ey+
9b3ZbP0xmT4zWhtLeKnALGvlxUFd5N6zafbsIm4KPMernoqkeKo1Lg2ffFmjDYYvUafZW9hG1Rbs
vgu9hYCxjTuWA2AJuGrGRiR+ce8uk0VShC7VcX0iH+uhdXaeESVyA4A7O7hmTwdcum7Hpx/csNSG
QTD8FM4MqZjjxMbJjPjOIvD6Zp7b5ToaJUU+0+8LKUyNWa0+2VxFwASmube30hx9cKGJ5H4ktPvC
LtR8IWdHXLKJpjibo/FmbOpmV7bt9LVb5wUb7PJd0Gea+u6j5epRoNOQKNx0vGiWKDlMdtledBH8
g83kjPGrNHNAw0rZB2lAfAWPoFzssj61etK5+tVYzjpCCn8hIq009TKoOWERPN/2n8Q0E4xYi9nc
ZSKrAR3oRCObscT3LE2b0NBCSykSTf98KIqJUEz29jIYalzO/jhdJDUfyq0dJtbL3D7GjVtSl1Li
fa/6pcJDnvsHF2nvRWNrr85i6xshZZqSSxE7G5jTowlpJCY/Wwm1c1Pdf0oGBtB4rM9hnCQ3BCrJ
HaN3/c/BMfKdmRjO14wsYmgexSADZ5BwNhpyChqjGz8zMBFs+pFLwIUX7fquwpBaZuN8XmHR6gLP
iyg8nIyM7CIin3nuzeWGsrDaLoR1Bo4zMS6chHlszYyIRN2mJZeP/SdbwmdIklISBR1l2sb1Y4Lb
lJjBRPmk7XmAzAiCoMW0MSGik0k91pulGWYOJ0O6n7po3iajtzwOE+bkYayNnbRhD0gfvkfTWdGl
9MrmxmEnNiKveUgyuOi+6A9NKZbrsdeh1Ezumd3zWsOAM6cjgerjwRudihABGvLGaMBg85Q332cM
WS4pFs0HkyTt50Q3ajI3s2jTj4yevBl42bGkzXc/pbUZ4CAOBK38ywKoil5W421s1c3FnKo0YPEE
Yk/cOR7oEvFokQgWBc5MwCz041IbrwbC7SuF7uNoGoN5LIgg2yQGnn2c4eAB+JH3jRkRc5Eo1LVq
JmjQFN394sv5GzQLAi40d6aDXFi37lwXCb8iVADawDIwEjvbI7NSYRKxkOvm0p0nEiIsvn5rVyts
6443OJdkfGpIN1mI/FiOYZT53hdR6czS1JgH2oTzorFAZ4Zpaztf2ASXAzZcQqjTWqM5IAmFcKz+
expp1ZUFEfgOtJkRKOQJXVXrL/FSxGT75VjWqoFjxdBqHO2I2v6C7qS7IBCRuNGqP5O+U3LoatS5
CcQa1Ktd7UYIJTe6kfjXrVy10l0fLVsLsMi+sHA3mWLyQriHQ9i70vqGYmDYEmX2tc/lQGTomsMQ
ZSPxi46tXUgNBzKe9vGJNO8ksAy13DlEAIWdqJwvvSd5Nziih4vt5UcjySaa873GghWPm9FOrOcs
Jy3cI2/mysD5sl/0yngZiX4Np255jHqWdHOczYM9YFuCrh3Z90liTKHSF+8IMfFu0Y0j1YNOH0YY
DglJMz9wie8+dJPhdlRZ/KRNsGQ4RBI+yynlhoYxBFGQOeMnPXbqM1/U7lmM+MJjBY38A+umRs6s
ftG6mrhblv6GYrLb1GhLzntuGEzGvn9IZ7M4wwCx4ZUAk+0b5YWzxPLoe9pdNvs8amNTeRshVu9i
GXuHZHL6Xex1+balvA10L7pIMzSVFak4x0hPPRBJOkdghUaQF0ru+gJ7Rdz1MHemvAYrExUXMYwo
tqJofJGJrvYauVnny9C6Xw03z/9sWsWJqG1uW1HY94tnPeozqZk4f+oLynT32HTaQjPfxXpFy+Wx
BVhyZjvFS0pEw1Gmbryrs6TaD2ufvl+Y9WwmLW7PoGz1WyuJrbs2Lqubpbaz0GPnGjZpemvEyvyi
jSVoUHZliBNGNDwZoLAO+TLYF4VKUng24OpESiidqV9njvVp0kYLAlqRb5MS77ULCu/B92K17zuv
vlYewb0ThI6dXkffvCxmCYTWsPdatOAjRf2hrfIVvwwnQ9lZ/HnAO7dx26EK1ZLTDnLs5bvNMQX4
VhmYWereZxEfoTOyLuDz0WdKxeXAqrpV0niOWkvDYWXJ61RV4MS0+ZIZwsUcGdZjDg/qrAb7ubUQ
DgEgk7Qvpix6bvp52ltT0jxPWkmXz+8JjR2QkrgjSqHcaZ9Hg3XF1wticegeZCuEk37ji9bbc9jM
Ama6l0Ip4USNpSY/n7pzOHAWQJWqGK6svIoD6elVIAGyPKaaU95TVGXnZe2x1dtGREjvmHFkqqrO
YOQUq6ucKVSBz2nvTXpzOdK9CMvJ1qD2WcVOl2aMaRGWfkNDhVTbNLFZ8VPnpraJmJZWbuwmD63a
nKZ2MFrjc2uw1kI1sNV+HI3lWo0uyhe7Mc6qpSl3tjdOL71H32zT1qR7R0CaQMLkMWAZZ67JAgcl
+LXMpHp25iGAm9O+FLEfhXyQ7zAf610Ksg35LPTp49zq5MikmXaIMVs64PqzIqX9lZWX8A6yAGS5
sx2HAsiUZsWvUQdA0+JozJbmNB2NCB36epZeU/cGXbKKwExn2enMSrbLGBlnYAJjRGhUm5KJ6iES
mv6dGY+96TBxbPpurEIYfPHWSEB8UXo02zbPbm13yQQyk3k6jxD/BnUJqFTnp36ujDY+mFMUbd2y
VwzW5jY7a1rwrjHtvLAeCWAgHSdyPxMP1fg7o3dhQiz6ravYkBCrxemVMXbG10m5+fUy0dfWBzMP
BF2oXVQuIMzuvSnq0yiMBk9WX5OeCAe4qn+FE00yI6ko+hFb1E2eXz2M88BdI9ZoWvON/B9RR2lD
EBAdynxNQSI/xQ5tmIJuOEuikrRuTU0C4DB9Uz+ilDBsQGhs7c/8mepZi8dot0LIjtBXgckYayyT
vgY09YNXX9aK/7pqneqL4M0Dl9fsqM21y4ykkbCPZ3OfuLYi9ElN5WsT6TQQ10woxzQW3mDmHVdu
7zwsktCLurGdV4vpebRZ3EWdR7Y/bu3Fb+6aAr5a6hTNmVao4lYfpQReX8HVqeTYH6y889bVYA6p
+kzaLJQw5tgWm5jOFaiK3NoyuTDP9bK1zhqdzIQEz83Wy+UU2s5ciI2rcT09U9XjlAzWE2xcWnBt
ogqX6blGTpee09rgzt2N2HaDJO9murHRdZx63FagmdP9NPpxOKR0GwLyNvXLWcF6STtgirhVp3rT
4uTvaWIr79pjF8b/MNX9kTY7NXKryuJsKtL0Ifby7ktH6cmZqR2u5nKJ72n9tTtvvdlRIdO9htyM
wAazkFdaNCBgrUpYY06v9OOctvV9FBXE3yQV/2kP0u2YtU15B32yAVVj1J8a2RifDeXVn8sqBiXr
6heWCbwWZ5YOKMpUisgRH5BXP8Ab9At1P8ipLcMoUqV72U/Sui1l/eIuZAdtUHvEAOikvgTeqLPt
J2BsxxWw61xn+Zw/pbpKH710jOh3+gYgnx6YEUeh7hEiEr0+zRCBAu5x3haxYqwTlzv8oLyEU1Mi
BnY6e95w9KDWAb9rhsR5j38uVH1U/BpjbIhDM9lMHpHTpZ8nd03sU4nVSwPqJe3NLchYY2viHDqO
gMWOEm7QhS2H5Ajkx73KbU4O7uTwMOnan7lXLY8yhj+3YV7HlxMzi4ZuZ/NTxlJBD34Y9WBJ3eVa
I/46hKIV7TtzyO/KtU4SC89VQ1DKhgYjHCOT2AFF5RsASK0OZRoZOG+NuOL8uRayht1ckLJOOFep
2+sKFm/9uR6ZdrRJWtSfK8Q0xTU8n1aQeeJwGKsNdgGyllrpBZjaWh29reUsr1DQ9fEGmFt6cIiq
4y9EzvTUlZOaHpZRS9lftY4Db3fT6y1u0m0PGcvFdIA4czznljSet4MrJ51AtEbVZ5v/U1hDK8kP
ma6WeNpHmotUOi+mj0QkJ2ooMCQ46Gz0blRldHfW2efPY0dVTyOBdMZ4FWutHcJIkhsDYphLyofm
eWEUP5uFWBNmzkRm7zRi4mxpbD0XBl+/bNuq2/JV9zDuwgyQ4U+9qTf0FCcz/r8+G84Ow3JckvZO
lXGFMdSlTojRlVLNlauoFaND8pFg6q2LGIi2XYy7uJROb4CddhOH3mGkw6tv1v85Wr4r3eovvcL/
tiQ/aEkKG/n9Tz/7byP7T98a/Mndz03Jv//M301JghUs5uG+g0sXBbO95mP/Hajtij/oVbr6Krhx
eF0drvSvyb39B/9g1Yz+e97/r8m9+QdCxjXYAekIjmaQC/9kcv/r3B6tv72GIfAJERVY0GB+fYE8
xh1LUnn2Aag+yHcpvU0as1X+dE/eeBVOXlPYLgZNWQx7+KyAsOjrv/9JHRD1Q22KKo4g9qOVRpbn
Q3Seouq57IjXA+ogjvlSZ01YLZ368v6119/rZ2nCj4vbDq+jz21zudm/Xhzzbj6JzPMPseUT6eM2
7RgOk8F1bT27Sw2zeonZpPxNWyYipMWTfJtQ0ALnbBwREvW6sjjTZN8NsC1ErTHezioJThqYXMBL
zcx0btS2jePlsm/d6I5B+xj+B18C+AUkFF/HDnIqItYbS4miW/xDvUzmFjzDsis0TneJO86PtdAH
4jQz0pa0gvp4Hcx/Gf3eo26OZz4fYck3TkmM4EoK3ugDo32fjKkdNOz8OPkDwYjDaDwUSd/tKBg6
elcFUVjvf4eTperH74C4bDWyrIqTU41ha4m+n0mOwLFBVFGj06mbyCrcu0xd37/Suur/1Gn/60ro
99DWsTega/z1F7cH2jPK4EoDcJrDzMa/7xyvPms6Ud/qNq2496+3PkGn12Px9ZDh4KP8TWRsGi3Z
YBpdwCFOmltWFEZpoOc/cCW8cf9AGIAWwleFjfIUC+I3LBccKBkNm2Oy97hrCjjwIWu9h/e/zg/w
28n3sYmAZ2Fa14XfFoU0xmbCocc7mHTzj4vbmlviTJL9TL8ppNhlcgwIgIAxYIl380A6OyLwDOi4
Ed3JvlzOC9uub1FPAhV3BoosZTDY3gwGfO84V9FZlZfzPuHZfBxiF7CQWHSOzTG8ZpQEMReZlGVu
cQEnTCad9gnafXJ4/0v+5bP75Vvi6IVxhL8EpTGTHpRWvyxKZsQRemkmDIDCICWV9hpZo+1Rqxvc
QFlrbjggfJ/yRgvtLG82PLzpIS84kQ+G6nYZ2SZXKkuoe7tSMAcs9SeDku3K9mfr2cXc+WTXzhZZ
j3lv+FjNN82YG3S6ovzB1DN/B+eVTiylMSVjaYZlnMx7cC5GOsTPLGccOzrbvo570ybygPhFdhey
IFVkbkXsJAfilmaalkmxlSad81ZU3kNDhuUx1QiZLI1a0meKo6+SjSco2iw+oqwerlVu0LcdFtci
Xpsc7SFaxaXIFKCig78kmrXKEYHESHGaKvvUtSXqHcQNJYGj1zYBzq8zE4ENJ59uG2ed2NsR1FOO
VuSjLJlyQs1dgHlJoT+gTCie3Fhm3xUqHOB3Ohha0lIlyWVjBS23KuX02SXSN3QLsHK27+fHdEar
QKfauaaAJmLBS0p/I4pkvO67sv6zTEmz1Ot2S0hwytw/+6ZlmneplbkGLTOJt5rbnCFg4lM7Rr3N
TP84DVp5VUUqovdVjt0mbkAQw0FgLpXSUoo47pF8FmBZ1jZthRHNKMQXwvrGDUkp+pHIruLCitT8
qOVZRw1f6MsVZjRalzPjg63O/hKQciv2JoEXx36xxEsTOei6uE/lEZS/H9RuKx4ya1dKxRMxcDLo
ayFeqrqpdpk0tVCoieldZZbNYzm3UEgB6fLTMItoJ3Ra49zvpBS3ZlT0W9a24dgB7CZ/eOLY2kjz
9f+xd2bLbSNpt32V8wKowJzALQGS4qjRsuQbhCzbmIfEkBie/iy47W63K/7qrvu+KFe4yjQlEUh8
w957sU+DJOkazT0ZoJcUVkagjSRlq7gYIH3lqyWtH4JW14+NycaJQHFA0P4UE4gfX2gWPyVAUW6S
vtcfImOZt/T7H+c+fzOZeoUjifKBlrn+c4+AdMcI2DiLaRiPFZSyTa0IIP1ORR7WeXOvCF4WRDhz
RA1jYJRVFthZjSjQi/193k1VMGte9Ko1ycwXM0W7BL9TkORrlnars6ra8DBiJ7X0+S6NPRftxpim
TAJcc992nXYCFUlSsVaTKT0581s2dvr9gK+bqeeMAoM5etaw/df5hIzOkKd5NuxDUk3FjWGl+g0C
GmPv0oAhNfElaBjyQ0cah0QkLDT6hGgjPaveW2XHL/RcwxeX3PgXS7XjkU2NOsChXYcdDcHPutbs
ZZ9HgRPp6jCwCKGxy2l88eHE1kbPRGccqtQXC0sPSTxTqcclc9AVjqP0akdeRwKkN262zOjsIJsH
pnzWAIQSL985neC7IqFhJlXz2xUSw6bABdXmN3oeApKY95pLxoXscB7CBpq/qb4d66s+xwU4PYqC
RbEVa2szD7+L6dOYJwckTfiY+tAAkYflxHfcHgV08e2ILTKErD2fll7vPi7+aN8SYqdf51QnKjqP
iJLasKNVLBaw9PoFqY9M+Nr3REzxDpSneE7SvjpXjjCeNJ36oqib5DbHvB5EZHbxvBhpUIil5qtj
oEGyiqFTzOhu/sC8Ub5kmZWHOdG04T+wy04z71GNWYfRlqACGZY9g+krDjIFg7wwM7gpMpuzp+Wb
lA3ll1vU0XHx2X/gg2quVkKAvuhguM5MrI3ARYwaZvWa6EvU1XYBcnPLUHUMncEyt5KMsC0mp/h2
AfPQMWVdeI3pF91HaKEOzB7QiWM++DrLczJNIs1litJb+PeCPs9Yy/qJc2twMMA0B8/d9OZyo2ck
hfkCPha1isNWxfU31JHtUblcr4aVzN+ogdVzqlrO9dqUx4wpIpBLlAx7QydjNqo059S3tfYw8wZJ
qDEP3izg6fmyQdZ8Gkm7B0juJv2DLtCYRmQqPbS6KUO8CsYL5s1Tl8MUEky29h2Yo3UVqlsnZ9L3
veRQMNrBws8q7V2TyAlIorn6bbKEKXuUbOtqeDIizQzGHrOak4/OVqT6XRtVPoPoJFb7tlFzsufH
L/L31vZkcm67UiquZqff9FM1zJu+hPHVWmYbMdgvnYaTde6glnumnVyn0ZzK5fD98f6/hvU/NKyG
C1T2l0roTw3r6a3q3rpf+9UfL/mpMrf/IMkPuR8XBvYjczV6/uhXuRnh/ZHGhKHPY+iwerx/9qu4
d370pxaQQawNJMCwjEMhjQrnb/SnDEv+vbhGWb5mZKCZwXZKrMfvPiEZ9V6RxZN7Ks3G4350hUEo
vjEiMAuGTmt6iYJkidjwwzSvoytBlchYW1KkWz9cevrSR2xxulYeu85lYLXl9G3t6MaLUIUFg7XW
p0IWS3PNE/RBYgcpuLTHa69zPEwscwUKW7vTGOnvOHxK96xs2b3n8Xjf2ymoJUKGRWAT1A4+lA3M
rpPEbpvL/Kh5C6wczte0CSRLPV1uVjnEsjfxkevnCswDWXrQzFm2t13a3RTSG+Qd0pf8keBC/7Ur
FovdKMJV6sZWZc3Jrdok2taz/6JZrl3zFrO7bCcijjhvBBgjRo7wYaw69W5zWbmvUoiRuVg9fmIq
jWoTXNuO5wYDaKa4/SZTJotnPCgavpCap1m+lNRgrGc/ucSwv5idZdYbo079d4qb92Karx5QzxT5
Qzkf+CW6qMG1blOHBytzBmMLE8MPJrCA/BnLl/d0/MlIVv6sh/0Yq3SDkN2n1BlqZIV25BIrZzjq
ptKW8g6oc/c8Qfw+EPM3QsQQ873fmfMRcalsoXUj/ga+qqU3gNTTL1wPzn2WI13ZqtrUbtnQefvJ
cVtWepNxxnBQPSWLQMbuDRikFuwHimEzmnKvNy+2o8yPWl10a1Syad3WdjyEfoPkvCTl+aBSYzkV
DI9VmA7gHAyzAuGzKgpHpEk7a6SXKbAbsnSK5PJJm0vYF1B/9kyZl4OdmMu7XmKYSlh9PS4kpF8H
TdbnWosHWH+LhhJpII3dYFOm7N50kW//+HcPU0IlF81ZB+lBqpcCmatUvl21x4wUu7E64mEcizoU
fSQzf2e22gNTasbnLOEIpFi2ehIZ+vv/TtT/xrVj2oTQ/dWJett+jevq1xP1x0v+KUt0/7BpMA3G
dsQYkH/0rxPV5LR18Rly1q5Zuy6H7c8T1f3juzuSmwaTKioxxgE/J4CrMNHHNbmGnmCd1P2/c8Ja
5u8nLMYdxxWOyazTwhD0+2Am7waiKQY/vSPX08r8wGJ+hEslzt1bICe2fW+7EitiXehVu4siZpPO
ZlSpG+QR4rjpKkmkaFg8rxbuPqUnfEi8Qiumj46nNFR/bs72BbRRzkJ2XTT0oHm+II0Z2T+AkSJf
EknMKisajJpdUE0/4CmgJHa8LROZHcusMr5ZcYXUy++k91lbFyOTC75R5KtipI4XZNSieGCNHGFn
YbNiUZxSeKb16id1h2EjTQSIGICa1tkslq19EOxrvHVxU64rnGpd5kDrSA/puuCZ1lWPUM7wiQU8
RaHe+GxmKjd5aL9vijhf5jsmp5HPST+W7dZq+I433oAefNvJognhZSQnGeU7jjzKw3h0P6frzqpT
bpJdHQ4yWC2NuE1bnW3XnE5JSse6zupEkrAA95nKsS3G6vsoHAhpIZ/E/BLNNWoT3YcRMk9R/Ijx
i7iSrsZOhcQnUYfUjdBSIl1+IWHFwN9gT3Sw4DC3vosXM9CNDA2BoJBHzs0c7uPcToRqxDIjcAK3
0VHrKpAimuNx9JTRwqYxH8WwwTfAJZFBdlrXXUm3hJnTdW3oFmJ+RaIt3Tu+E1NHIKHKidaAvWiq
DxaWEHZayOuSb2JdoibrOrVL7WE3xpYbOhJ8xFAn4l4u9kRBiMkgNOe+vsf40B7n2oZxXkrjXlsX
uZUq3WNki1lb4UDulxVIHk7cNMhY111wMtdlAk4DPJaxk5XWnO0YLMVFrwYq4yNd5ug1EEsrhqBb
fhB2E6Cvq5o7O5dJfViq1EBIYmEuAGfjpS4jn7KzeY4g6UQtWTHYZF/JhM6G085P737oUJKgmlfi
sWwqeB2CqUTzXLRKEAFSdzrrcZ94m1Znq4YEbVopNWbc1ccM6q1/dps4+VJKMYMfLQSgyALEiXZW
Thp3QeRN9bXD/nNWVZ+c3Kga6cYTl6zfbgQvxMJ3PkyYphxYOQwONjQGqyQM6RxSUx0NxqY3ZsQv
I/C4/kZvS7FjxpTekellLEEiFWkXdRtBnKwjNmIbdO1pHxKlS9feAGNX52VJBxmamm0FdcKnGRLO
oQy22CvjO/vO+2bqBfu7RYMhLuDUxmvRgQlvczGESUxCDFecDTwrE2DFC02kV62uC3SX3+Hja6Bk
G6J7HV/MlU7e+8QyHm29e1imPlvu/UF7176jzim/wJ57uMeca19b3bIjeKbsd/Ew1y8sEnTgWitP
fQGdW++Z1rTVnv/IpMPHV9zfcBLNj7b0p/pgOm4v2b8XprsvULIw9csi62DVTfsNAeUHB6TR2aLD
XB7ReKrmZswhQR3aaJ5Cr9GMk9V1OknKmXlvVyP3Y2T7GTTf7+lFAxUYqM1sv0yWd8woz1A3jdo0
nSdjrE8CL8iC96vN98g0oRgbccR6l8+qBkTKFtJkenRPiquudtaQFKHrZ+apxpK4tTzQ81sNQUES
2slkPDWLnYa6VZh8zgiCss+tFNlbpvfaBwa06rXTma5vMTDZ3Gv2BIgoW6xtabhaf2gBrgaFNUBA
cpMubk/8AZvQQcIVCnQBboMuguj/MjlS+KITgD2PBAOU5VzYKpwGIqXNzsX3RLHFnKNSjQJ30SIH
jvpyhB9XO+VgX+i0BxY9FRNPg3nIsxqXjzaXMAi9bsr5bCrdvEHhJ+5dJzXCGAlp2JuJPJD5JvQt
EyBzW2gOqrd6GqeHCnHVtSjNQW3KVpTGBVUcaMR+cbO9J2vrRfbTSzxN6H57YrkN1OBRgQVL6T3+
EpVNwwXth3FdZqN7KDMcoQETiSm+NyYVteaKhJqX+aa0gNVguLGRdkZH2XFqXG0vN3b/q6f+m3qK
jnBNEPm/XdAnDNDDez7/WlH9eNGPisqjACLPFOHlalxeK6MfHarn/8FsaW1bhY/iisn2P+spy/8D
JKPPVgPOOdogiqaf9RQdK9UXfSZJn/9YxP6desr40zaIlf8aYIIlGoy9+Xs5RQWYtN4SxUeitPsk
sAi3uh+NeKFngDyZSuEflf45I0zl0Ehkh5us9vwHVauedIlS7S00Nnue/Lr+H9ZUzp8j9Mn/A/ZB
jUfqBu38b4sxyFqzk5ueu9Y2TX3rYw68BYtO70zT6eQbY6gfeQhq9jZto00fk5qpNQphHCbO6IvH
7va+IwFYtttmFqX4uDRafJ0TCczMptF5ZX/cu+22UM2ywyCoceY7GTLNEulSx4De7VlfjXm0hDbg
pz4JjWK0c5iEuFvaD8ms4pt60sps5CldyAeOyGIOcYdZ5CbllX/02sHY1uacbafWf6JbTtph64+e
dQfDe/jg100Blk6WakNHXMTIwTP5uZxL/cGOrBrBlI1sKkiTGnuwh0DL4EFkJsURgXHBsBl4R7HJ
Bgt9EowArF/jrmqjZyotQMjp0h6BocEZH6zuPdWT9tYv4Sm6GTDQuD42iG+fRJVCHPUntprd0KP0
S9Rx0pQWpoyAaXj9zL1K25rPVZzstBTRLsHSRv2g2f6rbrFH0XgO1iTRFMmLiV5KbKDEjhctrrV7
iPT+FIhk7rZjqqZzLJZHfYiL23YeUhwGnJmbbmQmufNyzUbAi+rRb5JuM2F8Wph06Kn7wF6peVAI
ZanuvPLOYRGEEttqjfyC1bKzPmREjGwmQ0tvl0VuMd+aO+kX49OsAzKqEqsi1rdx9oh5ql0j+iRn
fkhGV4chi8BlYdxMVtRs0UtpG7Z6SI0ZGB/wRrMJkLF7z09dnnAnwI8ThX6MCUA8rgldx8TQiziM
Kr14aXqje6rXtbAcDYE/Y9CwgHfpcrXYYZ8tUn2+xCJxd3bUy20p+e5bU/VBMfPAM1NQITDelL1b
5EjR2uRN8pZz2W+YP07U1yxD4MqNTEuRzSDbUSdn7Mh6JcZ/D3m02CJsrjbsWImDhQ75kDC93A36
AiShTRMuaSqpaMd2pYOIIm33xeEvWVX4zCY8f9hSqhpvZpwliFDn+avJEu5C2IcdegA2b+zGViPk
0Mx9ZbKxtEHElPZgKjdD/TBacwJfmJUoVETYaxtBlc2wXpbCDHDIwjaEUzCHRVzEC6jqSHtygDqL
ja0V/cGfWuPkN07tbCd+jgfi5FqIoUaRnOnlqtOUYGaxoM4vga1Wf77CdjKbDu2PF9nvJUJddI3w
axB9NdXZLxBgos+T+cVxsmhn1VAfTC9d767EkzYJMDaQX3zAFs6B3h/vBcWgsxd57R7yvv3gJ+Py
WbAd2kZjZx98F0oDJn1yDxoDJwIn4fiqEgIENo3nMsIvaQ+NkLDFfGUDV+OMKrQVkN+FD6hStmzD
akS56mqVDTgGYyHWEGsKFA5D9Ul5nmvBfs6flTrUsVs7IeZZ8hcyZMW3DjEE7YZezLztCnu8d1tE
AggWE3C4c9UVtzzh0SabHkUxxtZawytsNOBt8GFfXY6DE3EtRboZoqJ8ZrAkH9LB6ustcDjrEslR
njXZ110oLKnfpl5WPwlGUkVoDKkd6jX/3+UaRTBtzMlRLQ6aajNJ7lJzzD9Qk1RPnkOpHs9DGZI8
iAesqTl8nS7P37O41zBdQzXFbWK17l2XzoX2AngHsDNbFP/BtKA3boWO1QGVbOu2O1sv/a/tYskj
LIDxFUdCESiCXx8I7JM32LnDRXM19Jw0Xzfsy5SOPDKxT4mvsp0YVfvoWDWZNJHhJverUOljrcr0
QcxTadx0bRffoUlrmo1iR1gAm0+6T/WsY4uyDXi3+5YuZBu5Q/6WSF8aSMwndemR+aPixU+TbMg5
zqH+4g6+ZYep5aGjOt4OW4n6xvnuP7A/HHdSIH13NZ+3iH19OduczbtstrJDm5tAiEZHbjkbpkMm
8uhF5crgFy46znlu8hz09mbWa5bXw4INg02PicXekeJsxI5PAzybtIt6Z7BQm0Y8vgov9qn3XPf7
x3ajecmpZDpLFIHFN6kMse0S9z2z9DEcPbrHXE7Wc2r0zSFj+HrnW4nBu5bvpux8LkQnt24nutAs
4uhfnOIcz170TsN6YCFUbrC8TAGmby30dFZSTWNn1xn0395mEMsLEPrcVtzo9mZMvfGKj4P22hyI
Rk5mEygqv6Sern0CiYbYAqfNyXakXQRdk1SvtuOrdyiW3QnbqAgRsU37tS75XGh5/c5V6kB2nUXK
0ZEJ5W3nJErOHfYfcJ6e1Z4sT07dxrESYQVGh1pgO8zabIcMO3xrN7daisB2GfRnN2M6sZWuzD/b
vYiJIfARsxI+EJsRfiSNXP6+6EuMW4kY2U18z63MU0V2p9LbV1yn+TMjMT4u7Ax2xgJVtxGV6O5j
Dvt3n2UlXgfLbsUSVF1iXbp0pH9Ydxq39OX2gRKr/jTXUb/rBw0cbq/zeWGBgfQNdqP6ZDmy5O9M
1RcThjXb+sheH6JtefFkZ5wB5nIcT928EMyA5WJD3WU2NOIoqDfE/OVvhO5AV4b86syI3OBS+w1Z
eyhaCf7wYKJZTGKSYCjg3Wy1WpYPWCX7a51lM3MzI30EKa5bodsZyLzbwoRP3nUPsT/ysEa8dMF1
l4RQzU3znJqu4YT+1HUdponUAopaMgNjmKLCiHCL9zGb5GfPlw1e9UXzj8Lu8E6RzIOnlH7GJ5lg
6W10Ju1y8DJQSSBcB/fco1iwN01aDBgRtYXZhMgydZbGwiZu5BzJgrbC5xJQnrQfzYwBy72y7NLe
Dzz077lr2RnqXAMRFI7CPaqs5UnAgKmSN/gUoU1PY8TavBc29VddWN7jNBmkP0qBVdQm8eVEgi8H
beKvhpLaLbJLm8w5Yb2RKK9Z5U3PrenLB8MaxScZeRlGJjg7mxyP4LvN9vHo1UJWe9m1mBu0GLEB
dOZl3fqKZNiniL3uzDROyqPX4ESLB4GptNLBARR6rB8ajyxfGEgKfYc1uDoNrEys/uRCRiec5n9t
3X/T1plwNv9SKXv9Ov6/y9cpff83B/+Pl/0clesWdnwutXXnh4Ffp3/75/IRp75jubr9s+/7V2sn
eBG4JKj36DsFirV/tXbGHxZNHxQAblOINWSf/Y1lpPNba6ev+a30Nw7SWwMt7+8SPMmEAGJhlZ1b
EzDTm13bLA8rW/Q2KxcmTSiVMKBmMxLHuiu1Q20mjdPSzAhyKsYUnqLWzV9aix1QoOmNE0zZrJbT
VLniq2wLgbpDuO0igXXEzGtdLFDjbD9qJA95Q0yOjGk23ZdCVCjwEHkQdLDNmVcn/q2ear24V/WA
yG6LUr9t5keL5qUPXMbOGPGtsUjB+9qaiQyIBgi7SOppHH2eAMiuIAYvjE4XMlCSs6swnHuPCbaH
eiRkykOnsjVKG3jdJquasnvqSJ5FR58REad/pJDrl2FfNcpjVNTpAMtOKf7MYUsD8I6Hqd0J2cx3
jllUIljmMeOlUAuWT4TLifTyvxvwv7oBDfY3fzVXuaQdS2S2Ck3662iFkcD6up+jFe8PoA/MQVgF
WesAhf/14w70DYLmWPp/X0X92FKtGZI/9/7E0zF1QU1uMn9hn/S3bjXX+20rZaNMZ2dmcCExRwHz
wxfyqzwzZevp5NBCDjzZlguVxbLTzI6rdymZJTs96h/CGFDgmEYf0wLIObfxtpgVIev1/AFFAAKj
Ou5MLF45Dq6Nb6yRVXmEDLpNbTSHcDNeMfO1dHZdlg7LKUrFPGyrrkGKA6nxghNS/65KxNOdEEZ+
ZVugvgocW0MgASzu2sTy0R8RjPcgVxptm0XT3hvH6W4RfL0N8h50NzaCV2datbDVVJ35Msmbplpo
3qD8LTt063lYDZp1mIc5M4gbs7WquSlwfw3toxEtA48/WjcDuR+RwF8UY3V3N/pCM591FcXpthzi
qc0ooDTnNUFjiZHYH312BnWP7t3ajKVsxjtpCvJSReyN8ZXuPMGxA2kmfoDA6u4wp5V0dCmPVm9n
dpwYIfIqyzkwDOJPxkbii5epzZtq70odi6qWY/l059XCHBmdiEMD67/lBUbOACItNqUbIS/eyCr+
XC5zfKvEXG9rNN9Q5rHBNxsjlt7LMlD8bytjJPqnkmI/uEvY87tNrav23cmkumJs1buAjC2LcDvL
uGcFVYdjFKmXtrhnqlfsyf7SLwaF5d7zd02rPLKSClee2pIOwpbNHXh1kwumETQ5Q1oH2uxH98qd
pw85jt8XnVIEshjuf4s4cMTyufNVq6bsAUcEcGp2EjjDNPS6bIGA0PvWK7uvHLdgUjPWaatD6lf9
0Y5AHxlG8YA0Ib9XEwYCPIGw7KpR7jVjdI9dzezEn5kRtYptje93n50axXQJYSicLCs95OSvbvWx
L09CL7pth0Of0I20+FArYrekZiT7eKr9dzcmN2nTQm68U5or32JFUH8wsTa4+rOHf7bPDO1Idjqv
oivT7zFzz/tRyuXZMounTMNl7bpxEwemnb+vZeezS65CaOPzJV0qslfRq0IWgY2qtcavGFa9t2XK
ja3frKMzlcT9W7t0WxaCLfnK+MPyZjwpG/1bQTbDzlILIzs3juqbNrbzQ80j+hLVwnidzMG7GqIi
ackcGVlkGBAqe/aDwa55rBBKeGuNDuJjq7ROYzJP14KO4QZrnwMAIDGupC5mL7JKslc+0WI/TYN1
GuqluCGbCQnPYhfvTdy75ES2sTimrbVgSu7VueylF5YpltlN1HjiYc76sthoROXsNGtKL2CXrXt/
Ib5tM3JL3BRTS2JO46XpsXJj63bwBpiTrZV+ZOAyKcr+Ub80uUovzMDk05API2kCZIRYWMxRJ6f+
K8nm2XOr3P4E0Z0M3GkQ2ZE6ejF3RpkwfCPh64D/cdyTlRuHeuZ7u1Yq55ujWrnHQjF/nDKkm7Gv
Haq8KQ+oby8FDW0IUELfjIS8bY0qPph+c5qdNcnGtxh32cOXoSJzxMqhcensQzYV0wRifDq0emkl
dkg8CbueXPm5iUh90+WYIl2a08CtmIxktSOvCdiMmxph4H00j/PLUKfLuxMZ6p4fSHTL/GD4iDjH
CJQ9liH3SR/WBKfcjChi9vSxrtyUQ81kI22LPR87d4u2ogpE3nyxUFLtF6+kvZwiPLTY47E3l21/
R7xhZQaqnN0gM2lEvc4xvy0kFGkb2jZW3vpchyjWnpopV5ckKu8a1ftXszbjF5MUlv3CiGw3WbOm
qI5S/eKmuX7x+9xn61ia9/OkCEAwIMKd69oo9n4x3RZyoGcxuFGPw0BSxGL7ZRlEY0/8CF5LprpZ
FSJCTgN+GNVlkP0GkQdHTVVUJ811yCOQKMywADtmwO4tCsjWmN+TbMTojFmjZWTUZdlNN3fyc+6S
bqxn+ZFnCcGlOI0/ZWTiHdiZFntJQ/VktBnNIfunq9nDqNYGiUuGBAX5oasG/zrhIr+ortHemnog
psIwxocirWWM0b8T52ockedrNWDyPJbOTVU545F2Se2jzoBZ0rfW0SzMCqGSlM+j43R3CKijcLbV
srfQINzzZGteXX+oP3t9Jb7NqDmKjUsgJdCK+MuYTxnZDQssrb6BjeINp5mdQghEow80ZGV54Gud
dvAwndIxdgWJl6VnMHoyRyYo7qJlxxV5Rzhm1W9rwWTYc0rszo6b5d8q25A7UtzlRy+uXHdr13H5
2Ypjb1/JKboMpMaclEcSSjEtLbGt3g3IPhMVvsnzDS1ZX1x7W/dvM6/sLjmr7+3gsWqXtdZfiE1y
iQDMnetYCOIXVTV8xGDnbsyG2PiA0IbJozkch/sm7rwzzfX8VbeGYtj4Q8rj2udnfCKEVHtKEgdV
HZmc+ymHKsiIEk7qemgDDlsWTPy97tW3Iq+sK7gDAK4gwcPcK2aDWB3H24u+/n5NMF4OTF8jaAtv
RDDVwntD+QwXIrXe7KGrmflXzqMXx/gR9Mk6j71vcwzO5h1B7XpAfNhl/QCPEvvrfkHGq8ieDdHJ
mZfB67NDbNYW1gAiNurYtD4IIu+2k8AcKmXtIBunjt9gWqQQ5+FY5Cm819pqDvOid/fCie13ZOGE
rDLcIul2VP6j4WTNjkGoSfxDazw5UZbYQak19l0eyYh8RjX590Vcif0I/CkYdevsRVheAre09YvE
tt/b7nT0exPxRarJr8mQmqS4zvi0mOOLG6HhwugIVGEsMHd3pG80sPAaeZMlpslawamCxUm1YBwX
f9lHRis+UguYT5PlZyRJEob2zSu14bXEzriL8uaF1A6x1TL/nsF/l/H96T11xwgcwOTIizdZnyXH
sWm1A964Lg2QWrH1Eppc3tOmLTHcp9F4NAcs/jWPN1BCMZem3e0Il3DuImrTnQF96jS4uZ3tRoJw
s9ACiZqR22kPV7o8GXayfSZBu7xVo2JiGGF02vO8q3bKHvKw6LWZNZAhbsy68G6FIaAT0RK9UqC5
HZYLjwJkxjbZZBFpEDlTRWGwqzk4RWwEXNnF3QhAHI2oPWXORug15avqZviL+fjgtqxyxoWMY1ef
q9s+lyP3ieW2XBy++ELhm2wBg5r7XOdYgSdCMc0kaqo2vamPj4qFzAc9r4sPtkkNaMfdYmN0kGSq
5L1/WvKVNx070QFxDeNMpDaWToQqTzAMHNEhHVS7hFNsZcesXzcJqTLSgRITL3spUcF8tUr8EX4O
5GY2PALhpXeOFAp9TC3t0SkSeU+7bF1su52vvmyN0M+/a6nkdEwqVI4xhf/L4nqnzHafsESN4WCm
1yp1DL5L+1jmwviUYqokEhqLjkR6T0lWuoRSkOM04wBCLpng3Bq0bttYyxszqc+p0O69BgyJnyg3
LBYDN71M9aDuq3GvE1RPakmx5smYp7QwSGGBVMXHYu2G2bMDv2NTYRUUN1qR3ipmeJfOsV+NDh3T
pIisi/O8CPPcI1+pLPjBlKNPbhv8bs+ymk0t7OoYJ8QBV4O3wxU2H71U3SazbT5bbUWABJog0j1Q
Ae9QG2K40qaFsFmUOUs9o7qAfi68adwsaWa9zpo57bN0QeXke3s/csQterc8aNwqv1Rcfm8a+BBT
ONFT2XfuTaNFMznQiFsS4uuwDqF7XryWx1yXoItrhLebu34JSNdwEISwNG7qPr5WWsGTPc/mW+y0
RUju9jZd+pI+oSEO2m3I9vyla737h0PvV07BuqT+1bfnryt/iyx7G4LPnxE3SWTPRTp46SGD2EUJ
N4no2C4ep7Qz5O6jTdbhe0MtRbjngE3mr9/8dxPm+uYuDk7gEAyjDH/tWn9xMmPZa915adKDMdXt
+5LBnmKwmiCT8/OHv36r34ZNNMD0Mx7/rN0vo5zf3iqVaeZOSclbNeTGMtuFdobDKa6//vX7/IkP
sL4ROtKV+IBu3/3dW5zXM9HBuYgPxFHMuwTS1cEdcBkXVdrfYYbM/bPyEz3lQy/fGhHTUaMpY3MT
Eb+zqaOEr+6vv6Q/f8RoZVHmC4gY9LS/03QGvfcSnJHxgczd5aKXuIStbKSDtgtyr0M9Ttr3aVB8
zmRD/gNk+z/nyH9wjjAcXa+M/1uXc0mr6iuRGG//Pj36/qqf0yP/D5uTSiAo8DFs/Dq/9dcAVg/3
vwdx88dg6afU2f8DciNrKEJ6IY3ib/7nUMkmIgHgouMbFn4Un7/578xvIWxiUfn18NBRYaN+IS6E
6wsBjPEbdcbiGVpCZNNPRNXUicT9ZLtaOBkV2Ry9MTXbHPZAzX5SNcQQQRm0ttBWra/TVHCQldz/
m4ZE4ss0I/urcVJly8dpIVX72fAhrodjZ3yOPTP+UNLtBWnsOh+VbffUP2tiHiSUaJfWJP6jctbE
JaYosAPlohrdo5GFnt1n1UlkEx3v5NwXGNY/k24WzSe9k1Sotmv2Z5VhBfhg5dEgzt2yFoND4Y48
ge3SGr5kywzd0+wIIXdrWgSKNkIr4dAjVwitVrcCVnrDKwlOI+6WQZUELaF2XMhOAlq4y/lsH2H+
lES5mFWdw52J0g9GMkuSkQHBBm2aKffACL/7AnVJPhIsSJQkQpC9OWVfCumTAinSlDEw59dGKdPc
Z2b6NJO8eedmIspu+CPWBS91VIbkUKY3uKcJlG2ZPG57Q3ujdmJZqPNoPLSk5uGl862txHY/BaRX
qXBJhHS2DLK7ByQjzkV9b4P7QRiHgTKjPpGSED0vpSf+P3XntSM5km3ZL2KDRk1gMA+uRbiHjhQv
RERWBrUymlF9/SxGdaMro6urbwP3Zd4qUZlOdwqjnXP2XvsRsFT0JNVkBcg3lb3wERu3OGP56Nq1
L6PsK/CjhCxJy19Tm/mcA0ZrrR6rk8ek60zLiHOpSyzeFmILdjfTNJyVVoDdjbhJcMJ58wM9LofW
fhSX8pALjBwK88rKUgNa3GGuNn6AT3jtYNXYBVMUHWCyWV+b2Z5KdCjG/BQWPikCSMT99ODQ4ite
iIfVFYR+hh3mVlcOavHtoABqdXtLZ5PZHZPYZdheYoZOxSsbMxlz5VD8umQTbhEtr622ca6zGw0U
nBEoi7ASx7SfH4Ik8rYhhDboi0tvP13Mgw5jy3XiYWuVWqE3KWZIrownrWFbzFGPzZbtWWX4T/no
ope3jnQmL+4UZKuZYbufQpVsZ9xY0CydscRymVe7ivnFs2Ek9yP6t5XkMLsYVe+q7Kdvwhzmne+n
EekP06NZZN2xlYT8zV6b3bSlwcjOJWsAd4t1WvS7KJ4F7TADbUYJJu/k6ALyZFCnZwPF5tHEXs0F
KqzncLJAirARawkTWWWJMtaOyvpdXfkKnLiNcoD58ZusZXGiBxyfWw+h8jyX5paByb4m9KbDBb9z
2DTludFu0tKo1nFr0IJoBIoe9N4/3bn96o8CcVUEFp92KJtF3p/BmgRjXLF6inHAsolGpoE7OJsf
VcoYFA8V4BPLZXAK+/iOb5+dM3dCgwH6szkK29Y/m6KZNkFCSwrX/HBgzrvJ/QZ9bTyrQ922x2pw
H1u7eMhRhc8i2ofscOiVzE8pPZXa7BgJI2zqwvRYzaWFrmDaxhlnP0awG/TOc9e2+2AaL5llwPl3
9biTTaG2fTSDnYucF4/ghNVQld1GlMXPwjHlyqoGKuci0Y+pAby+FWIdKhyorXJZBNPg4jRg7rKS
NhN5R2IF0sa5N8lC2ZYAuNY+bCLurYYEMa6Ht7e6kromCfUhkMUPekgp1gwzPHkslycctuyTIzu7
JqHKDkCYkw1PhbhnT3wP/x5QNj9qrqvrGDjZa7GsZrmOIFEFKA3ODRiwh9RqvVPdILzkgsldQ/Dg
N79NvppG16+gyr4j5xKH2Mdk36V0UT22VWvXiMKTnlB8dSzr98TCNMzCvPAI7vEh8uT9MkPbsUwE
5xrhJvkPuae+sK7ojdX7Ub9qbJVdM0v3a+zgag/nzd2ZdauvbuwmDyj/w4sczYdZGgpMRvmti9m9
Z6G+RVBDUU28AXnfPnqk7qHzKlaXxQOizWyHI9rm69XOa+Kk19xOeDsQgkMvNtynmXoqqtzbWeUc
PQ75cGkQYa9HobJniulnNw7TVWH0r90cfvVi62hpOh6N0A0xtQQ9oH3fdYM81uin8SVGnMXWuVIF
tnuK2R8VYtGtS5v3YCrrqYn8nBs4JxWvTAo0c+1gXhNhP+iwuSm65IU+AmkvBeaz2gEh3DVblDvf
nRCuou0g4lvW0sYI7oLO3gMoGx9GLt3iCyKSmmU0+J5HsfhauIGHU9jnUTMomiy/v/hTv+3b/OQH
ltq5fWudpZcFq7Zv0paWZ52s86kI9gV+umNSqwPpcKc+jfK9Ktiz0jxtKD2NHS8zjNlR6K+CgSYf
xZJ2fjiotliwayO40vlw7pMSDsnsy/ZSaFoN09DX2yZzk7dm9NB+WPpmTBHzVEPxLBxci1F9CfuZ
F2sWhltLqsd+6q5t6pc/+rE6hMH0FWlSse35Pd6Y1/ma/L303E/2UUiMOE4SBRaRNe5Ma4+UxRXl
dbNBrSTOburGu8kAv9zp2P4W1bp5sE2R4/+RCrkQGk8Q1aVd3ZE+xDiiltDXFO+1JiU8daqJ+BCC
EBeQkvrGiqtonTI8pmVmpiuQlc+JMSyv5yEGVonKN6AzZvrWCyCN6taMm37cUGZB1CB2LdMP8NiD
Y9jl82ns7WdMRc0bCFMjPkQlVIKd6w8kL9mgReC3MH3rD7xnrS3d2R+l0d+JxE/XyhnUQ+dWd0Nl
kN+UG/fllOjbfEy/dNJGYTl6NOtm70vQOcXTmOYnyxBqK/h5G6sq2u8sr85hAaGCmBVyOxCDebRH
Ayp93Sd7r/DSVRA0+brMCZNJu/5bSPNsW5mgJON+yF/g1g8run3Bu6fdeKPdxlrBKSle68DHZTUY
jNs1YOXcpWIOSv/F94mRMSIP2ZWfZE9VXJnQlM0llI/QO9sekUBh9Bx2XLBsZQOZ2rUBvYIs5OvF
sgP3kP2G1+NtMg3/IQyr/ovd9Vsz1Mm1MHN3M/W8sv2sEdC1UzLT13MjEeqYsjh381wfMg35c+6q
+CKs4gBnIl8brt+A3wvrh6BEWcpym+h7o7WDw+x77RfcMoeazvFT3wFwFWEKUDGEc3CDCea3Ng9+
sDrTAgy9cKNlpJ/TTOAptsN9E8pp41JibaPG4wVB6CZWDLtfJ+4CU6enbF0rZlQEMLntTYYkbFWo
brrBKR0ehhqKsp+0P4q4FGs9Fqm4a5pePLJAduPWRj4HD1kNSbEHX9ztkBblvLw6o/qGGt4+xxjf
dkC60hdzkDZUm6AIaH47k00OlS3eqsL13tA/Jqt2BkOJurddGchat7PmnFtQEZDXAbZyyv7k69lY
pdrcVDYKMQqVRbNVSQAM6Dc3JTsPULhpH6POjUQ5JGcgkv6OcVf8SByTkrQpi3BNYtkLLPmjZw2/
1ZHn7REJvoUOXaxSNeNWQ0w5RlVtrebRpYPjmHuu3MnNYDeGad9sihq1OZaa770CyW7NCxGzieyN
C6CCwV3LOzCvD4lDE3aKGsWcSRQHW1nOKpFZf8IluY2kfc2SzH5OaUvui4Y+V5qU9TlD6kpodPg4
zch3+1Y+kL7o7E3xhmubTVMW1dusjJ5FjOuyWIiX+Lc2XtKQq+5KWnMZ7RJvqraY3g8Ibst1KZnF
kFUo1jWTZ+xI/SZYeKM0qt0VsC2MiEtPb86T74yVbzw2+Tsz4DSXYfM81mQR+AR6rUARnQcvnTaZ
CMoN5Qp6TmU4xSr2G96LRX2syXwKB3RlDNR+FJV+rpvJvTW8+V6V1CoWbuvdOFTOWjZq0zgTAGjk
MxdDjv0OwZv1gja5Q05Yls+jgsCOQprX3YQILxOY6BHxr7PENfKVlUGIycv5mcnAuKNFH67TOkpp
eWIKGv2ZKTJ3+lh4zJSgoHvwsJ99Udy0iXau0gkJJmirdzbAUECSDq/gDDvZQEI+Ov0t9seEcFRd
PksnSzeFo0FdO1i0aFRCiG4hAU9GVlzAuiwp2Xm5C01Gal4QvZmdJOs7H719wizlvp18Yxd2sNjJ
QmXnIxqEPE12raAGXy14zWXdDuu5k/kqcczpamXhCZ83CFGvJqaj7yFdhv5wE9j+bzU1RyGMb1Yw
v8aNR1ZYpxl68iq2snw3FPMxCvJ+OxvGviCOLiDpTkAAvRFd1hxA7921qX2uxoQlMmnBg/apuWsa
StzekvbeVj14IxqrdpadA0GcHGP5k5kHz66fEFCazq+jr39EOn6r65z7p7bvtbr4dcTselYrSqr4
u2FYPXPe4qgw2a5j278hee5rwGxShmG9z3lBrqw4aK5RhPTdqExxg8j4PhvYoRldZq6h4kIIpg1v
XvOoHtiiGXfaa3vij8pxXsjj4Lhh2LM8QOZJduSUd0fJHfx9kslPOx+4RyJk5YltdUznnIL08sQt
vxV1VtZElIryymuL5u9Y2wWbvFr68HBkdT8oSx16YwQ6nnk5TVUjpoNr4euE1ASx0BoEjuShJ6LB
bdrnQQOoR0rbH9lZ56h9k2rvhBWAlWmOz4OpvZ0EqzLJmeyPOrwNA53dVakh3t200+c5Sb1TYwfy
YBVTftI1XTl3cOSTUzEAJQqN+BQzu6B+pciPTYwacb/uuzq+sUfkuhoBzwVnpbNtgUHv7Rq0bNZT
MfW+Y+wUxqmNZPoR2SDy+wozazzigC7xtmDLU7ArNAbbyjZvY0cHNHAze4tHJrr1hPKIRp3eglKH
q9LyX/244Iyxsb1UmiQmmU1HV/ZAd4f+KsqarUWX+LyPw++hCY6+Jf12k5UJ87eGYY7D3pKQSD6+
C4e15tmJvZEtH5X/jijWJaXCwvg3ZjvkasWRveORsBMiGwg62S3RqkDpiolL71ZbBlj7LGluKaiC
B50Zzp5ymK6LPWbfekDS7KZxHF14XfMmGqgYrlMXnkl+DhiYZ87GimBQ6xxVXk8JQtRhe/bhiCNh
KEDQ5c7C3wC4nKvOPDNHUYg57Pd21pcphAy31BfWnF4Fq/t2ifq4yySXEdnRKiOvaku0wgCPy0Dc
U2OxzdvAOA9Ohvq/tJiYlJfY818wgXV4J0SLkIPbvxvHXSXMfTzQ84BDQT3jJtNOA5xbGwFK3jRV
P+e6ufdqBSmaHB3JJHeO7S2dBmoty66YzhEOM2CzAnVHy8bu1mYysiq7ZnQgYZmEmrxx2bhMp4En
dY23Abu1VqyRrpAbNoFvvZ8xEnGPgdPejapmKN5NFkMt1DWNeiG2uNo5etxSbnEnCxRQqu8IYwD3
d52FtqDHD7RSZl68jrKPshHoLpgPZ0gDey9ft62oQoqdufrSOgR4IL0Y0B8V4om188Ga4olf1Ktt
7g1UX8GwjiUloTJMRq1QtugKkCWSDqckEOzlnOqtIg3lPosNLmTg7rFlAGYe7fk5EM4dniQFWFBY
G7szQbm4aN+lJN2QzbLx4WRfUeRkT2WU/AxEe+1m65wH3iuCuF1TvCpRLokC7ySeNJS66YRuac7W
XRlu2qxai6zJNnPbvzcKTRQq++8J0T3b1kGxxsB+nVvgzYo5oF8yZ3C+K9zmi4iZrUsWETKe3cmE
BXrdaemN68Z0/Fvy8qyTwb6+WY1xAXikpzDv20nyl3iTN+BXyARoWhRrYyU3ifJXQ+udsZOcpemu
CSIs2YwRTLqjkxOfeGXB1J+FT+ajmFp9Y8De3zudVZD25znymBZtdBewqjFJ6oR0S7bHbRKsRnbl
6slwvJLRJz6+aScZL8q1LRLabR51Atk/LYrYXeaEoiVzjXPkRg19B21M5o32A4eApNHP1U1EcB1d
i99HQv/bPfv9z/r6Wv7s/s/ywT/YXLDOJer//vrH7vc/k5m9sJN++cP2Q4d5r3/K6eFnpwv+6e/p
2svf/J/+z/9hVnBoBfSu/303/qYGaZe+Vr904wl5Xv7VP7rxwd8Y51igQmivfzhl/6nldEhKoxPu
+gFoXovH459qaiTYNGnIGAuIFKavChfz7xJPiw8Mce8SM2yxYtvhf4V2sj8NuCg/bQeOqXB9V+Af
/wzITic5ICwS8ujiA+AdlRniwUxaRtF92uzqNgsg36Hae+sMP3ryk1Aep7KKeCTS6NRJNhN+4Yub
mnnoHlgbmeO9oDCD0mA8BaiUKUkaN0V1qMK1SLLxVlSG/plJS9yMSVy8OBaRkwhUaBLAHLrUJr76
TUXLYSNbAk5FbEqkWaUx03srvUdd6fH6h0v2J6PMTxpXzoBDyx6mHHMPH8XtpxFfhvcN32/THEcJ
j5js3nCPBSxcW0otv4vv/dfH+zS9/DgeyvqF6QrJSnzmMFNQmyMj6OY4GNJeFpW3JY10nUacg78+
0gJP/cOQdjmSbyPHhwPG8Mb6nKU+a+IiMEsVxD5jpbVww2DMIz+EXLX0kXQKZz8lWfQfJqZ/8vMY
Y/rYr7mZoLsu//8Pw9nMtLqhxMx3BFCAptPQqGI7pkHuRo8uAWV//RP/7GguhvHAEYHj+Z8pw3EY
DGlFC/5IO9tloi7LeQeMnQRfXYRPf32sj7nUp/MZ+jytbJFMBrWfM9yhJRRJmZvpsU3GgujbBGv0
hgz5ZT8IoDohPu9W446+Gbq8PxC3o5pt2tGn/evv8a+/Gd4+cwfHpLDwWVR+PcMFUt+p1LTRWzZL
+JaQtW2QeUZPoYcy9D8c7F/vIdcUHxR0infH+Wykl/iOKci97NiIeb6vA9nx6ucJbpImT4h5Selx
+VWYB//huH/2I31PCESpHoSBz0z0HA4xg7smo91Ok3HVczUHWw/DqkrRD/5XJ3QZ8ptMOMEScHlR
3i9r5B9uWSc1BtEnNOxT7NEUzZMPYsaU0zkGWfn818f6tN5+HMsVFqeStAQHB8uvx8pKheUTK9xx
nuZBbGrMV6citXux+evjQFL447P/+3Fg/4VICZbb1fr1ONorOgmuJSWJyu0zzGH0QFdonkil7W33
MUlTkKajVOjUZ3bV0RbjavK7C+T31+2frKyf7p3lO4DIZ6ETnr8INj7NefG65vgHFN+BThh+Y9rG
S7kI65a526mOA9zBnj39h/X84xT+4TFdDmuxBBGmsTC6zeDT5exjD7Nc5JMTEkT2FzaX5QntxXRt
oODtpd1UtC+MmuHQMI1ow6NBT/1xwBfwm6CtIn80pMKf8ohpdLwQCyMi8E7RnBn3f32F/ux7oi5m
a+CzO2Ao/+n05C518OwbxsFEY/M2TdqR674t0JdFzJK9Q4UWj+D3zPBR0NVDfjF7C/WJXUXREfq9
cw4V2uUxDezrolTzd16f1NmmxibQ7//6u/7rXRsgtmH8jxkl8P6F/2girq+7YkhJaDMRmOZxMOZY
QTu1/evjfHrquXQA2LhkqE0Wzcnnd2NqIDqKjC491kMNeiidkZtUee0u42L38a+P9Xk5/ziYz8CC
tyN8etBvvz4iU9C5HZI9lvNaIvAOon5jFiC3Ch4VsrNR5jcjiY5Cj/43irh4jy5P/YcTK3730Px6
u6LWMOnOuWwK+DqfeCCFbGjJtFZ08PUgp6NfQF5bQWFCCBrrZr4HMmm+uUlEKg+hURAYmySL+e9c
0s8tTciycR+dQrj+d4qMeE2jMGskvT58FqDAyvlSJB2dV4J3HubCjt77URcv6Jjmy1yQHQN/WXqP
fjvS7C8B1fbSZMHtysF6+NBy0bXE5SMCcZMgmtQbkmQNQhaH+X6KI1uvMG30t7Bl1WsRTebbbLCN
AwmK5zgcq+i9DAy3OVVlS744jKLoMHcC+WaGaZTWog/umCD23DFXVWsxYAsj8YNpv/08IMZrGUQi
jlh3Y+S8F7Rxh02JXCEhEChLLsDLyhPmP3wvsk/fdMLiXXex+w6og4lOVbJtRMZqkus6pGGs0cx6
zn5wTDZDlT92vwU+XLkqa/1vQTvI4IEIeO43nv443+V1yOFJjUGKaHWsnWan/W8zsUKbMQ/ji7/8
2w7f8IVwB9Lk2nSg6PaBTz6FtT1deM8UL207DbcfpzfyBrW1qsS8b2ysMCSu+UVyjETsoQY3y4RG
ZQhWnNy1DHDHx2qlxXSWamaFCsRofGd0xh1Zm6Mw6b6I+aDThnM3kRkG+8s0kyem8s4XLU0yWq3Y
rO7s3PKXzHU+BzVwcvFUE9M28NM3aYbE3kZSTjG5O2ExrxB+uI9ZbNvPQdWDYTIszm1pW+kb4wSs
EpLhJ659yFQ8NHRborSc7xlVjMR953K8M/t2vE3RsCcb3xHp98JTLE0kF7wIurvF1l7uw3KADE2b
bSBAKglUiv9BsIGhSzXvqh4UFspQHF/xMNEDiSi9gBZ3/XwPHRAOz1yyz9EJLpp1xg9ACISyA6k/
N9jW7JLmNVksIzTauHtd9CvgkZOxPmiyPK+eWxtP6C45YVDXp0tsIPxEEL4NZ7gHI8rdW3S8LY17
4CnxQKBs+yGwNGp5H8OOPZqLBhMWjbNOF12mtyg0hV3NJ40T64BkKnqKlb9lnpm/kkKQXyAB4spa
9J5g6vb5ogBtK4xp5qIKDRZ9KMaivbkoRgmPtzfmoiK1Fj2pWJSlQNJKRAqL3JSzar0w0LhNFy1q
JjBBLerUQSc1UZcoVhNDw6NbVKzEFyPuX5St5MkVjLZQu1qL7lUhgJUgfC5xmd5KtL1MHe1x0y96
WV449s5t02cvQks8dahqC+S1ps5BZS+KW9Ra5pqeBXR2rDngWWnOpmHy0CXTW9hYr82i3c2M0t6Q
cAq0ZVH2IqH52iLXQd5rN8V6GkHCR7qxvpeIgvGoLTKM9JosemGSAJ/6PjqjD4m/KqC928SZUBcX
JQuws+yRSmu6eqltX9TctfciLbqTsWiU59m7yf12Qhjj/F3GzCKCqLklA+4wiTpj4hP1UbsCfJad
BJ5EsYqwmdxot+AL1YVjg2udrPnZhfnG2KMgF1P1ZBArIdpbNkoO4gdv4RD5ZvGMPCV+hgAxPNKt
Yv9Qd00Q0wKap0vuz/Y2IkRn5+TkbmdlKo+MNshhbMOSg7KLvsjYfAjcYXjwh2na2rMmRuBDMo6V
B3FS2rTlXadgLPg8afQK4RFZKyunKUhX8RDnjOOqvEKS7n2o052K5rsT8Ubw49A/NBmlj+b+o82H
tB0XFeiAD727bKzyFozli0++Dx5B8q+QCqGQj4s6yDbqQzkPIqo8G4ucvlqE9aYeux26nPiLyuLh
bKO/V4sQPyMjWDHwHMLvdjYS8ed+qPYR6mGPIlXiZH+o+q1F4D/3JTdmxt6BEqEw7otJ+ttykiTW
YQ4wS9V/004VvCucOCR4VsJ6skrX/zJ+eAvMxWZAZvS4YuzOfoyk9kMzz/hvjNa7l4tFgbCCZm0s
tgUq6PAQjgIvA9IK+bPBirRtMIGfWmVf/MX8EH74IOiN3YDlqNjCYJLQfoFd4sM5EdmRTfG/+ClE
IsWTkZK/KxhDnrio4ePo6nnDSxg3Bjndzo/xw6KhDLoGbdUxamHGh4wY3sri6Zii2N0Pi9HDWywf
gGGc53zq6rtYdfaKmWd2jDJMIpzBdGOXDOb6SOz7xUpihNXFo32wjsrQuovbwj0AS7Fvljn6Sjaz
+xi5rdiUwVBDTsSrUsz4ArXiJ7HQtIwgFlNL8GFwyRevS4KfC8nyAGkn7qIYI8RoX/XijzEXpwzo
7xo9yoeBZvow06AtLCD+V/43N/do4iyum9Fwg5rsQOZG02LLUZTjNyh09L36cO3YHw4e8GC801Gb
yAX04F6p2IFZQ3KmABD1qVjsQKpXzWXIyuKu8Vx1G9BiP9htlzAcxEzEBEkeh8VfBLcNnc/iOco0
RGkn7su3HHsqicBN2H5xYrfdeYtjKfwwLzWLj8lYHE0NMegvftd8L/norWxrZHahO5PF2UVz/2ri
jBtYBHBIxQxZUPMvvqk2qUjvy2Z9Jkw2XZs1cDNXp9u8tH4MRkjiA7LsfIU4FjFDHE8XaEj1my+q
/jSPGfCYkHcgPIt5Py1eLjhG6k6YffeWyZw1uy14a7AIyDxW2PUIQ3WfySSp/O6H51ArrkyHqd97
Ykwt1teuSHiwVUWZpIz31kuqy4hO4poOrn424qh/c2QafIt1KKtVhS222IykJ8MRcaey8Ms1HZHq
YNATPjGcDQH4ej05IiK9mhiMN0awKB6ydgFBDblYs4uCH2dN/gYmMF0Nq42Obo0SgG+lxoNTZebF
GdICg9LAOwMy0FSuC609j91lnTDCzNrxILDrndDTNHqjHAs9UMqY7TGwM4uod9fSRzcceY0IukOr
PAJyskYxaTylRWhiXCADkFmb2Ntmo04NxNMfDbXRApspNhXJ8O+tDNLvkbXcynSUzEviNxZGEovk
IKTO0cvkWvarYTXGuwVJ7yYKpvjJrRgNiJqPHZ0xfBZV2q9QX8nv8JRTtpMmmTBd+szGGMMYCpMV
HtIHz34hQwzL7szyyiyGm6p8MV1UJ2hYHvx+zFeZjwTXxInhwG+CSKymtZObRIqwOdn4PkIIUSHo
DKixGeE59Toc07e8sBIkHNTJK52omldlfEBSau20N/xUM+oPank0kzBYdrkI0MLC2UWo5xJQ3pOM
5Ood0S3xmmwVY+NH3M5mNgospwxEZvE6N3xwUutgb00goMtyQuah0vGx9cg4x+8bX7KqfzcaqC3t
zETKQxV8wk9ibju6WXh0pwJgLe0Ba+wnRv5S75tEmW+5EiHGGIe3DhshVJ+1w6gwbXfloLobU43Z
TS7GfU6eM3PdZFxTVKNaGcbbgbg9Ruajd3AlMb9myYi4Q1lVECKO77iO7kbBdE+R+7MLVPdTSQOd
F/OQvfBSoGJt+F1ORrmTU+OhAqZ3MMfmMRu6e20br6nn7HA9wLbFkolY8lQa7behnG91Hp1U7T03
Mrqw5NIwKlIwM3J+z9r4BXLCg29V+4bd9Joco9fQTIHc5zQpfRW+gWno1gh5gdAbwn2ui1QipbPe
xlCwsTJiFvnEOhaeVJvQMneZbgC6+cOKXJwfZY/+wirpaq9cg4ogHjQGXXv+MeIu9UBY71q/YHA4
hVP8xYQhz4xWBvhQJXpn8pxWaZ3aBMNs+zb9OvZjd9AquXHbZzPo9VMbtOE26dJH346Tgz+E+RqT
l/5qWDLYMvVmNE4Nc6O1NA5yzJbHfDJR26b+V69zKvg8rUcKfILUMG092qNDtpQTfpiM+3oQbKFB
viF0Et58o3rXkLukHB/A0Ia/mR6UhpPRFDR0VnnYBebeWsykZ2BiXZet2oT8wMKSy+dZbZ69TjSd
4WmTRKaOcam4o/2BpK4VXU2HjGIzI5qavGVQ4jn7oQNSeN+4ouj2002HyAldUUjT1OsGSs4c8ZTU
VvQtiPPovYtQ8K04KiMGUpAoRKyAQmpjBTVlUcxtrzc1ywt9pmWmMdU6+qZjCoQIQyHqQ8s9Y8aC
ls477iVoo+liOC5VckqWqwKgbV4zw037rQonyg7tsywNXWavK7FUJyId+5/ZbA23mTeJG4SA8w6F
T35K8iH6FpcGTe7Y8cWD6Fy19RjDLwpWOKMQbj0Xj3q/lLyhqicUXU33pcUmiMrH8FAuCVse2dvz
0SSDG9ukpkCHdgWx9MOQaALc+u7B3d2kku3fykmaO0b36xy79rFqoEfNvPKPVt7xIu3s6GQnLk0B
wisugfbpESyTmo/j9Y1jbCdAfMfIs5nZ5EW/N32n/PrxV0IUbQ9kAXmPtZ+Fex9V5MGy8+a1KxU1
2CgtugSBPdwiqsetSrHJrGeuvMcw52SSZ+GuzES1u49GcVOMjFFG1Ko6p29c4PwnHzVNQsKP+Yol
+puTNytwFqXbfWEqzw9IMz6RdWS+72i83LkY/L6W2uSqV7nJd8bSfZRuNd7l5NXsPvKHCI+aL4AX
JrUmxkgenZJeeIOw+gpeu6nX7pS1e7Zq1PZaF77c9Hk05KR30xWhecligFoDXBlRJbXTu+0xj8yy
5P43Z+MmrOPmleZfujfzjI5iMJ9DKTsiyIpQ0ZIhGiVZtOH1TuXD4NwUrTKvrhhcRMoEH3WzS/MK
Acrp474zUmAjfcYVsGdVvBSymO8TfH+USeR88/2SJno3YHHRFKHMui/0ck4KJM0Qd+d7rtV4rf2e
00aTcu2IZr5YlQCzvbTiOlL/EOpGw+1cDMGmhhew84Al4fk1+eywXz6wyLxHnKcG/oM+2JC0QT9/
4YKPwJ6/lib/BEmLPPrV8n9rxdkS3sgNi9xouvR80BZeZuiSiG6YX4m1c0jtxdy/J/pLPCQG22tB
KD1P5FLwk7kdvc/CoamUcTfZMx+ajUb9SiuRuD5e5/2zsogJCcUQnfokql8juAh3E+jQhjxqHmEC
K5lNDio6RY2oX3O/A1jRYgpaTV1fmEDYikg8UBzwCyvLo/0VxTFy7QC4yz6sUuuGukV+UeFyeksQ
K0h5OE0odayHISdk8+OBtbocCDxQm1fEoxx61F1/KtQUHRUt13KlA6N7BaGyjk06cqrl34Uyzc8s
vm/a7VBoYkJeNar5gdQ1XIcM8/Zdjy3OVFwdpSIe9pEnMNJQNrqyCvdKIqmIa2+62LTAL03ZR9/k
gNobXdkszkVsiVtSEyI8uDbfXFH5uBvQ/CEGWJfmB2NRADzLXTCgW7xxG5eWgus4/ToPYKUCptDc
Jf5svuEJbl4ZRRo1yL2GZ7qWbrSpqU4BqrI+hg5nKvZiA3B7FL37UcMPDtVyD0qTIFOg49Epja0S
bbo9zQfDJ9MUcxdm7YC4g59oE20XwooYv3aEwn8f+4ApVMeGXNJKbeJtwraCN2OTtQjd+uqaDEo/
peYQ/NaA5XlP6xEYs5sgYCChYbh1UigVk+uDP8cwI4992EbfMs/FW7polKONX9Pg3hRNWk+/t5//
tyUMl/SHrLv6Xf0qWvgQIvxT0fD/kdABzNSSyPvvhQ64neK0Sn/ROfz9H/1d5+C7f7MWZhy2YCeg
ib2IGf4BBLf/5i1zSqbCpCVTI9Hh/ge6KvwbGDfn3wDB+TQSQ33GupZled5/4zr0BRKMXwZiAYe3
AdN5NOOW+emnqVDQe3VdT7E4BMFUFQOUKiJPaMrjbZvam3QAglJF36cqcIF9BHHybGo2NI5p10h+
Y0gCNdp2IuvolfmRiLYS+NZdMsUNToiqeCLxikRNZsZH3ghPNJ3GgO5F+2raTS5TxH4yfu6kUb1Y
yhvvmnIgGLG3DPmbi4T5XCck1dL1cl8JqCpIUrE699VuiCldLXG3L8qrjZ+Id8bn3Aby8nMZKcGx
SeHiX5Pa30oMPUE8ZmfAJk2w9/qoYlzqxMv6ZiCn1QosEjJKuqBseNA6z0nVb5uAbAYfczHd/rR1
NqgjxquQY7GReRJ8L3KaZOdO9QGnBRLyQYxDfINSXq917mGXIcqGsIFgwGcjWtIfog7+aDlXZxIO
KUaD2dm40sm/wlOptq6InI2BQmb9/9g7k+24kSxNv0utG3kAw7yojc/udM4UKXKDQw00zDCMBuDp
+4NHVmVIig511rpWKUWKdAdgMLv3v/+QR7Z+pjOdHgrYrESitoQtVqpQdxGolb/HytM5Yu9jvBL1
ReYkffynGIQXV+IUkV49D7X/rNoEt2nfGwlkmDFRYM9OI7PeRSFswTXxp524hU071zuDKeVTUwfO
e6+cGMfmXKtXRzrB2cO75WnU9nKXSeeTNFCh9RRmrglnGDrpk0wYe61ySH+KjMHLaVN11k1r2xDK
/K5V6C1UmRfbwB0oIYI4LCG9NXUJ2bfsqysLr1Eb5jt/zK2U5wqvv8GQC5sk4hzigp9x7Snzz6ok
LFqEM7Y3bldEzykIQrJ2e1IwusFh/89jSZaChOj+HFQZ1mdlF4XPJKB2GJoG8FdYmo71hM8clwFn
LQF+qvp5P3YhsRpx576rMa9besLFDQeuOWUMGW1cZ2GRaispZdcpijti2JabImpo1ZAs5zw+0Ujw
BbRVj3Lry5S7y1mlXnNdcCKARmQFdWpjp1hro6HcBH7liZtowIBh13aRKY+dGpJ5Jau0+5amFVEb
2czfHTjjBLpUNe5EeZoSBwLxfUAf5hlLteIEJb8ewQ9/DgjDnlezyLiDjV5M3GYgMciUBQ7UxMMO
6DMgAHsw3daOobiICJT2jpPcO18+ESAzG3fYdNlHnVuszXpY4osYRETPugGwXdRR0t84WmDCQ7Kq
805YWhusHay+rjyzUa816TbIUl3cw2WSus69TPtwmzHMqY6JnTTtYrVs2+taJPx+aVPa7SeiSs9g
ht4LAsjJeL58S5y0eomzHFIKyHu0AdCrPFaZgUvnTdigJVth34XvbOtBeAAGGGrUixrd0q7Kl0cq
zOX+BIsE9aabwuqKZqm6mhqkhziPJTCIg1C2HlM10qKzymBBkHyc7H2ds0OhXMP/vDCtaZfUKv+Y
scGGIesZy5pC4YI5tGsExR4TyyUrxUJCjXIQm9iFOag3XUieZjt7+oHze7wb0km92qw0G8yst1Ct
xiVwN+Nude4CInSVG0yEmRhoF1rRhtueOaq9nprWv6GNia7ScAqfeZhkQCFptx7SeOpQteCV9to5
fRvt/FSMj2iY7D0U9GI3QwRdm4N0CZvt2q/pIg7HKJjXIsdJ6jHwYJ2CCrGwRUMyCV4flXGG/WFw
dUWGG89cuWW77nSTIwQJS7Ra3LJhPoyh6yNsCv2vtUrJcLcAqRcar2bkRXWIG5tMnaNdLvd3GuPo
uWG0fPb6mnQrXxQ0RNTCW2fAmGFrdDba4xqaJRkpjkIgRWOPt0yMRwwnxn1pqfIhH4iUQcuXg8P5
5A9/CpkJ7gxGwN8dv7BPUdMlh3QIrG85hlPPgWQMvSMOEXFu4yXf7XrUT73rTkdVEDaI13e0rhLj
U5MazXMsHEacdYaIPg8DklctyOWgTfnZIn2Z/zaWiEcK2LPSnL+TtYRwFm/S9op23EeRlvqTg84+
wr8kI1mhg6xdr8n7QN09N9k16mMXnZIG5EI3S1JpEs3+2ZX1TeM1xXfXRdu8xbWECNVxqqdT2Y3B
DanpD/hsYxluujS7lKkD1s95xm5+z/AlPoLH7Ttk+Lt5sAfmlBk4cV+CERh9dMdQkt1k8qH/GKp/
sMrysy0J9Fh3YTvL/dAn9lllRNl8ipRdPaNyah6JtbiL3aF+mAQ5N1q2FrHKlv+IDjle5T1TsNsa
Btsh8XNieGVsfpZCY+AdBU+zFN5LD816X41u1exdXVYh7wfi4MPQjMuLrw+oWuH2KnHXtrJiFK9i
d0uYkXmGu8DIK6ITvG/jCn96AcyWp42FxaXdoPnEKV9tc40r4AbLbw0gORY5Lgi9mzIX6fviMNV5
3q8Ni9HpYNcVnjNm9yTKLHhNYIUyj0rQBvSp09PTMIQYaOXxq7bTt5Hj/UoDz950wnxjql1fq3Zm
yoijo/LWfhl159Yj5WhguvQ4hYaDfVhq3WeW130Mzti8TaGs6vexM/PhPvGaSF51DQIKyUhgrerm
M4EJ0X0cW9Em8zKkAoE1nofOstd5S0nje82pb23jtmk6b9sK4qdWk198z4EEzzWeONvIncR9mjD9
CUhK20iyiO5CFbpkMWoE41kZ4/oEaVbd+IRwXptRLcpN3JvGvQMThPFyj54enBuDeaysFN3UW9J3
uCJV6hMjRvMETvDccSRu45R1imbl1RIS4DBtz8bkOp+xFsQY0c/gcFtRa4ENxTEkCjKHbdKyr3u/
OQQ9GeWZzzgpNi3yoP1KjYSQxRh7D9At1yLGdBdyvug7Dj/jBqxdMNqNzwWachQj1kuUOj7hDF6x
agSp0mSeExY95vnGQpPHXqjIYRsRfUo7JIlFOrW3Kj2O8B1EYkI+hFD2PT5X3h2jhe6xahA4ATUP
FdcTd0xjx53hd8M1zBUXMwz5yTNr66rEEn5j2aNaMyp2d2FXFI8JykykCJQfO6CCZDMKpP5bZZLi
2Xeey2y0JQMBnbi9y2xzejIJOb2aWtt8QVzKBuXJ6podaDgkDKsACwqsvDpz2CtmPfxVOOrKLub6
AQ1PPqynstVbOuyEYTGKxFNPXMA9lowkD0feEU+04FxlcvqEL13krQioeoYGQsJ3gf+cawUUFOMg
Pw2MeFZ+OyINqlsbsKMYD6MpBbMlTLC83uM5dE1KUkZRmOG8hshB3sKUxS5vQtFhrzQyHnISJJpX
eUzKQO0X+V5pJ0CAyoUPamweo7Tyd+1YR+mW41AfkK8jj8nDbBVESDBgAz/g0wBZrGEouKH5b68Q
VTuMReKpv4IzgP2BEKO942dGZoxjHNBgu8O3tO69jyCP9TbJPPAzdPT4Yfp+fQjxbN/mS2kFM5ok
mgFHj9mB/7DOi9TbYsimtsD0NNY4XV7rRSYRTXm3noZ6cSHw0UKkxXAzt4GyP3G+ZdddmdtkxxQM
V+7Sjslfm7nVQ1+M0nvI0VLO6NZDMjfIOiEDTDtfMkuYchd6JUE1g0ktiFdsdis5ZOWQj+cya9vt
1C8hN2kbRPctZcC1yBVEtHKy5We/GEqicZaUHET6zKDIzZkjsOQV9MFdnfXT2W1d9wZzUCTaYV0b
m75y+xOywO5qxB94H1zSedyufYp1cUIdcqWCedxgLlITUVQxEWO33JMC0ZyswY32jQyeKdT0zm9B
7vzGuU8vEUHukGXZDnmFzE9Yc2trl4TzTJLtJV6oykvEn4Xw5gcyd9SXMSuIImLLQ9+tSoZxdtlz
Q+xoPmdA5sXXCcD9jtHmfIsSpkm2UiVujwGjemJKWBIL2JBAG4l9gRuacYxQDzLu86EM5S/Kzsf4
CnW0H53t0nzvdKiY2FHIJQFr4ZgRa8FzTqcMwXga+w+YN7vmS1Lwp0avmqyM7irV1jvAzlVj5GtX
6Zc5ZnDk2E0g/TspVA0zYDrimlAY+vCnTv4vWJo/8d9hHtpugIzAxitoocL/xD8jBaGfhKSu9RtM
p7RNJ+omsXiaJ7/9FjZW8hvKm/sLyc908NSCHW4vDFjxs6k0SQoT+VhtdSjJsTh3MaU7ehb3PTM6
2ECi6r/GOSTdGzkEPXqlxrOjad1aRlxcp26as/PxYm+9GpwS3tlg3RSoV9UJSUH4PMRduMUggQLQ
mcvFRLfw2m8EENghDb3TzY/CM6JmC9utOSR9T5mJtcB75Q66e2wJVW13M9wP/BJwv7SdNyxuULMT
A0nDJiPXptaX9CIZO8ZT4dvqVedT+20RT30E81A+2qGkou/qln/vCVO9mpilEBNFb2Qse6dJg0U6
/f1stH27C1Mah30gq+Yw8Q+bW6dSlrdvYjDXbWsF1eulFy682voNSfYXQqeJl5kDUoOPvgk489ND
R4MrIq81qwMjBjo6N0npDXqLqIbj36+u5Rf9wG5cPihcpthgH7b4eXUFDR1cjV/uIY9zHrEKimJL
cg/Ph3fPeW+TgN5aViNNyMwp+/rvfvrCWw2R0TgQGSAG/0jxVMZk+eYEC6xJlXjyNJgplm4T9WPe
QBUz+FSv82kCDM1w4je0csv65dr/YLOi2vbx1Pr52rF3MiIyRqtDayl+Oz4PvXPtZ7V4KtOWttmx
4FZSxkz4JUlFjWqiSKXxK6WfH0iDtJ4ud+N/4c3fuarhSgE3/f8Nb16/M95+L7/9YKr2xw/9C95E
q+WTh2E6JpuFyUr6J7zpg2EiHmd14QoK7sl29y900xcwjRjcg4zawgST/C+jfv8fi4zEAu8CGYX9
a/876OavWzj4PZimGZKOASD4E7ZZmn3akLo7H3xp4SIWDU55lsTSfirIfCJZ2HV/oyz6dfswAVOR
rnEWo2v7eWVDi8LWafamA8rg5t40hmHtefp3J8UvGgYuaZFkEXjA0STETwTtzm2hlbrxeJg68Ast
xvo+qxqkUr5Dw2ZoPKPbRm+cOjUeWg04+qc18BcHIxqpX15gC9nCImHAkoN7+7OIAj9R8gh9fJ9y
j3Nn1PG8y31CDwbHDc4jsvTTmI5s4RMyDgvlqh0tJC18DdYtp+4jPDfsXEn2na4JCVpwIRo64Cyd
7ehJ+bd5NQH52bkBtjSqFEDAjdolgDqYpo+6m7IHOw0gOo4BZaTjMkDyvRpGmlt/jhKKqYUdnayU
tPAxq2qbsAWqp/lg1uwdni3UTQPD5wlKx3jX2dhvaK9V72zBGKSQMzV9xFROu6HMh+e8J++uTclG
iCxKkCZKaHP0kuQQR2b1FuOj9YoYjx/U2KqfccJDUu150UM4QNrdDK0yqyO3ajkn0bxZnJmOY+8F
3HSGVX4rthi5iKepmhgejVV869bzkhIB4kXiGLQe5SfNPbHEJDQNPlmWaefDF/FiWOrgJwdGsnqD
bq05Zb2o7xlHR6e598c9Z2N+rLuZr2N3w3MKz+QZwy/vkacjtjPSs20p4LP23lh/nSqUdtK3WEO6
nD7FXVS9kirIk6lVaR48HfIOaeZ2dleGZ48ExgO+UNOH7hU9S8OPTGbTvngVwF40SudYy8566uHg
vaSdLs9jVYXnAuMa+CFp7aQrp9AG3hb9jG9dDszQqigHEB7EFsZg9qC8OOTYlYvZOlamTsRfZYZm
cy1xFJMHHLGXbJu+JrGM1zkwumnvJX1+rAIe7uQrTY4SxmAbAMMGB2wP3Z1qcWHpCJGhVTZGYg+i
7AGoJIOLGNc3VANLxpQcvmcm2U1Y0mQYUZkmm4ZVvSVjPTxj50TsRj3wq2yyMxQhlStr5IpDbeAL
kS0vu1HjGSLNYe2EXIvnpMT9hniiUJSzFC8RHYh/pv2UCAcPA55ENISYw5SYqxWwYwrmdz33FX+O
d0iYhPDoKIWLCrhbomCJogePxv+rS+LcdUkEwScS3pM9mBx+zU2d7aAadt/wgbCeyOTTxFznUDEM
7m2LQRCePcutXpZoXkLZmHBr3s0ZVS7DA56E41XT3rFY/yRigWRLzGvzNnvVFGXoJDCKlsEHvCJz
WCVG4eE+HBXiGLfumwm7askE7Z+lYG2uBBEcALIwHBwnf3Mif4AaCXJBTcmiXCa+Y8yD8nyj20W1
o24V/OdbPJDc236KrKcyAejEEKx6M2DNbeclsKQRUfVmF+50ldqG+zgGC78ZF+pwTQNXveNISIZ8
gsE+kD+pJZeLC2JeApon42EkkxyFfZLO11h2tC8wO7OHiakFlG8sJaG0WtFpzFPKU23i+1iB6q3H
aEz27pigfSK/fPHwyTDOhKNffyZCKDyn5gQk6gm7vunITg/ES5CFpIy8DhXAxtek6Z3XxAJglYfB
nksHG8/ZKLe2aWrcGWoduScwl955sDFvXNVA/59wfOvWlYdH3coCVEdGOXs71qELIwzhM+TqsWNr
6subvoIG3bHCTo6R3XVma9xjRfFguP2NU6hiR6adez/DCVm5PtTWxpVQZCOaghpWvc9LJMUcHwuR
fWqZRG4Jieu3vYPLNBYaALb9N8DX4miU8isKrPgYz55clVavzhWpdNvcHUaYo7L7ZiVtvZVJezV2
dbTDBcc6jXMWbixozescu3bwIJncODP6Aiijw7RuIIDgknYyMoWLYV6X80qFUX10hElYpzFC9zOl
uyqSjExG3OA+iB+Hmo/JOtTk1pnWeIw+TKWfbEVhhFdpLNV166V658W8sHWKx0AyRTghhYFET8iD
FNZgHomGHw6FD2lDdXawrbQh1rAreS1LK93Hpq/WwijMK+0m4aGX1qNdRCFMEb894wRh51vBvf/a
Kq29tVuHxgwUzDMEzeqGg1AJQjNLo0eJoJthXLAuhdkfpQ4tCKQh/hFu5NWbKWq/2pXu9xIf+5yO
KAl2Q8wxF4uxA+Tw6gek2Bbe9lm7kxCjgEUzUOowGN8CFIsrbWcjXjgS06M8y14xba18/Nu8aY8W
Ahqd78FaQU8Wr/3BsakQ7fqe6gxW5uJCf1Tsr+ZmYhPBsCpTmAgp3qtrJ2+BR+doJsHYFEcxqnZj
xzFvVbuFN1KvyooVCFnWPTGqGz/NYKokCkHRDtqSaI2NPRgVPFdvfle56R7FVMxPKlWVXFtteBhJ
vzgWfTTdJZk9bwbyj05ZoRx6wbxguWfYH2ryGVscse791sEyLposLMkbXaxMFexqYyi2xqLI0UwG
Nzj8pp99Dwc4bCRxZImmYdWHGOkRkVvBOizusRviLIdNcUwS3M9WzjBspCGZhwTS2ucJK96zq/gY
DCPJgToiED6sHGAf4Hi0VMGNVc/TadHA54iAFuC+XjB8BzA/XlD98ALwOxewP19w/8KJswVSto4q
LhgLJLHXXOFQar/2l7GBfxkhiGWawKyDwQLQo/ldFUWRbxy/9MaNmZrDca7rEP91o9nTdbq00X2C
HmgZbzidbL8WduotgUKEYkjotGSFvoaDaR50nOE+RPwKvENjZM66IG5fqtQiMyjXS12g6vtx7PIN
lkSYYgVDkVwZ4K7ZKsLu1mf5FfGxsYfmHNYtwCyjUGBrXbnJYSSBt12nSeXeTiJKDszI1RehoP6s
UX7gK2eQ0HopkVIcITcXEVbqtoT0CszYg1J13whm0YCvWjCtM7Ml9kqxC3+UeQ6bajKiB4VQhHcA
ddnZj0wF/O0ubJo4KeCgK/d2ThLjwaiU4nITO16sZrJgI/FlJqNiAh4B8wbNUv2stvEycbFmTuep
pyr8o/iqE2E9YS3SfmOMlQYb4cZcn1UstjLjNIktZaj3OBIZiX0oBWO5FQS1boh3yI/IUMtz3szz
wTFxKy4qzWbcpEy8CsU4axO7LYd7WFTGQynD/jkB3b+VBZVG6XrqRs6XbxHWn4mXoSyN6nrZlNFt
fYD7BmiGfMoTMEHrjm2w/Aa/oRo2BnJdTm0kjBiSMfJlYsahtmQlxZYBPJzA2SJYzMBK3lw8yAF0
pitzQCYXg01upOQsryi2XmHUEnw3LeVv6FWvfjfmR9jm5sqWTMaDYpw+gkkl+3HGnK3EXA8+p0Zi
hksK8/4KFO+YEYD5O5XvX/UQi/55IZ8EcNh/6iHgc2eVlEZ3kIaoT1HIZkg57JfrmknsPQocyntS
FzYDD+atnZpgUxLDFW36zv1dQ2P9Csb88U2gwMDX8382zu8ryCPQsLqDk1D5kwXTu7e+14mtZMR3
mhwKwhiz6m0nIeH5sirIp3btA9TSN7JOWJglYcatPUxXpVb1Z5wRndshEeMnTcW9+/vu6xfCToiF
BC5m2FYwvvXAcH7EbgI/yPzBsNuDwaxrNbSQTCeyktYmHsC3Bj7HG44iFpg1sOIxhQo2JufUIhSq
3lNF3ewj6PiNov3Scv4IZ2GRjq/F8qX8vwBL+5o1ksj2UBQ2Ygls06NNG/T1edYGyU5NH2/Ymuft
ZMMMgIZABZWqZfiOyegKeWT2kGqnPtm5h4AzcqtvBBf49wE5YNuwq+dDZODnvfj6Gpu/v53uX6BR
mIEEgBc01bbn/6ytdnsDJd6km8OIYfqa2GGVbusinHYV6jzuZYlvMpD2ByJzhj2BLXeGJd6DVL1o
ZvbbhGHN1nDxKu1VUV0PjXBeB6XK62S2syvTLOw34WTxeK2kKocrrKQDGMZWtjEJK9ol8HP3BVvJ
AT9c99a0GIA2Y0G9mhfhmQISdjahUVdOTDXf1L3eVMsOI5zeeBhk4z3iuTmhJZamuxKlg0Gs3bLH
eo5H3asr3EZ6NjAIpNTsNMv0JTJbXGSxvCmxQCrYiS+1OlEG9T1Q/bKnhEvZnlHQh9CPV46ZkFsB
1Xkrxkjh8ovCKe1hjQ+oi9cSI7nnxbsgxrJZ5G+NDQXq1OWzT4ZvpCU3KcHPzRjbbty6MosxhFcQ
i4wDftc9425XdEaLx5nTl+K5ihxmgDXUsKPvzbk8ksWcbKJ5+Q8RBX20MVtchdZR4lkBhrRU3Feh
6eD2ni/DPUdT0+N7hz1bBF92WMkyZMrMJsxce6SUxxnbJNSHIp922jzQfbPFBk77Yqa0mowB3XWL
n3HD3AgG8djQuAWxo75MKT6yTdIl+36gujIzzYqEoN1t4tLrn7skf/Phva3R7arXQOc2xLZpkRMu
9y7M0Lmd5nnxAHJj46HB/uy4xGbcZzZ8pIiEvXJNwjrWg4jJ3qH/VO/OZFEbilzgVzXyPG3oSXd0
osF5qk14eJqm38vL9qVE/PtCoLENMYzdqFt6uxLruXWMjFCvnTknDm7Kdb+zsH47EjVE11L6NuZx
iX9f2E3/zCBXIMEW1bvbNtC5HTosZdE9b5py5gToKqt9ESmAUl3n6gY1gr841rGbdFEZbOygozOK
yBHw15U78460KLisFbEFwaYz5/prtZC4goKwMJylofUkznwg/68+1aoGlROI0FdjuByhccF26TJf
IXdG1J/1BJXE0sAsxIaHZ2mp5pRMfnn2JDeu4QDdw2xwsWTFERWeI+29npJ9sCBAYUC7WWTgQ35C
mxwQD/ABi0PO2ySY1WvmFXfD6KsvyCtot01XYsDkoJ3WOBVbDr+0NJbCefnWI47M1ipIKhZGlS/P
AE7I0Vpe1XHZ380s0xvEWerNrcd+NzbMLFepqcUWvhnIyNK8JqNJAx+PTn1v4kCm1+SgsWyXs1jh
3RstWM9EHDrM4aXoBdexkXoArHJ1uT9dzRJG9DiArl2WoRiBYFjetXkYsTG7diSIh91O9f0F8Slt
lk+hffKtCMdE/kwXnDPkPuQOBVUeQJ/rIxiHF3jAkAa3wanpbAEcufULkDcnwbTLFICQjuOPJkDK
O/O6lTiaSooRyGb5OpCgVyZ5dw/4+Y9EPMDCpk+hJOsrsqLqHvpQXHY8YqnxSBxnrsj0Qph/cuYV
rEKYhExbgPplhiUcculqS8g3cAbAnd6WBW+MHAv3VjAuxpnFNBuAr6FFegu1lD0sqz/PtgNQ5na6
/ipTEBfkvNOnEiupVSSa/Ggs4ApqZbY1OnqEHwtSsyiAyO8j6nJdzgm/qRCAPTV+g1vb4uMv+M3l
kBwZUQKuQLuEe/fdJCGUctk3eHx5QbFUt2a2+2NpohjcKQdoqFxSM00rJ3qnIh6xhhV8RsVVf64s
MDTUPWBq/QIn6sKOSWGi04I8D4OsIUD2W5WH1dsoKXYasw7P2mefrXTMLYxdHFjMEtNjnWW9tWVO
ApTjUZ4zwg7Py3qum2UbbqOqxRYkB5EME5+aN2v4cQ7R6SrB7+yJdAZ3TV2ynAI0aG9WwJJw5r79
1tfoDOCvyFsffw28DZb1kzk0AOxEq9zjcqIF/bqUt0EIQiqzMnso9ACKhOp64/mWeLqcDRYBbaeF
LUzYHKsJqeq0HwzXufWl4XJU6DA41yFlSD1l4glu17AOCzj6EP4QeNMOk/iQWk8KW0j8knmQIQDx
ccrN8jzbfXl2BS8OPMtqG1MevrY4xStceCuKc22xmyGLfZ40ZbLKwOfMKhdPOJWw2bKPfa6gCbxi
/4UKBavk9QUSHDpAy0DA6JdlrBFjUH627CZqTZuT7RZfl11dEX3SdzQ7FyJpZ5MPUkNfK9eTOVRv
uTAAqDWYsQ3v64CnJJ2DV+uNAFxekglZPJdtdvS5GyBH2FhUjnyhq5+QRoti6Sdw9DhBOcGkAdDm
E+QIdAWzBrKAAcrNJDkS4TLvUYbi9sX0BkWPZ7PWDDN6GDV4mchHUplKx61PGlYWNqhslXizi21D
ysntHAh4lB7eyYPEncAmQZa2C8iEd7IBnS475CwXqqtd+/13aFHjHkdchNIUeDZaZJoQxDHqS1tg
4wgLZc6PaclLlqgkvsVX420YXO4a/j32Ef9vXpUh4x5gd083NOj6M1VJ6qx6Mmo4lM0qpG7p3eQG
2QybLJ6Yw3NVRVSQE9GEQ88Dn4Jsvs4EkPrlr5cXcypSjhgDSftXomKMB6z0HGIluvFuFFhAFnEK
c1pXvNAJVaX0F6IypAl56yh/djHkTuZr5c10ZNrH1rnNPnpnrjyEhDSwF6B4UUo7gs5UL1XANMJn
3ODB0O8BErhijR9Nqg994Lwii4w38zKJ6QBUtj2mw9hOIDk9dRFEw0u5+r+jyt+OKjFD/1Nlv5ha
/tOscnHN/M//uH5v2/evcY8etmt/nFdefvKf80ov/EcoAg86owvaZWFX9695pf0P1/Rs1xXBQgFw
bTrW/wqBEpeppBPwY4w/kXH898DSsS7RUSEjThtePN6F/87A8mcKSMAnYLa2ZFDxYb8M1kJ78gBF
DXUIkvwjptTfGwGm7Elg6t8M4f/qk2BEQ5rzGXjRTv7YRealUzpLuXoIxKwhSyry7qsR++G4/81M
9K8+ic/Am8GhQ3SC5f//+v6QYKb/n/9h/R9J7uzcKIxHIGv3KL3M23Yo0pVH4POfHvhfzSV/mkpy
8wASBIF0fJzJZ/34QQMZQ2HVzDic8D5nefYRGclHyv/+Tz7GDRzIC96vw8+O0Vsbu6OiJ9XhNgwY
Li5mkmvCIv4Ht461GjKlh2UdWBentD/fOgX5pYq5ogE7k/OI9QymH4IasEx/c1ELaPDn/n25dx7z
A7w+F77Tzyogf8AtqAu1OsQaCajXTw+THJ8tY3pWA+LEv7+DP8Mtlw+zsUvzA3TSv7BPUJBXvJsV
gR816ITPUXJIER2vKiN5NwPQqsRp7BVhGt2/vxQDjzA3DE19x6PU/HGFeE1FNwx6eQB6qB57nFSx
rjCyZyPlT39/jcti++WGAomwK/imyVv940fNfdpPCajSwegRFmD4Mm1TYUaPf/8pf/FuBTAl/vtT
FpDtTwtkYVgMBkO9gxGOLqrL8XkodHkqSRT7n9y6P33ST7eOpIAYviyfFOf9BGM3fZ9xhlr/f7xe
FyfUH29dGLDJsjL80BHiZx/PKircoED3dFCDqDbKHAhNmBRn++xAzQ8Zu2+ssLFICnHdg9mQdJLm
dkgtQ0ApvAj8NzT9xzYYZb9uGMR9vcDIZLrZx8Wfddf72QcGT/YR6dBwrXzcejCQQRkiQjCmSvFP
JgK8t7T5gvG47R78sS7upyYUL3CfqyPxwtHbUFCg6GJ0D5E/M6+YEK9CpQ7go46eBHDtGXADuoFg
1tSWXUfqVJ/l5bajSnrsjNQ5QdHVX+uIXR73er67Z/EpqVNd4RI0pGThBXG1nZzc/JJmMfqglu9j
iNB5LyIuOsMxZlfBq4OlOlebzoUtAq4RRcSIY/JKOK/d4Z4RURnXJtMwKJcBynTsvguTq5sLNi7c
oRCLdSSbR0iBVjFix63ncQTgA2ftYONX+LJAkTyRXoKJPRX2FbYw+LouwpkgxEfOz03xIuPBvRql
lb7JoMqfPc30F4Iy6iCvEC8R165WvgYbUYWDUsdDBpivYp/Qm7VtT7zrf+iZDHq551bjtUfRXdyj
TO7eIm7NVZzW6tbr0w/T4pn2qSdecEb+GFsdPXbeXB2JLeDbt4veJ19mDA3lJnYTYZjHd2nijQ8p
HnBHdvRuDTUk2Q8yt1eUAdCxc9GXyHhxeVzBJU9uJJ49+BjI8sNDtX2DWRY3sc/dksmkBq2/LPsc
WvxpNiNkTB63LEu4CeTe4zbgYL1BsId8CmaxtOh+kr2FMxrkotY4BblxyogfFv68xuDcy/cJU0J1
bYErhRsvjobPcaSQ7jGwRGaFtx2KMA/EAD/0ZH4JjNJ9YrpTfBD6UxFxIZGqMHVdQRiqDw4+Cc+V
YPZvYzOUrl0qdEwioMdk5GbEQ7XrR0DFZlT2CroUj6CLRmjyI5aO1cqQmbEkSITPbd3w2jmo/PHk
4YibJyJ6O1sN/cpFIxg/d6Uhh30flOl7qAUpISXvkedXcHqSEJOkFpUndXM4fEaBmO1d1Xf5Dldn
gQm7st15O0PeqVdNixXICuMK68scqvabmHm3HIJ+rU2u3fbTgE/wK+oi98qfoCUWAGFkWADXniCj
EeWC+Y6xtjKehBvL7K2WojyNkSwBUFuxxrrkgwYkhLeDlyBfBG8NWUwbY2rpR2LoCzcSOve2l3m4
Tw2eUG9z9OGhAngW0IG7eC4+pkODc1isxvh7iRbjQKIZeJoX4wbiWP1n1U7D3i4qhOVksZfbWQfl
SeOi00JDWtVGxwzSyonCk9+7nsCOuB0fsWKDXjB86eMpORWlB0yE/PGKo9C/j3teSobNiIGsfLge
uibcSkI8dk7QISlRfvYSYG5wZYbjDlurnK5tVN260BkpWwwJk5Xd5SxqdsXxLl4S+8o+DW9tikrG
dLz1WZ/TVmE3CU6cTtu5YXfDsWbYW8u5qxyuWxTpe9IawW0AUfM9H9vg3kbHclNBlnlKncg+kW7L
p7GhvvUh1AkzJ/ljKLl8t515jQosWW67stdfW6PBikQuEQOxkwX3ltfUAMr5u+uyUTYN+4dH1CiJ
N4jqBbaLGwRVgGGu3Qf3UZU1oH89O9ml0sLWqcbaq+g36ZSyiYm+2niaj24A5g5JG5BlBEP5a+yW
YGp5uZJha7KCITo1SX5rq67axdoOeAiFum3rpa6uxKJAVSwmOs8eIwSLDG2fu5NEIViCB9By2XUh
qb12WWB9XzKgVsOyRlxztkh66ZKb1B3lbsAynD2OSmJlGJ17k0p31zJoWQ9VI9Yu2YX7moyK9UA8
zifoROHt7EclBlV+83/ZO7PlOpVt2/7K+QFWkECS8DrrQrVkW9YLIVfUVVLz9bcxvfeNZXldOdZ9
Pi8OR7hAkwmZOcbovXW8mQ0ZI3zDxF9gMzmE7AZPfRUGaw8/AozdLsdwwNpjhKweAymmRdpD1+79
stvZCV6VEHPEjR1Y5hdfdO2ZVgvn0bIj+bnJDo2LLSXBw7vP/dC4bnV8a0NWfjaSpCHjL2qvg2T+
FJv2gHwFGZo3lfHemYU8zJBmaSfX+W1l6OAuS0kr1PmGAeyPMgxwgbfxB97nj7o3oTZ5JXyWMAfV
hbn71pnQQLAtgod1nS+GLEEuKjY9IKG00+IICiii3pMuWHHM3EOwZAqgJFgo6YZcFlnXaciH5TvY
UXtBx3JHtDeeQ7LcRJ7eIcdxr/c0u1cWrdhh1TZ+Ap8qy1jMEoq8mkck8fMFlZ8utGwTXhNiOngp
OtcwIOsZp0llx6SlhVjSkGcMNZF/ufWhya38NNQ2LGbVmhX9ZeQKdtZ0m07kk5XRBhtL5Z6nwQK2
wuaTada/XA3BQ003e2BAkETG3on7PDoNiW/3GJfyoPdOyGpKAKNuZ5OFw1lcd8i7fa1+NFMSeeRf
pfn3SiK0EXGojiM9bMSGk4+L1q6lScNxZF2fPDxaZNbptr0rXIX/Cb+bT5KHFybbtoo0rhy7Ez1T
X9G8eKmZoigas8chsUf0hMKl0cThGrFDRXzhqciSdAOB5ovjddASMcQYEz4wRxrRznJ5v1g4+nsp
E2MhexqI0fD0rAzHmva8p5a9KhOmxV3mtQer7lp64sErjqN0qwYr3V5EYKWqodW01njTsUczGwg1
GWikjxhrAJDzDa9r+DUkL6FbpaIxaEEDyEkywzjGozS9nQpz1jd8zSz6IacTqiWHJBfHz+Sm4gMf
UiYizGom+SfA82UM/cthlCwJFMkmxANGrsRQ/3rCJuouxG9rZgc6U6w31tBft2EHacjTnBNajpY3
k70kYloz54rU10ALtCXPrZ2jThH+nwo19Nm/1hXLz0OHQBBIvRS7b4rcJeCcd4CfR+fiY2fSQ0xZ
UwkifS2y7iGY2ObeLzF+qwx9U5iUho6Dydf3345HUZrIPKSVCEeLQ1gR4Pq7uASKIirPxOCVfzBG
iN9qmuWCSjIowJpgA7r49Y4XmgOO46YZCwownRWrRLmJGxDJG8TcrxDKcZmCtb11pTfcXbYdfKW4
QyLIBDv0fsY6SLFUlHPd78eGff39+2H/088HqR4V1qJ7/60or8YYjDI80UOU586p65v8R2kvAVVD
OzTg7mCPjtsMoFCyihLR3vQuZ02R8hNXgoM2MspXjjLFySONbTNZVJ5NjPVqnU2dPDsWIuJCJ5qO
PrbwFuYZiAUm4ocwYFW2RwrXLT7o4NF2TOcVfAmyGZ9f9p4h1D3aSTbgYBqzj2YcJy+XXbEoTN9b
D3NqRX+4F2L5Lt68HWQguHBKXFciKlsq/b/Vn2GHOpXdKz20LnZ6aTTlCvIdXGnbeSZp1DgwW0eo
hopmJ6EjEZHUnt7/On6rs7GvuJ6F4JWvhMf0zU/QThDhq5jRFtnGaDWNsDxXzvCnZeC3jgVXoVFh
AUlxLKXeNmK6uOuxPJbxwXU4PF+ACkXlwsdExRKu3MVAPyUUD0zA+uf3P6D1+z3miIK6wiPzgVCa
t+UwYQFOr7MhOjgNXAZGeGikjCDwX/KOozEkPznd+gZOfyjkH1N/qqEZygFsWy+xgZdFFC/rrW5X
NYRBG0lLxXHSwebF+ZthMJKxb1jyQdIZQUPhevnp/7df/ad+tRCLMOcda038NYrD1+KXVvXPf/Sf
VrVn/YW5gzUX6wxJH9Kl5fIfa41v/uXgFfClQ/PMlI6LQ+S/rWrvL+H5mDOA4UL4vARp/MdbQ6va
9aWJP4VCl5dGyX/TqhZvdiJ6TuR+41WkW4jr0HybogNrDMFv1uCuZvAJpqSHoT0etFw0DaCtcHiX
0ZSXV0kqjIEjbwGUpJoieIeNX8lXFQPgFShRk+V4JBN3nsgudjJMwKG1ANWRwvFuQRHGR/K3O333
c336H2D4d2VctDSZ32xpgGP5gT1urcnCIVk2fl21vKYDaK1nfUYEMj6IqDDWkmPa1dQrk0HURGX8
/gXZmH9dKLmkYzJ0WKBONLa4Z79e0ogzuzK6MjzTlbwCH2cQFdizt+wTB0kpJojaqA9Cm+gbh9qv
x3Xn9Mo5+C4Lz06GkSiPJHfQUJh7xV0p3GAhnrQgk/ANo0EvyX+6i5b5bmaJdt47Cz0paQSWTno6
7BEiDTSEHU3cwFqOHQrRcCi414bbjw/wr6n7xCxf26IqGyC4HpfyaUeE8JyCpeiQAdbEwTXoSrh8
Ixyu26brdgEOVZjuOFg0NpOahZ+tV9schSYHg/V2bitxo0HzwB4KAWpsEXsM4ZamDmz8yMkQuEeh
9SSQMwBPVw2frdGIFo1oGu9Cl8xf2hOxN25taUECIip5Zkhs1RFJpzk/EblN9pFDTzR+0FiiSIiv
DWRvVhKJ5gxgQFk3cwpxeueqya2eLYbH0anVUKRUCASSdpqS/cOsCwbENgnsnypPECpgWy13Lm6I
NkL0XI7lUS8OzXWvF9ZO4KIAo3bo+dOqgz++tZKeHXyca0RHhpkk0SLWoaNY6mLRpqLZhqqTFvI1
WdA63UTN03dQj5mEwwbe1LF7H9FkAp/b1Nwk0PZ8C67DqOs5whVTHZwZ9OL2J+JIxgv5LobLj8tF
oo4jbbfka+2xFItzSG5BdJqXr0QtN8evYyyVA/SPs1/j+0Rw3xpqPfcY2COQ/veGR/DiigYZwGkU
oR4yn1hATQQyy9QfOwMFhqsGtSl7K4P8osJNBmobcMowTk+oJNsbdh9qszwJUNDMssOMkbTyeppC
96PRK3Ez9FV2Z9tp+GrRHDnQOHa8dWwV6rUI0x6jOMxeBEo8stGAwrIfetBDUbKc6fMsgBRtja5E
PwaW9aMBdr69t4hAcTeyVzw2vVbc3iHOXX1rtqO0d40MyQpf511tkz81OV40E+7JEwm1Oh/57mKb
Q8KPKZkwOvPbPPlBpMn4EOfYlxM3w/lbhjwjDfN6MD8L/QpfGl9PlgJZXxnBwHeLCAzC1cWcy53h
5YLvyEuZVuVCeII+0jyTlTA+cJrnRTBmxQ2Orcpy9ylz77PEfVHBiWmo9/uEnmUSWOMdw4v60EXz
NGKZ77j1MIS4Ck0y3NVQOWgNYi3kvhBNjQ6nk9Qb0A8t/ZTOs2F8NDo111etpQ19N43o2ncZ5cnw
Yc4pI0lrNvP0IegTxI5IzEmo7237OAPABBU15dxLakru5WguoDL/ggxjBqUPQUboMqeGgLenqrEm
/mREpYSzEmGMLl9v3H55KVqN0IEg8oUdVjil9RR3Bq4tpk+R+zxmXmfdJgFiFMRDIi2/KnsQpB0s
vDVvwaCS+RAm40EFoU5etNAICFeyw2RiB16bftKsECLClgOc6bbMi8IlADI0An+rstDQ25+0MpSe
yampSR5AdqDFTQJGevzkdUGdfpeqsCx6UFMdBuAtesu6zdl/5hoVAhpAcrMtSK+rsnRN8xhZNj0C
KZb+vhGHJjawGT1KHHrEjZv+s+w74EKzeFR9OA5reBXdB4x8xhbVbQSOsWrWdhdGRzvzAzx6QQyi
N+6HlbDFJDeRyuWBzo87YPdLaiOmjU6puXNoABQJc4iJlIgMfHtVeebHBtL52s7NF2BgYC8JwFil
U9Gu4mgYvYNIrfBL1gTq+xiSEQsesrhtM/eqG3Q9bdNMj0SxqvBF2n2xzdmkNhz77AeGbsWLcKIc
BIpJu0nNOZxa4KZ3fggCXlUp1Yk1p9l1XIXZBytpFKGeTbubjZYWQD+Oa4jekJnzobrtszm/knQ4
th3Ks3uW9eolIU7+sXeyu0GZY7LXdePs6qkeYR2XBPxCdn4EyZV9IHe7CXe6LTANsIGBVK9nuNJ+
usODSvRMPcAbyRTdm7i3yyc2neq5kJCFNgkR9DsvNstPkesutzZHTcjMrCvW0M3Gm4qIVaDHfb4J
A9X8iDXk1gx99sGak5Doacu6kWGjnE0EzHzCCsBxYLMgf2nI5uXey+ppmXLZ5VFFo7ULpbgnxLza
m2PUbTSf8RmBFd0nPG3usaD+6rdTrrqbunWCR7+K3L3RzOlOgm5eG4kxe7tpct0bI2rrMwv2dDCL
YjoSv+sfZ0i55IxovW6Rw67rbkrQzzXuUx/38zfTzJIzcU3zWReatPj3Tyi/HeYwcdNzUpca36b2
/vV8Upe57SUZ8qexrWinFEtbd7DZhByDljDGlPJMVoc+vH/VN8UbpyKFDgM0+2JjhoO5nJr+Vj46
wRypaJD+qUZS9BnHIgtD1VqcMd6/zpuS/XIdrAYQITntLaqHX69D/JfbNX4YnBz65Kyppq4+X1Sp
cgxYev79xZaRL7dTwFh4i5CAVtUYIYfAk5cxPCkX9eBFH3Chc7x/qd8PsvRIELZyFjdh37/FONTk
m1TGaLonG+72TYHcdC8HxL/0wstzo9Bx/+vrEXQGtUFg9MfK/aY1A3iD1zbL5WleSG8/tyCym9gx
gMdxGmniidv7/jXflN58d3y4JfQMvztf3tvD+pSHTgvqyTmh+eR0pVBign30qVWRRi/wXQd9i702
8p7fm/S0x3/9kDIIlNxnE5CQBSL114enLJzaHDNU7V0X68MwIGwbBQzA9z/m768CV1ECR4dLR4XK
5NerZIE1FAGhmCfSBKCeAJ3dK2/6U/Pqn65CQelJ2CNMx9++5m5rW7U0+CwX5YUL4W2NAPX/4zGR
C47LBqLiLTiEXz9LWjMdhkIsT1aAnBb4OQ9FPwEi2CLpEDdtNUKTfP/2/b5+saazmvCxHJvfvbl9
RFgE05C5zskoA/dZID1lPLvgNbuMfmGB4tdauc3MI/L+dX9fWQhzRzIj+LSkur/9qD7tfsJmpIX7
HvZOULJOti6CmTlBY/3+pf7hI/JwIG3iDI565e1iqXDWcqncQh+6KBIXPukFnJk5SwN8qeDG5al5
/6L/9PmAxACpMSUtvrcysR7Vuh35rjhlLjKWIkc1kZletKfQ+eObfumi/a2byKsOc0lJx3GUr7zf
37Rl7GqynjCtbZCUJiKXsLuVmT2QJaVvSgz9DE8mjsnjwLmO2d/U3IAAG4MdTUiH4qJkYInH4JtA
yMmpcy6Y/3upW2V/uC2/L7zYSmy16KVQMIm3UrMilkOMbZEnPKeFDecREfICcG9gRNLNI9yJY/37
34T4/d1FZMhbtbQi0bm97QOGGf2SgD0O8KzBWXf0bOqHFk/nN08LtkwQ+cvznsTipu6y+jNCXNC4
duyPD3Vj1dm+Djuwv5ySUKriL4n+9ebAcADlJDo1m+/u0sf822Zu1jAzQJzLUz57HLpNmbyIkGF9
k0EHRdlr/qmN89uziahweRto5fCIYg7/dZmpCQTi0D/NJ2jpEJPw8IAgrQse03Hpp79/+//pYvSN
bBrdPkvN210ANYdvhrU/ncaQ0XpS4P7Hi0SVI82KcvH9i/32VfPJPGKFhQkdh+XszbkoTw1RNYE5
ndxgodD+xC3zIlIlvn8h640LEyksy+VyeEDPyJb+9mQEJC8e3UoNnCB01NyZ1HDgNb2mTT8EgHKb
c5X0dEIuWOhoiBj8ZZWyNb3kZRss6/EhilP6BMZAscS8EWvNDC/tYBourSy6XvbOzJbuxwADb94P
TK/uWpihZf5vF2KXnHafuQz7GuLPt0ehuIAGoQhAOVkzI+wLWhovT7wPzcnfvn/Tfnv5uRTPAOB2
9ATqtwEVJlCr7UcMDho5MaaBhM9fl8TQAHEtzyRW/bF/uOxef1sY6fmzHlq8+gwBECC//ZaKObdF
raVzcuvR+e66Vn/SDpzrS0PEVQ1dnXrOyOUZR+sPK5319hFxFpEmYk2bKy9DL2n/+po5GRoHpDbk
BMK8yGds6p6bgvbBJWtb62EMvC/YGVNn05fMm2+gpPIG2nDzD1a7sN8vRHOzy+kizunSr6m1WgqL
TvP7i09Aw6JL8LuL+E61k1HwPw2xPPhIkphUp55d3sukQWawPF6ZwWawn1otqlOvp6qBBN+Md3IY
ITU3AfPjc3pBcMd1D7raC5lCX0vTSPWGYJr8fqDbAI+3NUi/it27chLGvC8VVEK62JAoTAUg4Yq2
tFmsGyU7n6wmDbU5JcAGtVs1Y8Gc6pkCeo5POPvEGtuP7DDliaiGz9HVMajyFYZLoCT2nCyq6p+Q
864Smfg2kG1EU9zABUgAVrU0Q8EBRHf9BEV+q8jjKY9uSYsS1ZAfRAe3T6mKinrmT+cavPfl8ElU
C50XP1vONXXFuxYVmQSNVDQgIFLCdyjcJz368Gk9Y3yoxjmP7hAqZeVVGtZ9e9+g/8k3KIp4u0uR
V+lDOaNo2eiuFfWOifD4kJpIjUPXLdMHdAjNt5Ex+EyHN5Hzd9stYLbpWiytqAtAG4Mb/5CPLl+h
AtOUrBA2M6q1EueqX9AGdDQgUOxiYlHGnVvhwtzQB6Fz1c5w/fZePpETiH6R/7FDCYcobLCLYz0m
nfE4ljGXrhfu+sY3UQ7UqyizG+u2GHrZPojYgLma8rhEd9Sr+PTEpAAOoCB0jn0PVTvdYNwx1nNV
YJRzLZZwOYc8QQVodYSfaojVlUPY4HCMsLYRDDoKFDWlzuhpeVXXQIzPqGFXjGfpMiIAGPWTKCQw
cy+WPGBFhLz6xog1e8PlHEDPnqcP2x6thshlCnfCgo6RN6AR4kG9nMrxh9/OwR2mXJStlxaczDp+
GDsaxZMDovc1DqIo2DZdgy7752vlLqo9c/HWDAoC1msBGlPTnJ/EkxhFxBSUXbFeWy3airV2JU9R
7S0eJCCD3FerWXrmQEq7L4iTh343oo28+zmaEQQBAHJcDhKhw9nOKxVCU5EsnVhNe35VAWU8YKBd
iPjL9qfcjiZjRO8KxrViHrFKzXhMiDhKzeaM1IjXNK8MJg1A3bmxDvg1e5f4VhjfNxfSoSCVQe+q
zGoeilnU4wsob9sABaJkmj54pT9213LMxJObJIWz7oBvTd89g0nGFr245dxPoqILHE2cjW3evwGa
7UoyBiBBK6JdwbPiMM1BGeq0tvrEwTwlFkAS7s4QNyPPBq5KEKDbWLOES4LMdEO3fspoSuJ+K2ag
0g6Ct1NumiOtNjrkrUeDbO76ZPi54//vnPSPc1K27L9tv7/7emIUQWwFv85JL//ov3NS/y/EOT6j
nGVGyrntv0NS+RcoBwahy6Dz/45Hzb+QbCz0OjRjgAeXi/8XPej+RWfIwg8jALFxAHP+zXgUMc6v
mzabtbKWsokqm1YQMqVf900tXBTXdcgsRppjvUKX5vbtyqHNP60q1+k/m2GuGJ3AJY6rqbiZBx+1
i8cIYl34XbIVKjYfE7Impq22xvSWZOgEa4ZBb9hXej/6sX1CZUkGYh/DUZIeFQHYHN/Bnc3ICw27
jM7ETZRXZugLtSqt7AqtVHqnStvbw4eO9oEK1N5JM6clI86A2IB5fz/HkT6mHBuvu4bMzhm3i0Ef
mx0XSzGGexTW7qe4g0e7VijsCEBACWgDHUFFaxG3BwDpoawdBFqxMYzHjqzEdC5fFakp13NKnOxK
j1675S8wDezh2qdQg28HgmHYCl0/M9cLruC4KNQOqbaMr0Op6x+qitGxJoV3xB+gv4ejFdSY3Ctx
F0dVhzzZ1g9O45DEmyqTvS9NJgCCifU9MUtzDR8XxhRqP9SZTKVuQrMIz001G18LF03KCuUhq/dc
F8cprp97f6zhUSyTmsjrP0RV2z76fovFGSCh/rKMwJ61kab+upMOCb0I6rrVXPhUX15BfcwpZ2WR
G3iMpJ+qNUcu/VqzvXdryxk+uZZrcaeL7AsBjO3Bn+N2J5w4/jqbXXYVm/rWmEN5SnULuzeY5zNo
vH5dSNXsFNg7a0PMwYTEd+oszZcaps9+7APV4C51/G+AmHdWY2dnEK8kJJe5ywcd/WTFMLi7ErE0
Dok0oz0yvSWdx4k+pW1MJvdQVDaxJ5D6yEWVidhQ3pqEaJNyx8yDB/BI9gkUeMefGwzepo0pQzCc
jualHxdOJpz9hoCzbLbRgTMQHH7EidXpdTUu9V+RsYdWSVTcxYzyVk49qatQl4QHzxPKUO3l1xWm
iCvL4FBAuseAPxmsuCIlo6zCj3gsLBeNdeh8IeDBwWDJlGSvMs3fYkJ1mCsC4TeMzIm69wpxwyDD
vw+DKVoPpBxCZMJRPPUbV8ubOPP7ryAQ0iPIQibWiWFEm77pQN8V0Xie59Zt2KbaguSJJHgGdBca
p6C26mTrF0p8qwez6eDfD91DjzU32PZTKj63fhYU4OXr7l50Rf2iOZmt/WoQrynhXD2a1XZ6AMaZ
eQdgGgM4TM8vmQdODeAgeyQkqMXKvOoCYX+0ezM614zHv8AvMiG5sIuFa6Xn7FCFhfeSAE69TuU4
mUdOeP7TDNjZWE+JChYTftZnmypsSgBwRf7KOcT/oGMUuOZQbdxK25gN3Om7rDSQ9UaIsiCqKCie
k7BrxDrT8CX5sgr9uVXkrJNRkFRHLyhb8IR9l5OYLv2rhVW2qVp9T9/BJ3ko5n3GbEBmiKedrcch
Ge2tQtrad81mdKp440R+hzq+hUNTCnWSZsMI2o4Sj/vgJPuy61jWtD2pNYg4MOeACh4sZMz7MjbT
cWP4beCge9PmZyuNsCQ4rKg9zglYcEUeJ3usAtkxnADxpU7AYdwv7faBbFyHG6vy5BPa+BrCnmjt
gRUt6I5BCNYKc/dQvfRqYubhUPUeEAmHyM/Nqbl1SKX6WkqFtL8RSX831YR94tUJ/VViW7DjfULl
dgbsyBcky8P3GrD958kpxLXdxCjtEQMS8WLLSQdrP7Dr22jyg3SDxzzH6DEETBcN/DzCrB7DtKk2
kAOHs3Y1MUJMvzZuoU5ONUEQLYrs3gdWtenDODgmKctmKZx6P5r5U1jIbt9oIHSLt58sGfK0FEPU
qVj7ZIZs6VzP32YGnPm2F9DnSrvD11RGPfIF00tuRxObQXd2stot2rWjhyr+BMwlKw6TcgiWfPYm
wiysVaRt0baAjaYmuQ3GwMArlbi3ImHAPItMP7iwMh9cocI7lsWR1nU6H/tw+CidonioaXY8dKIJ
rJUZJwHRQi4xJRzUiaFXxXBaeGgfPZwQLFIDr5WHHnJJWs/vkPDUO/hVGOvj1KG2JM+r7GGaJlKH
LNtseesxn+KbzvK7Xe2pOgGDkec3iW/y47qpsRPERnNjKBt51X3LWQnduFfoF9zbGbDBNfl5AXPv
uQ0eHU+7xyROhycSkzikR30QfbdnY7rF8NLlZGXWJZXhFNz4kMgeZ55xOOqZ+bWKa2Tgk5bkStUQ
QIJ6fkmdZETOXhvzIRTZtEucyQKK0nbbuoW0mLaS9aiLxXy22lkdozgq8XEkd6j0mDnXln0blFnj
sMimmNDn4Fi6iXWN2y0swVY4ixS+K+9CZAX75X4+6XLJi0xmfWC5UHsgWsZtCpPU3lrWIO8zf46+
BS3qi3g0kNXqekSJJc0WyN2spnsr1cOe0CH/2Iuu+aiDEkCKkP2B98mdVohwNZleys/5ikAKUMBM
5qYl0RLngu3X94Nt5vGS4wKO01cCCFsM96HOHIKH8+B6Vv54bNgYqSOs4QZiwFezjP2vorGtciUb
WT+Db41ezCFIAXYa1Z52lwFWoGep4fGL2KSdjDxF2JlqF/dJSihaObxUSg2btBXuZ6uMvVtrIvOn
jZZFkzmYFe9nQtjmrdaWVT4Wk/+M6ITBfx9BV2fAW3dibRYeSdBMsP3PMbkqj/R+mvrO1YR6HGyF
ZGY1u24KZi4hy+3KcqEh7CtfFCYJIS3wCXLyfO58Sd/pUdfhZiTnb9rZkat2le+qdYRKIVgn4XA/
C6skPExnTQ5GwoieZWXL+NVyecXX6EtMudUDNAGkJTB5Z/daiHHs230Z4i/rTjyyFpm6qi9QYb3W
wfyZs+/4KU2N4mvSj9ZHv+3Uk6jD6oSC56ku1LQFxpUfVd1Ua9XhB1Dl+OBm82cWwB+gzl6T1v2s
uqH7wqSXE4QDI3TVyO6z8o3k4CovuwMivB2c3Ljiy6ESxsd9LOhH/LBnSQhKW9VpusIp4TGY72JE
6eXU3ttySKc1ELSoXlXaD8Mnz+30Np8tQl1nzjuwWAaZGz87gP9bQv2hhEL1vNQW/2+p6afvTfs/
/5hU+fNf/qeOUuovSija20yzGJM7S0Hzn1LKs/6iCU1FhBl9QRwsVdZ/9aYUVPSPwR8gKQVPpP5W
UKm/lj4pLyQ2eWdRpP6bgsq9gAL+3gX1sFLThZDor2n1YlP/taAKJ4dGU4KepkFgceaYJ+0VCarN
2Z5yZ0MRQ1cx7Wzx0AiD/L6QTkk8xptsCbFJI20QsRR0CpWJrx99j78D09X/yNkl20f0Glc28Rm4
N0YicrpLWs64BOc00D71Djt3sGTGOAOnUKIw5cpJpYsDa0o3siKGpw6cU+GlHcG7U4jnDSTbB1E0
fgB3ZDkBuMmzPwwf2Y3I93GAmX+Y235e85EInOsN1tIlESgcyAZCs42Fb1wSg9rA4Ow/G0H9IKc6
JvRwFtVGm4qcodK4j4MqaaBKQSLRdl1ez8NUrMaGjKJ5SStKltyioJrs3aSb6M7yG7de+fPyyYnT
a6DnuvEmXhKQXFSQBclEU/4YRlLuCLysCLrhj9mAxdkX8YeSkKlV6LX9tedMO68nfseosWKHJEqx
asRO+5iC1rwLSmHfB8yxxhVh2gQ3lVA4Wbs9Y974XYA4By7t1qpIe3JJ89rwM6fs2QRVIWzPodEp
hSrO/tSlICME0VGKjXMvugj49Ny3G2synWyj+shaO3JwOKuGs3PVEsoUkBDhtoh/5nYV5FRWQ9F+
cHBWJasqnsXWQKW3dpLJJnuqKSTfh+yuZg83ZmJ+plaRm25Jx8LT9zEoCIn3B/1hSicHFo1ZvOgh
mU4YzdQqn7xoI9NpG4pWbrIkDB9IkrdpW6syu/aSvL7JLmFdfpZHagUV0KVj2Lh3qU2NbUSq/xzo
wLqf6jKBieeOV9NcfW+BhrLPTrO7Deo4vJsxk59Gn+SbxLXXADTHq2zJFcsE4WBdQVYKgttnzvnF
WrYqPYKbJZJsaJd4svESVabDsGFDrTsKsV7cE8RGyntY248pXPKNIYuOTKKmhoDU59yyocr1dbeE
o41Od2NUlrG1BvO7U+QvahjKZp3Loj4y3+zonZGyNuHXajagRz0y6KPuaUbfvGZalG1dSstuPV8C
28xLeFtABzRbZ8UwvBDYWZobMXUx/CoDR9sqTUiAgw5tbaVq821cNL15j0MaC+OSGlfV2KHWI/2A
+76y7gYpPs+N/9nUHTnM+P61MsEs+G5ckfytolrv+yWgjlgs95Mksy4Mqu+mBXt4lSyBdnqJtpMZ
VIvbKKOQ5ChC/y9yLQiMrB38DwiE7Ca6aer4jIxnoOFe5A0PsxMhyw4x4V83l3A9Lxh1SFey+pxf
wvd0Sw6fNikel2Q+EN0lp6y0up4uuX1Lp6MzfXTRZPrRESHeD8Ozx1EgEDmHJtRe8N/oiCI7xg+3
Gs1SXkMZDbZq4RRHeSC2ddUOK6DpxkZUrvfJ0fkkQdqfC1rCuEabaJ96xDkFLqZsuTCR/YWOjMwb
IzoSlme0sWDmk3o4e9CqnYI5RXXhLHsLchnHtLyPyjzdVguQ2WXct8aR6KwTBB30VQA3U6dV+94h
4roXeXhN833gDiTz/ESWjTzK1tPXo9kaH8FhRl127rCob3LY0tkqDktvSz55jgf87E4juPjR3ZS6
sSDDwZ2WC4E6k2Z5LTK7jlcSSD9zxpJpzEZe0NVYrz1WKl3fY5y0nxhpgmp1Ua9EUnAMnap52gcX
HLa/kLFnxIcrZ1TDWTqolVkgXrLUw5R1gWpLRLk7ayFtj3N/k83h9APZLSysXqkdBGFwtJBAO0J3
G+IHKJ1cFRGBFrmF2IDIpoDMEQaCqtJXcda9sLG4u6HN+gMgTcqxLCjhg7fVACucWIn2q3UhiCsH
mLizYMV7+OKhcr2DvSDH4wU+rgsv2WcKbETEKb5B9bnCMOJtCwX/SyzwcksXYMwXoHngp9HRHZxx
yzHNPLstPF92bG9H3oR11SHgOpNcH29JtXsIsFasVROq/VD5DaxGHf/o4qkrKe498iwr1t5B0DXw
UQcda1/k8yqB+b0xR/tOQ5A2ytGa1pJX9DpaUO4xI4x1muHqnhbQu7RicZoW+PvQ1ecxz+utOY/N
NwIiR/qK1bBNiHi4okUX0jsHJa9n/4tHCN8xlPpb7YcoRtPhC266bmuKCRR9x3YjNHBuLEoHzBr2
hqyFmx6yXtsU9o2dW8XK63p5j5o832mjuQmn5KFbEPhDlNyN3NdTMEqLtzG7CVU+70Y3ZTY3xiEU
cxCC7k7OxKY5mJEhMfddu9YLfB/qKUFpHff1oe7i0D3NSTt111NjhuWWGGKhGQCNNrIL055g7TmQ
2cytW3izuWXgUM2PJIj4xvPQWOO0iQEfz5tYAiNALVModNGpyDJnq1ohpkMtwsc0LVWymfuZo0xD
H/amT8lGhqMp0N1ixS1XJv6A71MpRoS5yDdurdKiXVWB4vhkV934KS/N8aTaRJw7hn97mhRkhPQ5
DBJmYGl/Mt10YOnPCu5BH7WHKTfnLVM7wE+p4b5OiZdsaJAnJ2JGO3A4lsofvLmDTGDmIOBtuaXJ
PhDL4oXfagy7e6h48q6ZvHo3eLXY2ZoicJUXLK+IhblB6cR4LzLD8KMzBdVGJXkLXiXF1UufiwQE
PTv9xsQlAFyckc2K3Q0AVelU9llXXR7BR9FMG1fWBL5/xc5l7mTD3rbyyF1IGMli00eRHJ2mRhTh
ZvaavjteogezKDWORl27HPyCBQhi2o5/K6SBUa9s5zrepZIpfen5s95EducyMazNz43ELLIZEzO5
9yJN49dPaM/5LhZrmI1yTzfn/7B3XkuSG2e3fRXFf4+JTHj8cc65KJSvau/nBtEcA+8SHk9/Fooc
cWYoitI9IxRSUIzu6q5GZX5m77XHLcIke7/YTEheTEcQgGJSDihlNbUvGdbBddB48pwny34IG8kE
mDI2t3Zj7Qy6/XoVz203LUmDBl8fB35TGj2BydqAXyRuwo0xavm1OS0uSiqgGu+CrbsHE8H+Cyjb
xA8rEUR+2BkunEmmTEw0UuASMXr9Vw7vGX9MY58wKvxiOrRkExwzwPnUWyweUpK+yMRIo83QdskE
QsPS/RZuCsRcO8pvihqoLqTHqNu0VnSFebDaekPenofOsQ525DJlK9D63TUZMIxNYxUZo1JbbTz+
aEe3awhhhCc2fUYKEH30qLmf9Ml2ToEJHdePcVWdG0Fptg5CGXpXubDwvk/Oa5sbzQvrOQyUoWVu
ma2HqBEtcVBEqSq/SRL7DXMGCEGAjRAe2LJwl+jeVZZM0xfYfNgbsaq8c57GxxgJ9WaqTfu179OG
CbLKnWCr1XF0odDqq7DNicIsWoNJVGlsLHsgSwM26wbCpbcjJ7LbWGPfnyAXD9cTaJJ7tsZqBeqP
yEeLGViZVtE7oR1MHvWyNLcyLlt7VQGl3dR6D4SjHMFvBG290eCDbPVeOJ/xj4xnItnna7eeqwfG
wQBdOc+TrySPNI9eIbLXUIosXFsTQR7QEoIjokxxBIFfbx2e15OoQ/vOmNvBHwRmAH0WvMBsaSvc
ZtWGFAxJ7S/sjWUF5Eo7LaP8NMuLLbZYa4eHvjiMglq88rLhkX22sdWEghJQJzdxqKJVsgRnJqyy
ThwSDKRyUlRLp2dD0XPyGSnzyGiJ30yXIE72uGRypks8Z7kEdaZqieyMqVGyXNQUUAR6RpdsT+cS
81kT+NnT7H+2Lymg1RIIiuWCbNBhiQm9NLV/9/9/0f/ryKKRvv15/38TxeUP69Nfv+Db+lR8WJRT
i2DPYbZ1wR5+a/vND/AImQb8zjb8Z9svP3gOfmhKYoeFFV/2+x7V/QBfDUmZiTaSL0dk/P/+z6fx
f8Mv5W/ezOanf/7eq/kHHADMAbnYNB1Jj6P/gUxH0DiM8cIiwXZcciH0ZE7vIdsER3SkvW9MVvNC
GMi8rZATbSVyJHT3LdqzRoxPVgHp1bQTUKnkQL+EIyyY797Jf2El/WnJi1DV02EWE/DByATpNtOP
7x0MXucqRCOeeUh6E4B2ZI63LG6Kc2GNrMXqOINEXREH1VRlav468Prhrfr+rUEK+OOKGXG1YSHN
Ze/N/MW+TGy+f/WAcIrK7uKabUbwmtdgUxnmxd7VgqGwWfZYzpnZEYcwXEnnBMc6fpIAlj+OczF/
di4HN0WzcQyzsNmkGBB3GKY44lVd2nfO5eAflzsgWG4DWRkYx0VlrmYFBIKEWW/RPjX5TURPzoRR
9kxTwSFSQknHWXcdgG7KNI4PqET2iDTW1t9gSANLI6x5NTdueXKWu0uVoCtwuhTMCparjZx4rrmw
9ryI1Qm3H3fpErusNIJincdunKmRzLnm5nDsqrimdiNcPlouU7Xcq5NGbHKqzcYquVy7szP0MHJA
TftVVETsprigi8tdrS3XNubfgNUgV7lLojvbTkEGOZXXctvzB7D3LvlMW7LTbbbueuzDPqFCYExW
33udltyJJo7lmtZavGWloKkpcJis3Yg89KEzVLztDdKqVjEfpXvuyBCg0aVKARbWPsqujIB4OUN3
wN3DTVDoRXsPS5LuRhoDcLoY/sI2Zw3grkgpTyk/SRWRGqLM2SAJSIlhFYaxDiGHJduKypACq0o0
c29x1gJTMW21Gizr1Ukml7m8XdymhRpZq9QskDtMswx+lyIuFDDfMK8qRmTUeOz5tR0dKnVfpPdb
xD0EZ5OiwyfVOxCnl9/PJCIYDHOpHiF6JWsg9s57xCpuPy9VppdV1JsxS95tq7fhjEGSusCvSVOn
RF2qVRQN8hRo7nhkHhc8s67v9u4QDdUiAYq+mIPob+Sl9o0LstKxEKUlfjS0bbUVF0SuyJBOcbqU
zzSGdrLms/cQhVpiXJMQ01nVighte3igiCZpYVU7gNF80gjr0E/GAISwW7Xp5yKJiPXDu5gsmWXD
Z9YmsIj7lK1xRCpy1YurpvZU/N7HNDJ7rwDbfdM0xOHN3bwI4o2kf7VpLrCQW3D0Z81oIZ163aj4
VEAB+wQ2ZeHpY3ykZW3JGdq0nSq0zSUCsZ9kQZCvoC3YdL02xw+TUU7THkTRIsYNClwLZaHyEHEe
UVcfTQZT2YqxPxEO+J/BmIdDCrIdrQlXQVucVYR9c10Lo3xvShSDUk0MLDEKkUSIAeqeImQ5DCN+
/3SOi5tk7pxrcFokD4EX5NXU8rvBQLQeECCAYq+tJmhojc3mpY1t8M0K8762GUPw1BcqNmIyKNzk
drwNPWNGsiD6ql9HAx/kDXEAS6a6GLtfRKI6cYWOzBLXXjAg2Kz0qnxXDUl360ojq+5ylMN+5n1i
HqpvCMjhHCUBub8eY31+zkiZjilBBmNGgzoG6OGQEMCumd6trsM/f3T7WPA/aYhThOdokiFxg6Wc
h/61YAgSN/C5rOIdPQv7qkkhcYYZa1/XjeQnZv5XarSxbUxEIaxE1HN6djMVEYgCu4z1ZtkFj3f0
hjqZxMw3AYW52Y2ysjr3i9AuLehZAKLBQ7UsO/s2ys8YbR3gMPwEPLtkXh0KSXjFtVmrMVnNBmXb
GsaB81Hri4EZVazQlTDTXOYMrg2pHk6cq2B0O8NbKbUSu+zk5WvXpjkMIDMcQp3MBxQF5S+NbJ+M
cbAPveclFlBJb7jroM9ka40tHogYguvYfwJ87ylhvYABahJsJUOaq8joaRU0bSLXEqPJo552I47m
qLM+MRm2k1VvyGhbDikUUyYbfkY43dnMEmyBUR8xcMCyQZiZC+a/disL+KaSJzBp7cHT9dlhwxdo
jyn3DJJfw1sCvLD8EV+UO7pvM4V0V12JUJiV2gJHp01CuSF7O1FrzvHQt5YGYVxahWZpGv4uHIs2
bqe/Khyl4wIO+fPC8aos2vfi/Yfa8dev+a12lML8gCjcxgO1OB4vVeBvtSMauw9iKSuhkLAdguP6
+8oIwR48LSpOdjzASxYX2m8aPNP8ALII3AnaPDxq2EL/m9rRXJDd3wvn8SxBaDL4D9f04iRcjBbf
eVKquUxJpZwg51fsbP1My5F8YlWwfKu202nvlKlRECYWAoxfoABXJK5qfhaH0ecmcOdyBXlMJwNA
RPVIAmKd0zM2jv1pVrq3IVCA8RlZi9O5rFOVvcSzWZ/LZhafEyMcydHq0rFbCQzkS7gnq/hdrEH/
c9rW0Q/cKH1/HI1YDVeqsotNhC4avY2eMUmZbLLk0E/7sgvalTVpZ9FNVcwgxSVQLylmfV1P6mOP
BIz1fkRmAtXxhAQIRCHmlc5aTbActp5LibgJhsLiOLWj+CpDWX/oss7Za6pTh77Mk4rDvBjv+lrb
6Zy4DDc9go1GYxfx6YW/EJbLTzXNyctosUc2OqNad+AJIpZCcJuZiUm5Jk03aNddmSUjQxFDWWgz
iiVbqERTu+yv0lmu+MvzLou5Q7Onx9YROmJz21RDYp+WvvgT7wgRKFD8AvU429V8ACbQaObJUeHI
ucOSAGgDMW875VYRaYyjPlyRJUCWX7Z3OOilKLb27OaUoYMZRa2xT+IxwqPiNynwUuc0dyPW6dmX
yJ70cUNmXpegDfFChXv7IPNUev0J0y7EWNS+aBHdi3zecap1BWzwrQekft80kEky4h/Hz8jBquSr
l8jm60RW2mBc60Vj5fAAGNZvUQosPgcU9s5rRY4fOqnc68/EHKZH1PMYFxyVMtSZsi45xKZXGBuV
pXcostRGxMiOgigdbpop69ljxhAvszEt11OVhtzSUh7dJC3JZhTzlnC8dJeSHSzjarxv7c4kNEnL
9HXsqajws7oNj66Lnss3Dd5tX0/cYC9w07abjAbqkI9CbVnMN++lXmWf9LaWxtZLGxvcaj1Hq9bl
kmOAkigWrhTMx8ZgD2EaYXZMEF/JvVl0H6ME/4Q/l6Z1q/EOWstIL/wYKlOcYLjmW0jJ2q43zGLt
8HJXmW1UOznL8a5gFLKLBkbzN6YMWK/VLljYVBfpSae+g/OnNz3yKLs49AT1XMdwMlHStJl5xsox
H5HviNWciGmddkgalJFsXbIktl0WXtsRktZ1Z9pnzL2wVMY0+IiYxNvCS2GFmhjmJq3T4thJp3rC
YnJtFY51tzzZN4FsBNtPAyByLa/mBCUiao/Wd43KAjhQUTubRiW+lnISN6WVhq8hW8aTqk14Dj34
uiazifWI7XCXJH26w9wbUPcvnFtorbvKVt5DaGrWiq26fqaveZ51cVMYSe07WmCf2RBZZ4RFyDWT
ZnixanJgVkk6DucxNvQ3cnDHcdVBfglXAxXova0zPmfjbHzV4Ebnfsu7sU0ZYB+g737CQOf5Kg7A
rmrdVHurtLfNh8oYxsjXnb78ZLpT+GglZigYdCnrlzYHN1d4TcP3qLQD/A/wEzCMVnVHBMwg7PKY
QsX2XabUZBhjRjGK0N2Plk06EEFnXOhAwretFTLLdSioTtJjSdgiQPYz3p/HZqzveKzLe1efSFBG
Y2ylgbfXSM8AhGnUztFVGiwHggHdz6NdRLde5saQ8MviM8poj70+mhm2q7DpNlNpkk4qJMlqyT2D
PvcwIXpbpzzdD9RMVb6Sw6TvmXAH/tDOT65A4DqNVuisHKcG4Yq5clV2wvhYZiGs5qjT1uMgWZPi
rrfeIA16mFWq+b5Eds2WUQ0vadSwOjCS8oomHIls74yfSN7sN71utF9DckR9xnfkqWYRhSojmVcd
H9fNLNEx90Sx3U6FVW5lFra3ulIVbdAgHhwJMNkHwJzW27JkLtyUtXh3q45dxdiV98D2IHJPQ2SA
x+m0lSnb8Os4k2VW9IXzBrZo1tYzj9Zm5sjxIyBw9ort7LAuSk5+d0Av67i9faXXVFV8Io2tGUr9
iV67OrmDFR1LT1W3tYz6dYvHl3fWi6Yv8aTaB6sP6wTiXUCqtpgy5HGyyf1gBIgjZa8fZjVNnY81
5wsLL2Mjx9Kje9bLqzGpEl8zanWG8DPcseHadFPqXdW9bsUrZ4qjgKAcjSJUyHotEdp+zJqeJKEm
q66cyp0exCDZEzNW9e5Nglf3vduOh3IMYhPBu0nEDOFQN6qv0pcchPsLMwZ1WxBoTPxPEJ+6EeBI
NLjzk1TmtIlEmewm1U+bgKUVbXwBrMXkty199ICiPRTZ3JNJ5XRPQL0EfbvZFGsttiCKWCapTyyl
b+vGIfvPQRh7LAYN/XyeDtPJQnSeMpQnbcctTYP3sR1eWUFa7JgggUwjDSXb1GA+yljan3S+v+aX
QRHf4voffDsR3ss0W81emDMXvVugCCc0rYm3dpzaZxaS1WPg9IpAPUuRKBwGKFzX7jCeu7pU7P5I
0fvbmPLlPyqODWGgcvrz4vj6S//++cfa+Ncv+VYbS2pjwzQNXNG/BcN8k1PJxar8TT+lUwwvGaic
zxZ2UklF/lsxbFj8K8t2Ab5SPrsLyu+nwem/HaT+PC2kEnaWlwFXgG8artlP+qmoNce+UJVx5QSN
8zwNpsUpKTVUoHNGJHREIMB6rMqjLb1a0jLXPXtcBoM4JrNdpzf1mUTYTn9lYpRel2jvEamP3Oi+
XtUj4hk+XEjXzf61TQEst+FEalmFW9/3eheJUNUmBLDbUQE6fpjkfWc05VvRB/3NjNFxRItdLPf+
rFiU1oEatnFupnuHkGk0FinweQc59M7GM1muqigZU5+M20XIMhGXZU4TC/hodIdw75ly7tYQs8hN
6DLYxNmUpp9rrJWsPKw+Xw1AwG4CctLAC5L9LtbEpU/pgkBLnUM5KZOSSnYUmuhI+LfGwl46gpSY
bmti2KYDcDErWef5NGpHlx8Q028ws7Yva9JP73S3Ku88Mwnv5yTtb+pswDrnZO0aPQUf6qApccoM
ytnnqLBqn7wHstixlpH55XYpJ42pgPCwetGf2qpqnblaD2RetPU+kFbc7fJADw1n51rgEbeOgj8h
2F7mSAP8tHDHawOKUyF9jn7tYDayZBFahXVk+4ltukWBvsTNtGx8QZRhwoBiM52ivLdlRSBCHPTj
dcqEzoOOlcXKW5HgrfJt5dJ4wMbHFUQzrkVJQH00aVtuYwm73GoAi/Bmdr3TsuvT+mjNMJREgL1o
BhmcdBVlwbo2m355cBgazSMm0q2GcA3ZCQO6rD+2LdoScU2Yc9IaihFU0w8zCRoDs1b5GtLI6PPb
yEC9UJ/boW7zfGXBPMuCu7+nAf/hgec5//7AG/6xf8+rJorVlx9mAosxnf/jvWn/7/9ozsVh50pg
Ahed6G/zAEf/wA6HYwyaNkgY+EG/H4HWBxaUoG9o+6UJ1pou/ts8AOHpEn3EkeVIWnhh/DdH4E9Y
BWKUQBIxrUDhxU8h7GWZ8900wNTsMcQjMMO3oiE2ZkpV3Q6fv3tT/sVGiEvi+5HDry+C7BW8Dr/n
HzAtJDtoFQAPkgJTXMqj08yQ3nrHr1Kz/YvlE1fDH17K5G1xLFM44g9wlpIYmDoJjXk/9jEkuCym
Y9LBvxGthFUNasQ+lwqf+2yZiFan8i9e/g9vJ/s4SDuo+VkRggf46T7Rs5lAVZYge3bkj3ruvLhx
s/73b+byLX6Q/C4vYTFdAgwD5dn+CfHBxmfqRCDrvSWHR9Rrz3Sfpd9BqGKOUPOU/vP+/hd/OcPl
qf355TCAQi0C7kBDJJZx0ncPCDkApk0SbbM3BwK9wzSXwP89LT+mVpAfs958Mi8hASBbl8AAo0xy
SBjISVb5JVSgKQMKWj2UQAOIODkAwiOAgKGyV/vjJZiguYQU6LUEGZcTXaCwpBz0JDd+0ZNhF/ZN
+7Uwl5G3aoX+PEHK9bXJ63LGoAiforqjD4lSY92h6XiemJScaTAHtMu6o6hiay9/tK0sfCEmt0Rw
o5DihqV1Y7UEddoWw68e0eAKomJ43fXM/8McNOGSb4AVBN1z383zIXXDqy7R+q2R519NJ7svY/MT
g5W7FjchoxU3P1Zi/Bj2WDy9RRZAMZqvcpaw67Sa613KcgYxm1xbTTJ8oduuDw7R5BXZdkwkmG6Y
OmKLoRzs63E0Ut/T7ODInfbsaDI4JqwwfMrrCu9HD2dA80i8aeL1JJPkevbq8LG1zczv3NQXXh+C
WcSxNQ5BT2ZtFmwSwHxXTGH8LgIHFoDQOlkhIqgNrU87sSmZQu/Qukk3bmNwoo+1A60povjydTSR
54r9l4BoLBngsFpT9pNZONpLlPbqhmhXvo8LY+OxlCmTIhV3e6pIFoZKIaUErRWdgrxWVyViSCKV
63SLrYRHJK/x9ZSo+JKhkPgFO33LKkk8m2UKAr5nQqVFsd69dbFAFeaLSZ7hhYaPcUQDWcQkJgQ2
EveotolBGOKFFUgexxllkLqrZpqdXDXnwJuMt3p220ezM9J9rUXySo6Gvc8RnKzwk8Tbri3GXZEb
bxEtPmPGuAu3iWOMoMVj707gY90BbFdXc6iVt0tSjI4t8iocy6rGy5iJLSLo+q20rZCkH7sipmK0
4p3yzO4UB1zl8Pzs2xijahAYEF6C1pHLju4j8dkR/iXrZezDI3Kdpc4c7qopfWJ2RjPTJ6Rl5KSj
tw1dTRz1tNNdONwBWpU73cBJhE0uQ7vWmgeraurTVIoFhBBa5Q0SWFfniWbYDJg1FHds96b3RsP1
C621OPdhop3a0NaB53sRqdlsf9ZJDpYgDWqHLVnNq4WpUfJ50TTDL4k53wZVBOlHc4M3N20Ln52t
twuDYDiNjDuw0XQ0a54W7VAqB3z28bIQSxii6+9GP7eIQTbsbDjOeiTPix9oGyQ20UxlmdAnkgON
lvQdI/SLJzF3h20r7mPMnHu9Nz46/F01RLwPaSnY1Ti800Y8H1sTu3UfIEiaTa1dB2TurmsXFqo9
J1daU1d3tJXZGu7GZ/CkrFOg8rF8D8L+EOBd20hN3I1Tt23xj+3RJ7MSw5y6mwmJ8VmM108gHhy8
Xc2grSvyn7b4u433pgczWkaVvWnGLaFWxqNlobIuZKqKQ+H0zW2nVQYOJuEe4nwwduzMMx+doU4u
b7fAkcxqvg6ylGWYgREBVaebnTmQ5oMETrtiqvqmSnbpeE+01UA37aPsQHskojNN/C7iAljlPYNK
NtzsJbNcFtdN7h6yXn9K80is9EDiunXVkeQiJh9MmtdBqrlXYZB+CXA9Y8BrNk6nm++dMCv6AaO/
qcwm91YWYuA1R4J9E0/JePZsMrJJK1N7zEzpuhzm4bWEY8vQT/HKwkNz5mc2H6CVVozL1FfLXuRQ
Cxry2USgldhr7CTSl1meoBa3MgN7ctSiDuX5kqM9fqZhwJJXo+1umgKBmpM8W4QV7ScvLjO/Vmjm
pTkitwYqsMlciF3d7Jhn0uSHGu/d3N/kjavtJZWNX9fOJxQzeCB7IpjWdWAlBzdxncesGeUOLEgO
NMBE9ttPcHhSU1+s9dG+I8Qch0tn7a3Wsm7sWBJjoYXhR9fakFcy7bIpWqRf4LRRtcCHIVR9y5uU
PRoAe31LSJTcWpvqD2Ztb2w4Oy/tlJofx544LVvZ8wv63DW07yFeJZVS152s2i3aMZ48nMR7WAOE
7oD1XnN5fsWDojMSVenWDoPmQHDPgL/A4Mz4NV+nlZe0HX1J3rlc9X9rxf5i5Ud9Lal6/1kV/QG3
8VB2bfSP9Xtatj/MNn77wt9qfM/+YMJ5sy0K828bvG97v2UlSCNpsMX7FcnxfZ0PnJGPMvMHxGEO
lfPvZT65sPoCN/Rgcyyl5H8x6bjI376v49gt4mBjISkZVbBIvEQXfFfHgSgu2iCotRPCgP6Oeg9O
t6lYdGQzsUQVpnQx9/q9kdksxUsUSLKfvMMCqV6HaTk8YnrOT+CFCI+qW3eP/bK3VgEQGhL5JOc/
02gMvOF9WBk80m2/Ckgu9E2zeB669HbQzZa+NXR9LSVyBQ7ISNdvMsrOl8++mXJT1GamP7QFpsuq
0hcrfIj8d+ibx8LwyHB3WnM9kXv+WWjdanKNpwTJqFExrgS0czd5U3ufcJ/u6gGDNUCfLr+PUXEc
y8rlcnQiDkyG8yn7ljkmHbPAYjTYziEPMYIniKI4LvEgtE0HyDstZ3sd8nZeKxuC2WpAt70G7UwP
4Yy1ETFXL6b9LJTYIP4K/ArCzlkod59l+n0lKMWN1pNXbM9OpIXnZKejQgrdFlFCxB1U126wbUWV
+zww5QY4A64OxuMrTjWfexehLz6U09ya6daxNOeYo/v1Aygfq850qu2o49TfjwUNCHMGhF5w2B9q
rEjrYYqevYnp9ZBb9mE08VUVssSsziJxLdDQBNeVmnSxyUoOcc9fKiJx6ovAmB8KZaRpt4mH0tU+
pdkI43uFCk2bsf41CbKogj2uL6zSRI7GcLgFfJBM97VRuLjQPaFtUL8bI2a/vh52uQ7ukYkbxneg
5AVKL9O5GXN0XJrTipYtkIauduXOjdGv2jC2zkiLoZJIJk4bLZ0JOG17D3hR0pnptTaxidbWWj6O
IWiySmHmY9GZAblC9lOSVmWt+EaN4/lVPxZzcSRJrrXVW6kH1r1i8g9o3GvKWIMXA+xIJcMdurF8
V9Sl64Q3DIiA/29R1uEoIOitUu29x6hrsp/I0WzEg9ZPNjAW1ngZziQ9zDvI1wLODeMXvMklPJur
AeJeVW/rJii4tvBYvpRuNd6hjmZoMyVFrW91rIVIdbRwxGRoITfROtofwg167TlKLW5ZlCFIBFvU
wVcpGUPo27z6M2CuBa/GouEefCe2fU6SGiEX8uvngKFXfq0lky599u7iZu4Hu0c6Tvaa39UR4WoS
iPhxSmS0x3KmbeLZMcgjwl6FlikiLA3uAKZpICApLnvb+FhHpr7Owjy8qaOpvrGBWRC7VFUkE8pi
YAteiatZNMv9WIvNyHJgH09FdWs3qnj2WC0wmKyliYhuYmFB4pdUNHQJfAfXDg5ACTUYpg0OPRao
TEmlRjwH2sLC4U8+pzlRdUY7reSlZhJNe88MrbhFQxPuHMQ6keytGy/pw8cgq8YTCBvdWtVaOL/9
fSH+R1Mvy17m5H9+Id5+KYplx/5exD9ciFjDli/8NvQymVPpiKVtbNAuUhMmB79diO6irya5ydN/
1UkvEuHfZ/+6DZ9KoKGRTKas72b/3gcGXtyI0pVM6xflyn9zI14GJT8MUhw2EczQhA6mUDIC+3Gy
kaGamvNKTHsCENKJHMMSxaoFNu0aGx6EZE9PiGlgccewd2htFsQcaepguiXa07mm7/OjTGgcok1L
6F5ELpGGBSWEge99qvo2uBlsezrlkxRrM+5GDJ05TfUKGlGzSeREJKGd6eQ7GA3KVWcmz3mlA/kj
mzOJ5p0GGuFZNZPik1tH12jLBSjEeX4K4AHFuIedaKM8USUb/Ik1wBRC4vaCoBx3LUfhvM8JQEK4
hyUhnCU0y2ElKi9dc3DhlY2KfezM8RdNyvDTAK7oauRrXq2pTLq1p3nmOSJlBNKkg1QR9YrHx7iz
Qn1TashgPTfMTr3h4Zcoicrsh0bbSQIz/UAEmATLtidqGmoFjXSY9FxR6DNGWE8YDm0yC/Kc/FKv
CsSqzyzjySUmx6fVSnkJHdIx+KluU5AXtNf1OsRjxjuP60ceh9nLb1vNsLcYdfI7MWflbYLa/CYK
2BateoFqgXkrLm13Ruw8RM4WWrHAyAZJCVNIKDZsRJAMKGYyCfgo8cJ6qD13pflKPEr7IGlC3B3y
dbIEdC0Jq1XOTGVXqM54xiuqb+mVwIRVIdVLPwfBFcMKpjCGSP0c9iXclL65d+zSTTY2mNojKSPi
a6MhZDJzee/0t8t6Y90MkGoQFdyamPpKbE+6cS21pnuTUxU+KchHN32TWL6XM0ZaIlwt4LfoDtt8
ZxRjdiRzIDh7VVLcgSoxr2hkXuLBxLlVinQ92d20LVjhPBCdV29szcr3g8h9UcrWT9Mkucd6JW46
rXHWwWgOBwSauzRBk5qbw+BHHfb1gOgcoo76MtgnXmAtzv/0K079TzLwtG1J5AkswTaT9zzkqA/H
sT40s8xXc+ax42YAishAN8H1WHclT5svHe/EcCJaUnBtzN7N65wjhplHMogi/BKIufD8Dk1EGF7H
5Ep2MmayGGmv0M3DQ5VFWP2zCtcwBfbRcZt6nRCGtFFy7P3MVNG10dc8Nzy2hE7YGJ3J1CIIhpg3
YhrMIPVxBKC/RJ95Pw2ttYIaZJbhzjbzKZRPEIvHeMsUdVhk5HI2beJ0hyiM3HukVShW/Enz3O5B
11NreMBTJpgdW3UayWeJnifZgHWOTzYEgrvWjYLoZTRnDH4dEAFjW3glk8sMPBmvDz6TmbOOOaMq
xSpLJBAsFRgR4z9ZatYrc5EiOQylDsU6K+eE3yYRs1nsVIlV96GPY3N4IIxmEXGHF0U37ug+eUvT
Vs0FnsmLozJa3JVTZXvzur+YLnnMwvAtJz+V2I5IEsaaaiWJBcbFqjlOs8S3KS8mTneYliwjmHLu
ps6NNg33U+uab0S0Du0nJyX6yH7jPfKAOmRdWx7RVhuwy4ogbSn9wLqkB+hylgY5QXRt8FikkLV8
UeOL8fVW6bhVNDn+OnX/u3X9i9aVK3Lp4/78pr7+Mvzj+EU1X6Yfl1OXL/t2TxsfPGSnDmyu5bq9
9KDfFlQWCypmcQ4+KAEXku702zUtEaVyOOJCYhPhsNP/Z+NquB+419G+8m+EKcV/t6LnQv5pAeEJ
CxcWyX7UEA6t+k/7Dr0mL8zoLLX3ei02CNcx2s0Ulio9kcVmnUah6v4hREx9LEUcdYeeALy7qNL6
nHMNv68P9iPDP56iUqJTJAq0UwR1VWPIspzE3zuvb8TOSQsycTzUPDMsKGLQZWSs4SsEj6MOF4OJ
1XsGhC/kWz32jJb4GJbzXaO8R1B8BNcV7LK4ZjM8AfTeoOwY/V916AlwZaNAvW9s8jDbqhWvXgpn
C1l5rN8XxZAeG4XmsMwhLtgVX0hPio3FcsZrElGbpTaW98EMeCJvNO9roytOjqpE0r6CUKEO5GQh
izTHtHo3eiLK5qHx/NlsktXljbpkICgn+oW/PyYdwkgFsvteHaxUzVx1sMMBVOTdYU4T03eMji9s
LLzaa70AR7yycy/3XvoEI4VfZK54dfJ2vrKr3vMtzN/7HJjaHqwbulmNnONZusOwKhJt2jZx6xFA
Bl2Nu8JTwGHiGG3a0LCbU4nL+kavQu2t6wzrAc8Lq2u7M+RZuY0ndoMls+cpzRwXwlsnX1V+sTyM
gu8GQGS8catM+zpHg+ePRh0c02iMPmvM+a4rWrLd5edrlp+KJ1thIOC/D3rW8scoEDkyrACxthWq
K3ZdN/WEWVczqw/e5Mad2g3ZgF20ctpYZ+IKGTBadW2aDmdIw1FE7pdM573dtMoAikDM2s6Yl0l5
gt5hVWhlepzN8tArkwFvm/RM+XBGvFYakpitrCZX7HhUWIW2Oc+CW6XHhBZwzavHPms2K96YjmU9
IMbMnhX5ew8RDftrXUXN2WUQ8pgQKLCNDF3Za3YoxhHaXXgKapiVybQgfHG/nNi2xuSkJynYrJbF
U1/ySyYYZDfWrDfFzhIQClHiLeQMD8MuajQAWFgtdq7ZeDuGGMbXwTagRQcqz/EkGITbMA+BA7f1
EtFG12lW8r28Lqu2dmnrQPtMZC6QzHqFe///s3de23Er59Z9lf8F4IEcbjt3k90kmxQp6gaDEkVk
oJCqCnj6M0F5++wtD9u/78+dg6ROQOELa821HcD3XeMqms7ZrIq1s5RJ82DG58rHdEQspgoXK4a1
68rUeSaDtdhXIYxoOumU2ksPWRXuaX/7R4xBX72hHG8rqjWkHBNZ34wXkH2Os0HKVlGeqySeBzj7
vr/LlsKPEZxYY+CoT2jBqAuxjXV3qCKa+34pG/ulgFTTVN17S1E5JjWq9KXQrJaScw78gZLTnU+p
21KRFkiY12opUxE/s98EdINVbSlj1VLQuktpizst46JaCt56KX3tZqAKNpeCeFxK41Y4/RkiHGxB
XHM39VJCIwK1Ya7JgT/4WWMDzaPeDpfSu4RYPW7UUpDLpTSPlyJ96vIcFRepixM//byU8vVnVZ9/
VvjTZ7Vvfhb+nz2AkS/9QLK0Bu1nl6CklW7HVNI7GEU9f9EenIZ5aS0k+y2iYURDkKA37e02wBPq
TMgqVx0me2MLgQcpDHgjd2PjSdySGEkfozgoLMJklLmRS6OjYkQ+KXFwLxGf3wFujaTlCOon6Df+
nHSnMc5TVrf+gsVWLJFAJMDqXpntCBknDRpY8rXo1l1pp09kuJszC2KksXZX5TcS0O9E1iQUKDO3
fVzlvujXXST1HrBCvQbTRLw1PvAum2x4uG1wAbKEv6YoOfzpK/BRKZ07vARW2PUczh3aImTnAbpc
Vhsc5kDnOJV6f4xfP0+Wthjij0hXxalsuEPJArWYTy13kfA5tDSQx+dOVeHGN+DprqTdYI0LJp4w
XePXewZV3RFqje1yOyj7CjiQF0Lsq7EzAgUk7LSYz8pUCCtTZUT1haf9dOm7opk2TTMTNznSU3SU
rb9ylf6vXPrP5ZLPEOLfl0uvVA6/FUvLX/qjWLL+Rotuh0gh6FqYbFAS/VEsMZ6Aoe0iI/zl4WFy
8Ue1hGoRTQoJKQwv/gqEc4ktjtgYRJaDyOKz+vovhhq8+p+H/CwMfIfHA3Uc1Vfo/64NwR3WShMw
y1GChM/QviXendMpcZlL9V8mWn2+VhiBBUeK5GLP+005RNEEHDq06mPgEFg549i80B5HzxPfwG3b
zv8pYmT59/4yrvGQTyH6DBbnFEXpb3Ugz0Ib4bPJ6+H7ReDP+HxxXM+EZ2kimNhukJWAqdh6UkvQ
65+ug/tfL/NnX/nvRShfLFWoz2oPnB/28t8+bGuYPdUYG94Zush7VVaEEpSWDG8na9YYmOfoObbN
//SR/0nqw6vybTkuOyCuteA3J/3QYy9RYVAdu8rS9wBehncydYkIiZZQhf8+xoUcZouLlJcjSwuV
xu/ypdw0tGDIFbEAjTGio3BEAztg6wodAoBj6f8asf5Lu/7n1ukvPyrQlUXFhNCNLxc72l9ncPBq
kNPGWh7GRrcF/oiYAIt5bk25ChWYtTVMNOsSglI5BiClr6306udakM6zTv1ixqAd9MF1mGwb8pn0
6ErFUimxSddf4fP8h6sArOLvFyE8CIgLFpcgGzV7aXv+rIaqK0Zf0HtGZoaYyZ6Myvbimz4pQfIm
DZO3qk0sdeKJPMEc6wfPeuIenK5LGuzBNonjPGV96ByribTvxOk7H3pWybUEB7i5+QyJ0llapZCH
bCJu605al8o2+R7awiOJBMUxgU5Gl5E7PdkEZwpPWxfMtIRfjQEJusKY9NWCLHAfZyzBV3MnG+97
yBN+2vjdrOU2LFo7v+lo2u99Tgl/k8Eziw6EkRgvhIlF8bXteOIeuzhns7MK+slIFoN5alk/uUpx
dDMqyHJ9HtxIug+6ntRtbabkPUFIpymhzSTrazkIOoT/yUrLXt8DYNL3UdF2IUG1rXgdc5tQpM50
jr+iXIDMiNeQ1Nl7k+iDah2182fkbh4xKO28t7Az9fVX8kglY/KJ00FfjdawnrxhDDfZnJGwApEC
BcYU6Ve/GXCJ46TEa/aZNzy6HZ+UuhuFWdmTHRPVWfxs5wUJOCMej7dy5Hv8jB2J4TM+jWS9Xuew
jZ5VSwK4j0rymiUsalpHkdcyNRkRIJE2mNP0MibP+PNaTREeEo2MNmE8ZwW0L7zADH9cjw8LFkD0
+16RCLs2uqlIT1EQZ9WxIOScYZHPihjUkGunL6lU0XMoOE83+JUICKwml+sEx7H71kD9ecXvzs2P
ce42mrroWSCuQGZTZ1wZtIHG2kWcdNOBZC5RSDT6nhaHgBfp23yl3N3iVSONrtZJQ3OIuu0zcju1
nOOI4VNgVFo+q3KhLIZ02YfP7x86AZjhMXS3aQHGAmVK2q/bOjIvn3+GxXK9rsgH4tyY04PBZ32A
eSA3Csf5bmx7LmBMh1RKxLmKQ9/ncXxjIRQSa9mrcVO0OoyuRFhZuOkGsi/H1UCzmV8G1F3CW4VV
YetHDKEmNo8YkwvrLcxtq5jFFfa7MrPMo7KGAEc6mQ3kyvT9kBn7yRxztWkT8k6uQtReuUobxDqr
OmUydWvP0fTKBkO9y8loJSTsfs7u1WTYCh24nFAykYSz76l41Wo2oSwYIXE5DFkpoD3p8T33T8KJ
061esgfiOpqw6iNaSfHFopV0UYjDXPDCRaUk1QEtmkZ01egnv4IKuUTT8bMb08X1Ch+GV2p97U27
3SCz8lfDpK07zD3DVaUtcrCBUcc31sHYX1OnpyVJYErdyAAAHvuIhArXxFe6MhuoSt0InqLn2KTX
Ck5wU/2LMGuoqyO0ulsWeBUZ65pRAA7BBEObmIf3CFkdWaXGmGQbLu7o5MaDrsmKkT3dURAAoqj7
oWYc4X4ZgElg6GnfaivIsYkxDj20ikEkf3DJuO4+cxCnwuvfU4v/suJc1lcec1zLNmnZ2cE3Yp7S
M0GYUz8I5olD9FxNKQqsIFloYZ6U+vqZp6pTagvhWuJ16gtdAqBQb7oJk+fc8zkwG7t4ygmXf4Hw
wY1F7+scY9Aj+ywgxDsUkZkS2R3XGx6jDSpQNA9ZzgSej5HsyEUOvZNXzjiM5l5Y36rOMObjnLpj
eHSqbnbIrxaovJzO6vCn2o7zfU6k52+7mp6ABcatMkRy30FuOSZh9BSkaftcDt3bVOnl9M+sZ1RV
DJNHvieEV5zznmC0DSnd/jYaMYo5kFDmWUQqeESrVwSbTKqj54yG3DiqtdZRagUYKRaIYUSXeadH
W4+72bWfK0g0m0aDimEOhJfNnWjbVoTIexLZaVxfkGi630vL4c8LnljdFy+N7Ph7FKoMsUEr4mY3
h0RIrUjLGN01DAzjFnvDyFdXxWI106B+nYKQPAa3Du+C1DE3OR9pHwD3KtaTHfevjQ6pRcTghbeO
yvD2WZKfFURNt83AtHNYuGXSXRjpTLhq8vBi6InHQoVEeGOUfv9OfHOEgQbfFo3/zMOCTlBf+8QM
N4k2lkuJ7pzBQ9pYF0Q0nKWtb3Om50DZn6XNu/GHNLoFP0rgZFlGnIMVYY9QVZaY2ExgOGHut0Tk
agcQiV+KjMxrxvhvZSdJlE0l56Ak65pgMUxHLFVwuudhwyvnPEwISwlCfS8cXt73FOKzYOI53nS8
sBPP7ttM1z0S284xCRaCCKaAeLZkNSmTjM1B1SHRZ0K5QONGJoylB0uzG4z+vXYKnhyW03FFgG7x
3rDC6Ps+8zinq8/4Kji4RDUxsQqoGHAk+ftfb+tXvlab5lQSsbEEuAXg72/aknxBNLT6fpDUvhXe
zK01l/V0YjSDmQ9TbOXqs+UnJKyZXQSTxGakdGd7S5JhVgk+q5JLklhN/xxc3VaUAE2Fj8YS2Xya
LKMQFZqAQNeJdsn9LXpMuVnrTY9kInqvCAM4WCeA0rdKdEDfChzcS9S7lTypYEbm25hkr7uzE/ac
i4H1WDaGeRKQkD6Gro326ahYCvKeqXIyI4ieba24LMKy40neRoP15HQk6K4SphrFroN6M/NOsuUb
bRt+cZLeeKyPIvR4YHYcVY/x8ovm2Jnf5s+gvbLnZzTAa5BkBjGuA6HaCyNDVYiF69kyWC65fE+U
lo++kxnjo/y1/Ml+rYKQRkYshgoRzayJwqSdst1UZAYLJHgsMeskvayW2GDra8kGZJt9bp7isso2
gyI+TS2LqepzRxUsa87ic3FVDXKNiGWC1TQhAV4WXGU+C+TSLL1YJMLFXRZh2oiykzGwHJPLmsxd
FmbIey3CaViilaP6VEf6m3pZs5ns29ypj9dscB6SkCOd6MFxZ5kJWXbLoq7TrOyaZXmXLGu8+nOj
RxkC2o8JC/GCVCQoUIoPsuIwdi+LwOhzJzi0stlwB6o1p8JHTQaRUU530bJH5LqmMFh2i9EgzDsG
ZaBjWDz6/VQdUFe2W2rj+FEv+8l82VQyeVJb7bp37rLF1PZYP/Br81xedpw8+Srkz8veE3DQOmQV
mkTleSzcHrVKOt2Zy66UpLMRsSz700ZW6Goclqo0au2+XPasvrx3WLtS+dVbckXMD3zYLL1+zSkr
wjpIRKgD5cbhwcjnnyhf2CS6I7fwDh+LSlmVmwBZqAgkjgOewP1qIk6cEyRdlNY8rzgNB5xuY2sb
R9+ZWnEGWMpFWqWcNpnfcUXOwJ/xuGscz/dToXKGsZTdm3/fnS5dx1+6qEXfFDiEZdsMIf/JEoJu
L4944omDQFJE0Q/4As5rzJX471/nn7ofAliXWGfLo+13adz+2v2gjgKW2cCyKslbIJgnCKynlkyY
kgUE0cvQoGldPo/Df/+6/9T687rLQsknctN16RT/+rq05CWmci0OOi/9t8GoukPV61LvVJByfjVV
PV19P+Usxj9NlfvvX525ze/fLjAXumJucN4E+6y/9HzEuzA9sfzmoDzEGas57OyncDl184DpL9o1
8BNoK2BeQzhpbuD1cbh/voX/m9j9h4mdg8aWGde/ntg9/dRv/Z/HdX//G3+Icp2/scuwUdBGPkbf
zzXlP0S5PikNyzhpWXIt+qR/jOscpLy4ge2A5Ohl5LQ4+f6uyrW9v4WLvJer/3PwhWXvvxjXWUh9
/3pxMUzwXBu/GDMFk4vbXi6+P8ly4YIbEhsM/Utrdy/ScANyeaYfIZDqC6kE7TY1gEXoqimugQrP
PZ3JV1/m7SNZB4+t2fWncWJBtVj4UKOMxnGKHT/ey4bYTzK3jDduUlwcfgOL1A3jIF1BbUz6e5ge
k/PgullhV6j3Sys4gq0J7QurD7P50pdw1pg0kFLnsK/CdHsORWcG+drEggplo4jkUBEkFbM33M3Q
FgJGL6rr2i9lWA8oAoK6Kq1TGmmfNFY7joZtkJpuvwMwb4vT4CZZyZygLlCCrbQ9kUicVZBzTkEz
2WCSk55x0NxYDTFHbqxZVdoBWBYEMx72kmLKgvwpngyDiY8VFLLd0No1b3kdh+8JxGBiRu1e96wD
UlJn/XXYL8mBQBJzsRl4C/2+0I19E5rOktyGDeAmzi02g2qAA7eTOJ7kdm6AA27CJj8A/KFrrjMM
TWXtDJhFdLhVzHNfJ0nREDpJesj67DEBhcePNebn1q6bQ26r57zJnH0+KKRUxH8ekEDDFmyrJH2B
CUxs1SSzI0XmuXG7m5Q68YVkp3qNRZtnlwa7X8uIzUvi/xh0rKiHFQx3r1/bcOkK7RwTXTyThwON
KLJygDbu9yTDTebExfg4h2O/qjFh70e+UsOBve8FGFxoNYNdaNd7cqOJa8ueUaF9NATv3cx9g32t
SC4zaLV1NQ6vTdWfKtnUBwLxAFdnzkYT8bTqkZfcCITOO2A492nCjrCwi2d2RRmed6MBjSt/+lnt
s/Ajz1VFDSMuU8O7HsFk9k68Kaax2LvS/WTN39lsrzaSrm+dWDGqcQU/jciy7hwOyt4GeD2PQZNl
2M9mb8UTOl3PfRt+z0Zb7ivpZd9Dmu6ThraxFa1nIEKfSMHIk59wDZs7z4DUMWT6sYZPv2duTPRe
JrJDXfj+Cn8Z+bLNBD2YVepuQBl/5FxId11nR7uk8ty1lxrRXvrqJ0ib6jikAxIpzo4VUr8MI5TO
vjeO29BIELSUJIwoooUT3jSEaqDjXijxBp2fKUssR322Cm39ZHm1uQJt9Eyw7nFm9bqqeoHhcDBe
PLhJK6fQ+SltPeiDws0+Fv3DN5wvyKMHVL+KZIJetv5Sr5rFbSWL8canFWLU04XtxnFnA5iyj6JB
8kAHOwQPH1JiLoHe05sauF/M8UpUIX1n6RYId00bjBeEgewiQtvfOQRHbZckzB4d85g/9WS/rAfT
mpM9eBr7VI844NeTM/BqXFjFvIqRB41lS3cRS3mPh91i6MFlkUSyBCmp9fTeCg7VbUJ2yQn2TX2w
BzLiov3ApYXZb/JNvWaf4C0oVDV8WG2LYSZhqbjz9TimH0iJ2VrT2bTois1WqAt8iB5UOVcLAneX
DZ8lyQ1I66jaqywU67Q1yLywEUC3hWJ+nJOOmDacEpp9dWMmrMMdGArYiJbnd+ts42gu91SpRFWG
81cNIvgZvoi+lLmBN614seeMSIESxlTVDieiz9xLbtrFho1lzlo3e4/7sNtktsieqy6ndgQ3m51t
BPGoPsfZ2VB8W/d0IF/a0i5CRhNOdCvcsjlZ0bBzAkfeSjJArq4TGY+UusGbTTuI/wKv7FxFyFbG
JOU2VtoGYdbUejeRdn32Y3zMQzz0G3xzw6Xs02bLvwM61jCnfbfctbAO/QekD84ubumQDJL5aEjl
fZnC3cym/qAsM8V4RO40z5I5XE2xXz+AHHwl5cw7uLKKfnR2/xBoN1WIXCHKOuHw1SexGjQsK2Lb
kUe3tEKAU5DnVgMep48YqeA2NwbjBi1iSh8xWjQoLIaYSsKZpDPZxeCtVoguLhkL4bvZMOV5ygjm
rKeRYUitgVr1FPYysD+no8k+jVy9MpXN+DUnYVRY3Z4BdccZPJzpPhbbCHkFEQuktckE60hGOTgp
hf6Ewfx1DGd7VYRNsW1oLpYEt+jQar03pjY6MqqK15BVzVXgR9WPSRB8Yy7dx2iRLiJ60h9y0sLj
VRTacMqzHN9xiHAY30q0Yah8RDebrDpDfOg2+MLsrdnOkRp3Zi8y9tNA1gwXt0da63Q3jpU+GUX7
vuyAS3D4NxZm6NWsCIws7aC+Y/VAsprmh63NKd+pbDCPMwubg0FKx6oVACqISEPlkdCZGyGfeSxy
hjlVwXnX+t/mmfloTaPNxHb4ZjdFceOJGG3lhN8mdqBqIu+xbrkGmEpnLpmgRfEBGDPaaTF/o6RF
+jBHnGX55MVnkBYxAtuco594iO9EzKq1yaTrPoYluE4lGfd4oCUPd/TMvplA5fQ+RNT+dIes3JUe
BYPU7ksFrBW3Z8+ULOSfmju3WxHYMHx0o2uTrZQXGwRTeGx6ld5jF8wfIrsRRzO051tyqvkaguLb
WMXmhsO04dTO5Asefh4Yg/OYZcidZYL3INch57qfld/BBtugjafmOLqVv8tlALY/MuodNX11a1s2
cVLT7K6lM33vU/IapO0HK0V+JkTEotiaqKmfmcrO5BT1DV/ozJxolQZA8/jCBG9fDkX+ym1fDOdl
4IN32uPvOibWijE++qVWa6OMkoexL9W9B6btNcj9RzodtQardXFppg8M1hPSfNJcbJGx8UUTfOh+
ibxCrWGHdQBAw607x769eMAJRBqlmjaAF8Ew+RJ7ZdLY716ta28z8TsjbbOaO2nNw4HIkeAQaC/8
Bl7NfB1N/SMX8XA3mw7JXxL5ySEXg0Oz7kvmRTlUQ9cUeLe8lBBRW2K7ikm+0sKsrm0YeVc1mb25
5tQ0KDFsYa89ty8/+s4B+siNmvCb0sctISqdvxfC8rhlauC+h66P5hFIAY/5KXEeBVEra2xAtyAp
8q89y8jvddKeSpXG8yZv0mTdJs47I0LvsWaZ+8PCsFwha/NxqBhI6Y9CNR0JEgXErw1CFv3DhMa2
Ec3YP86qA/7N4XlmcFLuo9q/n/36JgY/SxoujwN9sIwZXB6NePAeJwG7CbsPGFt42QsRsC5hsJm3
6SpVbr3MEWvRiBlQcRtU22ZwmmvnuCQAkPXYX3Rhh8xbYmLAQDyPRG904VBtpO7Jxwyzcp9YXb6L
A0WccYCwX/C+9gOesj3py3G1b4Mye+E0K154xI1fSzQ/j0U+QCLMg+xoeoqKN279U1tLOAWZ0RPc
PoGGeU7sLJ9upDEBfJ7T7hQZNjdEagKjFfh4TqgmSfettFWstFsTcisRv2PZ6R4GEj5fTOJM3pk2
ykPYN4iz83y4c5O0+9I4Xldw/zVwiRzE2kXl0cxSXc3PEX7+Jqd96MkCxdqBAtBzYS/MkXCWMDMx
yW2Wcz/c4HSsqi2yasxTEEP9r0lhZIiRQ+hkwM/diBsRng/jQuAjW7dw/YvPRPRVBgoHRROMj+Vc
s/7q09o4Y9TLXmNytnZdHGL4r2ZdHonGZRwd5km4cl28zau+UtWLSQrrg+SPHnTF8dpV0SOQ9poi
rB2/11XdLEFjORDKObnpakrSspaLi62S1RNpSemKDZS9V2ybbnPCH3d469NNk5A8Ioy5RNjZgTlU
LFAeGLN3HTHNGPJyiV9N5hYKtXpGEGbn9YGtXXJvsxuarmGQd82dTlJ8TlGiTRCr6xAiFcVCJdJo
Wii/o22DQKTczMIxWRVBq9zHBns+tEkKPPxpXY8QP8WgrXLA3jeldg3marm1LWdRd8CYUs5RHZbE
y/W+cxhSsAKgG6pxM6tEBAf8DsL6jsQg3phGHie3mZQZWZ2T2eVbO0zUxrdHhlwFnjFOH5gWt3Iw
xGFEFH/V7UAvYMFCnT2fVOiBzN9WdeLYcU1uxsHJbkWOyDC2x+Cj6hr3h1kjcAShCkF9ryvx1BdR
nL1aljuuK0Dd54H7cRX28+xt/D4MfyK/TA7+WFGCWwPQwzbrID/mytxmPqfzFvNJsevtfn4zKaxv
FMtzAmVKsEnC3JP7O0IVaIcHITIBztKtrkpZ3mkWmVrblSs2HttNxu1p5WzRJQ4rvAhUB+0Cyy4A
o3bQqi6u21bgDC33S08VuR20RkZbW/k24VlHcd5O5EZ1w3Ysg6MBy3HT0Lhf8S1Gu64w7TfP1e4B
4okgaJ6TqcR1SlhWk+6zxJGbrll2JBmx2auiT9X3MjLkHmXYnaPT6N2suzvJO2E5QEC2sO3pQMZo
Syk1JrcFLS2DcawNW66bdici7W1bDOZoTWGUraw8S7cqJiQoKnmMx9oovuGnFcAMgupgZLGzMRRP
klqRycQ8fejXhmlMoMQdZwcpsMJgGBh3gzNPV6Gww2sklboAmuclNdCpRBnlFgt8+lMI3z3HcZZx
0LbJgTQv7t2eg3+EZTiVUA7IIMBjj/mXh46aHtLBjC5SJ4Bq68w/FH4GAaRkJWf2Dc4B07oPIdPi
/Edbw+g+eeuDOofKOA3guaw2vBRG25FlbBZbq4zdVY6/5DWJFnctsepweJFKvBqif20drISpDPcu
cghgnUK+m8h1DiEgsONUQYa3aDwRp6IWWOkaG8SEQ2WFO4lEiLlEOuCkW8mvtWL4/BWR0U2aoHyZ
WzD45dc+x+lc2jhjtsBC2ANrx9niYCMvGo3FKc96763oNdALoCpramZkggsPoQQ3wDMvIZf7lqDi
mqulD/aWWQRIGt3stkyS4p75g2luRkiW4VYKU176gXobNQY042X8o8NeHKO2LVF2S2KT89D8qWpa
tBxt8aFyB4SiRms/EFHOREB0P4ZUD6cABO3KZKF4Yq61SdOJvHLhsx+xjeJETIF8mIs02SVZ+51+
jVJsqjMA5HNeHaHwSjBy5AW+YGEj0kGqs+NU8TOl1FNGlBSh60NwkyIPXrd6pnAkiS9WcwsMfzS6
TS3Hb5HVnpU1AYrI7efa4MgjCoR9uI/+A/1E+JJqthDQL9kwm6Fck0ToPcGlZvM7F/ZNPaW3mVG/
DujhD1OfPna+9YFLgfpvojqqE0GgQWOjAoFP4cjafe+9stuYSedAzK+eNdktH0JUOJeTOoRbzNSD
4luzbSK4mCyvacBu3iQ5CgsRxt8kwVisCKWErBFN6tpaFpjrMoxjxk6DUoRtuRNWoqqy6HG0ty+Q
t1xrDqxhJRyvASMn42AkCjgdyH/jHvDNojvZ+FnVnBFtQYTRhp9KkFCfe+IOzCyFtYUJh+1fkRH6
abOr28qwtPrtaKbiwpg/PPIf+L/g133YiX11c6i2RZghHBFmcZo8Hq6Wo37EhRjhCxlFsmW34sJu
Zbvqlfo0Z0HBrW49dzySgNMPAhnsMgsUdbKGnwTm1fKX5fxAlYcZeW97VMJJb3Mk+LpDsZA34yGQ
7TdCRk+aCx4IuDCPRWKc46in1ilZ6uRAaYUlh51yimAbFH55Eh7jPzTH/RqYRbumMrXXMRTwLpEP
LMHfTQLhNmRPettI1w+tK+oNg5ngWLskSgXGkO7pXRggzpVxBzfgJbPc/obUV5h/nZ+tk9KBgmKK
ZJs1lcVKgOas88YeBWBiMrkYCIgrvHeh4uhhRJl7yGNFYFMzfSsSi8nZQPYrVnNgHIPzPfak9ahC
r9j4elLdOh8b9dPrA/nI2WevfN8jrgKB8qlrGUaZgA6s2HDPJWQV5iw4GradWRQkbdZndyj7dTw7
7rixMxWN2yCxqmCVm2lxWuhPFiu0XZFN4g0AYQM/13UWhNU8/4CIAOsRq4rx1vhVdxeYJYRjHnjE
iweBJpUu73DH0yJhtM3TDRqsU4eCYetU0/SdOotbKxHVW5Zb4V2jnPg8D+n4w8j8j6TDVLiKUqM/
tYyhH2YNrcDLAlWvRWaqL6H2xnto6e586XTYIP8JqmbPFLRCODGANZ/nCNsCzthg4xeZ3gg7I1wj
w6y6g/dM3J8ZGxfY0B42Tx4GB2iJT1PifaFC8B5bQFtk1kzDgftg2vpdj2o8Cp9VCNKI2Bn7MTFL
se5T5y60+vit0jX7d3INsQzaNjHFywbwRtkUNbc4bPpVO8j0hhpi0LvE75p1B5Z8PLk158/KH/DC
QiRSehkSlelKMQujpqnYktY0N5R3qhEe5o+me+6E296AYQhJtwR5RaIERt79JPJ4PXEuoCDDi3dR
mWc+Sf4BfxO240z+LnJ9buOYoRED6nSV1FN/dkYx3gZcPe3aFGrYq7bObmchRLfhgRWtBlQMVEw4
D/EZDKxWu2GphDhlXqvCD76xBwYkCXd9OIgwBUtl6JaiNYRMuUqWrGPIIvrRGwV8tdoshM9KEoWE
sI3ouUQQ+O6lSU5GThJDFWCmNl2nQoICXdLnt3OrJ/hrPY23BorPzpxk2A16wA/8lvWWFcEDQn9C
N7A1nkThDxtPjFDXsrh90Im0X/IFlbHxSDmjX/es+75tLAyNrQyvvdfxPOUsa+7L2ZAvBi7nk5O2
zGWqOQrP3WQMLyjSzItZKXwFApMXzWvvPPQA/K6REdO+dJhKbwwjtb9PwPpOQx/KR4h9DENZCXOX
NjXH6qrywpqs9T5NNxkINW5K5fLEApoKWMghUD2/MOFHoIT4xClvcsuePFzCyuOXroBxD10Ct7ro
74G3kn3iTwKHA2OoJxOm2CknIBB7Uzp9lKKyXsGcU6jN/oCekwHTJY0iVI9JnrUvow+gWhk8deGs
8jDjktrQ7GRbM+nzvTDQSCBRqG66WAcLmn3YCvBdt8LCUU9lb5m3zdyoL0QLDaSnaJbJRDS5a79z
Y46TwXgQRSsu3qTCQ5VasK7lLPaqN921I2DQIf1UwznEuv6V6S353GTMPJnUd7dd0ypYZlT/jDMD
pjRGep1SzNdhlEiG9mC2EtFX53GIfhjSsghqruKDn3oDsNjZOkeSW4OwoXSbtc6xSa3wvtY+QrbJ
kyffCGasQkCVXNKJuGiiYM28uTv1pCudkZ8Wt1Afv2PPgeQWT+YuD6e3ZKrgqLusY2OQ9BhMSYfd
tN30jIsvBtKKG0XYs7M1uND3KepI3B1YN4oe8ea6KerJZtAGKNLR1sYnTgPaSEMta87da1aCcaJV
mA9Tp33kPlY/3odBwxzYikqQX54ty6v28P9OKQ8bsgoboKr4Y28Jktwoj/UNM1bgLFOT7qwiRFGN
cg52Kv+7GT/0jp7u1FAzB5bFc9TbX52EwxpX6zZzifxlUvIW1chTooSFh0IggnQOKi6aq2ZnW4V7
UC7yhSRHQ0qCDvx/3NyjOWPane+cNMOmlbcvQNvye7zuh9iwDxRWw17OrvxmaNYgtmN8ZQ9v7syZ
Clm3RrYXJOesdDi+VVHePqixfSAehmAMswl5tFtLI5iWxl1IlAw+fDs9tjWxt6403l0jGM+NXUOQ
5fxfZazBGPRE7tdBETmaVPpWCqGPXdm+/N/a+v+LoBH4i0bhX6+tr2nz/vP/HfvyrX7/8/ba/vUX
/9dsAhabWs+BiMHTmWXzP8wm+FBQUps0O393ofxhNYGdbdOmhv7/4mb/IEpZf2Obbi6RNIuV97/Y
WzvmYrb4TXGCDJd7xAV2ajq/OxNa9ESMV6KGbAKQ//mUNo9RgSBviw6SuHLb+6oqKc+lQUBLPoqv
ZeIZR1MRqdWMJbSEOS2YqLsV5tuqvi9H8xkRVpKtRNnmEAYwq8yj4Rw7K2C4OxnBLp9wvLLFvQhs
UytbW/dscbq3yKnOzMPOkBb28UAW4tCxMxuhH61KOYYr5Ewfozlml4rvcd0GAkVe3bQr0+Ce1x4B
cbSIZMSa977VOyTCqjcIdxqMckeyJwBstH4ffclguiKKfhs04SVwNOslsqlFUn9ERU2nI68kK1ML
ZePOtYszCRT3LuM5M1kSrHNjpdPsDbpHA8Fn/uENiEel9aMJ/K/t1O/YKJTrrkqdF1ych6xjdq3+
h70z267b1tb0EzGDIAg2l7V69bIsK7JvOGTZYt93IJ++PshJHVvOVmrfn4zEji1psQOBiX/+jQ3V
vO6jlT1+cC0G+ZhPxZNvr2TRxfOd3eVX5g4MuFPssI97yRrqpp4wkoMslnonS3wnx5he/zRP97Gc
7wLm8i2NvZiXPHxGqBgeReKe4phwGVwNz9YC/r4199wY2yYCKz13ktHZ6hyycrLczY37mMj8nKyw
p67NENqpaxihTICe2+9dLojVmI7jcutiO3SgL3hoQ1ZwyzViWDq+mtCvDeE36K5rbpSTkF0M7XOg
UWOz4uQhTRZrqi8GgOF9bJl7mZRPo4DFaZOnvRlwKoDP3+9phkKVo+fMmng7OPORgPILEcTl1prs
i8avrS0ZdS+y4NuUSK/yXF/g5qJOQR16BIlxhbW7PKzRgHPi4BWYr0prRzguyoWUuD7aS+tlp7Lz
elkfOreNNonS98Tz7vRSAaIkHUaTdfpUQdLfF45+Dur1YnLiFGMFmqd56z+m2v6KD9ZNiCnp1psF
OdHDaVVjR6dpul9bdUrTZmCgylNc8owQBhdbMBMcI8b1wqsX4JyZ5xlKIREJMBL0OgxwKEq5aXr7
oYrFcygpJkvNND4QOCP86b7txntXFy+lnWG3gABiR4fpXkYiwdJ0aA6Fg6PN6llEiCHfANznvovK
uyYR7rFuK1BRVyGedv3DYH6O69wkZIbTyvAeU79bTh4ip40lUFg7VvMli/C9wcF22XVWNH2QHsOu
0DHVc+sqdpdAQK2/TOdtraazvmQ3qycLp0d0Mft2bQhYtprlgGxkOi8huG8dq5DPg+i/LFPnXYog
b4yDbZ227o6Q5ibbhWidd36+zk+RX7NPjxuH6MnMbasHELIHmtqQM9G9h+mmREmtk+jarfIvnUT5
DHF8rxNsKAig3jXDQjixq8m37uCbgarrLj4P6oGq0G+vCyu5rWradLPlPtQWzrP9qBTtVPWE1KV7
ripn5K3Mkn3htZuApvKmMVuk0qCtNJqiWzEAC8QVw58mwzMMFjQibYnGc7K3nnaIB/fpSHMWhpDP
MGwj/IE0rDGIkP541A6Dbsn9R9/yrkennc+iqXux5u7C9fLznxadf1C1/aYvMyFl6ARdXn0IhG+Z
bSnu9ygk8pr+LnZrcmwHajV9nar2ao2E94PE9h/FXr+JEzlayIImoWvg4/BWnAiCOVbe4iNK5lXf
YZh67hRY6XmSCf396/qdL2ico2huOthIkbv7Rio4s2mWGWpkKAb5E6GK+cZMx5mYl61EEVSf8X/2
4f1j/s4S5JiQkIgmwqqC338lcsWyCpMA5zf8UlRCH2+6hx5fbC3y3WdLFcYg9rwoCEPqmd3eP7TE
ZOvNasyxQ6NQhF6MNu2NOhH+4bzCVapOfQkElmEmcUv/Hh/F3r7AJTE/2aF+nntNYulMwFoGuIdH
FfSQLlmeEyzf42q9GGN4qatUpzAs2YWPpKgF88WMHHoTeCjqoRBs2jq7IuX8UKrpTpfxg62SEuTE
vR7JT9jqug6PSsGViulUs21lenj/Sv9hCEmIcg4kTGErx3nzYB0AVzQfbnWiY3dwa9i+4XqLDUb7
L3fURDX/dkddUvLg1YLD4Bnx69MMZxGAeJmxCqp+hsXR7SJSd2+z88LkJsx2dHyvBvZQH4ppuaWT
WX5IYtZQd41f2ol52ZQqKNZztvz6IqZxt4EKcG+F3rXspmMSMN0r1AhYkBCC02pHP8bKWY5l7DRG
T0RCD9y+uyrXDxrKNtbDqXs+pEFJ8shAtkaVvkQpregqL3iKIDdHbWUQLtaHAKb3OuAApBt5ShZ1
ShJoAnG5RhBd9EXuWwV463rrL0TGOg6fjZrrS6dQ1/uCGuv9B/YPM4zENx4/fOiSjnor2l3ZELUu
DKHTOovXckIzs6kG8pQ1y9P7xzIs4F9rUnTU+KzytHwfsZ/5+k9Uys6BFMjGsDqpfLrDvfsc0uS/
TJivb9KbY/gkWruu+fV3vSoqKSAg265ONRtmPE6ANrE5eDYzfQrzhN4uZiSOe6Ifew0AmeyxGzi3
dPRnn2VfA49ELaecYKsUmTxNGYt4EjI7NUt5hcfDy+rNBChFaX4qJNvaDBY6wNTaXxapBzzcfAow
PtvQM4vPAKTxXgYo2EDYxhw+bJuD0wHIybB1jgS1DBvbSV9UxRBs0/wKQAjH/ngxtiAUqPS0tMLJ
v0KOtZ3s4a6u2Pqzt/1hNfAf53zD1n37UHgWIfESzMMuUsdfH0rlNNhrL2V1EgUbhSkp0206EL9C
I4JrTrgDYIfZrliCaxxLMRzpO5LrRHkzZIzlKK/20PfHwxwBQAyeqLGusx/nrJG7wMafNJ+862j0
vS0dBHAaJ9upjpmowdBhR7bzAwmEz3RYNqmfftSS6jBsueDO0sc8sR8WCrFNEyXNURbzMWzmu1h5
Ji6a8ek2hqnoTRAiLRJ1yqgIDUL+EDbddPX+wP2Hl4Q1w/yDryG7tzf3aI6hAQzzVJ3moNpR4oB9
z5yOiwwyauJ/eSJC4F7w9pEErMJMa7CPg9/eydaViyQYrzpB6Kr2wuvrXRBl5xErVSh4PgBUUG8X
NkiTwzSF9ewjzmFXXk4BONaRByRHBAOBue0+xFCFkA16qtUSfO1zcWlNwU0Rlv02AZOj1wZkI5v+
GWrvnS4wQ/TNYswwi2X+BGeQKhUuXrbaV+2IBT2c3C3l6h63j+Aw8Ehft5erqyWwH98YGh2eBT6U
wV04NNE4bAqw7jMd6NvXTVBU6Xo3480ERXG+Twc2kgE0ze3astVT63zf0STYLMZ4WE4k+sLGs1I0
IVRrwh9hnMHnMv9jlfwNencGZDNOB+F2/d68Rr1WtJ3ney82GwiVW7xPSG6LlmoJw5crROzBzm/4
7g4/t5ZuzxZjgvYyVPoZ54DdPHKDsa29SnE3RkFMKe4W7mOWTHczonycctQJif859v/na9m2GLDw
Ag9Dcc6mmJgjVpY0nhiYvB0eUCCZw1+Sfq7Oc6Gupx7ZIGzDrdkYAfKkQNFdfRFQ2ReD++gg7fqX
9dj7h9ebWgeTMMQZjCj7zTpZIOtrHRePwd5fnqt+uiOy+5r6gpuneK1N/fW61a6N2c8QUum9vvNV
MhyWuZ83bcaPIVPaESmQ7cM83AVTJ32Ub3G7dZygokc0LicaYxYbtLwksh7CIn7x8XMLr+qq6cgv
WBGN7mEuhpcVc/kWd9trx2KOyYblYZKUW3YHjcez03GrY3rLRUBlHbMxZD1MIJFtiamHH5qN98PE
DNo5w10XsCXF3uhqGsc7V6H0qQtP7wmilrt2Xi+QXN5D4AEghku0UfXy7PVrc+ia4c5nd4A9tnc9
sYiwyRzvJXJ8U80PdMV/rK//Kwz5N2EIpu0Uf/8ZYfv4atq+feogrv8a12xs2/nRvzG24A96Fza4
26vHOrjY3xBbIP9AUUVBQQHjKc985S+MTao/HHRAKkBW6rmO8hn1f2FsEviNtU7xSmCl4RjByX+B
s+GY92auDvHHULZLSc95oLx6U/COWKZVNLlq4ox8QudDcm5AIaoUwWTFiu9VTOSErGfBhzCViCHp
zqXXuFbWu6lIgmDXocBkoKbyT69Pltvac6qPU+9FX7B0Qdm6SuT4/ryqU9PR44e4jtlQarZn+OHV
ejvr3Ct3A6FkdPclSVKX1Pm4f+FWyWvkKnk+rm3R7lsaJDB+loUqL8cwTeNFmVUvfQmbeeOHi3vI
rd69SQiKv82TyN1aNXjA3m4ted5Fi6F8egruhyUTgGvoc2ge6sW7coh0aZjOItwJSilxgMU8g1nT
rvaaFtRnu+Sk8EGLhu8cRSAGdSsIkdFI5usmaFrconyvWPavwnAdsXXZ0uKC/pviwXVKbQrXvVzt
8iXlgZ9QImOKUSlkGWJNo2+rp5iBczH3fzar5fO5nNmfbqP6P6vZzu/C3MZnA8OOm3mMqvumD+qb
oSdF80K3OlY7dwRlIbIYx9JNgRom2tqixSlqTZrgAzSbZd+yeDBPiQgimS3TSLNR1f6HNV2bLyIO
gtuooJLZMJfbYheFPknBYTHXBz8ooaOt/pluyuYmF214q8goSy4zN1QnhC/NYarb8BLf0fa4Jsl8
mYyhc9CvgmdSO+uPAn7NB4t9BLsUknHDJVAkY7EmscaI+6jO3bN04elYREmf6dGvb6A1TdbHFc/U
vedn4tzt8YttC8TjrM2O6k8oTQaumZxkWUEsIamu/dzRo/izsRdXbkOgL8+k1vffhFUG+w4hBQJf
iNEfdBNjqc+q/JE1Kv6gsZuLmfg7MCY1yS8AeH1PzWwpB/GONT8Fax6gWBeQ5xvpxwdUEGToaFhG
p8hvhxV+INbtxzQarUsnsqZ5O0N62UtbBxVJAjixDWeJws0VdlMz3vlA5vkljabwtgksITcCZOhT
hUPzVdJb9hxvZeFaNkaOGcjn1iOQVh5j0mnwVLCybG6WDYT6HEG5SuvgMxpZDPKHEC9/YmJkxPOx
5omGCwCLIXEFwYG2/OrQ+AHJQkfgNaN9VrQoiv+ECBgO54p/OtjpDn6LUWx9pLcMRJZHV35ZThfp
NPR/Jm15HYUyviyoKMLnjBwrul+OLGvXOo9L2ydTGq7VJyXt9EC7nkVwHdZ9hPXIwfb44yDt4ozE
2/khHWi1W2FSX2Fk0O571rBsFDRaMVb3Nn7miGCTM4Ye8DSOvROvt3VfxTI61l23EgugZNlsUdk1
uzTDv8LLdXygRjON6YpzOC12Cil7Gp1xt8Cru7Dg/J4RLAxdOazu6jW4HLI+OstgkW/DoNbnc5rB
nsBYH2g5QY9QA7hbroULPjNNEXVb0mKPGD0RWZs6SKCbwb8mgfzjsMJK8eMZ0k6mHkRnnB+h1VLL
jvUNndk7lAnQfju2wlZP3RC7bYyrHW4HkKPQIlT9Ft/l6sKGavA9W/xre3Wiz2SxzCeN+h8qMsVt
NtU99DFjbk8i7y1h9PLQ1khg5zRZjq63XqdtQGgMquZtkvTFYRE5IieLnxLgARhndHWzo+X4uY58
oNLCv1mbDvJ4ToyEk4BWyro7tlHVHTKM5a66LppvvL4INmlffw2ZbY9VKoJ9Gi3RASsCfKwjBGE1
FoantaaYKabJMhnk4gJxyIRIN/5Spw7aEMHOJ/eXaueEI/QmQhD+JLpqPtllPHwC7xkYGLN1RGH/
MnZecaR9vOyHbhb3k3CiLzJX5HnqKHHPvMwtEQeyyzgbPXYLJ1m66qJCn3+g/44yuIlrGpaotc8D
Qte32rL8DyN012O6sjRlJQ4dg3JLRoW3+tdL3xIQgRIizfZBm5rkhTZ6CFvsOqQqIwKfx4SYs6D9
WtWmkbsSEfHY+EV5ECOb6Sh1gkPZD+GxXqfmM8Qf+0+UC9Z+mGAx1nO1XleBU18scFJOJaYfH1D9
VFe9p60bttIPPl46NvScdjzE/epdY1IsiBHXQy7Olc7iyzAvgxCMzGgzhnT0t7lD1YgXBaRmd4aG
rwYj/3KEvJbkj2HznuhuA0sUfXgNh8xv/Pzc6mJI5E08wu8YrQc08v2fjDgyO9Jxbi5s2d15UVZ/
AOy3r2VG6GkwcKfHgmHgYlaqnX6rTdPGcUCOp961sGjys++SLtr3sezA4RJZrltIezMZ9a63nFfA
JISZLC08W5WKT3UyTndJmJMdDtF4jz4Do7bI+WKF40uaVvGj53hEOS2kpvau+lS5yoKr2+PAKOHH
TZiX8iq10ae4c48ArF8ib3wOnFYd15p0lzVCPynT5XEhOGY3FLWz8/3uqS3Jy5okvDGS5vedcJrv
MXnNmzyzsBIIZHaakP7XW2ddXBoUkbjFD6vb5/2cf6iEd13FQ3UJxDfuy8FB0+LEBDtu56Sbm30v
yvU6XoZo35T9tzFL7mlDUEpRX4DGwDWSU3HyBSF8dBedlgAQJtdcGaqibAOEpR1qTVY5NDlR+uTk
+b3lePTP5tb+kjh+ekIG53/H/eVunMQLMXZQ/FLMoyz/M4pZe9cqnEB0bvvn4RKtBOWN8O8kaXAx
ewHcUc/nKkesmjTNfiL5bhfEkzxleilhLTZnaoFCmnniUzov+WXBmEeW6ImDQCxxdLIh2ZK8d+ym
ojmvB/3RXZP+INakorNpovyy9dtA/bkd5Fh/BLbHR6JfuddRKRfwFFLXsciBZF/15YGcdJg2VvAc
YUUrULh9tlslb2RIexUTnA+tGBhX6rl0oDim60ijLUmbC3jOr+4G3/1yxgpWfAP1bJMdaffNVlT9
fAoaPEt7t3FhjRAzMAVecqRi8e+w04ihI8zZAYWzvoEKGd12BIOjDd3VRXdME/s6WXq0lX7DEKWD
B1NDO7tOZFi9NNknDc+JrmoyHolugaXgI6i9GxOMkzK2gj4p7MrDl8xlSb+02t7b4e36MGTp0RSb
rahukHvECElDdnn1i0rjEw00DKAs+yaa+5u1gMOUwIXueih6TfmFvmgFCUrfz1BJGjHcDFZ1RbWW
bvlgkLYBhh5Z7jk14Ah9MuM1V0FBJLySqaJV5bvqssqC4NIr22qboNpxFp8YRGCu9dbpqvx/PTz/
vzLIAUEc8LP/vPH7NDwlP1Mq/vqBv7Z7wg7/YEOFn4T99/7s7/0epAlSuugXYW6BzyObrv+34XPZ
1QkEOnQD/men5/9BL9yWJkqLHeB/yah4NTr8CVjGToMWDqCc2W46IYyPX3HSmpEGRTVYrkIU2ysa
EarK5VB6eMGVpSvPcq1xvJniuLlA8UoJvSxMPSnIwtJW3alrZ5wnILQRiDHi15gKfZcsi7qFwNbb
khwnnUYBPb7ZHqGRl6VHaitJTIsmbnskjDx0P0FCDUtEH6VDKzSeJ/iNdhFZN2GJ/POcyCTmpS3c
kzp4kY2/EPQ5s33W01nsE9gQnUU+PQg61gF+7M3ETf5oVbWP6MlN8MCNs7mjVY+WG7Jnzttkc1gY
lA3y67h0YoPsrGR4daVLuPlcpNdRWSbH1ocjtp0JFrivSnyB16GWJy6KdjMMka8zgPJ9kLlwL5sy
yT7oWmEHigBs5ZU/JHU0PmFhSnRsXzJTpdB+wYEyNiP1ROUFALcysZxnrCmKHKQ1R1lL992e2gsH
/jGR4SQh6OskzgkO18SzLruc8Kblo7WIkYxxO84zI2JtlOMfndRMV9OPXHLMdiKBu1aJN0Gu77zC
TrurRvfQGXPYjA5tgLPXYf6/UNC/QEEMpHeRoP9TPPX5089Two+f+HtGcMI/sN+Anxj4MJo80+r7
YRECx/gPKFZMGY6i1xN6tHz/QoB84g9g3b4CMwoc3Ril/oUAKb6E5whfldJ3bSCg/wYBkr+C9eZ0
hCNAqDyCD1w7eDsvBIRVlvgQud8Te22yl4I+Hk5s8+xYLRySIXOWh8zEWh/6RRbltu8XpZ41wVjV
Jd4ZJIYdGot02U3eBljTo/UhoidhL0019qmzS2LDtp3beKu3AX2I8Tec5NS6FHIFLCZQd8zpnRsM
ABsfKZANwfUTHkB47hQZgcmwjwjqpLBa2c0FR9kjKFEbnWYq7LaIGQmLPVRTZvTPyDgiSC0/zey3
P6bHn115DW73UysDuacdSqOF4D/mDdSjb2bNno7Q0K/qe9PPE46VJaQnSqCOpIv8KoxVyCG1SKvy
pfVAv+9dH8+Lbgu5qeN6KjHH+tP7p/Tagv6fiZxToqgWiuU+ABHHH/nNKbFdxqyl7+JvBMCp/ArC
UvxKgsKR8ZhYXkr/o/RTkDBTFwYjdbBuciMTaOoc7lm/ADn5I9v588KeCH3dr1G8Qm0pNI9iPwBz
rw9J50WW3mOZ13rX64pRfrIvQ7dXLfm//YhA/P2L+rWz6pL9YcYgCe0sdjARX1HKnzqrUZLr1MqL
6rs949PwUVWpVd/hV1+vt+8f6FcShTkQvA3j8KREwM172y5GOtOGK0yjb/Qa2E7tmyLKXRJtbd5w
Lf3MvZn7Wpn8RRK9rWHbiNif7nIQrezl/TNhYf95ZJkzMfgueGcgkfu/tZwSsP0gTWTetwlLB+9a
oZaHhNWVFi4N5zE1Ic3394/4201W0A2YSiS9cry8zKT2c/saqpHl14Uvn4uRrg1U6aWx6JdMRBrQ
5X3/WGYQ/jRIuToQZVeEQNtssZj+fj0WKHGRN6B237SIUf9/d1gME2Rczci4w8jY3OJi8Uwp8f6B
f79IxpBn/qXzyKT7pl8ku6Lvwizvn7UdYsaABK8IYE86Vsrdff9Q4vdHSD/VIVYDKgCT91vsPKtJ
JJ8np/zWg1SX/gmxXvWpgKTa4inko5ZobnS4RnZ5Wadd5dl7NSX5+pD1PqgiPsFMiIQc0+UJP9AD
xVwKo4PKKS7zKe6C5TTOrosR2fsn/duDIejGhMTi1CNsQ/z99cEINueOxvD5uVqGjrMAAs2zl0ks
dBPruiREZhfhx0Pz8f3jit8fjGnhOai4YDdQxL05cGQJWzedsr6uyhIOVqq+Ssd+iwV4QiqnkAhN
CmRObu4/LUmBz9mu7bqOPnBpaWe6T8t1pjeZBMAXX2N0syEgsOcsF/gAuv2/+d3xXrwZwJwgnRHz
msC1CsjB/PU+KXDbrhy7+msSQDaG2Ymmb70F0ukYVCtw8DIdwx7txbUlo5S3qa+IorW2ENAWJssw
d+PlmQFYZi8eAkw+IY2wlIQFKlxiZX9MwG7UMLsoPcbeY4+TcTRsp9LPGakTMlqeTtURCzjsyGEF
ddkklJhM0RYiFQ7oLLoIPsAtGPTndTElxAa5JE4ROwdTSiZ5e009yM6Oi4kmjdBkTmnIeG5Wfvdm
6mlBhGzUr7e8/qF6rOhMQ0hFxsE5iiYLq3EjqlE8IpcgCW4/4lW5PqyDhAo6da1HIzbjb+ZNUmXM
IJskQdEE3pIAZLabEg0CfJ9MNjRcNhEeAFxMjekVmtAlqWiBbPoZLLfdeBT2fEvq+ZA4j2rSyfBh
QCPGYra0SO/IXelwWV32WRxyaAvhG99OW8kcjUK5ge8U5mn7uQ1SNZ0id2rTqwJH2eU4i15XF3j0
LOP5qEfNWNJBZGa+dErFchHgdMliaUeDWTNJzHV425qgHeA21XgaILv76wIUWAmXWvl26GU7G0Ua
N1TZFcOv17GZxIrSt61yTzKrx2+Qt5cy2/YNurq/P6NtWjzUacGoNIEpHdSwMGSymgbQCKjFoXWT
MDkSocs1xT/uqksqEHdOBQ0A3GmeB6R+VdGNQJ4iIRAX/NLyqdqWhmwC6HiL33J5TPRmuNQhLe8X
mdcVgyaLvKy8q5C4+HDdMbljuDQqAzjA5iUMGTWxg10U/EWNyu0FMayIoOrSzQ7o0bgwxp7bUuMV
tqWxRgz7VjExiuhjUNhwXHerD0EPJikxVuhx4hVQLdhlQku+tqDrMReRhTh/X7W4/FcxMY8mlw7U
ZWIW2NPvmLgYsnTN+O0klC6crgLZyuk87CeXT6mX2uVVGDPiL+jjxZhxU4eRhMMpwUU0B5pHXGuz
nRsmhumAXx+v4BKwOwJxWz2ydyaPeBy68WUamLotItAxve4RIKjHdHT5A5zoxee06HKZe9yiHche
Rj1j540to2/GXEEJ6J6yAZ2jf0CPbYaoKa2n+yao+LUVSOBRBGcDcwOl40qV4ULnn+6WbiEVhuYc
EPNT1srOvNJuaD60g8/Kk6DFNvLb0Ai4I36aO9wF1INNv5wmbfdZeTUVJGXIfdsZU8wtWrPRjGp0
otDGmzxchTpBClW6I5fwPkxUGk47gj2hDEAtL4D0Dp5tHRQeO408DPkSuzYdL+PLG2OWvt6qZdEM
/6CH0IsvAhYlwPntMtc4aCg15R0WIEPRQjSOMpne1ED+SLip1c0TJqRowbENKnDPbjbtbUjyG/bK
A60JXfS9NV/kUQ/DFEFSz7Np3QC3vaeqFxUXU0UZqWsf4WFHbnVdYxuiA8OpcLFJYSJmutkPMgZs
RmeGrRJCP+p2TQy4gzHZKZIZ8aHxhp2/m3vP66wsF3mCICCYYJ4MbINWbUeKV4LjATi18NnGA9cy
ePBZMiMRYSMN75xENv5kj7pnDEUybfP4AkndytdaZxo7kkiUZKqkpcBd2pHALUgx0LYlxva6nz2H
KZckZrqU+0q4hgUPO23ms8LWNrPgyM1n5NopPjkT4GWDyBp7j77la5D7zLyU21OpP4QDpinw99wx
ZnpqXO1x/+hOMjtM3EXeBeEMPQNqaiGh12c8/ZZormCJGelB0WN3fZFoa+TQrig05890yXI04UDM
Kl9G6DD7feAWZpEdBrjZoIzA+HDY/KBbmB+WILHcG20vdBU2TFHYsDftQBbDPqi7uqMN4ZgSy8gD
l2eiN9mNIMYw+xBmfXNz5rqVMHYxrQjacB8n2SytszFbV1wsAkwNd200V9EeHlrUfoxazcXjkVAw
20/L7HPGfoYUcjrUZeLzYpPIRTmN6QLADjyfH8O6TGfztcWtyY7frmjPOHOvtsx031sBixZQsc09
ln6H+gbUtIht3k8rTnlzcayEto4Xk/ARxadMu7s+zPHQRh0uFu+LVc1F99EudXEfOk6IxrfDJbo9
9ypMDEgmm8bmGVyI1PuOYADcKzhTua2rJm2/pMy56yH34Qx9c7Ni7e5Ko75+msl1mm/WEEHfZrZo
k100Us0Ih4KsCuFzwZ9zexiJswqm664FNcPnrbRLcSkLltV9FAyYirQ8I/o0cMDbNWMVnjoXc0P8
RkxJv3bzgmcubuJOuGk6axk+h44Y3Y9eMSxuvM1aNzdmiYWzELWKPXwiIsZpFA+4D7KSFVsfS9p1
3YUp7vXdIXJW4D/NyzEig84JlbIFDIDQj+VOUaCt9zHKzpqFzxv88x4cO9hId3DEdsHjDl8r6Gx9
uLNqxxh8+r7TbWNVxCffkcMOxgKEpyisbPsoZpE4h6jRosI3xy9WhPWRVNZtk9el+2nsW7xUjjbo
YAM5sLa1vteDxprNwpHbunMttwelrxjVG0WPvfu0+lOMoR1SHL9rjqjR41VjOeE33g5srsiPUTpk
+kCDKcBMMMxr6SRbv3t1fxRlFlTfElDPSe+gdSzt9xDKLGFio9/UPs3wXg32cYiqVgW7MbcVipGo
tHJUL8K38hxPx4ayNvmekKwHQY0cwBw11E4oTMG8vScHacW0A7mY7Pav6tteisgTdzOWlzUZcDiQ
sSw1dBUb9QmtbNO4uyaau2iingIdzE/L5EOW7yN75oXpIA0w/iury3gNO6kNVVxBRzAvdxuY8rFj
Aed1SFzPzHCk3pkKMyXCQkSI4Io5xuRN9s0cXKwkW1CSqqTFmO0KJn7GKjNUBMutx4Vc4yE6jKo2
1Z/Xk1CPfAaLU852Ac6FzDq2Zeo9KlqQnIpoLMJdj7E1gDU0Y6uYJlXfU9kHucVdOkKDogrG2N5U
0ZhkNMxlWZCaRSOy5gi6rSx7Ze8nREWrPIWuU1ASVQ77bOusHEubC6UuCcCblCo7MyGWhcMaPRN/
RGkCDWTgBjWVb1bOoIV5BE83TnyOPfqrX68fJ1fB+dvWEcyQio1ZHfEu9aruOP8+zMw8mbt+wbcQ
3B1yRlXU9AKNYAcflcZQRPbKgzPQ2/46o9GvD56T+dVlXGcTyyIWt6aWqhrflCxJOJh7NNSVN4gX
0pIXqIkziU9jsWE9BDfAVARbWoTDNvzl8oo5fDEl0ivc44E2s0r9tYIRQ8N9JJ3ZIBYeKXScvZCR
xY1sYjcLa2gMOGu9FKPFjTUsE3MGY2/hQHf6+06sLa8QaQJypSL1q4RPrMvBwxArF3Bvic7GKYBb
ltrUAXeq1JF6LDoB9vTjMbJgCvHA9m8c7oM20lyxzCrBMxp7qGUdfdZ8wnVvnTM7Cj9Pua/QjcBf
icv5zKUcRbrmO6aKFWtjwKeuwws9OSNZxBQVNq03SvAZDj6LYuC1DJYSvE7obTrbnQ8xKHeoUmIn
MtX8VDddp06YePRTcAuD16nTSy/ybc4HxyfzHkjZ2VzqlFNk3pMmYV4RAi8N4FVlLd8QTaRvP2UC
WtBj2gozwGQ0prDfW8cvqLPjH6trMk0xiybGHhSqW6i+VIEe2kXqzcEz4zEqMpMtaHMHkFCsJgx+
y9+b76Yq6dAaFoHPcikwm2MNSxIMcABUvTE2xTzNSk7mx+uRD4rnght/zUPteia+8lJqOcVfpmCO
0+5ELymHrF62jIVim+IJyXvmdq4Zu0XlhNVVOYt4GnZx0ZM8es4HlJKiFvkjzxaJZMmxqrXjEuxm
Sg1YgYgFddxUs+WLyXjtnqZuTI3zbI5hBJPLMrvy0p3FkFdwch3GWQkpnjubNYodmy2wIeY1ckPK
SzaePOdhUetyIWeH/ROxsYueEKXJNn+aEqG5KdGPyqeP7Ylao68D8iSOqcY3eCGx6nVHHKwVEsCD
jmO6PHus/SR/itmzoKq1LEs/w8BAxGkj2rS3MmkStiNT0sW9dYJPLcd7XJnkaCFJhWt1a8FZMDW7
h5+HUbvgU43mP+xMIR83NeMj6qOYpzaUALr1TgfWGkK0mVRFjRIqVDHcdTPjrqJlz3vWogOeCTCa
SoaTpzg80B70BT62YU72To2vkKwSQq8Z+icRCHRSS47Z5/OPV6+aClNaFVYZwl00YR1kkg/T1JuB
Uc0GP7IiuZghif/4XN3YrqbTxg1ZzY5bhdbAjZyFb15xdstxc+V5uUvxusxZfIzwCB0/eNpf+7Ng
1KLAps9hT8HChoUodDQ9YDh08HCi5WNCd6B7fczaylSiDjJb5pn5x65R53HOW9pCrmKSouAfiRoC
uXKKPb4QZhf4Y2NRRKs56XrFtwvzxdZDGkES08qO152CjIHOJslm9M9JVfFIUzGaUx8rzUqIuHKM
hmFvaSx8rvwGcIRvXBdG1OIQMtVuBh4j0lMMOOCZbMgO6Fc6AwnOwU+yxvow3MPXMzNHiGc395CE
PzMq38e4/gEzCmyJpy4NHWLc3gKsga4DJDnF/FVHg9lnGnvIRO0sd2mLcNNDgOKRvn/It6gaMFXA
9tQ1cB6hkW9x1qWpqsAevOGr8mbTvfkxNIoA77h/u7rfD0V/mhoX+SGEvN+Y+A6pYOsEOvE1dSMz
P9WeK2FvaCZr5q73L+sVDfwZPxZAx76QdDVd+X/ZO5PtuJUra79KrZrjLiDQD2qSfSaTfSdqgkWK
EnogEOjx9PWBksti6pr8/Y89sX1tS5mJJuLEOXt/2/lzKlXrBjjTLDVfBjNvOci0UU4w5hIdVMRr
GClU8UQtOSWLRouMCDsAmpEKO6REF4impwNHSheOI++89vxcmX/NPgoVzkcE+PQ1ewLEu55/+vjr
/3GpkPnpFLYG83YsMPr8v/82zhhUkJPI6trPJDQNfA82qPlYyObKEerjj/rjmTNpDPuMgpgEYeE9
7XdTRsUCAJp8xhxqYmQIRi/pH4zJnV8R5JT9p4/c6QjF4MbAjxQ2n8kYeY41+P3Hqao2vZD+/TNj
93mNagZetqs2ZmW/CYU/71mBT71PMTHyz9+hDevqcjbo2z8H0v/a+8Un/f6QMDW10VLMU9U5NfHU
G9KDuMElH5pf6UlwdAQhSJfKK9CkfWaAPb3KAhUrvxY8J59Gc+ykeQ3iufJMlENfEZK5+DJlNh/N
44ST2q6LxFw1fnxb3wehMDSxZyAHlA2T4FaKppMnCHfSxGIyqq+KdEeeIEUcFMsci+LIfQ1UlQ0G
FN9wjHDJp/CZxvXHX+AtaPLdxXV4iCFv2K6LYtg2xfvbzCkxygzpFl+rSB/DYs0sa0rXdD0iP9n+
LFs6Fc2lsWOBjoMX/LMprtnN3PLKHeg20b7/eXFyVK9cI1r/I29xiVSF08JEkANbQp32pVevPLPR
PGgZRtqwWru9PW+WJE6VeAWiQOfFXxC2MfdfG7eleWT0aoDf3qW06NYexbxo9jGjZYg+ZarNtVXd
wXsel5oSLqeYOq7m7dyRMbWNW5vzFi+lknwt92eDvqa0Z9VMUzEXTYnXvFV8wpiL5SDJ8bEv9Drs
uf5EdCo6k6IburnJUqS0ZT++/H88cK4lkOqg+/GF+eej3XKyQEk2jU9lVJEUtwslqsty5WO8Zen9
1bL++CPn9/bdDWep9d9mNIS0IkQ6ecYZlBFwVXv9kx86c4+xjX0nPccEL1LtQq/BNgcokv2WQ9Rg
kAFCE5aUWv7Lj7/G6S+fHS9QZ3TH52czeD8ZvBROVfTcy+gpLWl/HuIcKvC9SHuhjqJuLj7+sNOF
GvOG7Zp0ihwA0tjUTh5yPOBhHMm6/tpVEsObnbjzY5Ekcq6sPv4ocfJK87eDT51tNi6TN6RYJz8s
7Ac9gwcs7sk5hK4W0L5sIGTSRuWkGyc9uwPRk1POv7k0bHguB5uQUw5rtvLe6Lu0YDjyzPN72ZsZ
dagxWXOhHgM0+RK5LALfImJZ5rbWoM1tAK9xUH3tUU3ObeI0Zzpy1+E/4Mdpqc1eFIbaPCkCSDuv
1xwIUnK7YKXFY7YpCDCwPjGinlxvroHPEU7nPbVcmEOn18C2w8bPnXa4JzBt3plJNZtfOa0vOTl/
fL3Nk+d5vqcsXg6CC4dtEafV+wUMFB89VcMK7jyrfPus1qZ1Oqul5q2JpZ4l6OfsPUOkw1UAcD53
SX/9k+oA1c7MGp2La1tYbOaBRiZZ6UReB3QUtDRptelY86qCQohlnvbb0Ww5MK0hhnA8jjETcSz5
NfhjWjQPkbQsEbw7k4ddosNEk883fLITPkV7m467P1sTnUEHFHaaHc13MjGoWnpkqSz85aohn3c+
Gf0cofFG8uwmzDzY94KALoe5GA2AeOUn+633/vaRb2Qxycc/rPs2e6F9evsqfkHn6TL4lnWm+yVR
YNA2gvHozkk9adHjx3UZWoN/NoImD1bSglaRizR76MJY70gLaAuGpiEYJG3EskQGW3UfcH6tr7Kh
7qIl1AKxI53hOmfU9q2TFjYtR5HGtmSW41x2NpnRkR7X5+xI0ZxyE3XpSiPq/nFijtwdAtUnNogn
X7dWdA0JP5m0hsNBRsrnsvbVlcWulG5gCJnn7qg66KxjtWYmnj1gpLDAZwimBMkcOMkm0jPCa4zs
K6oJ+2wcILHBU6nwSZlSuXeC/flZEhxpLwLlRLQwQlIeIaEWd71rtg+xaWIt8XQsUADwbPmUtj6B
vZpUt3CGasqioEWq3SYbxgTj7OJluLwcej/WFmQJdIesIHOj9/GHe1GSPLae49A1D9oUBKMq7yZI
oivKTy2i26dZIHn0a6sZ9RcxNvVXw53QW7Y2acGDkwNlqOM1ZKP4E6/3+8WaB4KxMosZefDM9CkU
Tta0kvaPW4FxfuV+kb9M+Gq6drI31I3SnfuP3+j3L/TPD3MRys3bPDXcaUVCHialHVSRV0d3czRC
g35nFPRXF3kOfsAyZwJlWObXjAihLX782X88+W8/E60OIxsW8VPZRGvXPo41lb9iJOHgamYyHTa5
CeLwk23i7W/65zb89ivnDHrqPt9gQz49RA4EbIgOrcyr0RMsRc3DdrEoOfDEqyHK3JtC5MFNXEOr
RTxr+3KF0p8cAPSlzmrIGmRfiPWcS+Uo/1BolXvPfksmEH3FBqEvxYtoCmBBojGsa332UOat6R0L
2rPXnRjFoz8bdRZGaZCdTNbopZn7PMeamzt0b1JmcUaPA1BX/vgKMLhhlNCqjRHa+rM+NOZy4v59
UgudiPC4JHMZQBnEdTHZo09LAgOP/mB54/QKU4CLD94w2pplku2GaXguADI+mZo/rFoRMvSoiGPc
WcVoF6uPHwF7fpjf3Rl3FmvOehD4O2zjJxuKkQY544PIfQ1bBge00wgyGDzSUlY1U5Jm1Vn5sHPz
Bi9arMmcaU+ZY/AY/PNOOnAOMjfULicjtHag0GmcqcD/moMUtZcq1c7jsXCPozluCzM37+iBZpel
xk2DiglhdTk1A2MXUgOCpSt92KaCw/dmpqKNThJfmK6Mtymd4l0clvIScHTWrMqgboGeRu09qJv0
Wis8NghnMPqNKZoexCxeyLs+86NkGVU6PwBqtk/gSMgIwE2qhEEIe+ItLh3viPfMejToasPySVP4
yx9f3PnanV5bIFEc9x1Os+4pWqWlJcx9d4PXKrbsC60ykwcZE7RDcnehXxg9Z4lPPvGEUsFT5XLM
QnWLHmmOhj5lGgEBylTO1vk9kYl1oG2G+SxoR+2MRiUgcNJnWOntUL1KjIwPULabYxz7+rXW+ebm
k1//56NFqcnyKWAdoMQ9FQMqcIIYxYriezgwYODcXgZfSzXh/iCExV5UZEDR4cjn3ODGple4SiIH
8A5y2BV9Et9fMvDMI1IAHPBwTdbNrV9a6IVWR+dQ8etdZZrDhdNG4T5Eh24tQBLDq6hHAxwBCnmM
csrwSmJQJ1tuNS7LJkkb7dx3jFlC37va8c3eDSOR7YwwBrkJe3ZvXIFxeswZ81JRmnkXwu3NZqsd
ORLrjqHng91xNKUWqW8bQVpSlGcg/5WLXIYnkXHR0qHrd2X6ccHIFUUdCRMDcyXIeRlkNLQP5730
MeeWMXD3JdevNPaIU3q11ckafiRJIv7SFsR5WbGI59CyhASTj+/On+sPT8pPxIzhcH9Ol2RTMAlN
hz79Tk6o7sJZ8pMXVB4jU0NuGWcq93Wq5zCeQnsZge4Qlud0Mv/sa7xXar89sN4sQWbrwy1Bb+B9
QYtSqs7ryc2+B7kztiRb4Ld3pjbKjnHm4K2cOv8O4n27Ia8Rw5ofDE+RpzrJczIZd59ck795YeFW
0Vtm6Zg9LeL9l5nytu/KIU2+h67u3FaOUd+IDFC6S2P3jH2xvSCsrTlIq8j32WAa503hspG95VDH
buQhSC76Dgp/a/5AOV/ZC4yZ6e0n3/KPksHFhGOCJIVCZ3CoPLlkXQ4A2q+s9jtd7yq8p7LAyUon
kYijmigE4XQpMyU8mVBclF3+iCbdxf5J8lC/haJXP9h+Fh51mDL3QlktExJ2gQ1GlYzLHSbuklAP
/PVv3/o/PovPfBYmFIzfbvDquXn+r5+erYvn/Pv//PfuuX+O43dGi59/5B9OC9v6CygT2mMqUipT
h4fyH2Gsjv4XDWLeGg77Nv8XXq5fVgsh/qK2YCtA7mlh/vJoeP6yWhjeXxgAABih04b1R4v137Fa
2O+fRgoHk2xHfxbB4g+DaztX07+1hWl5ZGRrhuK2rqUkWm7K6xGJEt9zOWX5HNQXqusoztQ3/Lzi
LopS7Ub4FSWBpXFCyGLPXmb1QLYN8dD9SnOMZeNrZHoNnXyih8Xf42ihAOLdlfFVotD9YxK2Z9r2
kG5ayqu1RDh7FBrFeuQXPe6LdNyWYkxvpsScdn7o4lw1tPb77BFD62X11qU28yeGIsNrFNVN/4x0
bHxGJEdgRRhx2ZYRrg4MUKmaNm6mVwd71ORLK6LkmSb4eKWlJC0J5p1PI27+pS85MyzNcWq+dyo0
FkLCvwtpp18Dqrs2Gi0GyZ7V4r41hyn9pIZ7OyP8s854uwUOWD3uqq77HnO197cgp2GSaEHt3E7K
9PdoOey1FIMCtF2Sa0O1XTXuIha5f8XWI44FNhjM5o5HSmyMLAvUBRsbx6JyT9xYB8TSji5Ea5Wv
7IPaIzqQGlccO68dJ1DQ7AY6qhc12UOWYdMOIyU3bW2Wl56n7psMFCIRWUeAAuJORGLrEtWTVE71
8ttLcvXz1/1uYpnThH8rrvjRcD3nBxhP4kxIO904JO2RMNDJNLHKPHgy5rsfol3/wkBhuNLozqPJ
MtWeDmeztiJccIscmcamNpPpHN2s/iIBTMQL3+6Hy5AJ3KEvTfs2GPlPFUvqdwQyBghC0V9GrYNK
KayGK9sLHmgFiK0fxxkE1b5bOmmm7+KiJ1xDU9o27easNgADa/goPNNmo3dn+mS+Fk577JUwdviA
7N3oKfYNK8AqNIzpeoDStdalH23s+CmTPuNDq+y/4W2Eed4QVyLRle4RPmFZbOC1BBHEA9mRuxr3
ww0vZXrhdhovU53Gu9R81QmyUdTYyqlXaTKhn7NglGBlHIB1xTPN1038LUx4Dk4xNGS3KIYbJq2w
WWlwJ+dglasj8gjxODaF/O5lVY7vp1ckawG1qjiiuAaDyLre+YOMz2hB6+dBNA5XXmF053Za8eOE
2RLpUkVTAm4+Snxy6MhjwbEwXNaNwQVFmAZiw5t2qBp5NwlNvs67HlJMVFcvPqe0o8WEf6mHw/BJ
g/RkzaLF49E/m/uVkOPmg7f5/oXBDB8EYedqN2QtTdeNTweHvOjsgUoQoa7b+kua+Tw7qpy+9cKb
lnVTS8Kf+jF6TbCLXkhHBIeq0atHlySWFSlO+rby5JfBt9JV1Tr5fV7xt6SdsjOyzoheybj3x3Lm
HOhNOK1rOxzWI1TOmwEutbWgceMvx1Ybz60oQB6GvG+DcgdqriTh56Bs2Rhrcm7FOtbbir9z6IYL
lZbT9dtjKxOSjYlyHM9VZRtHQ5YB2cSe/sXT8prTr1E/kntVXRC3TBwqEWrU1Sa8mReSMbYVPBXM
o4PfMo1oW2drAY9216kXeZeejvZ6/fGre2L2mi8/KHWPMsuBD0UDeX61f9sy+sqotXBSwY1Q0tFW
DR5iUu0q7TaZfH6BkQikuFWt3SVjTKVuD9KX5+h/omHr0SgbUeENXBmRVcHBSzv5DM8Qaolf9TLE
3KSCJ2WN/BgOQ8a+ilvtk5PN3/0Aa95eqZzZl5mjvf8BxZTWBDGE7k3mTM2ain+4qGQYbipE4WpO
L54IjO1ZLwRD+0UR2draYSz0rAe6fWb0TvCDd89kYR7LZ3NwjaODcOuAJq8NNhUJSneZC50J/WMI
wOTji3/iAXm7+ICxXCa4lI9A5k6+e5+TMDdZvX1TtrZdUCfWwQ+e5sAjbVJlDFnj6TwZ6uEyc7ti
2+Qev0AUhUMUVtwdgOSSyuoLtc/sXu1Lt9Lu0FP5W78ntHSp4BFeTl7NCFrw+/scMeaiqfv6BzoV
QBh+bL3UQd/u9WkiwSqtpuGqtfq02Lqdq5Yk4sGXF4BpGxKvHwV+v53mad6BORfRvYwiNllthhuZ
RcOTcoppq/ouALkUqfVUuAVwCiGG7zQtWa9EbmndspbCWE+mxFlTpi+zcovcnKIiKlrKfWZ1wVPh
8qpTEwxXb69e4Gvhqwq0qFujLeHrAaM4TIMSN5h5OKHkidkBAq+iV13W04agouCJJ6/7bgGrYgWZ
L03iBgeShMmW1ycunwWf9kbGIDpHGmFokATRyRYglC9unnwzy7zcV0Qd7pkHgVZQoiPyNhNHXCf1
ynaz4YIjJXvJxw8CReK7HZQnASMbNYPhsWbP5eBJ2cBajS6K0cENM1HCCkedF2zxtjZjQq22Y1DR
K4kCfkA0YXGhFJPPjmim64mgr3Qd5vU+ohcHsCLJDhU8y34x5nqcLkk4jHNSO4pNQ1wgr6vh6i8j
zYf72bD2Inqr+97GrqWtsDTm7qqOPMA3dGWy8w4zx5pz9MhzYBVmtshMQP8bKGAQwHwOaDsv1AZC
5iQULyu/x11umHzLegQaLZArVo52TZd17Fd1q7evyLdZItNibiNU5W4wpnpr8dbuXOCwlJzzfQWV
0TzWQ7qztbQbV4OIp7Vvjo+GJGPLLD1GV/oIib9OeCH80OJhTQQQDkQs7jd6MPlKoU8+lEai7yYf
QSNw7gmAWIV4mMSBwPKXQH2iB/aB+KHWkjmxmFmXx/E/Tx5JLPLRROFJDXcRdcuwzE1Wg0WNvutV
AxF8A4lrLnDUUB50b2CrwlS0UsSyhHht2mbdDFGu83NTlrwMi4GODYnIYGKp8dcsxkhMAbzN2rIw
/xvFXYhqeR/oBIguJiMxXyKsXiMJ8o5Mz7Smmcsff7wOGzTz6yms9JecWMZw2VRwG0dW9jmmbzKO
od2Tp8aD4NFKKcszBEFRubSBRX0xyin2eJ7a6RrxN+pqw02GG0VtuYMPQtpzjYPkh2C+gk5r0tbA
uFLmelBsSBRXU7+2us7HruFgKnLA9Sx6pfEUxog0oLqFatVAHtMgQRNpDL8v++G6/U1TVpCkbcrW
YNGjT8dJneYXLpFcVwJ+6pLNgMCq2h+n67cX6T8n209OtohkZm//v2aKXHx/UacQgV9/6NfZ1rf/
ogE+V+8cIHUbG/g/z7Y6XBHOtEzLmRqYM0Lk19HWMkGI0DKiL+WCxbBn3cqvoy1NrH+DG0lf7WRF
5BSNV5sBBWdpB0f1PDD5rTCZxZP6GETdESQUmI3zKVWCx5R6A+Jqcezc2Bplvo+7APV7q3lgDuO0
v7PxOu9rUglus9yb40f4+nMZ41wiP3SOQ8I+zLyOAn3WzYObNJW2Kaa4/WLVeX6hPLdKVh18sY3f
ePGFGDxzmdoqhLLcTfPxNqqX9mibF02Y20v0vtVG77z8Kk314oqkxfaGuGbwI/EYpg9q7PuDpSlM
8hwBiy961QcPxCNqAjdg6d8AuMxvlGhQNafTHr3ssEUaFV45lT3d6EambgYodRtof84lgR+k3vcm
+CdJEPtAWuGyQ53MgcriUB2nVXbXxsQ68ZpVO0hrAfsaTvSrqpL1FcOG6LHK0xaVcJkw0wk7sfEj
17h17SrCIeqQpo3HjKO9XgwEHfbi6FX1PR7ihqBH2l9qYXWmWOqEc90V8K+X6G5fYLoo0ssQw+1Q
wsbHKi4SEA3Srr+y5ZJHXHEP77M0yS+8vouA6kXTQeVIDRfRiD0n6zwXQEnqeQvyOOIr4ddUGVl4
2adJgjlnSFdTZGN0dHx/p0MvOQ5R0R4LzYgvIiN3vAWC2fEWXUm7SdHvLhsnFZeeGurdKKri3K30
/mjVxbgja8h8Rk5VHhLfaG4ZCGWs7oROrgshIeqqSHj7XFrtOQpbfVNhr0B9nxXXWqObt3hamifT
F9mPUdT6HTateAUlsLjEMaBdmDFGPVtv6IzTuiBTtPCvELrkX5h/QF725njIRujrHgfsttepQDVT
Da8V9d6l0cjymGAxwRk4JxonPDgh42vf/2biOIMUqAwwNtpkFug1sihdW04RXQMq1tOF41fNegzy
aZHrZbchXG5a0Nl97kTnnRWo27cgtOWFhYp+Sd40ETOCDHO6+gMKGyZa607zk6OkZ7HLQunt9M7J
vifAWK84AMNpTgn7Su1ESkDugUZSjOkxwgjBVi6qnmT4BSqf9gzkl8v6FUUH6DTZAgorTiotQ55g
5PqjGpLhSOq5jiGkbs9xrjLbKWXVXSsOHk8ViEYbzQIgYwnw5o5Dm33pVdZCEam87Tq3uKJ/39wI
VHDr1DYbOqvdlOY8k4STggdpsQY3RFM7dUNnte4LDY0X+9feTJJgT5yHAlOW1BntXwPkYTBUjM/Y
yfIHlhF5NRbZtEPeje+DNFSoqlI/dyMSsrdtJ+XSrWJvraKxuszDPLxUkSVWTuWYX+lW+XDAqQQe
a/ioIYO6drxFAm1y7CkytuvEiHa2E+QAZjsmFjnJ1AHlWGV3m0KO+mUSoMtaanbB1qilM8XPKCpY
s04JMNaqqoCVJJZEteXlK6g2nZhtJx/OzcmF1xendpyukPhrD2FXk7CTYMoPlpkWDqTwGUm5nPAI
wksdKvjm0pPDNSxN41GR79Hib+S0V20yp7T14ZyhtAeqkkDIvB3EhoZ+mPtLOmt0ddaDTiP7NqhH
MTr3oZvL5qah0ul2JVaGuCCjWtTatGy8JB/kyuoQUt2qZAi9b1aYogJfRrTsevs+Z2xRuWtPUtht
tLZtktcRSoGRbmmKKvX8nzrg/ym2zXTmyeYHdQDtrui/Vs9p2XBJf/a+96//899MfeY/+I9awPkL
bjRVAIsiIBjG0e9rAaA+UP7pFvBv7Pj/KAYAk1EjoH1hXoN45zeotGX/RdgT53P+GCOmuTv+bxQH
DMfeFQf4pZESklMjXKguCNNPlRp0JCViFlccJyqZcNrGuH2bYFUKfZGTZ4o3wQeoyCxo0Xl2AvQQ
YP+TRt6SQZPN2NWd1I4Bhcx6rLR8E2J/WOLPqs/LkGAWZbYHTEvuCjGic1a2hXZbFTW+9CLUzkgw
MfDK5s4taRbDfQJlnUC2MtG2hqxKYtaTaunAMFrw9+FUrnhHFn4XmJgbeD/53gN5XOEOS8O5g+7y
gJANwUEVXJM/fQlca4WaUOeUKo1dVaOzorWaLt3MOSA0Q9KHhysKq9fWNnqc6iROksWRLJVZjOeB
CsN135DE1OnfZk7PospqbR0kCQFenPG3LJYh0dNiqxV28egzSISUm8bIZK11NqhLlcKv1MK0eaYk
MTeZm3tLaUu1M3OHz8+NesGVsjDoeT6h1m1844ZRCT/emHYyFT452iP1vpTdjiC3SzX6+rKq02nN
QmEsWtqAwA4lxkDdNleYY+1Fz4KDkyqrD2nsnkcGNGLDzG98Pe/XTeBufc6YkpbEIsgEM0+f+YNl
hvpKBPpWIysY5+D4YDfdCDN0/hEyxT7YmgHwSBCHsECcdea1LznOUHMY8oMsjPhMglFammJYl5O7
0UAEb6DyFrgrHW0BQ81dVLaz8wP/0IylvvRSIRfxFGgPoxmXC1OnoQ9sAvdpOwwbYYU+w5B83Isy
Su7cRFLGGV4HN7SvNvVg2BuWR9gdA4IxvLf0bL1wO7SOtaiQzax9I/kqB2mdVZq3H4sgX9LgqlZt
rXokQOE2Mgm5JhilWmVsKWlS3ZW18+AN0zERvbsIO8faaEWsrw19irYuCcoI/b4mVWNtMReqZc+s
eK37iXaoEMpbmGHw+Pj2imcCRxr5rT2PhKfCa79Myk07O5BESJhfiu6m8xieWzUeYqOx9xWOxK+j
NUFHV/UZo4yXabQGfDOeXCdxMu7sgrb2NBUemznPAoVgBclYWrsIyzZF6ggvj8xQzH7qC0ZAgqPd
IVg5FDJM4cdqy7zbWpfolTZwJDAEm8m9Ek54jhs835jeS+jX+mEIXeK4aVTegSkgogOSs7WifRDf
5B1A7aJ29AU08HErY1/dUcnieXN9hk+uZ6046Z7XGI02XpL2axFEzmZKW0JR0YWsCzhCi4bB1VXs
qGmtU2KsjdqLltjpxSpqzGRu1Dt7A3btMg69bidEuG/sTpwB2CZuQ0TyHpA0V9FjlCAsZrdO6Pcr
uwe6qtszhtNO9PsxgAbVaAYWuq6aNk0kYfi1k0GwaVrcppo5XsEw0g8GnTp74TsOyONeS6O1I71+
NTQ5QTEZIjhzrNMNX5XcZo0YLN/RiI5AplXiDSa08CXunGhG/2X7rqI6ab2O0fnE9ZRTbe9gjHFE
MfUfwJC9FY0b+zAfb2C5Nre6F+/bonMO3uTSL1P2TPWtsJiY5TryB1BpfeasLGtgrlD539omu4kZ
NwRGSwompmo9iQ38oNr33JrGTQYyUTXukeFIs6jdYtvDr1kUVlFsUCupZa5quRqDjrGgSxvGsOLn
qgzBmnvTbV0K9E5zbyUj9GnRey0kDN0b1yIGzauKikcqdNT5KNwNzMdnvzIRMMbAETvq8tsAR9GS
1Mw1mpsFvbdkO1jV9w49C977MbiwVWJu9cwwDgE0uU2SiW6djrJejE1KUrufe7vI1C/LTHx1nPqY
4HTd1/bw4PUQV93YaZaEhzj7Vo+LO9/vHuF69ysp3e9OBFe+w/e9xOt8hy3+zLUadSE9cYgR2lG1
ltl5RrRGoaurDKocWtLIWwZV9QNPKn0U3wpg47fl1kISsAqoX9dV32THMUOWYkEIWthm4O+yhJBt
M/oK+t6/G61xV2aFcTY5SbtBaVdtGi8jONnjE4tpuqs6K77CRn1MDDahQQPVn/ZYxlMjzDaKBvRC
z+1bmTKOcJoqBjZd70NFRdp1JmmFTStm3qy+irAcPmXp8KUP2nbnju5r2QpCyMMs2rTIvraonLVN
CNN76eadf4la6IocUc6CDMf44v25hGKzbGwS2VAawgMiqtCJN0MVAy9yrGxvRNojevIEzvTwasZS
sBa27d6DOsBaE+PADAIo7sMQH6KOUJlQY5XrPQ2msOKAwqzMBNNt2vg1e3MjIIcsB0sa29BNHnt0
jPtJ8+4QsZ7VaaUWUgt/mJp00cNmwUYDCbAAJ2hsANl4a8PK9YMnwRzjiwavy6q6QflIQg9yQbN4
yRwmDPdWDOgo5ZnVKr/YDb0WW0BTGs74/UMTQFziVaycOkE8yNOXe5ckh/o9tX6EuZCXrEyQZ5nw
fTHjG8jvmAHcm21fmPQ7xlGh3FrjJWP1hiJEuxIZUiEC+8a0ctdRT8ADiqk4YBipXX+ZlLRC7UVB
RI8WZZzFmYmrnyr7/7TZPmmzmYz2PyyvH+P6WwltoPi9tv71p37V1p6DhIRZG9kq/1dA/9KQ+OIv
YJkOAEcLt8gc2fLP2hpWL4Wz5Rn8LwihYXL+X6MNxidNOWQkjgUSiWH8v1Nb8xG/j/I9H78K0nuB
K5K63znVISPNj9LWjpwzfHZMuHODyZkBnncaR+i9jartn0e1f+mx+7sPxHYPb9SAauy8Yd1+6/NB
LBBSyNw+w6vJbt31eJz9drhyMq/ahWNtfDZw/psfiAiU64WP1vvD/kMrbapx11pnbhk5z4nPB9Ap
MO5qm3bJb0erv9FFnMhx5mvJrZ7nqpylXJQRfJXffpqKiFVvU8M6S/Pefo5dWF141xAYOyI0Lppp
8h/cFFq4IrXl5uOPnpU+v8lQ3j4aoihPAzg8BhPzVf/to/uK6YmuKeusFom1LzxJx41WAzghaCX5
8uMPO1G6chxDvIhp04dTRyoq0qP3nzZQweekXVhnYJz4IFcqhOVgGBgCdI2bcOowExkd8mGomUWo
qKu/gJSACTWwSDENKPzjx9/oz5/v0BAhEMnDScoB9kSWR+slaLMwsM485KRkw3AC2epayr/8/30W
aG0iyXmEeXBOLAr4q/QsIvrlzKx746K1tPrVJYH4pk2EfPr4Z83X8f1ddXRkmZZNM55H69RNRgoy
2vOytc5oev+oBW2fVpB0+vGH/N21YxEizo8PY5U6uZlI9i23EZl1xmS9hJDSRRRVpPwsQa8w+fn4
w06kr/Oj49CBdw1cW8y/URC9f3SolY1uwjF2lqCuzfEa8JkGhm9yx6gMn4Cr2c+WM/KSxv5wM1KI
71GMmPtPvobxN1fWYtmDLeLo6NROvkYgyAcJmDGfDV4jDmZaGBqxxr53lFrNE1r5eb7Gt4mOa5xa
5GZvL68tMaeygnyG0Py7O2DN1gx/vtPMXd5fk5S2w5CnnArrLhhu6LkgIS1aMlOl+oxm+ncf5eBN
BNvB1oLf+f1HDdKDs+VW5llsc3l9P5xT1LMZ1M6UsvzEzPN+qWf5xt6AVtm32FnQop9+GJCKkowg
qR2CUU+I4taUfGKuLJ+mnvTDrhhZHT65r++X4PkjXaT3TJAA4Oo0u0/WQZlO2G04Ah70QNENh8oH
/QauyY3Ta8PscuG+mjbKh8hLxF0c8krlA8AsDlWyX3mxQyTNTKd/W0EaK51PBxNDaWRf2mSsYoNp
68dfGWbuu2cRp5+D+WiOX8McTVvuNGUaXHtiDblpHTh758iAo2lTxg4ltQERBShTjlVsmWWJKoMl
s5zRWRv8ZdcK7FC+HpOM7xgQ9hkvA9yQr5OZN6+DSGcJYjTxXs1m8milqwTxGm0kTldGyMyggnyK
hqZSOz3hj+GumlVu/LlVnQhz34ukemo6lzDG0DIPKuECEvKdjFdhnMGdpFnnP4B21rB6+EFl7Iza
5q+u3YhDEQ4fBz+LgsS5CGG7ONusqPgMjyv9pjKvKpSFDJgs3AIErhkXNT5T7NOWIZ9GcjCmrRaQ
UX7opVme1Yze1GpURhEdUo4kr2mSVU8AUYQ84GIab1BlIjsUjdYx3E/D+KsB4xveykQ9nXKMZAhX
MUd/KprUecbXzdNuJcJ+Hg0MdLUh5x266+znfEzFN4lYe8cZurpRTpNvbUyTSzcOLUaHtd/Rw/Jt
dhhjNIw7rK68pAMRGlZArqY5WFzRIA4eRgs5RGCa9auqAZZAKTPumklwffw+cG/qOgTr1BErJn2L
+/SWmWAwWXtNUasIJAwNyfd1gLrCQ5v20OIeJn44GEmSwxAXLvJkNMgV4LpZrV5XP3fUgp16Q5uU
eOUxj1SyQy3ZZAu4WjzZVuSgUc+LcXIP0VyYaImLaLNCJKwnYrhJya4b1pmuac7KJinmAiYdT02K
afPZdVKu5oiJmSZR6Y0F8buB6xzkvF5qnVvV2xpKarYVJP5USzrM9FIg3tWvTgmwhCc4HMN1PnnG
RaTlGbfSzhuOvyVN15U7Wuw3TRrgRIFSxbMMDNR/qPWAv9ZrEEgOmglm1pi1UA0jn2Ez0gtC2YRX
1FxKM5zOsTBM4dKI8/9l78ya3ES2LfxXHPddCubh4XbEkVSzq8pz235RyFUyICFADAL068+XgNxC
Va4+3ek4Tdy4RD+1ygkkmTsz1157LXOBh5y5sHys46CCpW44M2s1fe/pe+1yvy89e6Z5lvE12u2i
D84+qG+x5Atn26yKVaH1pTrnaqCk10EY4xERUswyycIKU8FoHxczBS3WDxiic2wlcx6tJwhO1XcO
FQ03G8OPk8lmTeFMwMmOQmsKKOtoX39YUyB/VsQY6lyvlRpCGmMSuVkli97m2O8hMTYvNsvYTPPv
jrGPrxAwKe6g5uADVVcrTCeKNZFJ0Lkx0lbAMgGT6uQzQjppdp6ZtfUgCKEzxOqi13GmpHCFRDXL
xC2SYEZeKLrYxUV85yKngw3jPvO/ejpIrB3nyS1lHTh5R/X8Rq1ze3vhZKX1BYtvnE6jZP8VR434
mjOnh+Zmaey/RuF2fWaaSC1n6o7PiNIhNLJ1GX2l4Am9rGjnQ3lVUhsmbq1kE7vaZsA26WaEvCip
9x2bl/ONo6GZ42NoRjn4/F2xzkZX0XqbXK1SzIJqs6iXcy8uz/xRMHoLArz5HKx3BsgLSBP2VFgP
Igc5sdfpws6x6HOC/WiGzi643S5VzzdJTEPO6M6ofIXwr8/jeLJOdV+dWXaoxzm0Nxey/yS1bMdD
ETqrBF+a8rxLOIe1OUNxtIQbjKG1kCaYz9DK9K8cKr/x08nwbY3r0Zm2iYuPydraJtNdlJ0DGNZo
oSoPoZ3Fn90w0CaBq1bnGXpKsyLkOZBh3rxlVdpTCUJ4f20Z23KSeApf1Pa01Wtqp6I3Sl4kGEnl
DOqRxY5sUc9z9W6kAfrD2eHEcBYnuba6QWueDbaGoNJ2SrTNH71UISDFe1f9AOzPkFWAfD+ldoEj
oVNUKNyRfKgQgY23ym6ysefhHtR5FH+Zq0ZFnfQWeU7BbkZPkfXYKcw5RkOaEd/EaShaU6sku8Di
mBBENBZeR3i2jBBnu8uQw8DEa0cxkCitxpbFN7eXRoUj5KWprpMvScKwncY2BnQTxPjDLxopCfZz
foEktB5rMXPez/AyMlfgyt/rZGdQcGXjjhUiN3MWrYxyuXHArKdwjszfXWvuXqW+m10ilob/YlR5
QTEJ1ZX/LdvlixWVCWcmcnbeFKe5bfY53ONb9h5nSgxYHM137sid4KYSInkJYre9XI2Q06whh37c
u94G4N02yo87M928s7zkuxbuP1eaod6vcy2/JK5SR6e5uHoZRaI9ernvPe6DoHzvFTZfjhkPaAd2
6U4MYCiURoRgtUjJ2NeWCT0D1DVMsLuwiOPTdYHux2XuVsqNAcn3FtK2/s7CJW40SSFtqBOLr7Ca
stlxP40i8J6zSs1DeLipcQ9JNLwnt128Q3V4O01jNXswdqPwLM73+rfYtXY3uZUA7ppzLbAmmaNj
ouen/qQs9qU72WxDwoU7JymwcYzrutx9myej8n2Ze+u3alEotxRxml/XpbUmpRIiB2OgukdyCf7G
nYuJ+22KjMT1iKI1a+LvvGyhBWWCTbaObFoAPUBFEBhhjzzbpBcqIe8ctK4Al4QUO58g9WRX534Y
6R8sWKCXu0jfv08Cf/5aqaGs5b6CZubOK79QqLotzpQsM4LrKqgqc+rEygim2ryEcW9VSplcuH6R
XXLKHb1e2fv4I341JCJGQPx41sPmQ+yLwXNXssJ/V3fb7LYgVXVRsRDeRKtsE84S10drOEZ75Mon
uF2sjbmKNCY7i9EUivruraftSlSIV3MzYVyG6Zd1lSPnVofm6yrQCKO6ggjkdJvsKH1B7LsgIx/F
2m1u13uT/BXSzWdOaBsERLVcxpoFx9gdkQbwkFG8MgyItbogRGKAEbzLNur2Y6HW2ScqAY2zHcUq
JPWrYIISnEEmzfcxZdyvbNQCSjuYqvM9NNgN8gOTXKl30zl8nHBm0FVvdnvOKfAcYPWa8Ty4J99R
fVTScnRrBigekwjY6ucOnBQbuDAyz7eZbZbTWAvc7KJg7H6fw/H9PUFr4qE05/ZjaeXgtUpiIa+f
haoZAjqGEITmjh5/x6NzG8xSH8vKSztPvpt+5b1BWZrK4H2Q5dcQKv14EsfYBvpVsK0RkU3xtGV1
vh/htnamKdY8n1Eo5F57+7pCSxWBaojnhZE7N+sC/7yRYe8++1YdF1Pb26/uqeql2HMO6+I+ckNy
vpFWjd761NtOWbMz1cBtqQyr4lPlb2GAtifY/8dC/xQLBSU7Oto8Kab7vY43WC72kdDm3xyq6Rpa
IYd/CzxUuJNx+DxU06mqYBxS0EaxNql+jq0HkoGJkRnlcg5rHjwDILw/gFBlDKaH9whIqQL7QNX+
ChDax1qAImEwqBzCTYqUDABWcXI+QtDmRalii7ct74rNo5eFMKu/HfXGM+igqKz4A8x5eoOTo2la
4XaUVNzAWRE4yVsU7iLY3QXu1N88vnyr5mTduxfACugKbt+wOyFWniAKtZqpock2+XZlhpy92ZqO
qEi0KAJwKPw2v2YNYwezMTSpLuDEC0pPHJo1BB9FV7be5hHGtmN7915h+IprX0A2UC5YKotlwIY3
2LwuUiMbGTcKK81ViJbtPMXUTEF+0xjF8w/1Nj8H4DGvs3ylvllt41XAAWK+jfKphtrjxNFTk3Ti
DgVyJIl3upvPTJx0/PX7rUuFEGWHRsTZEyVnZ4MsmgULT5gLX6cc1j5iU1HchPMttqboB4bl+YbI
p29u7NxczWA27u8cdW2WX0cxRm14n20CdIsQiFZs4eRm4G+wv1nlrj96jxRPYERnyJ1SeYBm+XqV
V/MLm4Nr1kLD/2eiRvciYlKfNcSjt8Uyrd8tM9bZ7EDdEb++iYMo/xD/vT96uaGOnvQncQjmkgqa
16M8NQ/VPPFLbYSoI+bFI3W/ujlG6Yowg7BmczFXQ+g83c8j2x1TmUHMAVFuLuYqNzzqpJ91w8tv
2Pbny3/Te4MH2Ea5+A5eEPdyTMSo/6wPTlo46gN3bAoxPlFz31wUIx33gQu7C1VOS8CSzdXe8L/f
B4tHlpUZW4U0eMiPVxcCP88sNxC0sW2R+GJhebYTRPLOAJXTECRor39oIPy8E8CMZTvBGDcaSEgR
te94MhtUFmc6CQFJsHJxtdNvSCOBVVu+E8hNoLYLb7a52Gf0pgNZVx2bPGom25HS9vqAOoFchiE7
HwxtzLaMuimbHZW46NbjXsBFEpYoE8JhjPwjEfGnE4FCOlijctHAHmsUwiAU2UWDk7dHQ3gMTCMU
W8iWiWtonYDCpeDGSvWC5oypSWQbrPN6xx/fYQo4MBFg9LaDox1tA5oCFCUxbaXe3lDHECLQeEHk
pblOxgAOq/DSUNLVhhcAkM6T/fi6M0b/mRiHpGhz0eDxGICyYsBGgSZOtBTXP7Uz+mkcgCbePlPL
SPmxZ/0r20NUWlDANkkMPzsGVIX9o0g0WoObAaDUahua//7rG8oYbQb4RTDPnxsDtjEGHYcl2wVB
d3A7Q6yepPcDoriBonZN6CY2V38i2OaYqggU6dVuIgwuHEAcEfJUctGQoQDEDS2hOyid7IocDkpo
xBMN/uglbjigJQFDVcAPqU4gJlLjIvgSDPTjYGhD0hP0PfgU7RAZ3ETAKkAovcu9vjZGoBRmBXJn
zXWyIjo6nuOcIg0gtOYaXFBkiIpyY7lewHOdeCeEnrqrPxY4KbIpgP7ndvuG4Y0FqqSklwZtjKYZ
KvIwew7f+nhGuDqgAjVhqtL9PrjtAaRFR/aUpAM8CwdfyzqsgP2x4KpjihgRH3W6wTK8sQAtU3qF
dDgOCMVTwVgT10lccNlKQkblSN2tDYM7MkK2kl4hWRzAjwSM9pPoqHBkRD8QVdi2l4YXHYnu0kuk
PYaYAl9d2MUcBwTHJCwyQNBBHOgSqXGYl10cDGtMokVkj7ol8HQqGGMoJDpn8/ZOA9of8VyCwSy1
NlLtixcACOHRTD8eBJY7prRARTRwqFAyjkrSa6PYJopJYJ7AJrY1ttGLdX8A6YOLABwaLdnVAOSQ
N6SMBKy8uXjL4zHAeYloi7PEAWQe3M5AA96TRQ4M9GKFtjOHhTbcPQ2HIKvsIsVeUlwD7AVTkQ2H
OhgZKysYQfuSAic9HgucGkklMOdQYG+uAfYCzCrZqMjpEBSRapzn98qYnrB1ALKjEqK51YBWBcgA
ggAhtSro7hj+PQJThyTryVzAaZBhQJbVFjKyXG0IGlYvCOlbqV5AMQufNw4KBzz5NC4KvBmYiXNl
0wnd5BtULzR6G1K9oBtjakAoGYPC01wnvYAx15hKbnbJQkCZWw3p/Q1mg+woUMaUO5psEp9PtpNa
oUARGE2UYTXX8HqBQSzbCzp7BKoQQOh/vOXxugBaNSa/ihfc8AYB61W7b5PC1R0EHA5nhCcHZuBE
BN3RumlqVekhAubApoIgS8gOAlLIqP9RKtuNgZNlgRSzKYTFBeGgudpuH1BAYJoKPVepgGjYBATs
aLHCbN+SdebpVBAn8y4RN7gZgXikKO6U6gWdgKBwLmLr/eyy4CgAaeDKMFDaXhrcRlGnhlR6o2RC
MhIiAKhsNdfJjABa1g2BrRwtnsOKC4i5y7OQVBJqwjTzMBYY8cczAj4aRrkCbeyoWIOLjniESEdH
HSBN+IKQhH92LNjAjSwg6EV0M2JwaUeQIE32GC2ODrCQ2BZ3yRROpMdjoWGk2QDsmjW8iMD5WfYA
DYwAGVm4UZ/sk2GfoC9BbTNb5eb6C5//P1hBfzB9p5jCPDYc32CZPUcF/tkfHLitT3/veK2N+CDk
1d4fCspve+/lD9XD33oMj+ZAcPTj4YDQ3Kf7590LPr11716Htzr8z8tgmS7SB79ufqi7x2z9gf4V
Lr4tNounpNM/nuR//6f3nEcL4p80nK1P2hUwrHS7aYBFWL/hhiAq3/B6EWWL7PCI4jOqDetStuXp
Igy+x2kU9J66ZfNJtx2Hcbp4jI+fuuUHybeMEdtDHiB31mu8IaDJNj5bhhhTpcvjlltKi3TLHY36
Vfz9FQUdxeZbv9tbtoTsXc7p9eCx9z07YqJsyxfLOPX6j9xRHGRb/rkV2I+I9Pem+tXjwu8NQBUD
EMK67ANfhWGAwl9/RraUH+mmo8dgcRJFWgqFdMtx2R8WLSdBttmbp7GpTXBLN0wDxcO6PnyuJuy1
+VLZpl/HBY4/p93cshNk275dBFEvenRZPvl2qW1dRI/H3dGlzuSbzrLFAwW7yzzvjemO1i7dfvDg
B96iX0TTZnzkm2YtyE4Fltu0snzbWRbwX5IEvU5HO41N5q9oPS7S06ZFPly66TjKTwa3EAEiqSLb
8kvWFpKx+m65W/TXrS4RIv/M5avLxSbJ/KC/rNO+SDH8ivavl2m27EWqjgz8Kxq/XVbBQ28Zo3FR
avArGv8Sp+tDS604eZOPlm660T6fLtKYlbK37HQ1hL/mBj8XV5ccjfd+0O/xNhEh+9T365AdSf9U
o4E//YI9yX269E7rFJu0gewzv1lGETZSu8XJMQEBQgHLyzb/zo8fl6+usidrW4t3yzb/Pi4Q4X9u
IHYg6q+5wdOBKJoHJpNt/gO9v8yyZW9L0SGf8m1X/VNlhyXKtvsxX/iHNxcxpYOlZJv9tEw3rGy9
llvAR7rlgJPNyfDuEEXZpn9fsO5EXt6fml0aQ7rxZZa/+vTcw7fsSun2X5LYlYywL0hWvNjyc0jT
j5z1U/zpUPb93D/rg2viLx7C5SL97d8AAAD//w==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latin typeface="Aharoni" panose="02010803020104030203" pitchFamily="2" charset="-79"/>
              <a:ea typeface="Aharoni" panose="02010803020104030203" pitchFamily="2" charset="-79"/>
              <a:cs typeface="Aharoni" panose="02010803020104030203" pitchFamily="2" charset="-79"/>
            </a:defRPr>
          </a:pPr>
          <a:endParaRPr lang="en-US" sz="900" b="0" i="0" u="none" strike="noStrike" baseline="0">
            <a:solidFill>
              <a:sysClr val="windowText" lastClr="000000">
                <a:lumMod val="65000"/>
                <a:lumOff val="35000"/>
              </a:sysClr>
            </a:solidFill>
            <a:latin typeface="Aharoni" panose="02010803020104030203" pitchFamily="2" charset="-79"/>
            <a:cs typeface="Aharoni" panose="02010803020104030203" pitchFamily="2" charset="-79"/>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7" Type="http://schemas.openxmlformats.org/officeDocument/2006/relationships/image" Target="../media/image6.svg"/><Relationship Id="rId2" Type="http://schemas.openxmlformats.org/officeDocument/2006/relationships/hyperlink" Target="#'RAW DATA'!A1"/><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sv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4.png"/><Relationship Id="rId18" Type="http://schemas.openxmlformats.org/officeDocument/2006/relationships/image" Target="../media/image4.svg"/><Relationship Id="rId3" Type="http://schemas.openxmlformats.org/officeDocument/2006/relationships/image" Target="../media/image7.png"/><Relationship Id="rId21" Type="http://schemas.openxmlformats.org/officeDocument/2006/relationships/image" Target="../media/image5.png"/><Relationship Id="rId7" Type="http://schemas.openxmlformats.org/officeDocument/2006/relationships/image" Target="../media/image10.png"/><Relationship Id="rId12" Type="http://schemas.openxmlformats.org/officeDocument/2006/relationships/chart" Target="../charts/chart3.xml"/><Relationship Id="rId17" Type="http://schemas.openxmlformats.org/officeDocument/2006/relationships/image" Target="../media/image3.png"/><Relationship Id="rId2" Type="http://schemas.microsoft.com/office/2014/relationships/chartEx" Target="../charts/chartEx1.xml"/><Relationship Id="rId16" Type="http://schemas.openxmlformats.org/officeDocument/2006/relationships/image" Target="../media/image17.svg"/><Relationship Id="rId20" Type="http://schemas.openxmlformats.org/officeDocument/2006/relationships/hyperlink" Target="#DASHBOARD!A1"/><Relationship Id="rId1" Type="http://schemas.openxmlformats.org/officeDocument/2006/relationships/image" Target="../media/image2.png"/><Relationship Id="rId6" Type="http://schemas.openxmlformats.org/officeDocument/2006/relationships/image" Target="../media/image9.svg"/><Relationship Id="rId11" Type="http://schemas.openxmlformats.org/officeDocument/2006/relationships/chart" Target="../charts/chart2.xml"/><Relationship Id="rId5" Type="http://schemas.openxmlformats.org/officeDocument/2006/relationships/image" Target="../media/image8.png"/><Relationship Id="rId15" Type="http://schemas.openxmlformats.org/officeDocument/2006/relationships/image" Target="../media/image16.png"/><Relationship Id="rId10" Type="http://schemas.openxmlformats.org/officeDocument/2006/relationships/image" Target="../media/image13.svg"/><Relationship Id="rId19" Type="http://schemas.openxmlformats.org/officeDocument/2006/relationships/hyperlink" Target="#'RAW DATA'!A1"/><Relationship Id="rId4" Type="http://schemas.openxmlformats.org/officeDocument/2006/relationships/chart" Target="../charts/chart1.xml"/><Relationship Id="rId9" Type="http://schemas.openxmlformats.org/officeDocument/2006/relationships/image" Target="../media/image12.png"/><Relationship Id="rId14" Type="http://schemas.openxmlformats.org/officeDocument/2006/relationships/image" Target="../media/image15.svg"/><Relationship Id="rId22"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4</xdr:col>
      <xdr:colOff>316600</xdr:colOff>
      <xdr:row>4</xdr:row>
      <xdr:rowOff>107156</xdr:rowOff>
    </xdr:to>
    <xdr:grpSp>
      <xdr:nvGrpSpPr>
        <xdr:cNvPr id="28" name="Group 27">
          <a:extLst>
            <a:ext uri="{FF2B5EF4-FFF2-40B4-BE49-F238E27FC236}">
              <a16:creationId xmlns:a16="http://schemas.microsoft.com/office/drawing/2014/main" id="{C7898FF2-8515-F9A8-7660-13EEE95A06AF}"/>
            </a:ext>
          </a:extLst>
        </xdr:cNvPr>
        <xdr:cNvGrpSpPr/>
      </xdr:nvGrpSpPr>
      <xdr:grpSpPr>
        <a:xfrm>
          <a:off x="1828800" y="190500"/>
          <a:ext cx="1256400" cy="678656"/>
          <a:chOff x="1828800" y="190500"/>
          <a:chExt cx="1254919" cy="678656"/>
        </a:xfrm>
      </xdr:grpSpPr>
      <xdr:sp macro="" textlink="">
        <xdr:nvSpPr>
          <xdr:cNvPr id="26" name="Rectangle: Rounded Corners 25">
            <a:extLst>
              <a:ext uri="{FF2B5EF4-FFF2-40B4-BE49-F238E27FC236}">
                <a16:creationId xmlns:a16="http://schemas.microsoft.com/office/drawing/2014/main" id="{AD6E7CAE-F8D3-4C60-909B-F4B791EC6BAB}"/>
              </a:ext>
            </a:extLst>
          </xdr:cNvPr>
          <xdr:cNvSpPr/>
        </xdr:nvSpPr>
        <xdr:spPr>
          <a:xfrm>
            <a:off x="1828800" y="190500"/>
            <a:ext cx="1254919" cy="678656"/>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pic>
        <xdr:nvPicPr>
          <xdr:cNvPr id="27" name="Picture 26" descr="A black background with a black square&#10;&#10;Description automatically generated with medium confidence">
            <a:extLst>
              <a:ext uri="{FF2B5EF4-FFF2-40B4-BE49-F238E27FC236}">
                <a16:creationId xmlns:a16="http://schemas.microsoft.com/office/drawing/2014/main" id="{E0288783-C403-4794-AD72-9B5DF36998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0234" y="348132"/>
            <a:ext cx="892050" cy="382206"/>
          </a:xfrm>
          <a:prstGeom prst="rect">
            <a:avLst/>
          </a:prstGeom>
          <a:noFill/>
          <a:ln>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4</xdr:col>
      <xdr:colOff>444500</xdr:colOff>
      <xdr:row>1</xdr:row>
      <xdr:rowOff>12700</xdr:rowOff>
    </xdr:from>
    <xdr:to>
      <xdr:col>9</xdr:col>
      <xdr:colOff>675482</xdr:colOff>
      <xdr:row>4</xdr:row>
      <xdr:rowOff>107950</xdr:rowOff>
    </xdr:to>
    <xdr:sp macro="" textlink="">
      <xdr:nvSpPr>
        <xdr:cNvPr id="29" name="Rectangle: Rounded Corners 28">
          <a:extLst>
            <a:ext uri="{FF2B5EF4-FFF2-40B4-BE49-F238E27FC236}">
              <a16:creationId xmlns:a16="http://schemas.microsoft.com/office/drawing/2014/main" id="{47201C87-0269-4748-8D7B-48E91B7679B1}"/>
            </a:ext>
          </a:extLst>
        </xdr:cNvPr>
        <xdr:cNvSpPr/>
      </xdr:nvSpPr>
      <xdr:spPr>
        <a:xfrm>
          <a:off x="3213100" y="203200"/>
          <a:ext cx="6365082" cy="66675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kern="1200">
              <a:solidFill>
                <a:sysClr val="windowText" lastClr="000000"/>
              </a:solidFill>
              <a:latin typeface="Aharoni" panose="02010803020104030203" pitchFamily="2" charset="-79"/>
              <a:cs typeface="Aharoni" panose="02010803020104030203" pitchFamily="2" charset="-79"/>
            </a:rPr>
            <a:t>CUSTOMER</a:t>
          </a:r>
          <a:r>
            <a:rPr lang="en-US" sz="2400" b="1" kern="1200" baseline="0">
              <a:solidFill>
                <a:sysClr val="windowText" lastClr="000000"/>
              </a:solidFill>
              <a:latin typeface="Aharoni" panose="02010803020104030203" pitchFamily="2" charset="-79"/>
              <a:cs typeface="Aharoni" panose="02010803020104030203" pitchFamily="2" charset="-79"/>
            </a:rPr>
            <a:t> COMPLAINT TABLE</a:t>
          </a:r>
          <a:endParaRPr lang="id-ID" sz="24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0</xdr:col>
      <xdr:colOff>175079</xdr:colOff>
      <xdr:row>4</xdr:row>
      <xdr:rowOff>139699</xdr:rowOff>
    </xdr:from>
    <xdr:to>
      <xdr:col>2</xdr:col>
      <xdr:colOff>98879</xdr:colOff>
      <xdr:row>6</xdr:row>
      <xdr:rowOff>126999</xdr:rowOff>
    </xdr:to>
    <xdr:grpSp>
      <xdr:nvGrpSpPr>
        <xdr:cNvPr id="42" name="Group 41">
          <a:hlinkClick xmlns:r="http://schemas.openxmlformats.org/officeDocument/2006/relationships" r:id="rId2"/>
          <a:extLst>
            <a:ext uri="{FF2B5EF4-FFF2-40B4-BE49-F238E27FC236}">
              <a16:creationId xmlns:a16="http://schemas.microsoft.com/office/drawing/2014/main" id="{6C31CFDF-3BFA-3A70-2C6D-25979D7FF0BA}"/>
            </a:ext>
          </a:extLst>
        </xdr:cNvPr>
        <xdr:cNvGrpSpPr/>
      </xdr:nvGrpSpPr>
      <xdr:grpSpPr>
        <a:xfrm>
          <a:off x="175079" y="901699"/>
          <a:ext cx="1143000" cy="368300"/>
          <a:chOff x="175079" y="901699"/>
          <a:chExt cx="1143000" cy="368300"/>
        </a:xfrm>
      </xdr:grpSpPr>
      <xdr:sp macro="" textlink="">
        <xdr:nvSpPr>
          <xdr:cNvPr id="37" name="Rectangle: Top Corners Rounded 36">
            <a:extLst>
              <a:ext uri="{FF2B5EF4-FFF2-40B4-BE49-F238E27FC236}">
                <a16:creationId xmlns:a16="http://schemas.microsoft.com/office/drawing/2014/main" id="{A8D9FAE0-01ED-4CDB-AAC4-5B9C46220BE1}"/>
              </a:ext>
            </a:extLst>
          </xdr:cNvPr>
          <xdr:cNvSpPr/>
        </xdr:nvSpPr>
        <xdr:spPr>
          <a:xfrm rot="16200000">
            <a:off x="517979" y="558799"/>
            <a:ext cx="368300" cy="1054100"/>
          </a:xfrm>
          <a:prstGeom prst="round2Same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sp macro="" textlink="">
        <xdr:nvSpPr>
          <xdr:cNvPr id="38" name="TextBox 37">
            <a:extLst>
              <a:ext uri="{FF2B5EF4-FFF2-40B4-BE49-F238E27FC236}">
                <a16:creationId xmlns:a16="http://schemas.microsoft.com/office/drawing/2014/main" id="{321F69B1-2473-4864-9020-C2BC778F2554}"/>
              </a:ext>
            </a:extLst>
          </xdr:cNvPr>
          <xdr:cNvSpPr txBox="1"/>
        </xdr:nvSpPr>
        <xdr:spPr>
          <a:xfrm>
            <a:off x="187779" y="965680"/>
            <a:ext cx="1130300" cy="25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latin typeface="Aharoni" panose="02010803020104030203" pitchFamily="2" charset="-79"/>
                <a:cs typeface="Aharoni" panose="02010803020104030203" pitchFamily="2" charset="-79"/>
              </a:rPr>
              <a:t>RAW DATA</a:t>
            </a:r>
            <a:endParaRPr lang="id-ID" sz="1200" b="0" kern="1200">
              <a:latin typeface="Aharoni" panose="02010803020104030203" pitchFamily="2" charset="-79"/>
              <a:cs typeface="Aharoni" panose="02010803020104030203" pitchFamily="2" charset="-79"/>
            </a:endParaRPr>
          </a:p>
        </xdr:txBody>
      </xdr:sp>
    </xdr:grpSp>
    <xdr:clientData/>
  </xdr:twoCellAnchor>
  <xdr:twoCellAnchor>
    <xdr:from>
      <xdr:col>0</xdr:col>
      <xdr:colOff>152400</xdr:colOff>
      <xdr:row>1</xdr:row>
      <xdr:rowOff>12700</xdr:rowOff>
    </xdr:from>
    <xdr:to>
      <xdr:col>2</xdr:col>
      <xdr:colOff>63500</xdr:colOff>
      <xdr:row>3</xdr:row>
      <xdr:rowOff>0</xdr:rowOff>
    </xdr:to>
    <xdr:grpSp>
      <xdr:nvGrpSpPr>
        <xdr:cNvPr id="41" name="Group 40">
          <a:hlinkClick xmlns:r="http://schemas.openxmlformats.org/officeDocument/2006/relationships" r:id="rId3"/>
          <a:extLst>
            <a:ext uri="{FF2B5EF4-FFF2-40B4-BE49-F238E27FC236}">
              <a16:creationId xmlns:a16="http://schemas.microsoft.com/office/drawing/2014/main" id="{5881375C-00AB-963C-2426-D27E94C45534}"/>
            </a:ext>
          </a:extLst>
        </xdr:cNvPr>
        <xdr:cNvGrpSpPr/>
      </xdr:nvGrpSpPr>
      <xdr:grpSpPr>
        <a:xfrm>
          <a:off x="152400" y="203200"/>
          <a:ext cx="1130300" cy="368300"/>
          <a:chOff x="152400" y="203200"/>
          <a:chExt cx="1130300" cy="368300"/>
        </a:xfrm>
      </xdr:grpSpPr>
      <xdr:sp macro="" textlink="">
        <xdr:nvSpPr>
          <xdr:cNvPr id="39" name="Rectangle: Top Corners Rounded 38">
            <a:extLst>
              <a:ext uri="{FF2B5EF4-FFF2-40B4-BE49-F238E27FC236}">
                <a16:creationId xmlns:a16="http://schemas.microsoft.com/office/drawing/2014/main" id="{829E6765-2690-4C87-B594-B202434CFC93}"/>
              </a:ext>
            </a:extLst>
          </xdr:cNvPr>
          <xdr:cNvSpPr/>
        </xdr:nvSpPr>
        <xdr:spPr>
          <a:xfrm rot="16200000">
            <a:off x="513776" y="-139726"/>
            <a:ext cx="368300" cy="1054151"/>
          </a:xfrm>
          <a:prstGeom prst="round2Same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sp macro="" textlink="">
        <xdr:nvSpPr>
          <xdr:cNvPr id="40" name="TextBox 39">
            <a:extLst>
              <a:ext uri="{FF2B5EF4-FFF2-40B4-BE49-F238E27FC236}">
                <a16:creationId xmlns:a16="http://schemas.microsoft.com/office/drawing/2014/main" id="{DB557B9A-8C09-4B80-81A6-3C0F51088A06}"/>
              </a:ext>
            </a:extLst>
          </xdr:cNvPr>
          <xdr:cNvSpPr txBox="1"/>
        </xdr:nvSpPr>
        <xdr:spPr>
          <a:xfrm>
            <a:off x="152400" y="270809"/>
            <a:ext cx="1130300" cy="25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latin typeface="Aharoni" panose="02010803020104030203" pitchFamily="2" charset="-79"/>
                <a:cs typeface="Aharoni" panose="02010803020104030203" pitchFamily="2" charset="-79"/>
              </a:rPr>
              <a:t>DASHBOARD</a:t>
            </a:r>
            <a:endParaRPr lang="id-ID" sz="1200" b="0" kern="1200">
              <a:latin typeface="Aharoni" panose="02010803020104030203" pitchFamily="2" charset="-79"/>
              <a:cs typeface="Aharoni" panose="02010803020104030203" pitchFamily="2" charset="-79"/>
            </a:endParaRPr>
          </a:p>
        </xdr:txBody>
      </xdr:sp>
    </xdr:grpSp>
    <xdr:clientData/>
  </xdr:twoCellAnchor>
  <xdr:twoCellAnchor>
    <xdr:from>
      <xdr:col>10</xdr:col>
      <xdr:colOff>909200</xdr:colOff>
      <xdr:row>1</xdr:row>
      <xdr:rowOff>26081</xdr:rowOff>
    </xdr:from>
    <xdr:to>
      <xdr:col>12</xdr:col>
      <xdr:colOff>366276</xdr:colOff>
      <xdr:row>4</xdr:row>
      <xdr:rowOff>121331</xdr:rowOff>
    </xdr:to>
    <xdr:sp macro="" textlink="">
      <xdr:nvSpPr>
        <xdr:cNvPr id="51" name="Rectangle: Rounded Corners 50">
          <a:extLst>
            <a:ext uri="{FF2B5EF4-FFF2-40B4-BE49-F238E27FC236}">
              <a16:creationId xmlns:a16="http://schemas.microsoft.com/office/drawing/2014/main" id="{914B8236-1857-4246-8CDC-DFA2B18E74C3}"/>
            </a:ext>
          </a:extLst>
        </xdr:cNvPr>
        <xdr:cNvSpPr/>
      </xdr:nvSpPr>
      <xdr:spPr>
        <a:xfrm>
          <a:off x="11169200" y="213581"/>
          <a:ext cx="1744576" cy="65775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12</xdr:col>
      <xdr:colOff>592493</xdr:colOff>
      <xdr:row>1</xdr:row>
      <xdr:rowOff>23700</xdr:rowOff>
    </xdr:from>
    <xdr:to>
      <xdr:col>13</xdr:col>
      <xdr:colOff>1484670</xdr:colOff>
      <xdr:row>4</xdr:row>
      <xdr:rowOff>118950</xdr:rowOff>
    </xdr:to>
    <xdr:sp macro="" textlink="">
      <xdr:nvSpPr>
        <xdr:cNvPr id="52" name="Rectangle: Rounded Corners 51">
          <a:extLst>
            <a:ext uri="{FF2B5EF4-FFF2-40B4-BE49-F238E27FC236}">
              <a16:creationId xmlns:a16="http://schemas.microsoft.com/office/drawing/2014/main" id="{A2F4D801-9393-465E-90D8-FB9DE102BD5D}"/>
            </a:ext>
          </a:extLst>
        </xdr:cNvPr>
        <xdr:cNvSpPr/>
      </xdr:nvSpPr>
      <xdr:spPr>
        <a:xfrm>
          <a:off x="13139993" y="211200"/>
          <a:ext cx="1739677" cy="65775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editAs="oneCell">
    <xdr:from>
      <xdr:col>10</xdr:col>
      <xdr:colOff>995720</xdr:colOff>
      <xdr:row>1</xdr:row>
      <xdr:rowOff>79263</xdr:rowOff>
    </xdr:from>
    <xdr:to>
      <xdr:col>11</xdr:col>
      <xdr:colOff>240320</xdr:colOff>
      <xdr:row>4</xdr:row>
      <xdr:rowOff>47763</xdr:rowOff>
    </xdr:to>
    <xdr:pic>
      <xdr:nvPicPr>
        <xdr:cNvPr id="53" name="Graphic 52" descr="Users with solid fill">
          <a:extLst>
            <a:ext uri="{FF2B5EF4-FFF2-40B4-BE49-F238E27FC236}">
              <a16:creationId xmlns:a16="http://schemas.microsoft.com/office/drawing/2014/main" id="{D6571D87-ABFC-468F-8F84-298DC5D670B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1282720" y="269763"/>
          <a:ext cx="540000" cy="540000"/>
        </a:xfrm>
        <a:prstGeom prst="rect">
          <a:avLst/>
        </a:prstGeom>
      </xdr:spPr>
    </xdr:pic>
    <xdr:clientData/>
  </xdr:twoCellAnchor>
  <xdr:twoCellAnchor>
    <xdr:from>
      <xdr:col>11</xdr:col>
      <xdr:colOff>371832</xdr:colOff>
      <xdr:row>1</xdr:row>
      <xdr:rowOff>44336</xdr:rowOff>
    </xdr:from>
    <xdr:to>
      <xdr:col>12</xdr:col>
      <xdr:colOff>195620</xdr:colOff>
      <xdr:row>2</xdr:row>
      <xdr:rowOff>104663</xdr:rowOff>
    </xdr:to>
    <xdr:sp macro="" textlink="">
      <xdr:nvSpPr>
        <xdr:cNvPr id="54" name="TextBox 53">
          <a:extLst>
            <a:ext uri="{FF2B5EF4-FFF2-40B4-BE49-F238E27FC236}">
              <a16:creationId xmlns:a16="http://schemas.microsoft.com/office/drawing/2014/main" id="{D54F0022-B2AC-45A2-9A3B-0C6BD6197E92}"/>
            </a:ext>
          </a:extLst>
        </xdr:cNvPr>
        <xdr:cNvSpPr txBox="1"/>
      </xdr:nvSpPr>
      <xdr:spPr>
        <a:xfrm>
          <a:off x="11929332" y="231836"/>
          <a:ext cx="813788" cy="247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Aharoni" panose="02010803020104030203" pitchFamily="2" charset="-79"/>
              <a:cs typeface="Aharoni" panose="02010803020104030203" pitchFamily="2" charset="-79"/>
            </a:rPr>
            <a:t>Total</a:t>
          </a:r>
          <a:endParaRPr lang="id-ID" sz="1100" b="0" kern="1200">
            <a:latin typeface="Aharoni" panose="02010803020104030203" pitchFamily="2" charset="-79"/>
            <a:cs typeface="Aharoni" panose="02010803020104030203" pitchFamily="2" charset="-79"/>
          </a:endParaRPr>
        </a:p>
      </xdr:txBody>
    </xdr:sp>
    <xdr:clientData/>
  </xdr:twoCellAnchor>
  <xdr:twoCellAnchor>
    <xdr:from>
      <xdr:col>11</xdr:col>
      <xdr:colOff>232132</xdr:colOff>
      <xdr:row>2</xdr:row>
      <xdr:rowOff>104664</xdr:rowOff>
    </xdr:from>
    <xdr:to>
      <xdr:col>12</xdr:col>
      <xdr:colOff>309920</xdr:colOff>
      <xdr:row>4</xdr:row>
      <xdr:rowOff>28464</xdr:rowOff>
    </xdr:to>
    <xdr:sp macro="" textlink="PIVOT_State!I8">
      <xdr:nvSpPr>
        <xdr:cNvPr id="57" name="TextBox 56">
          <a:extLst>
            <a:ext uri="{FF2B5EF4-FFF2-40B4-BE49-F238E27FC236}">
              <a16:creationId xmlns:a16="http://schemas.microsoft.com/office/drawing/2014/main" id="{8B553920-36B4-4114-B64D-F94E25460AFC}"/>
            </a:ext>
          </a:extLst>
        </xdr:cNvPr>
        <xdr:cNvSpPr txBox="1"/>
      </xdr:nvSpPr>
      <xdr:spPr>
        <a:xfrm>
          <a:off x="11814532" y="485664"/>
          <a:ext cx="1068388"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1560BA-66B9-4E32-9B12-CAA5B9EF41C0}" type="TxLink">
            <a:rPr lang="en-US" sz="2400" b="0" i="0" u="none" strike="noStrike" kern="1200">
              <a:solidFill>
                <a:srgbClr val="000000"/>
              </a:solidFill>
              <a:latin typeface="Arial" panose="020B0604020202020204" pitchFamily="34" charset="0"/>
              <a:ea typeface="Calibri"/>
              <a:cs typeface="Arial" panose="020B0604020202020204" pitchFamily="34" charset="0"/>
            </a:rPr>
            <a:pPr algn="ctr"/>
            <a:t>2224</a:t>
          </a:fld>
          <a:endParaRPr lang="id-ID" sz="2400" b="0" kern="1200">
            <a:latin typeface="Arial" panose="020B0604020202020204" pitchFamily="34" charset="0"/>
            <a:cs typeface="Arial" panose="020B0604020202020204" pitchFamily="34" charset="0"/>
          </a:endParaRPr>
        </a:p>
      </xdr:txBody>
    </xdr:sp>
    <xdr:clientData/>
  </xdr:twoCellAnchor>
  <xdr:twoCellAnchor>
    <xdr:from>
      <xdr:col>13</xdr:col>
      <xdr:colOff>150812</xdr:colOff>
      <xdr:row>1</xdr:row>
      <xdr:rowOff>0</xdr:rowOff>
    </xdr:from>
    <xdr:to>
      <xdr:col>14</xdr:col>
      <xdr:colOff>139700</xdr:colOff>
      <xdr:row>3</xdr:row>
      <xdr:rowOff>9527</xdr:rowOff>
    </xdr:to>
    <xdr:sp macro="" textlink="">
      <xdr:nvSpPr>
        <xdr:cNvPr id="58" name="TextBox 57">
          <a:extLst>
            <a:ext uri="{FF2B5EF4-FFF2-40B4-BE49-F238E27FC236}">
              <a16:creationId xmlns:a16="http://schemas.microsoft.com/office/drawing/2014/main" id="{98BBB502-821A-4459-81F1-05FA073A4500}"/>
            </a:ext>
          </a:extLst>
        </xdr:cNvPr>
        <xdr:cNvSpPr txBox="1"/>
      </xdr:nvSpPr>
      <xdr:spPr>
        <a:xfrm>
          <a:off x="13574712" y="190500"/>
          <a:ext cx="1474788" cy="39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latin typeface="Aharoni" panose="02010803020104030203" pitchFamily="2" charset="-79"/>
              <a:cs typeface="Aharoni" panose="02010803020104030203" pitchFamily="2" charset="-79"/>
            </a:rPr>
            <a:t>Based Recommendation</a:t>
          </a:r>
          <a:endParaRPr lang="id-ID" sz="1000" b="0" kern="1200">
            <a:latin typeface="Aharoni" panose="02010803020104030203" pitchFamily="2" charset="-79"/>
            <a:cs typeface="Aharoni" panose="02010803020104030203" pitchFamily="2" charset="-79"/>
          </a:endParaRPr>
        </a:p>
      </xdr:txBody>
    </xdr:sp>
    <xdr:clientData/>
  </xdr:twoCellAnchor>
  <xdr:twoCellAnchor editAs="oneCell">
    <xdr:from>
      <xdr:col>12</xdr:col>
      <xdr:colOff>609600</xdr:colOff>
      <xdr:row>1</xdr:row>
      <xdr:rowOff>111127</xdr:rowOff>
    </xdr:from>
    <xdr:to>
      <xdr:col>13</xdr:col>
      <xdr:colOff>298700</xdr:colOff>
      <xdr:row>4</xdr:row>
      <xdr:rowOff>79627</xdr:rowOff>
    </xdr:to>
    <xdr:pic>
      <xdr:nvPicPr>
        <xdr:cNvPr id="59" name="Graphic 58" descr="Chat with solid fill">
          <a:extLst>
            <a:ext uri="{FF2B5EF4-FFF2-40B4-BE49-F238E27FC236}">
              <a16:creationId xmlns:a16="http://schemas.microsoft.com/office/drawing/2014/main" id="{9B170DBE-77A5-49B4-8EE3-0536883C48E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3182600" y="301627"/>
          <a:ext cx="540000" cy="540000"/>
        </a:xfrm>
        <a:prstGeom prst="rect">
          <a:avLst/>
        </a:prstGeom>
      </xdr:spPr>
    </xdr:pic>
    <xdr:clientData/>
  </xdr:twoCellAnchor>
  <xdr:twoCellAnchor>
    <xdr:from>
      <xdr:col>13</xdr:col>
      <xdr:colOff>354012</xdr:colOff>
      <xdr:row>2</xdr:row>
      <xdr:rowOff>98428</xdr:rowOff>
    </xdr:from>
    <xdr:to>
      <xdr:col>13</xdr:col>
      <xdr:colOff>1422400</xdr:colOff>
      <xdr:row>4</xdr:row>
      <xdr:rowOff>22228</xdr:rowOff>
    </xdr:to>
    <xdr:sp macro="" textlink="PIVOT!E6">
      <xdr:nvSpPr>
        <xdr:cNvPr id="60" name="TextBox 59">
          <a:extLst>
            <a:ext uri="{FF2B5EF4-FFF2-40B4-BE49-F238E27FC236}">
              <a16:creationId xmlns:a16="http://schemas.microsoft.com/office/drawing/2014/main" id="{AB523E61-A834-4A08-9A8C-04841E647435}"/>
            </a:ext>
          </a:extLst>
        </xdr:cNvPr>
        <xdr:cNvSpPr txBox="1"/>
      </xdr:nvSpPr>
      <xdr:spPr>
        <a:xfrm>
          <a:off x="13777912" y="479428"/>
          <a:ext cx="1068388"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9A26A1-3D0B-457A-AD94-4D522FDE5EFD}" type="TxLink">
            <a:rPr lang="en-US" sz="2400" b="0" i="0" u="none" strike="noStrike" kern="1200">
              <a:solidFill>
                <a:srgbClr val="000000"/>
              </a:solidFill>
              <a:latin typeface="Arial" panose="020B0604020202020204" pitchFamily="34" charset="0"/>
              <a:ea typeface="Calibri"/>
              <a:cs typeface="Arial" panose="020B0604020202020204" pitchFamily="34" charset="0"/>
            </a:rPr>
            <a:pPr algn="ctr"/>
            <a:t>203</a:t>
          </a:fld>
          <a:endParaRPr lang="id-ID" sz="2400" b="0" kern="12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369093</xdr:colOff>
      <xdr:row>10</xdr:row>
      <xdr:rowOff>42860</xdr:rowOff>
    </xdr:from>
    <xdr:to>
      <xdr:col>15</xdr:col>
      <xdr:colOff>452437</xdr:colOff>
      <xdr:row>21</xdr:row>
      <xdr:rowOff>23811</xdr:rowOff>
    </xdr:to>
    <xdr:sp macro="" textlink="">
      <xdr:nvSpPr>
        <xdr:cNvPr id="8" name="Rectangle: Rounded Corners 7">
          <a:extLst>
            <a:ext uri="{FF2B5EF4-FFF2-40B4-BE49-F238E27FC236}">
              <a16:creationId xmlns:a16="http://schemas.microsoft.com/office/drawing/2014/main" id="{AB548505-B3FF-428D-98E5-F701CB70EBB5}"/>
            </a:ext>
          </a:extLst>
        </xdr:cNvPr>
        <xdr:cNvSpPr/>
      </xdr:nvSpPr>
      <xdr:spPr>
        <a:xfrm>
          <a:off x="4619624" y="1947860"/>
          <a:ext cx="3726657" cy="2076451"/>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5</xdr:col>
      <xdr:colOff>171449</xdr:colOff>
      <xdr:row>1</xdr:row>
      <xdr:rowOff>11906</xdr:rowOff>
    </xdr:from>
    <xdr:to>
      <xdr:col>15</xdr:col>
      <xdr:colOff>440531</xdr:colOff>
      <xdr:row>4</xdr:row>
      <xdr:rowOff>107156</xdr:rowOff>
    </xdr:to>
    <xdr:sp macro="" textlink="">
      <xdr:nvSpPr>
        <xdr:cNvPr id="2" name="Rectangle: Rounded Corners 1">
          <a:extLst>
            <a:ext uri="{FF2B5EF4-FFF2-40B4-BE49-F238E27FC236}">
              <a16:creationId xmlns:a16="http://schemas.microsoft.com/office/drawing/2014/main" id="{BC385A14-1A24-EA67-C4F5-C4E9D40E6C95}"/>
            </a:ext>
          </a:extLst>
        </xdr:cNvPr>
        <xdr:cNvSpPr/>
      </xdr:nvSpPr>
      <xdr:spPr>
        <a:xfrm>
          <a:off x="1993105" y="202406"/>
          <a:ext cx="6341270" cy="66675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kern="1200">
              <a:solidFill>
                <a:sysClr val="windowText" lastClr="000000"/>
              </a:solidFill>
              <a:latin typeface="Aharoni" panose="02010803020104030203" pitchFamily="2" charset="-79"/>
              <a:cs typeface="Aharoni" panose="02010803020104030203" pitchFamily="2" charset="-79"/>
            </a:rPr>
            <a:t>CUSTOMER</a:t>
          </a:r>
          <a:r>
            <a:rPr lang="en-US" sz="2400" b="1" kern="1200" baseline="0">
              <a:solidFill>
                <a:sysClr val="windowText" lastClr="000000"/>
              </a:solidFill>
              <a:latin typeface="Aharoni" panose="02010803020104030203" pitchFamily="2" charset="-79"/>
              <a:cs typeface="Aharoni" panose="02010803020104030203" pitchFamily="2" charset="-79"/>
            </a:rPr>
            <a:t> COMPLAINT DASHBOARD</a:t>
          </a:r>
          <a:endParaRPr lang="id-ID" sz="24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3</xdr:col>
      <xdr:colOff>0</xdr:colOff>
      <xdr:row>1</xdr:row>
      <xdr:rowOff>0</xdr:rowOff>
    </xdr:from>
    <xdr:to>
      <xdr:col>5</xdr:col>
      <xdr:colOff>35719</xdr:colOff>
      <xdr:row>4</xdr:row>
      <xdr:rowOff>107156</xdr:rowOff>
    </xdr:to>
    <xdr:grpSp>
      <xdr:nvGrpSpPr>
        <xdr:cNvPr id="41" name="Group 40">
          <a:extLst>
            <a:ext uri="{FF2B5EF4-FFF2-40B4-BE49-F238E27FC236}">
              <a16:creationId xmlns:a16="http://schemas.microsoft.com/office/drawing/2014/main" id="{CBEDC95C-B0AD-55F3-5375-7E4C83D20516}"/>
            </a:ext>
          </a:extLst>
        </xdr:cNvPr>
        <xdr:cNvGrpSpPr/>
      </xdr:nvGrpSpPr>
      <xdr:grpSpPr>
        <a:xfrm>
          <a:off x="1828800" y="190500"/>
          <a:ext cx="1254919" cy="678656"/>
          <a:chOff x="1828800" y="190500"/>
          <a:chExt cx="1254919" cy="678656"/>
        </a:xfrm>
      </xdr:grpSpPr>
      <xdr:sp macro="" textlink="">
        <xdr:nvSpPr>
          <xdr:cNvPr id="12" name="Rectangle: Rounded Corners 11">
            <a:extLst>
              <a:ext uri="{FF2B5EF4-FFF2-40B4-BE49-F238E27FC236}">
                <a16:creationId xmlns:a16="http://schemas.microsoft.com/office/drawing/2014/main" id="{C0DC3B79-E59B-B3ED-DD8A-BE36A481D95F}"/>
              </a:ext>
            </a:extLst>
          </xdr:cNvPr>
          <xdr:cNvSpPr/>
        </xdr:nvSpPr>
        <xdr:spPr>
          <a:xfrm>
            <a:off x="1828800" y="190500"/>
            <a:ext cx="1254919" cy="678656"/>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pic>
        <xdr:nvPicPr>
          <xdr:cNvPr id="13" name="Picture 12" descr="A black background with a black square&#10;&#10;Description automatically generated with medium confidence">
            <a:extLst>
              <a:ext uri="{FF2B5EF4-FFF2-40B4-BE49-F238E27FC236}">
                <a16:creationId xmlns:a16="http://schemas.microsoft.com/office/drawing/2014/main" id="{7F4C50BF-1638-A9F7-1971-13EF3139A6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10234" y="348132"/>
            <a:ext cx="892050" cy="382206"/>
          </a:xfrm>
          <a:prstGeom prst="rect">
            <a:avLst/>
          </a:prstGeom>
          <a:noFill/>
          <a:ln>
            <a:noFill/>
          </a:ln>
          <a:extLst>
            <a:ext uri="{909E8E84-426E-40DD-AFC4-6F175D3DCCD1}">
              <a14:hiddenFill xmlns:a14="http://schemas.microsoft.com/office/drawing/2010/main">
                <a:solidFill>
                  <a:srgbClr val="FFFFFF"/>
                </a:solidFill>
              </a14:hiddenFill>
            </a:ext>
          </a:extLst>
        </xdr:spPr>
      </xdr:pic>
    </xdr:grpSp>
    <xdr:clientData/>
  </xdr:twoCellAnchor>
  <xdr:twoCellAnchor>
    <xdr:from>
      <xdr:col>2</xdr:col>
      <xdr:colOff>606424</xdr:colOff>
      <xdr:row>5</xdr:row>
      <xdr:rowOff>128584</xdr:rowOff>
    </xdr:from>
    <xdr:to>
      <xdr:col>9</xdr:col>
      <xdr:colOff>175696</xdr:colOff>
      <xdr:row>35</xdr:row>
      <xdr:rowOff>0</xdr:rowOff>
    </xdr:to>
    <xdr:sp macro="" textlink="">
      <xdr:nvSpPr>
        <xdr:cNvPr id="24" name="Flowchart: Alternate Process 23">
          <a:extLst>
            <a:ext uri="{FF2B5EF4-FFF2-40B4-BE49-F238E27FC236}">
              <a16:creationId xmlns:a16="http://schemas.microsoft.com/office/drawing/2014/main" id="{B4F1A576-7CE5-4983-9AB7-0E62612E2683}"/>
            </a:ext>
          </a:extLst>
        </xdr:cNvPr>
        <xdr:cNvSpPr/>
      </xdr:nvSpPr>
      <xdr:spPr>
        <a:xfrm>
          <a:off x="1825624" y="1081084"/>
          <a:ext cx="3836472" cy="5586416"/>
        </a:xfrm>
        <a:custGeom>
          <a:avLst/>
          <a:gdLst>
            <a:gd name="connsiteX0" fmla="*/ 0 w 3810000"/>
            <a:gd name="connsiteY0" fmla="*/ 635000 h 5012523"/>
            <a:gd name="connsiteX1" fmla="*/ 635000 w 3810000"/>
            <a:gd name="connsiteY1" fmla="*/ 0 h 5012523"/>
            <a:gd name="connsiteX2" fmla="*/ 3175000 w 3810000"/>
            <a:gd name="connsiteY2" fmla="*/ 0 h 5012523"/>
            <a:gd name="connsiteX3" fmla="*/ 3810000 w 3810000"/>
            <a:gd name="connsiteY3" fmla="*/ 635000 h 5012523"/>
            <a:gd name="connsiteX4" fmla="*/ 3810000 w 3810000"/>
            <a:gd name="connsiteY4" fmla="*/ 4377523 h 5012523"/>
            <a:gd name="connsiteX5" fmla="*/ 3175000 w 3810000"/>
            <a:gd name="connsiteY5" fmla="*/ 5012523 h 5012523"/>
            <a:gd name="connsiteX6" fmla="*/ 635000 w 3810000"/>
            <a:gd name="connsiteY6" fmla="*/ 5012523 h 5012523"/>
            <a:gd name="connsiteX7" fmla="*/ 0 w 3810000"/>
            <a:gd name="connsiteY7" fmla="*/ 4377523 h 5012523"/>
            <a:gd name="connsiteX8" fmla="*/ 0 w 3810000"/>
            <a:gd name="connsiteY8" fmla="*/ 635000 h 5012523"/>
            <a:gd name="connsiteX0" fmla="*/ 0 w 3816283"/>
            <a:gd name="connsiteY0" fmla="*/ 635000 h 5012523"/>
            <a:gd name="connsiteX1" fmla="*/ 635000 w 3816283"/>
            <a:gd name="connsiteY1" fmla="*/ 0 h 5012523"/>
            <a:gd name="connsiteX2" fmla="*/ 3532187 w 3816283"/>
            <a:gd name="connsiteY2" fmla="*/ 0 h 5012523"/>
            <a:gd name="connsiteX3" fmla="*/ 3810000 w 3816283"/>
            <a:gd name="connsiteY3" fmla="*/ 635000 h 5012523"/>
            <a:gd name="connsiteX4" fmla="*/ 3810000 w 3816283"/>
            <a:gd name="connsiteY4" fmla="*/ 4377523 h 5012523"/>
            <a:gd name="connsiteX5" fmla="*/ 3175000 w 3816283"/>
            <a:gd name="connsiteY5" fmla="*/ 5012523 h 5012523"/>
            <a:gd name="connsiteX6" fmla="*/ 635000 w 3816283"/>
            <a:gd name="connsiteY6" fmla="*/ 5012523 h 5012523"/>
            <a:gd name="connsiteX7" fmla="*/ 0 w 3816283"/>
            <a:gd name="connsiteY7" fmla="*/ 4377523 h 5012523"/>
            <a:gd name="connsiteX8" fmla="*/ 0 w 3816283"/>
            <a:gd name="connsiteY8" fmla="*/ 635000 h 5012523"/>
            <a:gd name="connsiteX0" fmla="*/ 6284 w 3822567"/>
            <a:gd name="connsiteY0" fmla="*/ 646907 h 5024430"/>
            <a:gd name="connsiteX1" fmla="*/ 284096 w 3822567"/>
            <a:gd name="connsiteY1" fmla="*/ 0 h 5024430"/>
            <a:gd name="connsiteX2" fmla="*/ 3538471 w 3822567"/>
            <a:gd name="connsiteY2" fmla="*/ 11907 h 5024430"/>
            <a:gd name="connsiteX3" fmla="*/ 3816284 w 3822567"/>
            <a:gd name="connsiteY3" fmla="*/ 646907 h 5024430"/>
            <a:gd name="connsiteX4" fmla="*/ 3816284 w 3822567"/>
            <a:gd name="connsiteY4" fmla="*/ 4389430 h 5024430"/>
            <a:gd name="connsiteX5" fmla="*/ 3181284 w 3822567"/>
            <a:gd name="connsiteY5" fmla="*/ 5024430 h 5024430"/>
            <a:gd name="connsiteX6" fmla="*/ 641284 w 3822567"/>
            <a:gd name="connsiteY6" fmla="*/ 5024430 h 5024430"/>
            <a:gd name="connsiteX7" fmla="*/ 6284 w 3822567"/>
            <a:gd name="connsiteY7" fmla="*/ 4389430 h 5024430"/>
            <a:gd name="connsiteX8" fmla="*/ 6284 w 3822567"/>
            <a:gd name="connsiteY8" fmla="*/ 646907 h 5024430"/>
            <a:gd name="connsiteX0" fmla="*/ 6284 w 3822567"/>
            <a:gd name="connsiteY0" fmla="*/ 646907 h 5024430"/>
            <a:gd name="connsiteX1" fmla="*/ 284096 w 3822567"/>
            <a:gd name="connsiteY1" fmla="*/ 0 h 5024430"/>
            <a:gd name="connsiteX2" fmla="*/ 3538471 w 3822567"/>
            <a:gd name="connsiteY2" fmla="*/ 11907 h 5024430"/>
            <a:gd name="connsiteX3" fmla="*/ 3816284 w 3822567"/>
            <a:gd name="connsiteY3" fmla="*/ 646907 h 5024430"/>
            <a:gd name="connsiteX4" fmla="*/ 3816284 w 3822567"/>
            <a:gd name="connsiteY4" fmla="*/ 4389430 h 5024430"/>
            <a:gd name="connsiteX5" fmla="*/ 3181284 w 3822567"/>
            <a:gd name="connsiteY5" fmla="*/ 5024430 h 5024430"/>
            <a:gd name="connsiteX6" fmla="*/ 284096 w 3822567"/>
            <a:gd name="connsiteY6" fmla="*/ 5024430 h 5024430"/>
            <a:gd name="connsiteX7" fmla="*/ 6284 w 3822567"/>
            <a:gd name="connsiteY7" fmla="*/ 4389430 h 5024430"/>
            <a:gd name="connsiteX8" fmla="*/ 6284 w 3822567"/>
            <a:gd name="connsiteY8" fmla="*/ 646907 h 5024430"/>
            <a:gd name="connsiteX0" fmla="*/ 6284 w 3825293"/>
            <a:gd name="connsiteY0" fmla="*/ 646907 h 5024430"/>
            <a:gd name="connsiteX1" fmla="*/ 284096 w 3825293"/>
            <a:gd name="connsiteY1" fmla="*/ 0 h 5024430"/>
            <a:gd name="connsiteX2" fmla="*/ 3538471 w 3825293"/>
            <a:gd name="connsiteY2" fmla="*/ 11907 h 5024430"/>
            <a:gd name="connsiteX3" fmla="*/ 3816284 w 3825293"/>
            <a:gd name="connsiteY3" fmla="*/ 646907 h 5024430"/>
            <a:gd name="connsiteX4" fmla="*/ 3816284 w 3825293"/>
            <a:gd name="connsiteY4" fmla="*/ 4389430 h 5024430"/>
            <a:gd name="connsiteX5" fmla="*/ 3550378 w 3825293"/>
            <a:gd name="connsiteY5" fmla="*/ 5000618 h 5024430"/>
            <a:gd name="connsiteX6" fmla="*/ 284096 w 3825293"/>
            <a:gd name="connsiteY6" fmla="*/ 5024430 h 5024430"/>
            <a:gd name="connsiteX7" fmla="*/ 6284 w 3825293"/>
            <a:gd name="connsiteY7" fmla="*/ 4389430 h 5024430"/>
            <a:gd name="connsiteX8" fmla="*/ 6284 w 3825293"/>
            <a:gd name="connsiteY8" fmla="*/ 646907 h 502443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825293" h="5024430">
              <a:moveTo>
                <a:pt x="6284" y="646907"/>
              </a:moveTo>
              <a:cubicBezTo>
                <a:pt x="6284" y="296206"/>
                <a:pt x="-66605" y="0"/>
                <a:pt x="284096" y="0"/>
              </a:cubicBezTo>
              <a:lnTo>
                <a:pt x="3538471" y="11907"/>
              </a:lnTo>
              <a:cubicBezTo>
                <a:pt x="3889172" y="11907"/>
                <a:pt x="3816284" y="296206"/>
                <a:pt x="3816284" y="646907"/>
              </a:cubicBezTo>
              <a:lnTo>
                <a:pt x="3816284" y="4389430"/>
              </a:lnTo>
              <a:cubicBezTo>
                <a:pt x="3816284" y="4740131"/>
                <a:pt x="3901079" y="5000618"/>
                <a:pt x="3550378" y="5000618"/>
              </a:cubicBezTo>
              <a:lnTo>
                <a:pt x="284096" y="5024430"/>
              </a:lnTo>
              <a:cubicBezTo>
                <a:pt x="-66605" y="5024430"/>
                <a:pt x="6284" y="4740131"/>
                <a:pt x="6284" y="4389430"/>
              </a:cubicBezTo>
              <a:lnTo>
                <a:pt x="6284" y="646907"/>
              </a:lnTo>
              <a:close/>
            </a:path>
          </a:pathLst>
        </a:custGeom>
        <a:solidFill>
          <a:schemeClr val="bg1"/>
        </a:solidFill>
        <a:ln w="25400" cap="flat">
          <a:solidFill>
            <a:srgbClr val="FFC000"/>
          </a:solidFill>
          <a:round/>
          <a:extLst>
            <a:ext uri="{C807C97D-BFC1-408E-A445-0C87EB9F89A2}">
              <ask:lineSketchStyleProps xmlns:ask="http://schemas.microsoft.com/office/drawing/2018/sketchyshapes" sd="1219033472">
                <a:custGeom>
                  <a:avLst/>
                  <a:gdLst>
                    <a:gd name="connsiteX0" fmla="*/ 0 w 3810000"/>
                    <a:gd name="connsiteY0" fmla="*/ 635000 h 4798220"/>
                    <a:gd name="connsiteX1" fmla="*/ 635000 w 3810000"/>
                    <a:gd name="connsiteY1" fmla="*/ 0 h 4798220"/>
                    <a:gd name="connsiteX2" fmla="*/ 3175000 w 3810000"/>
                    <a:gd name="connsiteY2" fmla="*/ 0 h 4798220"/>
                    <a:gd name="connsiteX3" fmla="*/ 3810000 w 3810000"/>
                    <a:gd name="connsiteY3" fmla="*/ 635000 h 4798220"/>
                    <a:gd name="connsiteX4" fmla="*/ 3810000 w 3810000"/>
                    <a:gd name="connsiteY4" fmla="*/ 4163220 h 4798220"/>
                    <a:gd name="connsiteX5" fmla="*/ 3175000 w 3810000"/>
                    <a:gd name="connsiteY5" fmla="*/ 4798220 h 4798220"/>
                    <a:gd name="connsiteX6" fmla="*/ 635000 w 3810000"/>
                    <a:gd name="connsiteY6" fmla="*/ 4798220 h 4798220"/>
                    <a:gd name="connsiteX7" fmla="*/ 0 w 3810000"/>
                    <a:gd name="connsiteY7" fmla="*/ 4163220 h 4798220"/>
                    <a:gd name="connsiteX8" fmla="*/ 0 w 3810000"/>
                    <a:gd name="connsiteY8" fmla="*/ 635000 h 479822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810000" h="4798220" fill="none" extrusionOk="0">
                      <a:moveTo>
                        <a:pt x="0" y="635000"/>
                      </a:moveTo>
                      <a:cubicBezTo>
                        <a:pt x="-31190" y="279254"/>
                        <a:pt x="314547" y="24737"/>
                        <a:pt x="635000" y="0"/>
                      </a:cubicBezTo>
                      <a:cubicBezTo>
                        <a:pt x="975250" y="130954"/>
                        <a:pt x="1931042" y="43574"/>
                        <a:pt x="3175000" y="0"/>
                      </a:cubicBezTo>
                      <a:cubicBezTo>
                        <a:pt x="3562192" y="56209"/>
                        <a:pt x="3843729" y="325614"/>
                        <a:pt x="3810000" y="635000"/>
                      </a:cubicBezTo>
                      <a:cubicBezTo>
                        <a:pt x="3659561" y="1493179"/>
                        <a:pt x="3895879" y="3164066"/>
                        <a:pt x="3810000" y="4163220"/>
                      </a:cubicBezTo>
                      <a:cubicBezTo>
                        <a:pt x="3770604" y="4520390"/>
                        <a:pt x="3516057" y="4791566"/>
                        <a:pt x="3175000" y="4798220"/>
                      </a:cubicBezTo>
                      <a:cubicBezTo>
                        <a:pt x="2260486" y="4953417"/>
                        <a:pt x="950749" y="4961240"/>
                        <a:pt x="635000" y="4798220"/>
                      </a:cubicBezTo>
                      <a:cubicBezTo>
                        <a:pt x="284868" y="4790524"/>
                        <a:pt x="-17683" y="4524246"/>
                        <a:pt x="0" y="4163220"/>
                      </a:cubicBezTo>
                      <a:cubicBezTo>
                        <a:pt x="64656" y="3360799"/>
                        <a:pt x="-17807" y="1114428"/>
                        <a:pt x="0" y="635000"/>
                      </a:cubicBezTo>
                      <a:close/>
                    </a:path>
                    <a:path w="3810000" h="4798220" stroke="0" extrusionOk="0">
                      <a:moveTo>
                        <a:pt x="0" y="635000"/>
                      </a:moveTo>
                      <a:cubicBezTo>
                        <a:pt x="-57658" y="248734"/>
                        <a:pt x="220411" y="23978"/>
                        <a:pt x="635000" y="0"/>
                      </a:cubicBezTo>
                      <a:cubicBezTo>
                        <a:pt x="1775883" y="132882"/>
                        <a:pt x="2365393" y="-84951"/>
                        <a:pt x="3175000" y="0"/>
                      </a:cubicBezTo>
                      <a:cubicBezTo>
                        <a:pt x="3479538" y="45080"/>
                        <a:pt x="3805989" y="306471"/>
                        <a:pt x="3810000" y="635000"/>
                      </a:cubicBezTo>
                      <a:cubicBezTo>
                        <a:pt x="3830187" y="1389910"/>
                        <a:pt x="3962480" y="3204206"/>
                        <a:pt x="3810000" y="4163220"/>
                      </a:cubicBezTo>
                      <a:cubicBezTo>
                        <a:pt x="3864815" y="4520424"/>
                        <a:pt x="3539844" y="4769114"/>
                        <a:pt x="3175000" y="4798220"/>
                      </a:cubicBezTo>
                      <a:cubicBezTo>
                        <a:pt x="2613850" y="4885859"/>
                        <a:pt x="1103343" y="4725541"/>
                        <a:pt x="635000" y="4798220"/>
                      </a:cubicBezTo>
                      <a:cubicBezTo>
                        <a:pt x="277659" y="4734901"/>
                        <a:pt x="-16153" y="4536369"/>
                        <a:pt x="0" y="4163220"/>
                      </a:cubicBezTo>
                      <a:cubicBezTo>
                        <a:pt x="-38581" y="3273672"/>
                        <a:pt x="63341" y="2180074"/>
                        <a:pt x="0" y="635000"/>
                      </a:cubicBezTo>
                      <a:close/>
                    </a:path>
                  </a:pathLst>
                </a:custGeom>
                <ask:type>
                  <ask:lineSketchNone/>
                </ask:type>
              </ask:lineSketchStyleProps>
            </a:ext>
          </a:extLst>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clientData/>
  </xdr:twoCellAnchor>
  <xdr:twoCellAnchor>
    <xdr:from>
      <xdr:col>3</xdr:col>
      <xdr:colOff>12700</xdr:colOff>
      <xdr:row>9</xdr:row>
      <xdr:rowOff>27214</xdr:rowOff>
    </xdr:from>
    <xdr:to>
      <xdr:col>9</xdr:col>
      <xdr:colOff>101600</xdr:colOff>
      <xdr:row>22</xdr:row>
      <xdr:rowOff>103299</xdr:rowOff>
    </xdr:to>
    <mc:AlternateContent xmlns:mc="http://schemas.openxmlformats.org/markup-compatibility/2006">
      <mc:Choice xmlns:cx4="http://schemas.microsoft.com/office/drawing/2016/5/10/chartex" Requires="cx4">
        <xdr:graphicFrame macro="">
          <xdr:nvGraphicFramePr>
            <xdr:cNvPr id="25" name="Chart 24">
              <a:extLst>
                <a:ext uri="{FF2B5EF4-FFF2-40B4-BE49-F238E27FC236}">
                  <a16:creationId xmlns:a16="http://schemas.microsoft.com/office/drawing/2014/main" id="{C8035742-7B26-4EED-84A8-FDB54D61C9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41500" y="1741714"/>
              <a:ext cx="3746500" cy="2552585"/>
            </a:xfrm>
            <a:prstGeom prst="rect">
              <a:avLst/>
            </a:prstGeom>
            <a:solidFill>
              <a:prstClr val="white"/>
            </a:solidFill>
            <a:ln w="1">
              <a:solidFill>
                <a:prstClr val="green"/>
              </a:solidFill>
            </a:ln>
          </xdr:spPr>
          <xdr:txBody>
            <a:bodyPr vertOverflow="clip" horzOverflow="clip"/>
            <a:lstStyle/>
            <a:p>
              <a:r>
                <a:rPr lang="id-ID"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84136</xdr:colOff>
      <xdr:row>12</xdr:row>
      <xdr:rowOff>156898</xdr:rowOff>
    </xdr:from>
    <xdr:to>
      <xdr:col>15</xdr:col>
      <xdr:colOff>127000</xdr:colOff>
      <xdr:row>20</xdr:row>
      <xdr:rowOff>112610</xdr:rowOff>
    </xdr:to>
    <xdr:pic>
      <xdr:nvPicPr>
        <xdr:cNvPr id="26" name="Picture 25" descr="A close-up of words&#10;&#10;Description automatically generated">
          <a:extLst>
            <a:ext uri="{FF2B5EF4-FFF2-40B4-BE49-F238E27FC236}">
              <a16:creationId xmlns:a16="http://schemas.microsoft.com/office/drawing/2014/main" id="{8DE5C052-9152-449E-81D0-F08A81847728}"/>
            </a:ext>
          </a:extLst>
        </xdr:cNvPr>
        <xdr:cNvPicPr>
          <a:picLocks noChangeAspect="1"/>
          <a:extLst>
            <a:ext uri="{53484399-7A02-498B-ADA4-41CD10E50FAC}">
              <aif:imageFormula xmlns:aif="http://schemas.microsoft.com/office/drawing/2022/imageformula" formula="Wordcloud!A2"/>
            </a:ext>
          </a:extLst>
        </xdr:cNvPicPr>
      </xdr:nvPicPr>
      <xdr:blipFill>
        <a:blip xmlns:r="http://schemas.openxmlformats.org/officeDocument/2006/relationships" r:embed="rId3"/>
        <a:stretch>
          <a:fillRect/>
        </a:stretch>
      </xdr:blipFill>
      <xdr:spPr>
        <a:xfrm>
          <a:off x="4960936" y="2442898"/>
          <a:ext cx="3090864" cy="1479712"/>
        </a:xfrm>
        <a:prstGeom prst="rect">
          <a:avLst/>
        </a:prstGeom>
        <a:ln>
          <a:solidFill>
            <a:schemeClr val="bg1"/>
          </a:solidFill>
        </a:ln>
      </xdr:spPr>
    </xdr:pic>
    <xdr:clientData/>
  </xdr:twoCellAnchor>
  <xdr:twoCellAnchor editAs="oneCell">
    <xdr:from>
      <xdr:col>21</xdr:col>
      <xdr:colOff>212911</xdr:colOff>
      <xdr:row>1</xdr:row>
      <xdr:rowOff>5229</xdr:rowOff>
    </xdr:from>
    <xdr:to>
      <xdr:col>26</xdr:col>
      <xdr:colOff>779198</xdr:colOff>
      <xdr:row>8</xdr:row>
      <xdr:rowOff>43329</xdr:rowOff>
    </xdr:to>
    <mc:AlternateContent xmlns:mc="http://schemas.openxmlformats.org/markup-compatibility/2006" xmlns:tsle="http://schemas.microsoft.com/office/drawing/2012/timeslicer">
      <mc:Choice Requires="tsle">
        <xdr:graphicFrame macro="">
          <xdr:nvGraphicFramePr>
            <xdr:cNvPr id="28" name="Date">
              <a:extLst>
                <a:ext uri="{FF2B5EF4-FFF2-40B4-BE49-F238E27FC236}">
                  <a16:creationId xmlns:a16="http://schemas.microsoft.com/office/drawing/2014/main" id="{A0F29293-C34D-49AF-AA62-69898CED4E6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125511" y="195729"/>
              <a:ext cx="3614287" cy="1371600"/>
            </a:xfrm>
            <a:prstGeom prst="rect">
              <a:avLst/>
            </a:prstGeom>
            <a:solidFill>
              <a:prstClr val="white"/>
            </a:solidFill>
            <a:ln w="1">
              <a:solidFill>
                <a:prstClr val="green"/>
              </a:solidFill>
            </a:ln>
          </xdr:spPr>
          <xdr:txBody>
            <a:bodyPr vertOverflow="clip" horzOverflow="clip"/>
            <a:lstStyle/>
            <a:p>
              <a:r>
                <a:rPr lang="id-ID" sz="1100"/>
                <a:t>Timeline: Works in Excel 2013 or higher. Do not move or resize.</a:t>
              </a:r>
            </a:p>
          </xdr:txBody>
        </xdr:sp>
      </mc:Fallback>
    </mc:AlternateContent>
    <xdr:clientData/>
  </xdr:twoCellAnchor>
  <xdr:twoCellAnchor editAs="oneCell">
    <xdr:from>
      <xdr:col>21</xdr:col>
      <xdr:colOff>235322</xdr:colOff>
      <xdr:row>8</xdr:row>
      <xdr:rowOff>174043</xdr:rowOff>
    </xdr:from>
    <xdr:to>
      <xdr:col>27</xdr:col>
      <xdr:colOff>1509</xdr:colOff>
      <xdr:row>12</xdr:row>
      <xdr:rowOff>95602</xdr:rowOff>
    </xdr:to>
    <mc:AlternateContent xmlns:mc="http://schemas.openxmlformats.org/markup-compatibility/2006" xmlns:a14="http://schemas.microsoft.com/office/drawing/2010/main">
      <mc:Choice Requires="a14">
        <xdr:graphicFrame macro="">
          <xdr:nvGraphicFramePr>
            <xdr:cNvPr id="3" name="Received Via">
              <a:extLst>
                <a:ext uri="{FF2B5EF4-FFF2-40B4-BE49-F238E27FC236}">
                  <a16:creationId xmlns:a16="http://schemas.microsoft.com/office/drawing/2014/main" id="{EF2455B9-F709-4F4A-B4C8-C4FBD57035AE}"/>
                </a:ext>
              </a:extLst>
            </xdr:cNvPr>
            <xdr:cNvGraphicFramePr/>
          </xdr:nvGraphicFramePr>
          <xdr:xfrm>
            <a:off x="0" y="0"/>
            <a:ext cx="0" cy="0"/>
          </xdr:xfrm>
          <a:graphic>
            <a:graphicData uri="http://schemas.microsoft.com/office/drawing/2010/slicer">
              <sle:slicer xmlns:sle="http://schemas.microsoft.com/office/drawing/2010/slicer" name="Received Via"/>
            </a:graphicData>
          </a:graphic>
        </xdr:graphicFrame>
      </mc:Choice>
      <mc:Fallback xmlns="">
        <xdr:sp macro="" textlink="">
          <xdr:nvSpPr>
            <xdr:cNvPr id="0" name=""/>
            <xdr:cNvSpPr>
              <a:spLocks noTextEdit="1"/>
            </xdr:cNvSpPr>
          </xdr:nvSpPr>
          <xdr:spPr>
            <a:xfrm>
              <a:off x="12147922" y="1698043"/>
              <a:ext cx="3614287" cy="683559"/>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232314</xdr:colOff>
      <xdr:row>19</xdr:row>
      <xdr:rowOff>39636</xdr:rowOff>
    </xdr:from>
    <xdr:to>
      <xdr:col>26</xdr:col>
      <xdr:colOff>798601</xdr:colOff>
      <xdr:row>34</xdr:row>
      <xdr:rowOff>165099</xdr:rowOff>
    </xdr:to>
    <mc:AlternateContent xmlns:mc="http://schemas.openxmlformats.org/markup-compatibility/2006" xmlns:a14="http://schemas.microsoft.com/office/drawing/2010/main">
      <mc:Choice Requires="a14">
        <xdr:graphicFrame macro="">
          <xdr:nvGraphicFramePr>
            <xdr:cNvPr id="5" name="State">
              <a:extLst>
                <a:ext uri="{FF2B5EF4-FFF2-40B4-BE49-F238E27FC236}">
                  <a16:creationId xmlns:a16="http://schemas.microsoft.com/office/drawing/2014/main" id="{C6AD0D70-212B-469C-8E76-1E3A3B4EB933}"/>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2144914" y="3659136"/>
              <a:ext cx="3614287" cy="2982963"/>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383380</xdr:colOff>
      <xdr:row>5</xdr:row>
      <xdr:rowOff>150018</xdr:rowOff>
    </xdr:from>
    <xdr:to>
      <xdr:col>12</xdr:col>
      <xdr:colOff>297656</xdr:colOff>
      <xdr:row>9</xdr:row>
      <xdr:rowOff>54768</xdr:rowOff>
    </xdr:to>
    <xdr:sp macro="" textlink="">
      <xdr:nvSpPr>
        <xdr:cNvPr id="6" name="Rectangle: Rounded Corners 5">
          <a:extLst>
            <a:ext uri="{FF2B5EF4-FFF2-40B4-BE49-F238E27FC236}">
              <a16:creationId xmlns:a16="http://schemas.microsoft.com/office/drawing/2014/main" id="{5C6EDCB3-2316-440B-A7A1-BEB46633201C}"/>
            </a:ext>
          </a:extLst>
        </xdr:cNvPr>
        <xdr:cNvSpPr/>
      </xdr:nvSpPr>
      <xdr:spPr>
        <a:xfrm>
          <a:off x="4650580" y="1102518"/>
          <a:ext cx="1743076" cy="66675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12</xdr:col>
      <xdr:colOff>523873</xdr:colOff>
      <xdr:row>5</xdr:row>
      <xdr:rowOff>147637</xdr:rowOff>
    </xdr:from>
    <xdr:to>
      <xdr:col>15</xdr:col>
      <xdr:colOff>438150</xdr:colOff>
      <xdr:row>9</xdr:row>
      <xdr:rowOff>52387</xdr:rowOff>
    </xdr:to>
    <xdr:sp macro="" textlink="">
      <xdr:nvSpPr>
        <xdr:cNvPr id="7" name="Rectangle: Rounded Corners 6">
          <a:extLst>
            <a:ext uri="{FF2B5EF4-FFF2-40B4-BE49-F238E27FC236}">
              <a16:creationId xmlns:a16="http://schemas.microsoft.com/office/drawing/2014/main" id="{BFC1F3FF-7306-4515-BA60-2B7124A41DD6}"/>
            </a:ext>
          </a:extLst>
        </xdr:cNvPr>
        <xdr:cNvSpPr/>
      </xdr:nvSpPr>
      <xdr:spPr>
        <a:xfrm>
          <a:off x="6619873" y="1100137"/>
          <a:ext cx="1743077" cy="66675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9</xdr:col>
      <xdr:colOff>366712</xdr:colOff>
      <xdr:row>22</xdr:row>
      <xdr:rowOff>28573</xdr:rowOff>
    </xdr:from>
    <xdr:to>
      <xdr:col>21</xdr:col>
      <xdr:colOff>11906</xdr:colOff>
      <xdr:row>34</xdr:row>
      <xdr:rowOff>177800</xdr:rowOff>
    </xdr:to>
    <xdr:sp macro="" textlink="">
      <xdr:nvSpPr>
        <xdr:cNvPr id="9" name="Rectangle: Rounded Corners 8">
          <a:extLst>
            <a:ext uri="{FF2B5EF4-FFF2-40B4-BE49-F238E27FC236}">
              <a16:creationId xmlns:a16="http://schemas.microsoft.com/office/drawing/2014/main" id="{0F5A571E-2E0B-492E-A730-00499E6B9692}"/>
            </a:ext>
          </a:extLst>
        </xdr:cNvPr>
        <xdr:cNvSpPr/>
      </xdr:nvSpPr>
      <xdr:spPr>
        <a:xfrm>
          <a:off x="4633912" y="4219573"/>
          <a:ext cx="6960394" cy="2435227"/>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9</xdr:col>
      <xdr:colOff>392904</xdr:colOff>
      <xdr:row>25</xdr:row>
      <xdr:rowOff>12700</xdr:rowOff>
    </xdr:from>
    <xdr:to>
      <xdr:col>20</xdr:col>
      <xdr:colOff>595310</xdr:colOff>
      <xdr:row>34</xdr:row>
      <xdr:rowOff>183424</xdr:rowOff>
    </xdr:to>
    <xdr:graphicFrame macro="">
      <xdr:nvGraphicFramePr>
        <xdr:cNvPr id="21" name="Chart 20">
          <a:extLst>
            <a:ext uri="{FF2B5EF4-FFF2-40B4-BE49-F238E27FC236}">
              <a16:creationId xmlns:a16="http://schemas.microsoft.com/office/drawing/2014/main" id="{395696FA-F880-4E27-AEE4-679ABC74A6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241679</xdr:colOff>
      <xdr:row>13</xdr:row>
      <xdr:rowOff>45112</xdr:rowOff>
    </xdr:from>
    <xdr:to>
      <xdr:col>26</xdr:col>
      <xdr:colOff>783443</xdr:colOff>
      <xdr:row>18</xdr:row>
      <xdr:rowOff>107664</xdr:rowOff>
    </xdr:to>
    <mc:AlternateContent xmlns:mc="http://schemas.openxmlformats.org/markup-compatibility/2006" xmlns:a14="http://schemas.microsoft.com/office/drawing/2010/main">
      <mc:Choice Requires="a14">
        <xdr:graphicFrame macro="">
          <xdr:nvGraphicFramePr>
            <xdr:cNvPr id="10" name="Status">
              <a:extLst>
                <a:ext uri="{FF2B5EF4-FFF2-40B4-BE49-F238E27FC236}">
                  <a16:creationId xmlns:a16="http://schemas.microsoft.com/office/drawing/2014/main" id="{F3FA56F8-2FDC-4CA5-8E84-11EEA6D02FAA}"/>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2154279" y="2521612"/>
              <a:ext cx="3589764" cy="1015052"/>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244929</xdr:colOff>
      <xdr:row>24</xdr:row>
      <xdr:rowOff>123047</xdr:rowOff>
    </xdr:from>
    <xdr:to>
      <xdr:col>8</xdr:col>
      <xdr:colOff>326572</xdr:colOff>
      <xdr:row>26</xdr:row>
      <xdr:rowOff>27797</xdr:rowOff>
    </xdr:to>
    <xdr:sp macro="" textlink="PIVOT_State!J2">
      <xdr:nvSpPr>
        <xdr:cNvPr id="15" name="Rectangle: Rounded Corners 14">
          <a:extLst>
            <a:ext uri="{FF2B5EF4-FFF2-40B4-BE49-F238E27FC236}">
              <a16:creationId xmlns:a16="http://schemas.microsoft.com/office/drawing/2014/main" id="{C0889678-CBD5-799C-3024-AE0E405FF56B}"/>
            </a:ext>
          </a:extLst>
        </xdr:cNvPr>
        <xdr:cNvSpPr/>
      </xdr:nvSpPr>
      <xdr:spPr>
        <a:xfrm>
          <a:off x="3292929" y="4695047"/>
          <a:ext cx="691243" cy="285750"/>
        </a:xfrm>
        <a:prstGeom prst="round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2CDCF1D-E4BD-4A9F-9B00-C35FCB686ED4}" type="TxLink">
            <a:rPr lang="en-US" sz="1600" b="0" i="0" u="none" strike="noStrike" kern="1200">
              <a:solidFill>
                <a:schemeClr val="bg1"/>
              </a:solidFill>
              <a:latin typeface="Aharoni" panose="02010803020104030203" pitchFamily="2" charset="-79"/>
              <a:ea typeface="Calibri"/>
              <a:cs typeface="Aharoni" panose="02010803020104030203" pitchFamily="2" charset="-79"/>
            </a:rPr>
            <a:pPr algn="ctr"/>
            <a:t>288</a:t>
          </a:fld>
          <a:endParaRPr lang="en-US" sz="16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7</xdr:col>
      <xdr:colOff>247650</xdr:colOff>
      <xdr:row>26</xdr:row>
      <xdr:rowOff>112162</xdr:rowOff>
    </xdr:from>
    <xdr:to>
      <xdr:col>8</xdr:col>
      <xdr:colOff>329293</xdr:colOff>
      <xdr:row>28</xdr:row>
      <xdr:rowOff>16912</xdr:rowOff>
    </xdr:to>
    <xdr:sp macro="" textlink="PIVOT_State!J3">
      <xdr:nvSpPr>
        <xdr:cNvPr id="16" name="Rectangle: Rounded Corners 15">
          <a:extLst>
            <a:ext uri="{FF2B5EF4-FFF2-40B4-BE49-F238E27FC236}">
              <a16:creationId xmlns:a16="http://schemas.microsoft.com/office/drawing/2014/main" id="{B81D7BB6-8B0E-4884-A96B-A10CA47C1FDC}"/>
            </a:ext>
          </a:extLst>
        </xdr:cNvPr>
        <xdr:cNvSpPr/>
      </xdr:nvSpPr>
      <xdr:spPr>
        <a:xfrm>
          <a:off x="3295650" y="5065162"/>
          <a:ext cx="691243" cy="28575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4F68C8E-AC98-4DEB-AEA1-2C030F85AAEE}" type="TxLink">
            <a:rPr lang="en-US" sz="1600" b="0" i="0" u="none" strike="noStrike" kern="1200">
              <a:solidFill>
                <a:schemeClr val="bg1"/>
              </a:solidFill>
              <a:latin typeface="Aharoni" panose="02010803020104030203" pitchFamily="2" charset="-79"/>
              <a:ea typeface="Calibri"/>
              <a:cs typeface="Aharoni" panose="02010803020104030203" pitchFamily="2" charset="-79"/>
            </a:rPr>
            <a:pPr algn="ctr"/>
            <a:t>240</a:t>
          </a:fld>
          <a:endParaRPr lang="id-ID" sz="16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7</xdr:col>
      <xdr:colOff>248331</xdr:colOff>
      <xdr:row>32</xdr:row>
      <xdr:rowOff>68616</xdr:rowOff>
    </xdr:from>
    <xdr:to>
      <xdr:col>8</xdr:col>
      <xdr:colOff>329974</xdr:colOff>
      <xdr:row>33</xdr:row>
      <xdr:rowOff>163866</xdr:rowOff>
    </xdr:to>
    <xdr:sp macro="" textlink="PIVOT_State!J6">
      <xdr:nvSpPr>
        <xdr:cNvPr id="20" name="Rectangle: Rounded Corners 19">
          <a:extLst>
            <a:ext uri="{FF2B5EF4-FFF2-40B4-BE49-F238E27FC236}">
              <a16:creationId xmlns:a16="http://schemas.microsoft.com/office/drawing/2014/main" id="{4C20529F-3D50-490B-9757-A37B816F2E50}"/>
            </a:ext>
          </a:extLst>
        </xdr:cNvPr>
        <xdr:cNvSpPr/>
      </xdr:nvSpPr>
      <xdr:spPr>
        <a:xfrm>
          <a:off x="3296331" y="6164616"/>
          <a:ext cx="691243" cy="285750"/>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BBD85C4-44BE-4400-8015-E99F9176B841}" type="TxLink">
            <a:rPr lang="en-US" sz="1600" b="0" i="0" u="none" strike="noStrike" kern="1200">
              <a:solidFill>
                <a:schemeClr val="bg1"/>
              </a:solidFill>
              <a:latin typeface="Aharoni" panose="02010803020104030203" pitchFamily="2" charset="-79"/>
              <a:ea typeface="Calibri"/>
              <a:cs typeface="Aharoni" panose="02010803020104030203" pitchFamily="2" charset="-79"/>
            </a:rPr>
            <a:pPr algn="ctr"/>
            <a:t>143</a:t>
          </a:fld>
          <a:endParaRPr lang="id-ID" sz="16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7</xdr:col>
      <xdr:colOff>247650</xdr:colOff>
      <xdr:row>28</xdr:row>
      <xdr:rowOff>98554</xdr:rowOff>
    </xdr:from>
    <xdr:to>
      <xdr:col>8</xdr:col>
      <xdr:colOff>329293</xdr:colOff>
      <xdr:row>30</xdr:row>
      <xdr:rowOff>3304</xdr:rowOff>
    </xdr:to>
    <xdr:sp macro="" textlink="PIVOT_State!J4">
      <xdr:nvSpPr>
        <xdr:cNvPr id="29" name="Rectangle: Rounded Corners 28">
          <a:extLst>
            <a:ext uri="{FF2B5EF4-FFF2-40B4-BE49-F238E27FC236}">
              <a16:creationId xmlns:a16="http://schemas.microsoft.com/office/drawing/2014/main" id="{DBD1BDD5-660F-46F8-8D84-084CB2426CEA}"/>
            </a:ext>
          </a:extLst>
        </xdr:cNvPr>
        <xdr:cNvSpPr/>
      </xdr:nvSpPr>
      <xdr:spPr>
        <a:xfrm>
          <a:off x="3295650" y="5432554"/>
          <a:ext cx="691243" cy="285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047C336-35A6-4200-9DE1-F5AD788D1BBF}" type="TxLink">
            <a:rPr lang="en-US" sz="1600" b="0" i="0" u="none" strike="noStrike" kern="1200">
              <a:solidFill>
                <a:schemeClr val="bg1"/>
              </a:solidFill>
              <a:latin typeface="Aharoni" panose="02010803020104030203" pitchFamily="2" charset="-79"/>
              <a:ea typeface="Calibri"/>
              <a:cs typeface="Aharoni" panose="02010803020104030203" pitchFamily="2" charset="-79"/>
            </a:rPr>
            <a:pPr algn="ctr"/>
            <a:t>220</a:t>
          </a:fld>
          <a:endParaRPr lang="id-ID" sz="16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7</xdr:col>
      <xdr:colOff>250371</xdr:colOff>
      <xdr:row>30</xdr:row>
      <xdr:rowOff>87669</xdr:rowOff>
    </xdr:from>
    <xdr:to>
      <xdr:col>8</xdr:col>
      <xdr:colOff>332014</xdr:colOff>
      <xdr:row>31</xdr:row>
      <xdr:rowOff>182919</xdr:rowOff>
    </xdr:to>
    <xdr:sp macro="" textlink="PIVOT_State!J5">
      <xdr:nvSpPr>
        <xdr:cNvPr id="30" name="Rectangle: Rounded Corners 29">
          <a:extLst>
            <a:ext uri="{FF2B5EF4-FFF2-40B4-BE49-F238E27FC236}">
              <a16:creationId xmlns:a16="http://schemas.microsoft.com/office/drawing/2014/main" id="{A1EB81AE-2DB8-4E26-987D-E9D7A719E01A}"/>
            </a:ext>
          </a:extLst>
        </xdr:cNvPr>
        <xdr:cNvSpPr/>
      </xdr:nvSpPr>
      <xdr:spPr>
        <a:xfrm>
          <a:off x="3298371" y="5802669"/>
          <a:ext cx="691243" cy="285750"/>
        </a:xfrm>
        <a:prstGeom prst="roundRect">
          <a:avLst/>
        </a:prstGeom>
        <a:solidFill>
          <a:schemeClr val="tx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9722DB9-789B-427E-884A-168039D41786}" type="TxLink">
            <a:rPr lang="en-US" sz="1600" b="0" i="0" u="none" strike="noStrike" kern="1200">
              <a:solidFill>
                <a:schemeClr val="bg1"/>
              </a:solidFill>
              <a:latin typeface="Aharoni" panose="02010803020104030203" pitchFamily="2" charset="-79"/>
              <a:ea typeface="Calibri"/>
              <a:cs typeface="Aharoni" panose="02010803020104030203" pitchFamily="2" charset="-79"/>
            </a:rPr>
            <a:pPr algn="ctr"/>
            <a:t>164</a:t>
          </a:fld>
          <a:endParaRPr lang="id-ID" sz="16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3</xdr:col>
      <xdr:colOff>349704</xdr:colOff>
      <xdr:row>24</xdr:row>
      <xdr:rowOff>127913</xdr:rowOff>
    </xdr:from>
    <xdr:to>
      <xdr:col>6</xdr:col>
      <xdr:colOff>533060</xdr:colOff>
      <xdr:row>26</xdr:row>
      <xdr:rowOff>32663</xdr:rowOff>
    </xdr:to>
    <xdr:sp macro="" textlink="PIVOT_State!H2">
      <xdr:nvSpPr>
        <xdr:cNvPr id="36" name="Rectangle: Rounded Corners 35">
          <a:extLst>
            <a:ext uri="{FF2B5EF4-FFF2-40B4-BE49-F238E27FC236}">
              <a16:creationId xmlns:a16="http://schemas.microsoft.com/office/drawing/2014/main" id="{3B170E86-D243-4CCA-90D5-CE2442355860}"/>
            </a:ext>
          </a:extLst>
        </xdr:cNvPr>
        <xdr:cNvSpPr/>
      </xdr:nvSpPr>
      <xdr:spPr>
        <a:xfrm>
          <a:off x="959304" y="4699913"/>
          <a:ext cx="2012156" cy="285750"/>
        </a:xfrm>
        <a:prstGeom prst="roundRect">
          <a:avLst/>
        </a:prstGeom>
        <a:solidFill>
          <a:schemeClr val="tx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0DFFA154-C2A4-4B66-A7FC-2768624364F7}" type="TxLink">
            <a:rPr lang="en-US" sz="1200" b="0" i="0" u="none" strike="noStrike" kern="1200">
              <a:solidFill>
                <a:schemeClr val="bg1"/>
              </a:solidFill>
              <a:latin typeface="Aharoni" panose="02010803020104030203" pitchFamily="2" charset="-79"/>
              <a:ea typeface="Calibri"/>
              <a:cs typeface="Aharoni" panose="02010803020104030203" pitchFamily="2" charset="-79"/>
            </a:rPr>
            <a:pPr algn="l"/>
            <a:t>Georgia</a:t>
          </a:fld>
          <a:endParaRPr lang="id-ID" sz="12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3</xdr:col>
      <xdr:colOff>344142</xdr:colOff>
      <xdr:row>26</xdr:row>
      <xdr:rowOff>117028</xdr:rowOff>
    </xdr:from>
    <xdr:to>
      <xdr:col>6</xdr:col>
      <xdr:colOff>527498</xdr:colOff>
      <xdr:row>28</xdr:row>
      <xdr:rowOff>21778</xdr:rowOff>
    </xdr:to>
    <xdr:sp macro="" textlink="PIVOT_State!H3">
      <xdr:nvSpPr>
        <xdr:cNvPr id="37" name="Rectangle: Rounded Corners 36">
          <a:extLst>
            <a:ext uri="{FF2B5EF4-FFF2-40B4-BE49-F238E27FC236}">
              <a16:creationId xmlns:a16="http://schemas.microsoft.com/office/drawing/2014/main" id="{0EAA6561-9012-4E27-B1BF-DFA053F537B4}"/>
            </a:ext>
          </a:extLst>
        </xdr:cNvPr>
        <xdr:cNvSpPr/>
      </xdr:nvSpPr>
      <xdr:spPr>
        <a:xfrm>
          <a:off x="953742" y="5070028"/>
          <a:ext cx="2012156" cy="285750"/>
        </a:xfrm>
        <a:prstGeom prst="round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4727D25A-E2CD-4483-AF58-D201AAF6373E}" type="TxLink">
            <a:rPr lang="en-US" sz="1200" b="0" i="0" u="none" strike="noStrike" kern="1200">
              <a:solidFill>
                <a:schemeClr val="bg1"/>
              </a:solidFill>
              <a:latin typeface="Aharoni" panose="02010803020104030203" pitchFamily="2" charset="-79"/>
              <a:ea typeface="Calibri"/>
              <a:cs typeface="Aharoni" panose="02010803020104030203" pitchFamily="2" charset="-79"/>
            </a:rPr>
            <a:pPr algn="l"/>
            <a:t>Florida</a:t>
          </a:fld>
          <a:endParaRPr lang="id-ID" sz="12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3</xdr:col>
      <xdr:colOff>344823</xdr:colOff>
      <xdr:row>32</xdr:row>
      <xdr:rowOff>73482</xdr:rowOff>
    </xdr:from>
    <xdr:to>
      <xdr:col>6</xdr:col>
      <xdr:colOff>528179</xdr:colOff>
      <xdr:row>33</xdr:row>
      <xdr:rowOff>168732</xdr:rowOff>
    </xdr:to>
    <xdr:sp macro="" textlink="PIVOT_State!H6">
      <xdr:nvSpPr>
        <xdr:cNvPr id="38" name="Rectangle: Rounded Corners 37">
          <a:extLst>
            <a:ext uri="{FF2B5EF4-FFF2-40B4-BE49-F238E27FC236}">
              <a16:creationId xmlns:a16="http://schemas.microsoft.com/office/drawing/2014/main" id="{54F9682B-FE5B-4F4D-A4BC-D97A4736C5C6}"/>
            </a:ext>
          </a:extLst>
        </xdr:cNvPr>
        <xdr:cNvSpPr/>
      </xdr:nvSpPr>
      <xdr:spPr>
        <a:xfrm>
          <a:off x="954423" y="6169482"/>
          <a:ext cx="2012156" cy="285750"/>
        </a:xfrm>
        <a:prstGeom prst="roundRect">
          <a:avLst/>
        </a:prstGeom>
        <a:solidFill>
          <a:schemeClr val="accent5">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07B28431-1D54-46CC-A3C8-91CD33012058}" type="TxLink">
            <a:rPr lang="en-US" sz="1200" b="0" i="0" u="none" strike="noStrike" kern="1200">
              <a:solidFill>
                <a:schemeClr val="bg1"/>
              </a:solidFill>
              <a:latin typeface="Aharoni" panose="02010803020104030203" pitchFamily="2" charset="-79"/>
              <a:ea typeface="Calibri"/>
              <a:cs typeface="Aharoni" panose="02010803020104030203" pitchFamily="2" charset="-79"/>
            </a:rPr>
            <a:pPr algn="l"/>
            <a:t>Tennessee</a:t>
          </a:fld>
          <a:endParaRPr lang="id-ID" sz="12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3</xdr:col>
      <xdr:colOff>344142</xdr:colOff>
      <xdr:row>28</xdr:row>
      <xdr:rowOff>103420</xdr:rowOff>
    </xdr:from>
    <xdr:to>
      <xdr:col>6</xdr:col>
      <xdr:colOff>527498</xdr:colOff>
      <xdr:row>30</xdr:row>
      <xdr:rowOff>8170</xdr:rowOff>
    </xdr:to>
    <xdr:sp macro="" textlink="PIVOT_State!H4">
      <xdr:nvSpPr>
        <xdr:cNvPr id="39" name="Rectangle: Rounded Corners 38">
          <a:extLst>
            <a:ext uri="{FF2B5EF4-FFF2-40B4-BE49-F238E27FC236}">
              <a16:creationId xmlns:a16="http://schemas.microsoft.com/office/drawing/2014/main" id="{DD521C8B-D752-4603-AD26-F4D693683E01}"/>
            </a:ext>
          </a:extLst>
        </xdr:cNvPr>
        <xdr:cNvSpPr/>
      </xdr:nvSpPr>
      <xdr:spPr>
        <a:xfrm>
          <a:off x="953742" y="5437420"/>
          <a:ext cx="2012156" cy="2857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F317DC78-4B76-4727-8DBE-FFD7F2D45F1C}" type="TxLink">
            <a:rPr lang="en-US" sz="1200" b="0" i="0" u="none" strike="noStrike" kern="1200">
              <a:solidFill>
                <a:schemeClr val="bg1"/>
              </a:solidFill>
              <a:latin typeface="Aharoni" panose="02010803020104030203" pitchFamily="2" charset="-79"/>
              <a:ea typeface="Calibri"/>
              <a:cs typeface="Aharoni" panose="02010803020104030203" pitchFamily="2" charset="-79"/>
            </a:rPr>
            <a:pPr algn="l"/>
            <a:t>California</a:t>
          </a:fld>
          <a:endParaRPr lang="id-ID" sz="12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3</xdr:col>
      <xdr:colOff>346863</xdr:colOff>
      <xdr:row>30</xdr:row>
      <xdr:rowOff>92535</xdr:rowOff>
    </xdr:from>
    <xdr:to>
      <xdr:col>6</xdr:col>
      <xdr:colOff>530219</xdr:colOff>
      <xdr:row>31</xdr:row>
      <xdr:rowOff>187785</xdr:rowOff>
    </xdr:to>
    <xdr:sp macro="" textlink="PIVOT_State!H5">
      <xdr:nvSpPr>
        <xdr:cNvPr id="40" name="Rectangle: Rounded Corners 39">
          <a:extLst>
            <a:ext uri="{FF2B5EF4-FFF2-40B4-BE49-F238E27FC236}">
              <a16:creationId xmlns:a16="http://schemas.microsoft.com/office/drawing/2014/main" id="{8DDFBCBC-6F23-451F-8652-2F5AAADEC7D0}"/>
            </a:ext>
          </a:extLst>
        </xdr:cNvPr>
        <xdr:cNvSpPr/>
      </xdr:nvSpPr>
      <xdr:spPr>
        <a:xfrm>
          <a:off x="956463" y="5807535"/>
          <a:ext cx="2012156" cy="285750"/>
        </a:xfrm>
        <a:prstGeom prst="roundRect">
          <a:avLst/>
        </a:prstGeom>
        <a:solidFill>
          <a:schemeClr val="tx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fld id="{245A5518-D08A-40E6-A4E8-983358F17D86}" type="TxLink">
            <a:rPr lang="en-US" sz="1200" b="0" i="0" u="none" strike="noStrike" kern="1200">
              <a:solidFill>
                <a:schemeClr val="bg1"/>
              </a:solidFill>
              <a:latin typeface="Aharoni" panose="02010803020104030203" pitchFamily="2" charset="-79"/>
              <a:ea typeface="Calibri"/>
              <a:cs typeface="Aharoni" panose="02010803020104030203" pitchFamily="2" charset="-79"/>
            </a:rPr>
            <a:pPr algn="l"/>
            <a:t>Illinois</a:t>
          </a:fld>
          <a:endParaRPr lang="id-ID" sz="1200" kern="1200">
            <a:solidFill>
              <a:schemeClr val="bg1"/>
            </a:solidFill>
            <a:latin typeface="Aharoni" panose="02010803020104030203" pitchFamily="2" charset="-79"/>
            <a:cs typeface="Aharoni" panose="02010803020104030203" pitchFamily="2" charset="-79"/>
          </a:endParaRPr>
        </a:p>
      </xdr:txBody>
    </xdr:sp>
    <xdr:clientData/>
  </xdr:twoCellAnchor>
  <xdr:twoCellAnchor editAs="oneCell">
    <xdr:from>
      <xdr:col>3</xdr:col>
      <xdr:colOff>130629</xdr:colOff>
      <xdr:row>5</xdr:row>
      <xdr:rowOff>149679</xdr:rowOff>
    </xdr:from>
    <xdr:to>
      <xdr:col>4</xdr:col>
      <xdr:colOff>60823</xdr:colOff>
      <xdr:row>8</xdr:row>
      <xdr:rowOff>118179</xdr:rowOff>
    </xdr:to>
    <xdr:pic>
      <xdr:nvPicPr>
        <xdr:cNvPr id="42" name="Graphic 41" descr="Map with pin with solid fill">
          <a:extLst>
            <a:ext uri="{FF2B5EF4-FFF2-40B4-BE49-F238E27FC236}">
              <a16:creationId xmlns:a16="http://schemas.microsoft.com/office/drawing/2014/main" id="{C9060413-D2F7-EFA3-2118-09A978D4A48E}"/>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0229" y="1102179"/>
          <a:ext cx="539794" cy="540000"/>
        </a:xfrm>
        <a:prstGeom prst="rect">
          <a:avLst/>
        </a:prstGeom>
      </xdr:spPr>
    </xdr:pic>
    <xdr:clientData/>
  </xdr:twoCellAnchor>
  <xdr:twoCellAnchor editAs="oneCell">
    <xdr:from>
      <xdr:col>9</xdr:col>
      <xdr:colOff>546100</xdr:colOff>
      <xdr:row>10</xdr:row>
      <xdr:rowOff>101600</xdr:rowOff>
    </xdr:from>
    <xdr:to>
      <xdr:col>10</xdr:col>
      <xdr:colOff>368500</xdr:colOff>
      <xdr:row>12</xdr:row>
      <xdr:rowOff>152600</xdr:rowOff>
    </xdr:to>
    <xdr:pic>
      <xdr:nvPicPr>
        <xdr:cNvPr id="44" name="Graphic 43" descr="Cloud Computing with solid fill">
          <a:extLst>
            <a:ext uri="{FF2B5EF4-FFF2-40B4-BE49-F238E27FC236}">
              <a16:creationId xmlns:a16="http://schemas.microsoft.com/office/drawing/2014/main" id="{0707D754-ADC3-ACD8-85B4-01A1EDBF8582}"/>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813300" y="2006600"/>
          <a:ext cx="432000" cy="432000"/>
        </a:xfrm>
        <a:prstGeom prst="rect">
          <a:avLst/>
        </a:prstGeom>
      </xdr:spPr>
    </xdr:pic>
    <xdr:clientData/>
  </xdr:twoCellAnchor>
  <xdr:twoCellAnchor>
    <xdr:from>
      <xdr:col>3</xdr:col>
      <xdr:colOff>495300</xdr:colOff>
      <xdr:row>22</xdr:row>
      <xdr:rowOff>120388</xdr:rowOff>
    </xdr:from>
    <xdr:to>
      <xdr:col>8</xdr:col>
      <xdr:colOff>266700</xdr:colOff>
      <xdr:row>24</xdr:row>
      <xdr:rowOff>44188</xdr:rowOff>
    </xdr:to>
    <xdr:sp macro="" textlink="">
      <xdr:nvSpPr>
        <xdr:cNvPr id="45" name="TextBox 44">
          <a:extLst>
            <a:ext uri="{FF2B5EF4-FFF2-40B4-BE49-F238E27FC236}">
              <a16:creationId xmlns:a16="http://schemas.microsoft.com/office/drawing/2014/main" id="{E14BC46B-7840-3B17-3FDC-6DDCFE3FAE31}"/>
            </a:ext>
          </a:extLst>
        </xdr:cNvPr>
        <xdr:cNvSpPr txBox="1"/>
      </xdr:nvSpPr>
      <xdr:spPr>
        <a:xfrm>
          <a:off x="1101436" y="4276752"/>
          <a:ext cx="2802082" cy="301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kern="1200">
              <a:latin typeface="Aharoni" panose="02010803020104030203" pitchFamily="2" charset="-79"/>
              <a:cs typeface="Aharoni" panose="02010803020104030203" pitchFamily="2" charset="-79"/>
            </a:rPr>
            <a:t>TOP </a:t>
          </a:r>
          <a:r>
            <a:rPr lang="en-US" sz="1800" b="0" kern="1200">
              <a:latin typeface="Aharoni" panose="02010803020104030203" pitchFamily="2" charset="-79"/>
              <a:cs typeface="Aharoni" panose="02010803020104030203" pitchFamily="2" charset="-79"/>
            </a:rPr>
            <a:t>5</a:t>
          </a:r>
          <a:r>
            <a:rPr lang="en-US" sz="1400" b="0" kern="1200">
              <a:latin typeface="Aharoni" panose="02010803020104030203" pitchFamily="2" charset="-79"/>
              <a:cs typeface="Aharoni" panose="02010803020104030203" pitchFamily="2" charset="-79"/>
            </a:rPr>
            <a:t> Most Complaint by State</a:t>
          </a:r>
          <a:endParaRPr lang="id-ID" sz="1400" b="0" kern="1200">
            <a:latin typeface="Aharoni" panose="02010803020104030203" pitchFamily="2" charset="-79"/>
            <a:cs typeface="Aharoni" panose="02010803020104030203" pitchFamily="2" charset="-79"/>
          </a:endParaRPr>
        </a:p>
      </xdr:txBody>
    </xdr:sp>
    <xdr:clientData/>
  </xdr:twoCellAnchor>
  <xdr:twoCellAnchor>
    <xdr:from>
      <xdr:col>4</xdr:col>
      <xdr:colOff>40077</xdr:colOff>
      <xdr:row>6</xdr:row>
      <xdr:rowOff>102081</xdr:rowOff>
    </xdr:from>
    <xdr:to>
      <xdr:col>9</xdr:col>
      <xdr:colOff>380999</xdr:colOff>
      <xdr:row>8</xdr:row>
      <xdr:rowOff>16329</xdr:rowOff>
    </xdr:to>
    <xdr:sp macro="" textlink="">
      <xdr:nvSpPr>
        <xdr:cNvPr id="46" name="TextBox 45">
          <a:extLst>
            <a:ext uri="{FF2B5EF4-FFF2-40B4-BE49-F238E27FC236}">
              <a16:creationId xmlns:a16="http://schemas.microsoft.com/office/drawing/2014/main" id="{5EE9C82E-E2AD-42E8-ADBB-32F69FE1CA06}"/>
            </a:ext>
          </a:extLst>
        </xdr:cNvPr>
        <xdr:cNvSpPr txBox="1"/>
      </xdr:nvSpPr>
      <xdr:spPr>
        <a:xfrm>
          <a:off x="1259277" y="1245081"/>
          <a:ext cx="3388922" cy="295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id-ID" sz="1400">
              <a:latin typeface="Aharoni" panose="02010803020104030203" pitchFamily="2" charset="-79"/>
              <a:cs typeface="Aharoni" panose="02010803020104030203" pitchFamily="2" charset="-79"/>
            </a:rPr>
            <a:t>Customer Complaint Distribution</a:t>
          </a:r>
          <a:endParaRPr lang="id-ID" sz="1400" b="0" kern="1200">
            <a:latin typeface="Aharoni" panose="02010803020104030203" pitchFamily="2" charset="-79"/>
            <a:cs typeface="Aharoni" panose="02010803020104030203" pitchFamily="2" charset="-79"/>
          </a:endParaRPr>
        </a:p>
      </xdr:txBody>
    </xdr:sp>
    <xdr:clientData/>
  </xdr:twoCellAnchor>
  <xdr:twoCellAnchor editAs="oneCell">
    <xdr:from>
      <xdr:col>9</xdr:col>
      <xdr:colOff>571500</xdr:colOff>
      <xdr:row>22</xdr:row>
      <xdr:rowOff>76200</xdr:rowOff>
    </xdr:from>
    <xdr:to>
      <xdr:col>10</xdr:col>
      <xdr:colOff>501900</xdr:colOff>
      <xdr:row>25</xdr:row>
      <xdr:rowOff>44700</xdr:rowOff>
    </xdr:to>
    <xdr:pic>
      <xdr:nvPicPr>
        <xdr:cNvPr id="48" name="Graphic 47" descr="Business Growth with solid fill">
          <a:extLst>
            <a:ext uri="{FF2B5EF4-FFF2-40B4-BE49-F238E27FC236}">
              <a16:creationId xmlns:a16="http://schemas.microsoft.com/office/drawing/2014/main" id="{1E89D7DA-8ED2-B4FA-946A-8E7AAC996D3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838700" y="4267200"/>
          <a:ext cx="540000" cy="540000"/>
        </a:xfrm>
        <a:prstGeom prst="rect">
          <a:avLst/>
        </a:prstGeom>
      </xdr:spPr>
    </xdr:pic>
    <xdr:clientData/>
  </xdr:twoCellAnchor>
  <xdr:twoCellAnchor>
    <xdr:from>
      <xdr:col>10</xdr:col>
      <xdr:colOff>468312</xdr:colOff>
      <xdr:row>23</xdr:row>
      <xdr:rowOff>28573</xdr:rowOff>
    </xdr:from>
    <xdr:to>
      <xdr:col>16</xdr:col>
      <xdr:colOff>199634</xdr:colOff>
      <xdr:row>24</xdr:row>
      <xdr:rowOff>133321</xdr:rowOff>
    </xdr:to>
    <xdr:sp macro="" textlink="">
      <xdr:nvSpPr>
        <xdr:cNvPr id="49" name="TextBox 48">
          <a:extLst>
            <a:ext uri="{FF2B5EF4-FFF2-40B4-BE49-F238E27FC236}">
              <a16:creationId xmlns:a16="http://schemas.microsoft.com/office/drawing/2014/main" id="{F7288005-A031-44BD-9F36-5C085B105DD9}"/>
            </a:ext>
          </a:extLst>
        </xdr:cNvPr>
        <xdr:cNvSpPr txBox="1"/>
      </xdr:nvSpPr>
      <xdr:spPr>
        <a:xfrm>
          <a:off x="5345112" y="4410073"/>
          <a:ext cx="3388922" cy="295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latin typeface="Aharoni" panose="02010803020104030203" pitchFamily="2" charset="-79"/>
              <a:cs typeface="Aharoni" panose="02010803020104030203" pitchFamily="2" charset="-79"/>
            </a:rPr>
            <a:t>Customer Complaint Tren</a:t>
          </a:r>
          <a:endParaRPr lang="id-ID" sz="1400" b="0" kern="1200">
            <a:latin typeface="Aharoni" panose="02010803020104030203" pitchFamily="2" charset="-79"/>
            <a:cs typeface="Aharoni" panose="02010803020104030203" pitchFamily="2" charset="-79"/>
          </a:endParaRPr>
        </a:p>
      </xdr:txBody>
    </xdr:sp>
    <xdr:clientData/>
  </xdr:twoCellAnchor>
  <xdr:twoCellAnchor>
    <xdr:from>
      <xdr:col>10</xdr:col>
      <xdr:colOff>354012</xdr:colOff>
      <xdr:row>10</xdr:row>
      <xdr:rowOff>180973</xdr:rowOff>
    </xdr:from>
    <xdr:to>
      <xdr:col>16</xdr:col>
      <xdr:colOff>85334</xdr:colOff>
      <xdr:row>12</xdr:row>
      <xdr:rowOff>95221</xdr:rowOff>
    </xdr:to>
    <xdr:sp macro="" textlink="">
      <xdr:nvSpPr>
        <xdr:cNvPr id="50" name="TextBox 49">
          <a:extLst>
            <a:ext uri="{FF2B5EF4-FFF2-40B4-BE49-F238E27FC236}">
              <a16:creationId xmlns:a16="http://schemas.microsoft.com/office/drawing/2014/main" id="{9022EB4C-EB09-47E7-BCF0-A59C26CEB565}"/>
            </a:ext>
          </a:extLst>
        </xdr:cNvPr>
        <xdr:cNvSpPr txBox="1"/>
      </xdr:nvSpPr>
      <xdr:spPr>
        <a:xfrm>
          <a:off x="5230812" y="2085973"/>
          <a:ext cx="3388922" cy="295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latin typeface="Aharoni" panose="02010803020104030203" pitchFamily="2" charset="-79"/>
              <a:cs typeface="Aharoni" panose="02010803020104030203" pitchFamily="2" charset="-79"/>
            </a:rPr>
            <a:t>Complaint Word</a:t>
          </a:r>
          <a:r>
            <a:rPr lang="en-US" sz="1400" baseline="0">
              <a:latin typeface="Aharoni" panose="02010803020104030203" pitchFamily="2" charset="-79"/>
              <a:cs typeface="Aharoni" panose="02010803020104030203" pitchFamily="2" charset="-79"/>
            </a:rPr>
            <a:t> Cloud</a:t>
          </a:r>
          <a:endParaRPr lang="id-ID" sz="1400" b="0" kern="1200">
            <a:latin typeface="Aharoni" panose="02010803020104030203" pitchFamily="2" charset="-79"/>
            <a:cs typeface="Aharoni" panose="02010803020104030203" pitchFamily="2" charset="-79"/>
          </a:endParaRPr>
        </a:p>
      </xdr:txBody>
    </xdr:sp>
    <xdr:clientData/>
  </xdr:twoCellAnchor>
  <xdr:twoCellAnchor>
    <xdr:from>
      <xdr:col>15</xdr:col>
      <xdr:colOff>606424</xdr:colOff>
      <xdr:row>11</xdr:row>
      <xdr:rowOff>93660</xdr:rowOff>
    </xdr:from>
    <xdr:to>
      <xdr:col>21</xdr:col>
      <xdr:colOff>0</xdr:colOff>
      <xdr:row>21</xdr:row>
      <xdr:rowOff>24660</xdr:rowOff>
    </xdr:to>
    <xdr:sp macro="" textlink="">
      <xdr:nvSpPr>
        <xdr:cNvPr id="51" name="Rectangle: Rounded Corners 50">
          <a:extLst>
            <a:ext uri="{FF2B5EF4-FFF2-40B4-BE49-F238E27FC236}">
              <a16:creationId xmlns:a16="http://schemas.microsoft.com/office/drawing/2014/main" id="{09028D35-D1BF-4EEE-97BD-5E17AF84B07F}"/>
            </a:ext>
          </a:extLst>
        </xdr:cNvPr>
        <xdr:cNvSpPr/>
      </xdr:nvSpPr>
      <xdr:spPr>
        <a:xfrm>
          <a:off x="8531224" y="2189160"/>
          <a:ext cx="3051176" cy="183600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15</xdr:col>
      <xdr:colOff>583404</xdr:colOff>
      <xdr:row>12</xdr:row>
      <xdr:rowOff>13493</xdr:rowOff>
    </xdr:from>
    <xdr:to>
      <xdr:col>20</xdr:col>
      <xdr:colOff>557210</xdr:colOff>
      <xdr:row>21</xdr:row>
      <xdr:rowOff>170993</xdr:rowOff>
    </xdr:to>
    <xdr:graphicFrame macro="">
      <xdr:nvGraphicFramePr>
        <xdr:cNvPr id="14" name="Chart 13">
          <a:extLst>
            <a:ext uri="{FF2B5EF4-FFF2-40B4-BE49-F238E27FC236}">
              <a16:creationId xmlns:a16="http://schemas.microsoft.com/office/drawing/2014/main" id="{E8544140-CE97-421F-B2C8-8A0A3751A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9524</xdr:colOff>
      <xdr:row>1</xdr:row>
      <xdr:rowOff>17460</xdr:rowOff>
    </xdr:from>
    <xdr:to>
      <xdr:col>21</xdr:col>
      <xdr:colOff>12700</xdr:colOff>
      <xdr:row>10</xdr:row>
      <xdr:rowOff>138960</xdr:rowOff>
    </xdr:to>
    <xdr:sp macro="" textlink="">
      <xdr:nvSpPr>
        <xdr:cNvPr id="54" name="Rectangle: Rounded Corners 53">
          <a:extLst>
            <a:ext uri="{FF2B5EF4-FFF2-40B4-BE49-F238E27FC236}">
              <a16:creationId xmlns:a16="http://schemas.microsoft.com/office/drawing/2014/main" id="{52DF34DD-D20E-4395-9261-24CA9325CA44}"/>
            </a:ext>
          </a:extLst>
        </xdr:cNvPr>
        <xdr:cNvSpPr/>
      </xdr:nvSpPr>
      <xdr:spPr>
        <a:xfrm>
          <a:off x="8543924" y="207960"/>
          <a:ext cx="3051176" cy="1836000"/>
        </a:xfrm>
        <a:prstGeom prst="roundRect">
          <a:avLst/>
        </a:prstGeom>
        <a:solidFill>
          <a:schemeClr val="bg1"/>
        </a:solidFill>
        <a:ln>
          <a:solidFill>
            <a:srgbClr val="FFC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id-ID" sz="1200" b="1" kern="1200">
            <a:solidFill>
              <a:sysClr val="windowText" lastClr="000000"/>
            </a:solidFill>
            <a:latin typeface="Aharoni" panose="02010803020104030203" pitchFamily="2" charset="-79"/>
            <a:cs typeface="Aharoni" panose="02010803020104030203" pitchFamily="2" charset="-79"/>
          </a:endParaRPr>
        </a:p>
      </xdr:txBody>
    </xdr:sp>
    <xdr:clientData/>
  </xdr:twoCellAnchor>
  <xdr:twoCellAnchor>
    <xdr:from>
      <xdr:col>16</xdr:col>
      <xdr:colOff>36606</xdr:colOff>
      <xdr:row>1</xdr:row>
      <xdr:rowOff>174065</xdr:rowOff>
    </xdr:from>
    <xdr:to>
      <xdr:col>21</xdr:col>
      <xdr:colOff>19735</xdr:colOff>
      <xdr:row>11</xdr:row>
      <xdr:rowOff>141065</xdr:rowOff>
    </xdr:to>
    <xdr:graphicFrame macro="">
      <xdr:nvGraphicFramePr>
        <xdr:cNvPr id="4" name="Chart 3">
          <a:extLst>
            <a:ext uri="{FF2B5EF4-FFF2-40B4-BE49-F238E27FC236}">
              <a16:creationId xmlns:a16="http://schemas.microsoft.com/office/drawing/2014/main" id="{97DC5821-7122-41FA-82C5-9783D044E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557212</xdr:colOff>
      <xdr:row>1</xdr:row>
      <xdr:rowOff>66672</xdr:rowOff>
    </xdr:from>
    <xdr:to>
      <xdr:col>20</xdr:col>
      <xdr:colOff>520700</xdr:colOff>
      <xdr:row>3</xdr:row>
      <xdr:rowOff>165099</xdr:rowOff>
    </xdr:to>
    <xdr:sp macro="" textlink="">
      <xdr:nvSpPr>
        <xdr:cNvPr id="56" name="TextBox 55">
          <a:extLst>
            <a:ext uri="{FF2B5EF4-FFF2-40B4-BE49-F238E27FC236}">
              <a16:creationId xmlns:a16="http://schemas.microsoft.com/office/drawing/2014/main" id="{A42219CC-A8AE-4603-B668-19D6EC1DE153}"/>
            </a:ext>
          </a:extLst>
        </xdr:cNvPr>
        <xdr:cNvSpPr txBox="1"/>
      </xdr:nvSpPr>
      <xdr:spPr>
        <a:xfrm>
          <a:off x="9091612" y="257172"/>
          <a:ext cx="2401888" cy="479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id-ID" sz="1200">
              <a:latin typeface="Aharoni" panose="02010803020104030203" pitchFamily="2" charset="-79"/>
              <a:cs typeface="Aharoni" panose="02010803020104030203" pitchFamily="2" charset="-79"/>
            </a:rPr>
            <a:t>Using Disney Services Based on Others' Recommendation</a:t>
          </a:r>
          <a:endParaRPr lang="id-ID" sz="1200" b="0" kern="1200">
            <a:latin typeface="Aharoni" panose="02010803020104030203" pitchFamily="2" charset="-79"/>
            <a:cs typeface="Aharoni" panose="02010803020104030203" pitchFamily="2" charset="-79"/>
          </a:endParaRPr>
        </a:p>
      </xdr:txBody>
    </xdr:sp>
    <xdr:clientData/>
  </xdr:twoCellAnchor>
  <xdr:twoCellAnchor>
    <xdr:from>
      <xdr:col>16</xdr:col>
      <xdr:colOff>519112</xdr:colOff>
      <xdr:row>12</xdr:row>
      <xdr:rowOff>28573</xdr:rowOff>
    </xdr:from>
    <xdr:to>
      <xdr:col>22</xdr:col>
      <xdr:colOff>250434</xdr:colOff>
      <xdr:row>13</xdr:row>
      <xdr:rowOff>133321</xdr:rowOff>
    </xdr:to>
    <xdr:sp macro="" textlink="">
      <xdr:nvSpPr>
        <xdr:cNvPr id="58" name="TextBox 57">
          <a:extLst>
            <a:ext uri="{FF2B5EF4-FFF2-40B4-BE49-F238E27FC236}">
              <a16:creationId xmlns:a16="http://schemas.microsoft.com/office/drawing/2014/main" id="{377FE664-7F87-4F70-82C0-481C929EFD40}"/>
            </a:ext>
          </a:extLst>
        </xdr:cNvPr>
        <xdr:cNvSpPr txBox="1"/>
      </xdr:nvSpPr>
      <xdr:spPr>
        <a:xfrm>
          <a:off x="9383712" y="2314573"/>
          <a:ext cx="3388922" cy="295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a:latin typeface="Aharoni" panose="02010803020104030203" pitchFamily="2" charset="-79"/>
              <a:cs typeface="Aharoni" panose="02010803020104030203" pitchFamily="2" charset="-79"/>
            </a:rPr>
            <a:t>Status Proportion</a:t>
          </a:r>
          <a:endParaRPr lang="id-ID" sz="1400" b="0" kern="1200">
            <a:latin typeface="Aharoni" panose="02010803020104030203" pitchFamily="2" charset="-79"/>
            <a:cs typeface="Aharoni" panose="02010803020104030203" pitchFamily="2" charset="-79"/>
          </a:endParaRPr>
        </a:p>
      </xdr:txBody>
    </xdr:sp>
    <xdr:clientData/>
  </xdr:twoCellAnchor>
  <xdr:twoCellAnchor editAs="oneCell">
    <xdr:from>
      <xdr:col>16</xdr:col>
      <xdr:colOff>152400</xdr:colOff>
      <xdr:row>1</xdr:row>
      <xdr:rowOff>88900</xdr:rowOff>
    </xdr:from>
    <xdr:to>
      <xdr:col>16</xdr:col>
      <xdr:colOff>584400</xdr:colOff>
      <xdr:row>3</xdr:row>
      <xdr:rowOff>139900</xdr:rowOff>
    </xdr:to>
    <xdr:pic>
      <xdr:nvPicPr>
        <xdr:cNvPr id="60" name="Graphic 59" descr="Customer review with solid fill">
          <a:extLst>
            <a:ext uri="{FF2B5EF4-FFF2-40B4-BE49-F238E27FC236}">
              <a16:creationId xmlns:a16="http://schemas.microsoft.com/office/drawing/2014/main" id="{51CB30B4-DF5F-A40B-C015-8B747D8B223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8686800" y="279400"/>
          <a:ext cx="432000" cy="432000"/>
        </a:xfrm>
        <a:prstGeom prst="rect">
          <a:avLst/>
        </a:prstGeom>
      </xdr:spPr>
    </xdr:pic>
    <xdr:clientData/>
  </xdr:twoCellAnchor>
  <xdr:twoCellAnchor editAs="oneCell">
    <xdr:from>
      <xdr:col>16</xdr:col>
      <xdr:colOff>139700</xdr:colOff>
      <xdr:row>11</xdr:row>
      <xdr:rowOff>139700</xdr:rowOff>
    </xdr:from>
    <xdr:to>
      <xdr:col>16</xdr:col>
      <xdr:colOff>571700</xdr:colOff>
      <xdr:row>14</xdr:row>
      <xdr:rowOff>200</xdr:rowOff>
    </xdr:to>
    <xdr:pic>
      <xdr:nvPicPr>
        <xdr:cNvPr id="62" name="Graphic 61" descr="Clipboard Checked with solid fill">
          <a:extLst>
            <a:ext uri="{FF2B5EF4-FFF2-40B4-BE49-F238E27FC236}">
              <a16:creationId xmlns:a16="http://schemas.microsoft.com/office/drawing/2014/main" id="{D57A8370-D294-216D-410F-0E56FBCEFDAC}"/>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9004300" y="2235200"/>
          <a:ext cx="432000" cy="432000"/>
        </a:xfrm>
        <a:prstGeom prst="rect">
          <a:avLst/>
        </a:prstGeom>
      </xdr:spPr>
    </xdr:pic>
    <xdr:clientData/>
  </xdr:twoCellAnchor>
  <xdr:twoCellAnchor editAs="oneCell">
    <xdr:from>
      <xdr:col>9</xdr:col>
      <xdr:colOff>469900</xdr:colOff>
      <xdr:row>6</xdr:row>
      <xdr:rowOff>12700</xdr:rowOff>
    </xdr:from>
    <xdr:to>
      <xdr:col>10</xdr:col>
      <xdr:colOff>400300</xdr:colOff>
      <xdr:row>8</xdr:row>
      <xdr:rowOff>171700</xdr:rowOff>
    </xdr:to>
    <xdr:pic>
      <xdr:nvPicPr>
        <xdr:cNvPr id="66" name="Graphic 65" descr="Users with solid fill">
          <a:extLst>
            <a:ext uri="{FF2B5EF4-FFF2-40B4-BE49-F238E27FC236}">
              <a16:creationId xmlns:a16="http://schemas.microsoft.com/office/drawing/2014/main" id="{45693EB6-BB56-8FE6-72F5-A83A6CD7BD4D}"/>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956300" y="1155700"/>
          <a:ext cx="540000" cy="540000"/>
        </a:xfrm>
        <a:prstGeom prst="rect">
          <a:avLst/>
        </a:prstGeom>
      </xdr:spPr>
    </xdr:pic>
    <xdr:clientData/>
  </xdr:twoCellAnchor>
  <xdr:twoCellAnchor>
    <xdr:from>
      <xdr:col>10</xdr:col>
      <xdr:colOff>531812</xdr:colOff>
      <xdr:row>5</xdr:row>
      <xdr:rowOff>168273</xdr:rowOff>
    </xdr:from>
    <xdr:to>
      <xdr:col>12</xdr:col>
      <xdr:colOff>127000</xdr:colOff>
      <xdr:row>7</xdr:row>
      <xdr:rowOff>38100</xdr:rowOff>
    </xdr:to>
    <xdr:sp macro="" textlink="">
      <xdr:nvSpPr>
        <xdr:cNvPr id="67" name="TextBox 66">
          <a:extLst>
            <a:ext uri="{FF2B5EF4-FFF2-40B4-BE49-F238E27FC236}">
              <a16:creationId xmlns:a16="http://schemas.microsoft.com/office/drawing/2014/main" id="{846606E0-8EFB-4111-B304-6990172E87DD}"/>
            </a:ext>
          </a:extLst>
        </xdr:cNvPr>
        <xdr:cNvSpPr txBox="1"/>
      </xdr:nvSpPr>
      <xdr:spPr>
        <a:xfrm>
          <a:off x="5738812" y="1120773"/>
          <a:ext cx="814388" cy="250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latin typeface="Aharoni" panose="02010803020104030203" pitchFamily="2" charset="-79"/>
              <a:cs typeface="Aharoni" panose="02010803020104030203" pitchFamily="2" charset="-79"/>
            </a:rPr>
            <a:t>Total</a:t>
          </a:r>
          <a:endParaRPr lang="id-ID" sz="1100" b="0" kern="1200">
            <a:latin typeface="Aharoni" panose="02010803020104030203" pitchFamily="2" charset="-79"/>
            <a:cs typeface="Aharoni" panose="02010803020104030203" pitchFamily="2" charset="-79"/>
          </a:endParaRPr>
        </a:p>
      </xdr:txBody>
    </xdr:sp>
    <xdr:clientData/>
  </xdr:twoCellAnchor>
  <xdr:twoCellAnchor>
    <xdr:from>
      <xdr:col>13</xdr:col>
      <xdr:colOff>341312</xdr:colOff>
      <xdr:row>5</xdr:row>
      <xdr:rowOff>117473</xdr:rowOff>
    </xdr:from>
    <xdr:to>
      <xdr:col>15</xdr:col>
      <xdr:colOff>596900</xdr:colOff>
      <xdr:row>7</xdr:row>
      <xdr:rowOff>127000</xdr:rowOff>
    </xdr:to>
    <xdr:sp macro="" textlink="">
      <xdr:nvSpPr>
        <xdr:cNvPr id="69" name="TextBox 68">
          <a:extLst>
            <a:ext uri="{FF2B5EF4-FFF2-40B4-BE49-F238E27FC236}">
              <a16:creationId xmlns:a16="http://schemas.microsoft.com/office/drawing/2014/main" id="{F5C20EA2-9E08-4463-BAA6-99EA3072836E}"/>
            </a:ext>
          </a:extLst>
        </xdr:cNvPr>
        <xdr:cNvSpPr txBox="1"/>
      </xdr:nvSpPr>
      <xdr:spPr>
        <a:xfrm>
          <a:off x="8266112" y="1069973"/>
          <a:ext cx="1474788" cy="390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latin typeface="Aharoni" panose="02010803020104030203" pitchFamily="2" charset="-79"/>
              <a:cs typeface="Aharoni" panose="02010803020104030203" pitchFamily="2" charset="-79"/>
            </a:rPr>
            <a:t>Based Recommendation</a:t>
          </a:r>
          <a:endParaRPr lang="id-ID" sz="1000" b="0" kern="1200">
            <a:latin typeface="Aharoni" panose="02010803020104030203" pitchFamily="2" charset="-79"/>
            <a:cs typeface="Aharoni" panose="02010803020104030203" pitchFamily="2" charset="-79"/>
          </a:endParaRPr>
        </a:p>
      </xdr:txBody>
    </xdr:sp>
    <xdr:clientData/>
  </xdr:twoCellAnchor>
  <xdr:twoCellAnchor>
    <xdr:from>
      <xdr:col>10</xdr:col>
      <xdr:colOff>442912</xdr:colOff>
      <xdr:row>7</xdr:row>
      <xdr:rowOff>66673</xdr:rowOff>
    </xdr:from>
    <xdr:to>
      <xdr:col>12</xdr:col>
      <xdr:colOff>38100</xdr:colOff>
      <xdr:row>8</xdr:row>
      <xdr:rowOff>127000</xdr:rowOff>
    </xdr:to>
    <xdr:sp macro="" textlink="">
      <xdr:nvSpPr>
        <xdr:cNvPr id="70" name="TextBox 69">
          <a:extLst>
            <a:ext uri="{FF2B5EF4-FFF2-40B4-BE49-F238E27FC236}">
              <a16:creationId xmlns:a16="http://schemas.microsoft.com/office/drawing/2014/main" id="{04361D7A-6959-4AE6-9557-1362CCE9403F}"/>
            </a:ext>
          </a:extLst>
        </xdr:cNvPr>
        <xdr:cNvSpPr txBox="1"/>
      </xdr:nvSpPr>
      <xdr:spPr>
        <a:xfrm>
          <a:off x="5319712" y="1400173"/>
          <a:ext cx="814388" cy="250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id-ID" sz="1600" b="0" kern="1200">
            <a:latin typeface="Arial" panose="020B0604020202020204" pitchFamily="34" charset="0"/>
            <a:cs typeface="Arial" panose="020B0604020202020204" pitchFamily="34" charset="0"/>
          </a:endParaRPr>
        </a:p>
      </xdr:txBody>
    </xdr:sp>
    <xdr:clientData/>
  </xdr:twoCellAnchor>
  <xdr:twoCellAnchor>
    <xdr:from>
      <xdr:col>10</xdr:col>
      <xdr:colOff>392112</xdr:colOff>
      <xdr:row>7</xdr:row>
      <xdr:rowOff>38101</xdr:rowOff>
    </xdr:from>
    <xdr:to>
      <xdr:col>12</xdr:col>
      <xdr:colOff>241300</xdr:colOff>
      <xdr:row>8</xdr:row>
      <xdr:rowOff>152401</xdr:rowOff>
    </xdr:to>
    <xdr:sp macro="" textlink="PIVOT_State!I8">
      <xdr:nvSpPr>
        <xdr:cNvPr id="71" name="TextBox 70">
          <a:extLst>
            <a:ext uri="{FF2B5EF4-FFF2-40B4-BE49-F238E27FC236}">
              <a16:creationId xmlns:a16="http://schemas.microsoft.com/office/drawing/2014/main" id="{7C6C7CB5-71B1-424F-905B-959CE09AFE6B}"/>
            </a:ext>
          </a:extLst>
        </xdr:cNvPr>
        <xdr:cNvSpPr txBox="1"/>
      </xdr:nvSpPr>
      <xdr:spPr>
        <a:xfrm>
          <a:off x="6488112" y="1371601"/>
          <a:ext cx="1068388"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1560BA-66B9-4E32-9B12-CAA5B9EF41C0}" type="TxLink">
            <a:rPr lang="en-US" sz="2400" b="0" i="0" u="none" strike="noStrike" kern="1200">
              <a:solidFill>
                <a:srgbClr val="000000"/>
              </a:solidFill>
              <a:latin typeface="Arial" panose="020B0604020202020204" pitchFamily="34" charset="0"/>
              <a:ea typeface="Calibri"/>
              <a:cs typeface="Arial" panose="020B0604020202020204" pitchFamily="34" charset="0"/>
            </a:rPr>
            <a:pPr algn="ctr"/>
            <a:t>2224</a:t>
          </a:fld>
          <a:endParaRPr lang="id-ID" sz="2400" b="0" kern="1200">
            <a:latin typeface="Arial" panose="020B0604020202020204" pitchFamily="34" charset="0"/>
            <a:cs typeface="Arial" panose="020B0604020202020204" pitchFamily="34" charset="0"/>
          </a:endParaRPr>
        </a:p>
      </xdr:txBody>
    </xdr:sp>
    <xdr:clientData/>
  </xdr:twoCellAnchor>
  <xdr:twoCellAnchor>
    <xdr:from>
      <xdr:col>12</xdr:col>
      <xdr:colOff>239712</xdr:colOff>
      <xdr:row>33</xdr:row>
      <xdr:rowOff>79373</xdr:rowOff>
    </xdr:from>
    <xdr:to>
      <xdr:col>17</xdr:col>
      <xdr:colOff>580634</xdr:colOff>
      <xdr:row>34</xdr:row>
      <xdr:rowOff>184121</xdr:rowOff>
    </xdr:to>
    <xdr:sp macro="" textlink="">
      <xdr:nvSpPr>
        <xdr:cNvPr id="72" name="TextBox 71">
          <a:extLst>
            <a:ext uri="{FF2B5EF4-FFF2-40B4-BE49-F238E27FC236}">
              <a16:creationId xmlns:a16="http://schemas.microsoft.com/office/drawing/2014/main" id="{AFF903BF-5A5C-4E46-B6F9-C71BE8E724C6}"/>
            </a:ext>
          </a:extLst>
        </xdr:cNvPr>
        <xdr:cNvSpPr txBox="1"/>
      </xdr:nvSpPr>
      <xdr:spPr>
        <a:xfrm>
          <a:off x="6665912" y="6365873"/>
          <a:ext cx="3388922" cy="295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Aharoni" panose="02010803020104030203" pitchFamily="2" charset="-79"/>
              <a:cs typeface="Aharoni" panose="02010803020104030203" pitchFamily="2" charset="-79"/>
            </a:rPr>
            <a:t>2015</a:t>
          </a:r>
          <a:endParaRPr lang="id-ID" sz="1400" b="0" kern="1200">
            <a:latin typeface="Aharoni" panose="02010803020104030203" pitchFamily="2" charset="-79"/>
            <a:cs typeface="Aharoni" panose="02010803020104030203" pitchFamily="2" charset="-79"/>
          </a:endParaRPr>
        </a:p>
      </xdr:txBody>
    </xdr:sp>
    <xdr:clientData/>
  </xdr:twoCellAnchor>
  <xdr:twoCellAnchor>
    <xdr:from>
      <xdr:col>17</xdr:col>
      <xdr:colOff>355600</xdr:colOff>
      <xdr:row>5</xdr:row>
      <xdr:rowOff>114300</xdr:rowOff>
    </xdr:from>
    <xdr:to>
      <xdr:col>18</xdr:col>
      <xdr:colOff>571500</xdr:colOff>
      <xdr:row>8</xdr:row>
      <xdr:rowOff>82800</xdr:rowOff>
    </xdr:to>
    <xdr:grpSp>
      <xdr:nvGrpSpPr>
        <xdr:cNvPr id="77" name="Group 76">
          <a:extLst>
            <a:ext uri="{FF2B5EF4-FFF2-40B4-BE49-F238E27FC236}">
              <a16:creationId xmlns:a16="http://schemas.microsoft.com/office/drawing/2014/main" id="{88EB9CE3-4908-6679-F345-5DD6813143E2}"/>
            </a:ext>
          </a:extLst>
        </xdr:cNvPr>
        <xdr:cNvGrpSpPr/>
      </xdr:nvGrpSpPr>
      <xdr:grpSpPr>
        <a:xfrm>
          <a:off x="10718800" y="1066800"/>
          <a:ext cx="825500" cy="540000"/>
          <a:chOff x="16941800" y="1574800"/>
          <a:chExt cx="825500" cy="540000"/>
        </a:xfrm>
      </xdr:grpSpPr>
      <xdr:sp macro="" textlink="">
        <xdr:nvSpPr>
          <xdr:cNvPr id="74" name="Flowchart: Connector 73">
            <a:extLst>
              <a:ext uri="{FF2B5EF4-FFF2-40B4-BE49-F238E27FC236}">
                <a16:creationId xmlns:a16="http://schemas.microsoft.com/office/drawing/2014/main" id="{D3F9583B-4377-40D2-9656-E95CF81F9C7F}"/>
              </a:ext>
            </a:extLst>
          </xdr:cNvPr>
          <xdr:cNvSpPr/>
        </xdr:nvSpPr>
        <xdr:spPr>
          <a:xfrm>
            <a:off x="17081500" y="1574800"/>
            <a:ext cx="540000" cy="540000"/>
          </a:xfrm>
          <a:prstGeom prst="flowChartConnector">
            <a:avLst/>
          </a:prstGeom>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600" kern="1200">
              <a:solidFill>
                <a:schemeClr val="bg1"/>
              </a:solidFill>
              <a:latin typeface="Aharoni" panose="02010803020104030203" pitchFamily="2" charset="-79"/>
              <a:cs typeface="Aharoni" panose="02010803020104030203" pitchFamily="2" charset="-79"/>
            </a:endParaRPr>
          </a:p>
        </xdr:txBody>
      </xdr:sp>
      <xdr:sp macro="" textlink="PIVOT_State!I8">
        <xdr:nvSpPr>
          <xdr:cNvPr id="76" name="TextBox 75">
            <a:extLst>
              <a:ext uri="{FF2B5EF4-FFF2-40B4-BE49-F238E27FC236}">
                <a16:creationId xmlns:a16="http://schemas.microsoft.com/office/drawing/2014/main" id="{4F8300E9-F099-0231-6A36-B283F3BC8A77}"/>
              </a:ext>
            </a:extLst>
          </xdr:cNvPr>
          <xdr:cNvSpPr txBox="1"/>
        </xdr:nvSpPr>
        <xdr:spPr>
          <a:xfrm>
            <a:off x="16941800" y="1663700"/>
            <a:ext cx="8255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E6BA82E-F96D-49F4-BD21-46309EFE6ABD}" type="TxLink">
              <a:rPr lang="en-US" sz="2000" b="0" i="0" u="none" strike="noStrike" kern="1200">
                <a:solidFill>
                  <a:schemeClr val="bg1"/>
                </a:solidFill>
                <a:latin typeface="Aharoni" panose="02010803020104030203" pitchFamily="2" charset="-79"/>
                <a:ea typeface="Calibri"/>
                <a:cs typeface="Aharoni" panose="02010803020104030203" pitchFamily="2" charset="-79"/>
              </a:rPr>
              <a:pPr algn="ctr"/>
              <a:t>2224</a:t>
            </a:fld>
            <a:endParaRPr lang="id-ID" sz="2000" kern="1200">
              <a:solidFill>
                <a:schemeClr val="bg1"/>
              </a:solidFill>
              <a:latin typeface="Aharoni" panose="02010803020104030203" pitchFamily="2" charset="-79"/>
              <a:cs typeface="Aharoni" panose="02010803020104030203" pitchFamily="2" charset="-79"/>
            </a:endParaRPr>
          </a:p>
        </xdr:txBody>
      </xdr:sp>
    </xdr:grpSp>
    <xdr:clientData/>
  </xdr:twoCellAnchor>
  <xdr:twoCellAnchor>
    <xdr:from>
      <xdr:col>17</xdr:col>
      <xdr:colOff>469900</xdr:colOff>
      <xdr:row>15</xdr:row>
      <xdr:rowOff>152400</xdr:rowOff>
    </xdr:from>
    <xdr:to>
      <xdr:col>18</xdr:col>
      <xdr:colOff>436300</xdr:colOff>
      <xdr:row>18</xdr:row>
      <xdr:rowOff>156900</xdr:rowOff>
    </xdr:to>
    <xdr:sp macro="" textlink="">
      <xdr:nvSpPr>
        <xdr:cNvPr id="79" name="Flowchart: Connector 78">
          <a:extLst>
            <a:ext uri="{FF2B5EF4-FFF2-40B4-BE49-F238E27FC236}">
              <a16:creationId xmlns:a16="http://schemas.microsoft.com/office/drawing/2014/main" id="{F7C5950F-E98E-CFDE-C328-2F24642EA4BE}"/>
            </a:ext>
          </a:extLst>
        </xdr:cNvPr>
        <xdr:cNvSpPr/>
      </xdr:nvSpPr>
      <xdr:spPr>
        <a:xfrm>
          <a:off x="9944100" y="3009900"/>
          <a:ext cx="576000" cy="576000"/>
        </a:xfrm>
        <a:prstGeom prst="flowChartConnector">
          <a:avLst/>
        </a:prstGeom>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6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17</xdr:col>
      <xdr:colOff>330200</xdr:colOff>
      <xdr:row>16</xdr:row>
      <xdr:rowOff>50800</xdr:rowOff>
    </xdr:from>
    <xdr:to>
      <xdr:col>18</xdr:col>
      <xdr:colOff>546100</xdr:colOff>
      <xdr:row>18</xdr:row>
      <xdr:rowOff>25400</xdr:rowOff>
    </xdr:to>
    <xdr:sp macro="" textlink="PIVOT_State!I8">
      <xdr:nvSpPr>
        <xdr:cNvPr id="80" name="TextBox 79">
          <a:extLst>
            <a:ext uri="{FF2B5EF4-FFF2-40B4-BE49-F238E27FC236}">
              <a16:creationId xmlns:a16="http://schemas.microsoft.com/office/drawing/2014/main" id="{94EFA77C-4F2F-34C3-AF70-E780827762F1}"/>
            </a:ext>
          </a:extLst>
        </xdr:cNvPr>
        <xdr:cNvSpPr txBox="1"/>
      </xdr:nvSpPr>
      <xdr:spPr>
        <a:xfrm>
          <a:off x="9804400" y="3098800"/>
          <a:ext cx="8255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5E8A5A-746D-4634-A4B1-8A6E81215831}" type="TxLink">
            <a:rPr lang="en-US" sz="2000" b="0" i="0" u="none" strike="noStrike" kern="1200">
              <a:solidFill>
                <a:schemeClr val="bg1"/>
              </a:solidFill>
              <a:latin typeface="Aharoni" panose="02010803020104030203" pitchFamily="2" charset="-79"/>
              <a:ea typeface="Calibri"/>
              <a:cs typeface="Aharoni" panose="02010803020104030203" pitchFamily="2" charset="-79"/>
            </a:rPr>
            <a:pPr algn="ctr"/>
            <a:t>2224</a:t>
          </a:fld>
          <a:endParaRPr lang="id-ID" sz="2000" kern="1200">
            <a:solidFill>
              <a:schemeClr val="bg1"/>
            </a:solidFill>
            <a:latin typeface="Aharoni" panose="02010803020104030203" pitchFamily="2" charset="-79"/>
            <a:cs typeface="Aharoni" panose="02010803020104030203" pitchFamily="2" charset="-79"/>
          </a:endParaRPr>
        </a:p>
      </xdr:txBody>
    </xdr:sp>
    <xdr:clientData/>
  </xdr:twoCellAnchor>
  <xdr:twoCellAnchor>
    <xdr:from>
      <xdr:col>0</xdr:col>
      <xdr:colOff>162379</xdr:colOff>
      <xdr:row>4</xdr:row>
      <xdr:rowOff>126999</xdr:rowOff>
    </xdr:from>
    <xdr:to>
      <xdr:col>2</xdr:col>
      <xdr:colOff>86179</xdr:colOff>
      <xdr:row>6</xdr:row>
      <xdr:rowOff>114299</xdr:rowOff>
    </xdr:to>
    <xdr:grpSp>
      <xdr:nvGrpSpPr>
        <xdr:cNvPr id="63" name="Group 62">
          <a:hlinkClick xmlns:r="http://schemas.openxmlformats.org/officeDocument/2006/relationships" r:id="rId19"/>
          <a:extLst>
            <a:ext uri="{FF2B5EF4-FFF2-40B4-BE49-F238E27FC236}">
              <a16:creationId xmlns:a16="http://schemas.microsoft.com/office/drawing/2014/main" id="{AC8DF097-9567-48A0-4BBA-B2D8494EC4BD}"/>
            </a:ext>
          </a:extLst>
        </xdr:cNvPr>
        <xdr:cNvGrpSpPr/>
      </xdr:nvGrpSpPr>
      <xdr:grpSpPr>
        <a:xfrm>
          <a:off x="162379" y="888999"/>
          <a:ext cx="1143000" cy="368300"/>
          <a:chOff x="162379" y="761999"/>
          <a:chExt cx="1143000" cy="368300"/>
        </a:xfrm>
      </xdr:grpSpPr>
      <xdr:sp macro="" textlink="">
        <xdr:nvSpPr>
          <xdr:cNvPr id="55" name="Rectangle: Top Corners Rounded 54">
            <a:extLst>
              <a:ext uri="{FF2B5EF4-FFF2-40B4-BE49-F238E27FC236}">
                <a16:creationId xmlns:a16="http://schemas.microsoft.com/office/drawing/2014/main" id="{40D2804F-66D8-4A5C-9F38-058B8BEB7BF7}"/>
              </a:ext>
            </a:extLst>
          </xdr:cNvPr>
          <xdr:cNvSpPr/>
        </xdr:nvSpPr>
        <xdr:spPr>
          <a:xfrm rot="16200000">
            <a:off x="505279" y="419099"/>
            <a:ext cx="368300" cy="1054100"/>
          </a:xfrm>
          <a:prstGeom prst="round2Same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sp macro="" textlink="">
        <xdr:nvSpPr>
          <xdr:cNvPr id="57" name="TextBox 56">
            <a:extLst>
              <a:ext uri="{FF2B5EF4-FFF2-40B4-BE49-F238E27FC236}">
                <a16:creationId xmlns:a16="http://schemas.microsoft.com/office/drawing/2014/main" id="{8D52A539-CAD1-43A9-97E2-4434D9DEB207}"/>
              </a:ext>
            </a:extLst>
          </xdr:cNvPr>
          <xdr:cNvSpPr txBox="1"/>
        </xdr:nvSpPr>
        <xdr:spPr>
          <a:xfrm>
            <a:off x="175079" y="825980"/>
            <a:ext cx="1130300" cy="25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latin typeface="Aharoni" panose="02010803020104030203" pitchFamily="2" charset="-79"/>
                <a:cs typeface="Aharoni" panose="02010803020104030203" pitchFamily="2" charset="-79"/>
              </a:rPr>
              <a:t>RAW DATA</a:t>
            </a:r>
            <a:endParaRPr lang="id-ID" sz="1200" b="0" kern="1200">
              <a:latin typeface="Aharoni" panose="02010803020104030203" pitchFamily="2" charset="-79"/>
              <a:cs typeface="Aharoni" panose="02010803020104030203" pitchFamily="2" charset="-79"/>
            </a:endParaRPr>
          </a:p>
        </xdr:txBody>
      </xdr:sp>
    </xdr:grpSp>
    <xdr:clientData/>
  </xdr:twoCellAnchor>
  <xdr:twoCellAnchor>
    <xdr:from>
      <xdr:col>0</xdr:col>
      <xdr:colOff>139700</xdr:colOff>
      <xdr:row>1</xdr:row>
      <xdr:rowOff>0</xdr:rowOff>
    </xdr:from>
    <xdr:to>
      <xdr:col>2</xdr:col>
      <xdr:colOff>50800</xdr:colOff>
      <xdr:row>2</xdr:row>
      <xdr:rowOff>177800</xdr:rowOff>
    </xdr:to>
    <xdr:grpSp>
      <xdr:nvGrpSpPr>
        <xdr:cNvPr id="64" name="Group 63">
          <a:hlinkClick xmlns:r="http://schemas.openxmlformats.org/officeDocument/2006/relationships" r:id="rId20"/>
          <a:extLst>
            <a:ext uri="{FF2B5EF4-FFF2-40B4-BE49-F238E27FC236}">
              <a16:creationId xmlns:a16="http://schemas.microsoft.com/office/drawing/2014/main" id="{ABAD531C-AF5C-9929-ED6C-F8A79888DFA9}"/>
            </a:ext>
          </a:extLst>
        </xdr:cNvPr>
        <xdr:cNvGrpSpPr/>
      </xdr:nvGrpSpPr>
      <xdr:grpSpPr>
        <a:xfrm>
          <a:off x="139700" y="190500"/>
          <a:ext cx="1130300" cy="368300"/>
          <a:chOff x="139700" y="190500"/>
          <a:chExt cx="1130300" cy="368300"/>
        </a:xfrm>
      </xdr:grpSpPr>
      <xdr:sp macro="" textlink="">
        <xdr:nvSpPr>
          <xdr:cNvPr id="59" name="Rectangle: Top Corners Rounded 58">
            <a:extLst>
              <a:ext uri="{FF2B5EF4-FFF2-40B4-BE49-F238E27FC236}">
                <a16:creationId xmlns:a16="http://schemas.microsoft.com/office/drawing/2014/main" id="{5845CD7E-05AB-4921-9F59-8AC4FA8A51C2}"/>
              </a:ext>
            </a:extLst>
          </xdr:cNvPr>
          <xdr:cNvSpPr/>
        </xdr:nvSpPr>
        <xdr:spPr>
          <a:xfrm rot="16200000">
            <a:off x="501076" y="-152426"/>
            <a:ext cx="368300" cy="1054151"/>
          </a:xfrm>
          <a:prstGeom prst="round2Same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d-ID" sz="1100" kern="1200"/>
          </a:p>
        </xdr:txBody>
      </xdr:sp>
      <xdr:sp macro="" textlink="">
        <xdr:nvSpPr>
          <xdr:cNvPr id="61" name="TextBox 60">
            <a:extLst>
              <a:ext uri="{FF2B5EF4-FFF2-40B4-BE49-F238E27FC236}">
                <a16:creationId xmlns:a16="http://schemas.microsoft.com/office/drawing/2014/main" id="{7111929C-4BAC-464F-9BDF-6C259197F85A}"/>
              </a:ext>
            </a:extLst>
          </xdr:cNvPr>
          <xdr:cNvSpPr txBox="1"/>
        </xdr:nvSpPr>
        <xdr:spPr>
          <a:xfrm>
            <a:off x="139700" y="258109"/>
            <a:ext cx="1130300" cy="2535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a:latin typeface="Aharoni" panose="02010803020104030203" pitchFamily="2" charset="-79"/>
                <a:cs typeface="Aharoni" panose="02010803020104030203" pitchFamily="2" charset="-79"/>
              </a:rPr>
              <a:t>DASHBOARD</a:t>
            </a:r>
            <a:endParaRPr lang="id-ID" sz="1200" b="0" kern="1200">
              <a:latin typeface="Aharoni" panose="02010803020104030203" pitchFamily="2" charset="-79"/>
              <a:cs typeface="Aharoni" panose="02010803020104030203" pitchFamily="2" charset="-79"/>
            </a:endParaRPr>
          </a:p>
        </xdr:txBody>
      </xdr:sp>
    </xdr:grpSp>
    <xdr:clientData/>
  </xdr:twoCellAnchor>
  <xdr:twoCellAnchor editAs="oneCell">
    <xdr:from>
      <xdr:col>12</xdr:col>
      <xdr:colOff>558800</xdr:colOff>
      <xdr:row>6</xdr:row>
      <xdr:rowOff>38100</xdr:rowOff>
    </xdr:from>
    <xdr:to>
      <xdr:col>13</xdr:col>
      <xdr:colOff>489200</xdr:colOff>
      <xdr:row>9</xdr:row>
      <xdr:rowOff>6600</xdr:rowOff>
    </xdr:to>
    <xdr:pic>
      <xdr:nvPicPr>
        <xdr:cNvPr id="73" name="Graphic 72" descr="Chat with solid fill">
          <a:extLst>
            <a:ext uri="{FF2B5EF4-FFF2-40B4-BE49-F238E27FC236}">
              <a16:creationId xmlns:a16="http://schemas.microsoft.com/office/drawing/2014/main" id="{8CF72B9B-BD06-6FD2-F281-3C0CA2A74AD8}"/>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7874000" y="1181100"/>
          <a:ext cx="540000" cy="540000"/>
        </a:xfrm>
        <a:prstGeom prst="rect">
          <a:avLst/>
        </a:prstGeom>
      </xdr:spPr>
    </xdr:pic>
    <xdr:clientData/>
  </xdr:twoCellAnchor>
  <xdr:twoCellAnchor>
    <xdr:from>
      <xdr:col>13</xdr:col>
      <xdr:colOff>544512</xdr:colOff>
      <xdr:row>7</xdr:row>
      <xdr:rowOff>38101</xdr:rowOff>
    </xdr:from>
    <xdr:to>
      <xdr:col>15</xdr:col>
      <xdr:colOff>393700</xdr:colOff>
      <xdr:row>8</xdr:row>
      <xdr:rowOff>152401</xdr:rowOff>
    </xdr:to>
    <xdr:sp macro="" textlink="PIVOT!E6">
      <xdr:nvSpPr>
        <xdr:cNvPr id="75" name="TextBox 74">
          <a:extLst>
            <a:ext uri="{FF2B5EF4-FFF2-40B4-BE49-F238E27FC236}">
              <a16:creationId xmlns:a16="http://schemas.microsoft.com/office/drawing/2014/main" id="{49871E5B-3BBC-40F0-AEB8-185274CE66F3}"/>
            </a:ext>
          </a:extLst>
        </xdr:cNvPr>
        <xdr:cNvSpPr txBox="1"/>
      </xdr:nvSpPr>
      <xdr:spPr>
        <a:xfrm>
          <a:off x="8469312" y="1371601"/>
          <a:ext cx="1068388"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59A26A1-3D0B-457A-AD94-4D522FDE5EFD}" type="TxLink">
            <a:rPr lang="en-US" sz="2400" b="0" i="0" u="none" strike="noStrike" kern="1200">
              <a:solidFill>
                <a:srgbClr val="000000"/>
              </a:solidFill>
              <a:latin typeface="Arial" panose="020B0604020202020204" pitchFamily="34" charset="0"/>
              <a:ea typeface="Calibri"/>
              <a:cs typeface="Arial" panose="020B0604020202020204" pitchFamily="34" charset="0"/>
            </a:rPr>
            <a:pPr algn="ctr"/>
            <a:t>203</a:t>
          </a:fld>
          <a:endParaRPr lang="id-ID" sz="2400" b="0" kern="1200">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10" refreshedDate="45599.074904513887" createdVersion="8" refreshedVersion="8" minRefreshableVersion="3" recordCount="2224" xr:uid="{7C8D503B-7A95-4B55-82B6-66E75DEF15AD}">
  <cacheSource type="worksheet">
    <worksheetSource ref="D7:N2231" sheet="RAW DATA"/>
  </cacheSource>
  <cacheFields count="13">
    <cacheField name="Ticket #" numFmtId="0">
      <sharedItems count="2224">
        <s v="211255"/>
        <s v="211472"/>
        <s v="211478"/>
        <s v="211677"/>
        <s v="211775"/>
        <s v="211784"/>
        <s v="211904"/>
        <s v="211976"/>
        <s v="212079"/>
        <s v="212228"/>
        <s v="212381"/>
        <s v="212507"/>
        <s v="212595"/>
        <s v="212701"/>
        <s v="212818"/>
        <s v="213120"/>
        <s v="213198"/>
        <s v="213355"/>
        <s v="267864"/>
        <s v="268101"/>
        <s v="268345"/>
        <s v="268362"/>
        <s v="268669"/>
        <s v="268773"/>
        <s v="268789"/>
        <s v="268873"/>
        <s v="268877"/>
        <s v="268909"/>
        <s v="269066"/>
        <s v="269604"/>
        <s v="316159"/>
        <s v="316247"/>
        <s v="316257"/>
        <s v="316295"/>
        <s v="316495"/>
        <s v="316562"/>
        <s v="316632"/>
        <s v="316650"/>
        <s v="316846"/>
        <s v="316927"/>
        <s v="316966"/>
        <s v="316973"/>
        <s v="317426"/>
        <s v="317710"/>
        <s v="317887"/>
        <s v="317888"/>
        <s v="317905"/>
        <s v="317911"/>
        <s v="317945"/>
        <s v="317954"/>
        <s v="317979"/>
        <s v="317983"/>
        <s v="318059"/>
        <s v="318072"/>
        <s v="318093"/>
        <s v="213506"/>
        <s v="213518"/>
        <s v="213537"/>
        <s v="213550"/>
        <s v="213665"/>
        <s v="213725"/>
        <s v="213735"/>
        <s v="213817"/>
        <s v="214079"/>
        <s v="214213"/>
        <s v="214441"/>
        <s v="214442"/>
        <s v="214443"/>
        <s v="214498"/>
        <s v="214664"/>
        <s v="214665"/>
        <s v="214948"/>
        <s v="214952"/>
        <s v="214960"/>
        <s v="214998"/>
        <s v="215011"/>
        <s v="215057"/>
        <s v="215077"/>
        <s v="215141"/>
        <s v="215337"/>
        <s v="215483"/>
        <s v="215573"/>
        <s v="270026"/>
        <s v="270077"/>
        <s v="270163"/>
        <s v="270193"/>
        <s v="270239"/>
        <s v="270240"/>
        <s v="270364"/>
        <s v="318166"/>
        <s v="318183"/>
        <s v="318189"/>
        <s v="318260"/>
        <s v="318301"/>
        <s v="318304"/>
        <s v="318436"/>
        <s v="318489"/>
        <s v="318574"/>
        <s v="318583"/>
        <s v="318605"/>
        <s v="318725"/>
        <s v="318775"/>
        <s v="319019"/>
        <s v="319026"/>
        <s v="319255"/>
        <s v="319302"/>
        <s v="319332"/>
        <s v="319428"/>
        <s v="319491"/>
        <s v="319505"/>
        <s v="319694"/>
        <s v="319702"/>
        <s v="319816"/>
        <s v="319877"/>
        <s v="215649"/>
        <s v="215755"/>
        <s v="215789"/>
        <s v="215802"/>
        <s v="215830"/>
        <s v="215922"/>
        <s v="216141"/>
        <s v="216279"/>
        <s v="216441"/>
        <s v="216620"/>
        <s v="216625"/>
        <s v="216841"/>
        <s v="216947"/>
        <s v="217474"/>
        <s v="217488"/>
        <s v="270663"/>
        <s v="270680"/>
        <s v="270736"/>
        <s v="270762"/>
        <s v="270923"/>
        <s v="320264"/>
        <s v="320355"/>
        <s v="320369"/>
        <s v="320438"/>
        <s v="320484"/>
        <s v="320534"/>
        <s v="320644"/>
        <s v="320969"/>
        <s v="321250"/>
        <s v="321287"/>
        <s v="321302"/>
        <s v="321367"/>
        <s v="321463"/>
        <s v="321631"/>
        <s v="321676"/>
        <s v="321744"/>
        <s v="321762"/>
        <s v="321859"/>
        <s v="322002"/>
        <s v="322200"/>
        <s v="322226"/>
        <s v="322276"/>
        <s v="322409"/>
        <s v="322413"/>
        <s v="322511"/>
        <s v="217806"/>
        <s v="217985"/>
        <s v="217999"/>
        <s v="218000"/>
        <s v="218043"/>
        <s v="218049"/>
        <s v="218057"/>
        <s v="218097"/>
        <s v="218108"/>
        <s v="218124"/>
        <s v="218168"/>
        <s v="218221"/>
        <s v="270964"/>
        <s v="271145"/>
        <s v="271592"/>
        <s v="272020"/>
        <s v="272382"/>
        <s v="272394"/>
        <s v="272570"/>
        <s v="272685"/>
        <s v="272785"/>
        <s v="272794"/>
        <s v="272802"/>
        <s v="272972"/>
        <s v="322517"/>
        <s v="322882"/>
        <s v="322898"/>
        <s v="323021"/>
        <s v="323066"/>
        <s v="323310"/>
        <s v="323473"/>
        <s v="323616"/>
        <s v="323897"/>
        <s v="324059"/>
        <s v="324188"/>
        <s v="324340"/>
        <s v="231532"/>
        <s v="231549"/>
        <s v="231729"/>
        <s v="231757"/>
        <s v="231821"/>
        <s v="231927"/>
        <s v="231989"/>
        <s v="232040"/>
        <s v="232097"/>
        <s v="232276"/>
        <s v="232360"/>
        <s v="232450"/>
        <s v="232709"/>
        <s v="232829"/>
        <s v="232905"/>
        <s v="232947"/>
        <s v="232972"/>
        <s v="233296"/>
        <s v="233356"/>
        <s v="233417"/>
        <s v="233422"/>
        <s v="233471"/>
        <s v="233627"/>
        <s v="233656"/>
        <s v="233754"/>
        <s v="233792"/>
        <s v="233894"/>
        <s v="233950"/>
        <s v="233974"/>
        <s v="234204"/>
        <s v="234266"/>
        <s v="234479"/>
        <s v="234527"/>
        <s v="234680"/>
        <s v="234849"/>
        <s v="234888"/>
        <s v="234921"/>
        <s v="235196"/>
        <s v="235629"/>
        <s v="235672"/>
        <s v="235807"/>
        <s v="235817"/>
        <s v="235976"/>
        <s v="235980"/>
        <s v="235996"/>
        <s v="236066"/>
        <s v="236100"/>
        <s v="236299"/>
        <s v="236425"/>
        <s v="236469"/>
        <s v="236498"/>
        <s v="236729"/>
        <s v="237368"/>
        <s v="238116"/>
        <s v="238258"/>
        <s v="238264"/>
        <s v="238291"/>
        <s v="238313"/>
        <s v="238450"/>
        <s v="238470"/>
        <s v="238513"/>
        <s v="238543"/>
        <s v="238581"/>
        <s v="238647"/>
        <s v="238694"/>
        <s v="238990"/>
        <s v="239170"/>
        <s v="239198"/>
        <s v="239218"/>
        <s v="239267"/>
        <s v="239613"/>
        <s v="239699"/>
        <s v="239964"/>
        <s v="240017"/>
        <s v="240138"/>
        <s v="240275"/>
        <s v="240608"/>
        <s v="240650"/>
        <s v="240653"/>
        <s v="240793"/>
        <s v="240843"/>
        <s v="240905"/>
        <s v="240942"/>
        <s v="241252"/>
        <s v="241346"/>
        <s v="241356"/>
        <s v="241373"/>
        <s v="241422"/>
        <s v="241769"/>
        <s v="241834"/>
        <s v="241880"/>
        <s v="241909"/>
        <s v="242189"/>
        <s v="242346"/>
        <s v="242410"/>
        <s v="242481"/>
        <s v="242509"/>
        <s v="242545"/>
        <s v="242571"/>
        <s v="242577"/>
        <s v="242732"/>
        <s v="242847"/>
        <s v="242888"/>
        <s v="243166"/>
        <s v="243193"/>
        <s v="243364"/>
        <s v="243443"/>
        <s v="243449"/>
        <s v="243582"/>
        <s v="243607"/>
        <s v="243615"/>
        <s v="243690"/>
        <s v="243742"/>
        <s v="243779"/>
        <s v="243843"/>
        <s v="243904"/>
        <s v="243998"/>
        <s v="244072"/>
        <s v="244172"/>
        <s v="244215"/>
        <s v="244218"/>
        <s v="244230"/>
        <s v="244252"/>
        <s v="244304"/>
        <s v="244436"/>
        <s v="244444"/>
        <s v="245155"/>
        <s v="245317"/>
        <s v="245435"/>
        <s v="245446"/>
        <s v="245779"/>
        <s v="245857"/>
        <s v="245893"/>
        <s v="246073"/>
        <s v="246111"/>
        <s v="246156"/>
        <s v="246213"/>
        <s v="246635"/>
        <s v="246762"/>
        <s v="246982"/>
        <s v="247328"/>
        <s v="247649"/>
        <s v="248207"/>
        <s v="248414"/>
        <s v="248736"/>
        <s v="248868"/>
        <s v="249164"/>
        <s v="249174"/>
        <s v="249245"/>
        <s v="249320"/>
        <s v="249325"/>
        <s v="249355"/>
        <s v="249465"/>
        <s v="249466"/>
        <s v="249470"/>
        <s v="249477"/>
        <s v="249498"/>
        <s v="249591"/>
        <s v="249688"/>
        <s v="249712"/>
        <s v="250239"/>
        <s v="250420"/>
        <s v="250437"/>
        <s v="250591"/>
        <s v="250635"/>
        <s v="250811"/>
        <s v="250828"/>
        <s v="251236"/>
        <s v="251408"/>
        <s v="251442"/>
        <s v="251498"/>
        <s v="251622"/>
        <s v="251736"/>
        <s v="251802"/>
        <s v="251830"/>
        <s v="252312"/>
        <s v="252363"/>
        <s v="252368"/>
        <s v="252485"/>
        <s v="252504"/>
        <s v="252542"/>
        <s v="252611"/>
        <s v="252644"/>
        <s v="252681"/>
        <s v="252877"/>
        <s v="252934"/>
        <s v="253012"/>
        <s v="253161"/>
        <s v="253290"/>
        <s v="253400"/>
        <s v="253407"/>
        <s v="253565"/>
        <s v="253813"/>
        <s v="253872"/>
        <s v="254426"/>
        <s v="254454"/>
        <s v="254488"/>
        <s v="254669"/>
        <s v="254754"/>
        <s v="254865"/>
        <s v="255005"/>
        <s v="255037"/>
        <s v="255045"/>
        <s v="255050"/>
        <s v="255243"/>
        <s v="255465"/>
        <s v="255516"/>
        <s v="255676"/>
        <s v="255808"/>
        <s v="255867"/>
        <s v="255922"/>
        <s v="255938"/>
        <s v="256002"/>
        <s v="256173"/>
        <s v="256283"/>
        <s v="256302"/>
        <s v="256312"/>
        <s v="256506"/>
        <s v="256620"/>
        <s v="256671"/>
        <s v="256691"/>
        <s v="256720"/>
        <s v="256792"/>
        <s v="256900"/>
        <s v="256911"/>
        <s v="256913"/>
        <s v="257026"/>
        <s v="257067"/>
        <s v="257104"/>
        <s v="257189"/>
        <s v="257261"/>
        <s v="257323"/>
        <s v="257349"/>
        <s v="257446"/>
        <s v="257575"/>
        <s v="257589"/>
        <s v="257659"/>
        <s v="257660"/>
        <s v="257680"/>
        <s v="257803"/>
        <s v="257843"/>
        <s v="257986"/>
        <s v="258152"/>
        <s v="258204"/>
        <s v="258344"/>
        <s v="258369"/>
        <s v="258370"/>
        <s v="258515"/>
        <s v="258662"/>
        <s v="258748"/>
        <s v="258943"/>
        <s v="258986"/>
        <s v="259001"/>
        <s v="259003"/>
        <s v="259141"/>
        <s v="259151"/>
        <s v="259189"/>
        <s v="259223"/>
        <s v="259550"/>
        <s v="259629"/>
        <s v="259691"/>
        <s v="260134"/>
        <s v="260284"/>
        <s v="260286"/>
        <s v="260336"/>
        <s v="260358"/>
        <s v="260444"/>
        <s v="260565"/>
        <s v="260651"/>
        <s v="260681"/>
        <s v="260732"/>
        <s v="260733"/>
        <s v="260759"/>
        <s v="260891"/>
        <s v="260999"/>
        <s v="261206"/>
        <s v="261499"/>
        <s v="261661"/>
        <s v="261845"/>
        <s v="261940"/>
        <s v="262108"/>
        <s v="262190"/>
        <s v="262192"/>
        <s v="262339"/>
        <s v="262351"/>
        <s v="262660"/>
        <s v="262747"/>
        <s v="262831"/>
        <s v="262834"/>
        <s v="262918"/>
        <s v="263023"/>
        <s v="263031"/>
        <s v="263143"/>
        <s v="263241"/>
        <s v="263410"/>
        <s v="263641"/>
        <s v="263720"/>
        <s v="263777"/>
        <s v="263790"/>
        <s v="263884"/>
        <s v="263893"/>
        <s v="263934"/>
        <s v="264114"/>
        <s v="264258"/>
        <s v="264505"/>
        <s v="264664"/>
        <s v="264757"/>
        <s v="264875"/>
        <s v="265094"/>
        <s v="265456"/>
        <s v="265465"/>
        <s v="265487"/>
        <s v="265590"/>
        <s v="265612"/>
        <s v="265613"/>
        <s v="265755"/>
        <s v="265823"/>
        <s v="266179"/>
        <s v="266198"/>
        <s v="266217"/>
        <s v="266346"/>
        <s v="266376"/>
        <s v="266403"/>
        <s v="266456"/>
        <s v="266647"/>
        <s v="266657"/>
        <s v="266686"/>
        <s v="266715"/>
        <s v="266833"/>
        <s v="267371"/>
        <s v="267413"/>
        <s v="267527"/>
        <s v="267591"/>
        <s v="267602"/>
        <s v="267642"/>
        <s v="comcas"/>
        <s v="267711"/>
        <s v="267727"/>
        <s v="267753"/>
        <s v="218509"/>
        <s v="218516"/>
        <s v="218518"/>
        <s v="218553"/>
        <s v="218696"/>
        <s v="218733"/>
        <s v="273147"/>
        <s v="273199"/>
        <s v="273392"/>
        <s v="273420"/>
        <s v="273429"/>
        <s v="273473"/>
        <s v="273991"/>
        <s v="274026"/>
        <s v="274464"/>
        <s v="274483"/>
        <s v="274654"/>
        <s v="274956"/>
        <s v="274968"/>
        <s v="275079"/>
        <s v="324702"/>
        <s v="324712"/>
        <s v="324795"/>
        <s v="324821"/>
        <s v="324913"/>
        <s v="324947"/>
        <s v="324988"/>
        <s v="325273"/>
        <s v="325342"/>
        <s v="325430"/>
        <s v="325445"/>
        <s v="325552"/>
        <s v="325596"/>
        <s v="325610"/>
        <s v="325642"/>
        <s v="325690"/>
        <s v="325844"/>
        <s v="325903"/>
        <s v="325959"/>
        <s v="325969"/>
        <s v="326074"/>
        <s v="326114"/>
        <s v="326255"/>
        <s v="326309"/>
        <s v="326331"/>
        <s v="326349"/>
        <s v="326369"/>
        <s v="326414"/>
        <s v="326422"/>
        <s v="286994"/>
        <s v="286995"/>
        <s v="287000"/>
        <s v="287152"/>
        <s v="287805"/>
        <s v="287937"/>
        <s v="288196"/>
        <s v="288602"/>
        <s v="288771"/>
        <s v="288793"/>
        <s v="288851"/>
        <s v="288996"/>
        <s v="289071"/>
        <s v="289153"/>
        <s v="289584"/>
        <s v="289924"/>
        <s v="290085"/>
        <s v="290238"/>
        <s v="290320"/>
        <s v="290536"/>
        <s v="290748"/>
        <s v="290828"/>
        <s v="290868"/>
        <s v="290941"/>
        <s v="290961"/>
        <s v="291044"/>
        <s v="291155"/>
        <s v="291175"/>
        <s v="291331"/>
        <s v="291332"/>
        <s v="291385"/>
        <s v="291461"/>
        <s v="291564"/>
        <s v="291730"/>
        <s v="291784"/>
        <s v="292335"/>
        <s v="292412"/>
        <s v="292575"/>
        <s v="292598"/>
        <s v="292968"/>
        <s v="293037"/>
        <s v="293038"/>
        <s v="293050"/>
        <s v="293051"/>
        <s v="293104"/>
        <s v="293228"/>
        <s v="293326"/>
        <s v="293411"/>
        <s v="293497"/>
        <s v="293512"/>
        <s v="293593"/>
        <s v="293621"/>
        <s v="293685"/>
        <s v="293693"/>
        <s v="293734"/>
        <s v="293999"/>
        <s v="294117"/>
        <s v="294188"/>
        <s v="294208"/>
        <s v="294231"/>
        <s v="294252"/>
        <s v="294253"/>
        <s v="294305"/>
        <s v="294317"/>
        <s v="294329"/>
        <s v="294386"/>
        <s v="294443"/>
        <s v="294686"/>
        <s v="294812"/>
        <s v="294846"/>
        <s v="295439"/>
        <s v="295447"/>
        <s v="295511"/>
        <s v="295614"/>
        <s v="295722"/>
        <s v="295997"/>
        <s v="296536"/>
        <s v="296608"/>
        <s v="296660"/>
        <s v="296722"/>
        <s v="296767"/>
        <s v="297104"/>
        <s v="297208"/>
        <s v="297322"/>
        <s v="297456"/>
        <s v="297569"/>
        <s v="298254"/>
        <s v="298256"/>
        <s v="298618"/>
        <s v="298788"/>
        <s v="298793"/>
        <s v="298804"/>
        <s v="298980"/>
        <s v="299168"/>
        <s v="299334"/>
        <s v="299364"/>
        <s v="299683"/>
        <s v="300066"/>
        <s v="300119"/>
        <s v="300123"/>
        <s v="300124"/>
        <s v="300472"/>
        <s v="300500"/>
        <s v="300720"/>
        <s v="300802"/>
        <s v="300824"/>
        <s v="300869"/>
        <s v="300985"/>
        <s v="300994"/>
        <s v="301085"/>
        <s v="301242"/>
        <s v="301352"/>
        <s v="301420"/>
        <s v="301470"/>
        <s v="301499"/>
        <s v="301854"/>
        <s v="302143"/>
        <s v="302448"/>
        <s v="302574"/>
        <s v="302629"/>
        <s v="302816"/>
        <s v="302833"/>
        <s v="303128"/>
        <s v="303252"/>
        <s v="303296"/>
        <s v="303352"/>
        <s v="303412"/>
        <s v="303430"/>
        <s v="303539"/>
        <s v="303597"/>
        <s v="303715"/>
        <s v="303933"/>
        <s v="304026"/>
        <s v="304120"/>
        <s v="304450"/>
        <s v="304454"/>
        <s v="304483"/>
        <s v="304543"/>
        <s v="304557"/>
        <s v="304583"/>
        <s v="304707"/>
        <s v="304759"/>
        <s v="304971"/>
        <s v="304972"/>
        <s v="305108"/>
        <s v="305137"/>
        <s v="305166"/>
        <s v="305229"/>
        <s v="305260"/>
        <s v="305301"/>
        <s v="305340"/>
        <s v="305358"/>
        <s v="305399"/>
        <s v="305594"/>
        <s v="305720"/>
        <s v="305856"/>
        <s v="305865"/>
        <s v="305929"/>
        <s v="305982"/>
        <s v="305998"/>
        <s v="306039"/>
        <s v="306165"/>
        <s v="306219"/>
        <s v="306239"/>
        <s v="306258"/>
        <s v="306396"/>
        <s v="306406"/>
        <s v="306805"/>
        <s v="306807"/>
        <s v="306848"/>
        <s v="306916"/>
        <s v="306934"/>
        <s v="306959"/>
        <s v="307175"/>
        <s v="307364"/>
        <s v="307370"/>
        <s v="307472"/>
        <s v="307493"/>
        <s v="307604"/>
        <s v="307701"/>
        <s v="307772"/>
        <s v="307782"/>
        <s v="307797"/>
        <s v="307799"/>
        <s v="307912"/>
        <s v="308086"/>
        <s v="308171"/>
        <s v="308301"/>
        <s v="308341"/>
        <s v="308439"/>
        <s v="308477"/>
        <s v="308478"/>
        <s v="308616"/>
        <s v="308646"/>
        <s v="308648"/>
        <s v="308746"/>
        <s v="308769"/>
        <s v="308850"/>
        <s v="308968"/>
        <s v="309173"/>
        <s v="309213"/>
        <s v="309379"/>
        <s v="309425"/>
        <s v="309491"/>
        <s v="309754"/>
        <s v="309812"/>
        <s v="309851"/>
        <s v="309939"/>
        <s v="309981"/>
        <s v="310714"/>
        <s v="310722"/>
        <s v="310791"/>
        <s v="310832"/>
        <s v="310847"/>
        <s v="310893"/>
        <s v="310990"/>
        <s v="310997"/>
        <s v="311036"/>
        <s v="311234"/>
        <s v="311239"/>
        <s v="311271"/>
        <s v="311725"/>
        <s v="311844"/>
        <s v="311883"/>
        <s v="311889"/>
        <s v="312049"/>
        <s v="312204"/>
        <s v="312486"/>
        <s v="312553"/>
        <s v="312637"/>
        <s v="312662"/>
        <s v="312724"/>
        <s v="312746"/>
        <s v="312775"/>
        <s v="312797"/>
        <s v="312881"/>
        <s v="312890"/>
        <s v="312977"/>
        <s v="313021"/>
        <s v="313043"/>
        <s v="313324"/>
        <s v="313367"/>
        <s v="313370"/>
        <s v="313550"/>
        <s v="313928"/>
        <s v="313938"/>
        <s v="313949"/>
        <s v="314257"/>
        <s v="314287"/>
        <s v="314727"/>
        <s v="314752"/>
        <s v="314814"/>
        <s v="315173"/>
        <s v="315373"/>
        <s v="315456"/>
        <s v="315491"/>
        <s v="315506"/>
        <s v="315515"/>
        <s v="315602"/>
        <s v="315608"/>
        <s v="315759"/>
        <s v="315836"/>
        <s v="315855"/>
        <s v="315865"/>
        <s v="315874"/>
        <s v="315997"/>
        <s v="316040"/>
        <s v="316088"/>
        <s v="218840"/>
        <s v="218889"/>
        <s v="218949"/>
        <s v="219305"/>
        <s v="219355"/>
        <s v="219795"/>
        <s v="219813"/>
        <s v="219826"/>
        <s v="220145"/>
        <s v="220289"/>
        <s v="220424"/>
        <s v="220760"/>
        <s v="220830"/>
        <s v="275479"/>
        <s v="275612"/>
        <s v="275658"/>
        <s v="275759"/>
        <s v="275947"/>
        <s v="276082"/>
        <s v="276147"/>
        <s v="276254"/>
        <s v="276409"/>
        <s v="276668"/>
        <s v="276683"/>
        <s v="277005"/>
        <s v="277366"/>
        <s v="277390"/>
        <s v="326487"/>
        <s v="326514"/>
        <s v="326518"/>
        <s v="326570"/>
        <s v="326658"/>
        <s v="326788"/>
        <s v="326963"/>
        <s v="326978"/>
        <s v="326985"/>
        <s v="327139"/>
        <s v="327188"/>
        <s v="338638"/>
        <s v="338651"/>
        <s v="338674"/>
        <s v="338719"/>
        <s v="338753"/>
        <s v="338785"/>
        <s v="338800"/>
        <s v="338830"/>
        <s v="338831"/>
        <s v="338856"/>
        <s v="338859"/>
        <s v="338907"/>
        <s v="338930"/>
        <s v="338940"/>
        <s v="338970"/>
        <s v="339008"/>
        <s v="339012"/>
        <s v="339017"/>
        <s v="339095"/>
        <s v="339206"/>
        <s v="339241"/>
        <s v="339282"/>
        <s v="339321"/>
        <s v="339351"/>
        <s v="339371"/>
        <s v="339451"/>
        <s v="339481"/>
        <s v="339509"/>
        <s v="339548"/>
        <s v="339600"/>
        <s v="339611"/>
        <s v="339614"/>
        <s v="339682"/>
        <s v="339735"/>
        <s v="339770"/>
        <s v="339886"/>
        <s v="339894"/>
        <s v="339908"/>
        <s v="339920"/>
        <s v="339928"/>
        <s v="339936"/>
        <s v="339985"/>
        <s v="340024"/>
        <s v="340029"/>
        <s v="340067"/>
        <s v="340148"/>
        <s v="340158"/>
        <s v="340299"/>
        <s v="340344"/>
        <s v="340359"/>
        <s v="340431"/>
        <s v="340436"/>
        <s v="340455"/>
        <s v="340458"/>
        <s v="340479"/>
        <s v="340521"/>
        <s v="340558"/>
        <s v="340564"/>
        <s v="340637"/>
        <s v="340647"/>
        <s v="340657"/>
        <s v="341156"/>
        <s v="341405"/>
        <s v="341442"/>
        <s v="341535"/>
        <s v="341949"/>
        <s v="341950"/>
        <s v="341988"/>
        <s v="342060"/>
        <s v="342068"/>
        <s v="342174"/>
        <s v="342222"/>
        <s v="342274"/>
        <s v="342298"/>
        <s v="342375"/>
        <s v="342392"/>
        <s v="342399"/>
        <s v="342417"/>
        <s v="342428"/>
        <s v="342435"/>
        <s v="342487"/>
        <s v="342492"/>
        <s v="342613"/>
        <s v="342659"/>
        <s v="342665"/>
        <s v="342685"/>
        <s v="342712"/>
        <s v="342774"/>
        <s v="342775"/>
        <s v="342923"/>
        <s v="343023"/>
        <s v="343049"/>
        <s v="343068"/>
        <s v="343096"/>
        <s v="343346"/>
        <s v="343521"/>
        <s v="343555"/>
        <s v="343625"/>
        <s v="343753"/>
        <s v="343874"/>
        <s v="344114"/>
        <s v="344131"/>
        <s v="344269"/>
        <s v="344348"/>
        <s v="344415"/>
        <s v="344456"/>
        <s v="344483"/>
        <s v="344563"/>
        <s v="344623"/>
        <s v="344657"/>
        <s v="344690"/>
        <s v="344732"/>
        <s v="344883"/>
        <s v="344980"/>
        <s v="345034"/>
        <s v="345351"/>
        <s v="345470"/>
        <s v="345472"/>
        <s v="345639"/>
        <s v="345677"/>
        <s v="345891"/>
        <s v="345955"/>
        <s v="346005"/>
        <s v="346047"/>
        <s v="346171"/>
        <s v="346447"/>
        <s v="346686"/>
        <s v="346765"/>
        <s v="346868"/>
        <s v="346885"/>
        <s v="346941"/>
        <s v="347018"/>
        <s v="347021"/>
        <s v="347054"/>
        <s v="347206"/>
        <s v="347357"/>
        <s v="347369"/>
        <s v="347557"/>
        <s v="347577"/>
        <s v="347580"/>
        <s v="347598"/>
        <s v="347688"/>
        <s v="347695"/>
        <s v="347734"/>
        <s v="347736"/>
        <s v="347742"/>
        <s v="347759"/>
        <s v="347789"/>
        <s v="347829"/>
        <s v="347937"/>
        <s v="347973"/>
        <s v="348029"/>
        <s v="348033"/>
        <s v="348118"/>
        <s v="348204"/>
        <s v="348310"/>
        <s v="348338"/>
        <s v="348451"/>
        <s v="348514"/>
        <s v="348580"/>
        <s v="348900"/>
        <s v="348923"/>
        <s v="348935"/>
        <s v="348974"/>
        <s v="348982"/>
        <s v="349083"/>
        <s v="349270"/>
        <s v="349454"/>
        <s v="349460"/>
        <s v="349567"/>
        <s v="349588"/>
        <s v="349716"/>
        <s v="349751"/>
        <s v="349836"/>
        <s v="349925"/>
        <s v="350016"/>
        <s v="350035"/>
        <s v="350160"/>
        <s v="350181"/>
        <s v="350184"/>
        <s v="350243"/>
        <s v="350252"/>
        <s v="350389"/>
        <s v="350504"/>
        <s v="350578"/>
        <s v="350621"/>
        <s v="350675"/>
        <s v="350740"/>
        <s v="350810"/>
        <s v="350863"/>
        <s v="350920"/>
        <s v="350930"/>
        <s v="350931"/>
        <s v="350956"/>
        <s v="351053"/>
        <s v="351079"/>
        <s v="351135"/>
        <s v="351246"/>
        <s v="351393"/>
        <s v="351497"/>
        <s v="351573"/>
        <s v="351820"/>
        <s v="351933"/>
        <s v="351961"/>
        <s v="352012"/>
        <s v="352100"/>
        <s v="352186"/>
        <s v="352201"/>
        <s v="352345"/>
        <s v="352492"/>
        <s v="352910"/>
        <s v="352940"/>
        <s v="352951"/>
        <s v="353018"/>
        <s v="353020"/>
        <s v="353068"/>
        <s v="353177"/>
        <s v="353209"/>
        <s v="353376"/>
        <s v="353431"/>
        <s v="353614"/>
        <s v="353640"/>
        <s v="353784"/>
        <s v="353861"/>
        <s v="353876"/>
        <s v="353906"/>
        <s v="353911"/>
        <s v="353984"/>
        <s v="354027"/>
        <s v="354116"/>
        <s v="354254"/>
        <s v="354309"/>
        <s v="354336"/>
        <s v="354359"/>
        <s v="354423"/>
        <s v="354431"/>
        <s v="354467"/>
        <s v="354508"/>
        <s v="354540"/>
        <s v="354541"/>
        <s v="354546"/>
        <s v="354707"/>
        <s v="354734"/>
        <s v="354786"/>
        <s v="354805"/>
        <s v="354888"/>
        <s v="354916"/>
        <s v="355079"/>
        <s v="355105"/>
        <s v="355113"/>
        <s v="355121"/>
        <s v="355153"/>
        <s v="355412"/>
        <s v="355447"/>
        <s v="355761"/>
        <s v="355818"/>
        <s v="355887"/>
        <s v="355934"/>
        <s v="355976"/>
        <s v="356080"/>
        <s v="356118"/>
        <s v="356202"/>
        <s v="356421"/>
        <s v="356497"/>
        <s v="356498"/>
        <s v="356538"/>
        <s v="356720"/>
        <s v="356742"/>
        <s v="356764"/>
        <s v="356818"/>
        <s v="356971"/>
        <s v="357069"/>
        <s v="357126"/>
        <s v="357139"/>
        <s v="357230"/>
        <s v="357307"/>
        <s v="357359"/>
        <s v="357373"/>
        <s v="357454"/>
        <s v="357733"/>
        <s v="357746"/>
        <s v="357799"/>
        <s v="357816"/>
        <s v="357824"/>
        <s v="357856"/>
        <s v="357874"/>
        <s v="357880"/>
        <s v="357898"/>
        <s v="357904"/>
        <s v="357976"/>
        <s v="358050"/>
        <s v="358063"/>
        <s v="358138"/>
        <s v="358141"/>
        <s v="358157"/>
        <s v="358336"/>
        <s v="358340"/>
        <s v="358345"/>
        <s v="358360"/>
        <s v="358361"/>
        <s v="358373"/>
        <s v="358465"/>
        <s v="358485"/>
        <s v="358498"/>
        <s v="358520"/>
        <s v="358524"/>
        <s v="358556"/>
        <s v="358558"/>
        <s v="358592"/>
        <s v="358598"/>
        <s v="358601"/>
        <s v="358608"/>
        <s v="358620"/>
        <s v="358644"/>
        <s v="358657"/>
        <s v="358669"/>
        <s v="358688"/>
        <s v="358703"/>
        <s v="358707"/>
        <s v="358720"/>
        <s v="358736"/>
        <s v="358746"/>
        <s v="358772"/>
        <s v="358822"/>
        <s v="358836"/>
        <s v="358840"/>
        <s v="358861"/>
        <s v="358865"/>
        <s v="358891"/>
        <s v="358898"/>
        <s v="358902"/>
        <s v="358970"/>
        <s v="358985"/>
        <s v="358992"/>
        <s v="359028"/>
        <s v="359031"/>
        <s v="359049"/>
        <s v="359054"/>
        <s v="359056"/>
        <s v="359058"/>
        <s v="359070"/>
        <s v="359071"/>
        <s v="359082"/>
        <s v="359099"/>
        <s v="359125"/>
        <s v="359166"/>
        <s v="359191"/>
        <s v="359201"/>
        <s v="359219"/>
        <s v="359224"/>
        <s v="359237"/>
        <s v="359239"/>
        <s v="359243"/>
        <s v="359252"/>
        <s v="359260"/>
        <s v="359280"/>
        <s v="359284"/>
        <s v="359317"/>
        <s v="359345"/>
        <s v="359367"/>
        <s v="359438"/>
        <s v="359462"/>
        <s v="359468"/>
        <s v="359483"/>
        <s v="359538"/>
        <s v="359592"/>
        <s v="359596"/>
        <s v="359612"/>
        <s v="359652"/>
        <s v="359672"/>
        <s v="359697"/>
        <s v="359714"/>
        <s v="359715"/>
        <s v="359719"/>
        <s v="359792"/>
        <s v="359794"/>
        <s v="359803"/>
        <s v="359812"/>
        <s v="359822"/>
        <s v="359823"/>
        <s v="359828"/>
        <s v="359831"/>
        <s v="359832"/>
        <s v="359857"/>
        <s v="359858"/>
        <s v="359868"/>
        <s v="359915"/>
        <s v="359923"/>
        <s v="359931"/>
        <s v="359952"/>
        <s v="359956"/>
        <s v="359962"/>
        <s v="359979"/>
        <s v="359984"/>
        <s v="359987"/>
        <s v="359991"/>
        <s v="359993"/>
        <s v="360020"/>
        <s v="360047"/>
        <s v="360051"/>
        <s v="360077"/>
        <s v="360139"/>
        <s v="360143"/>
        <s v="360149"/>
        <s v="360155"/>
        <s v="360167"/>
        <s v="360169"/>
        <s v="360170"/>
        <s v="360176"/>
        <s v="360178"/>
        <s v="360185"/>
        <s v="360187"/>
        <s v="360196"/>
        <s v="360207"/>
        <s v="360209"/>
        <s v="360214"/>
        <s v="360219"/>
        <s v="360222"/>
        <s v="360231"/>
        <s v="360235"/>
        <s v="360239"/>
        <s v="360267"/>
        <s v="360268"/>
        <s v="360274"/>
        <s v="360281"/>
        <s v="360286"/>
        <s v="360290"/>
        <s v="360296"/>
        <s v="360298"/>
        <s v="360304"/>
        <s v="360308"/>
        <s v="360315"/>
        <s v="360320"/>
        <s v="360325"/>
        <s v="360338"/>
        <s v="360340"/>
        <s v="360344"/>
        <s v="360348"/>
        <s v="360349"/>
        <s v="360353"/>
        <s v="360356"/>
        <s v="360358"/>
        <s v="360370"/>
        <s v="360372"/>
        <s v="360375"/>
        <s v="360378"/>
        <s v="360381"/>
        <s v="360388"/>
        <s v="360394"/>
        <s v="360397"/>
        <s v="360405"/>
        <s v="360419"/>
        <s v="360432"/>
        <s v="360476"/>
        <s v="360489"/>
        <s v="360493"/>
        <s v="360504"/>
        <s v="360511"/>
        <s v="360526"/>
        <s v="360535"/>
        <s v="360546"/>
        <s v="360548"/>
        <s v="360550"/>
        <s v="360555"/>
        <s v="360561"/>
        <s v="360578"/>
        <s v="360582"/>
        <s v="360586"/>
        <s v="360587"/>
        <s v="360595"/>
        <s v="360597"/>
        <s v="360606"/>
        <s v="360620"/>
        <s v="360621"/>
        <s v="360625"/>
        <s v="360633"/>
        <s v="360636"/>
        <s v="360640"/>
        <s v="360643"/>
        <s v="360649"/>
        <s v="360650"/>
        <s v="360651"/>
        <s v="360665"/>
        <s v="360666"/>
        <s v="360673"/>
        <s v="360678"/>
        <s v="360680"/>
        <s v="360684"/>
        <s v="360688"/>
        <s v="360692"/>
        <s v="360698"/>
        <s v="360705"/>
        <s v="360707"/>
        <s v="360714"/>
        <s v="360715"/>
        <s v="360717"/>
        <s v="360730"/>
        <s v="360739"/>
        <s v="360740"/>
        <s v="360742"/>
        <s v="360748"/>
        <s v="360756"/>
        <s v="360757"/>
        <s v="360759"/>
        <s v="360760"/>
        <s v="360766"/>
        <s v="360768"/>
        <s v="360771"/>
        <s v="360778"/>
        <s v="360788"/>
        <s v="360791"/>
        <s v="360797"/>
        <s v="360800"/>
        <s v="360805"/>
        <s v="360806"/>
        <s v="360818"/>
        <s v="360825"/>
        <s v="360826"/>
        <s v="360828"/>
        <s v="360830"/>
        <s v="360837"/>
        <s v="360866"/>
        <s v="360885"/>
        <s v="360896"/>
        <s v="360908"/>
        <s v="360928"/>
        <s v="360946"/>
        <s v="360961"/>
        <s v="360969"/>
        <s v="360980"/>
        <s v="360989"/>
        <s v="360993"/>
        <s v="361000"/>
        <s v="361001"/>
        <s v="361003"/>
        <s v="361007"/>
        <s v="361026"/>
        <s v="361037"/>
        <s v="361078"/>
        <s v="361084"/>
        <s v="361093"/>
        <s v="361098"/>
        <s v="361104"/>
        <s v="361105"/>
        <s v="361112"/>
        <s v="361123"/>
        <s v="361124"/>
        <s v="361148"/>
        <s v="361151"/>
        <s v="361174"/>
        <s v="361187"/>
        <s v="361198"/>
        <s v="361212"/>
        <s v="361235"/>
        <s v="361262"/>
        <s v="361278"/>
        <s v="361310"/>
        <s v="361326"/>
        <s v="361366"/>
        <s v="361367"/>
        <s v="361379"/>
        <s v="361383"/>
        <s v="361389"/>
        <s v="361391"/>
        <s v="361430"/>
        <s v="361453"/>
        <s v="361480"/>
        <s v="361503"/>
        <s v="361528"/>
        <s v="361572"/>
        <s v="361585"/>
        <s v="361593"/>
        <s v="361604"/>
        <s v="361630"/>
        <s v="361633"/>
        <s v="361639"/>
        <s v="361682"/>
        <s v="361703"/>
        <s v="361714"/>
        <s v="361718"/>
        <s v="361720"/>
        <s v="361742"/>
        <s v="361800"/>
        <s v="361815"/>
        <s v="361828"/>
        <s v="361840"/>
        <s v="361873"/>
        <s v="361903"/>
        <s v="361965"/>
        <s v="361980"/>
        <s v="362015"/>
        <s v="362020"/>
        <s v="362024"/>
        <s v="362056"/>
        <s v="362066"/>
        <s v="362076"/>
        <s v="362097"/>
        <s v="362164"/>
        <s v="362180"/>
        <s v="362194"/>
        <s v="362208"/>
        <s v="362223"/>
        <s v="362230"/>
        <s v="362231"/>
        <s v="362276"/>
        <s v="362298"/>
        <s v="362348"/>
        <s v="362352"/>
        <s v="362450"/>
        <s v="362454"/>
        <s v="362485"/>
        <s v="362484"/>
        <s v="362490"/>
        <s v="362507"/>
        <s v="362544"/>
        <s v="362556"/>
        <s v="362557"/>
        <s v="362576"/>
        <s v="362644"/>
        <s v="362663"/>
        <s v="362687"/>
        <s v="362724"/>
        <s v="362731"/>
        <s v="362758"/>
        <s v="362788"/>
        <s v="362791"/>
        <s v="362798"/>
        <s v="362807"/>
        <s v="362820"/>
        <s v="362830"/>
        <s v="362852"/>
        <s v="362897"/>
        <s v="362901"/>
        <s v="362908"/>
        <s v="362909"/>
        <s v="362921"/>
        <s v="362928"/>
        <s v="362956"/>
        <s v="362974"/>
        <s v="362981"/>
        <s v="362982"/>
        <s v="362991"/>
        <s v="362997"/>
        <s v="363044"/>
        <s v="363079"/>
        <s v="363094"/>
        <s v="363097"/>
        <s v="363102"/>
        <s v="363147"/>
        <s v="363169"/>
        <s v="363200"/>
        <s v="363235"/>
        <s v="363251"/>
        <s v="363269"/>
        <s v="363273"/>
        <s v="363286"/>
        <s v="363290"/>
        <s v="363353"/>
        <s v="363355"/>
        <s v="363368"/>
        <s v="363419"/>
        <s v="363424"/>
        <s v="363477"/>
        <s v="363493"/>
        <s v="363531"/>
        <s v="363533"/>
        <s v="363554"/>
        <s v="363567"/>
        <s v="363585"/>
        <s v="363593"/>
        <s v="363603"/>
        <s v="363607"/>
        <s v="363608"/>
        <s v="363610"/>
        <s v="363614"/>
        <s v="363615"/>
        <s v="363616"/>
        <s v="363629"/>
        <s v="363649"/>
        <s v="363674"/>
        <s v="363682"/>
        <s v="363695"/>
        <s v="363708"/>
        <s v="363716"/>
        <s v="363717"/>
        <s v="363735"/>
        <s v="363743"/>
        <s v="363769"/>
        <s v="363773"/>
        <s v="363786"/>
        <s v="363809"/>
        <s v="363811"/>
        <s v="363813"/>
        <s v="363852"/>
        <s v="363854"/>
        <s v="363860"/>
        <s v="363869"/>
        <s v="363879"/>
        <s v="363900"/>
        <s v="363920"/>
        <s v="363934"/>
        <s v="363940"/>
        <s v="363966"/>
        <s v="363972"/>
        <s v="363993"/>
        <s v="364010"/>
        <s v="364028"/>
        <s v="364033"/>
        <s v="364134"/>
        <s v="364137"/>
        <s v="364194"/>
        <s v="364260"/>
        <s v="364278"/>
        <s v="364296"/>
        <s v="364301"/>
        <s v="364340"/>
        <s v="364369"/>
        <s v="364377"/>
        <s v="364429"/>
        <s v="364449"/>
        <s v="364450"/>
        <s v="364489"/>
        <s v="364523"/>
        <s v="364571"/>
        <s v="364634"/>
        <s v="364765"/>
        <s v="364817"/>
        <s v="364840"/>
        <s v="364845"/>
        <s v="364868"/>
        <s v="364896"/>
        <s v="364963"/>
        <s v="365061"/>
        <s v="365068"/>
        <s v="365082"/>
        <s v="365088"/>
        <s v="365162"/>
        <s v="365166"/>
        <s v="365185"/>
        <s v="365321"/>
        <s v="365368"/>
        <s v="365373"/>
        <s v="365393"/>
        <s v="365445"/>
        <s v="365533"/>
        <s v="365561"/>
        <s v="365565"/>
        <s v="365648"/>
        <s v="365879"/>
        <s v="365908"/>
        <s v="366192"/>
        <s v="366222"/>
        <s v="366291"/>
        <s v="366339"/>
        <s v="366448"/>
        <s v="366507"/>
        <s v="366673"/>
        <s v="366705"/>
        <s v="366714"/>
        <s v="366722"/>
        <s v="366778"/>
        <s v="366782"/>
        <s v="366821"/>
        <s v="366894"/>
        <s v="366906"/>
        <s v="366944"/>
        <s v="366969"/>
        <s v="367029"/>
        <s v="367035"/>
        <s v="367079"/>
        <s v="367099"/>
        <s v="367108"/>
        <s v="367115"/>
        <s v="367137"/>
        <s v="367187"/>
        <s v="367222"/>
        <s v="367225"/>
        <s v="367242"/>
        <s v="367256"/>
        <s v="367258"/>
        <s v="367260"/>
        <s v="367279"/>
        <s v="367295"/>
        <s v="367310"/>
        <s v="367321"/>
        <s v="367324"/>
        <s v="367326"/>
        <s v="367340"/>
        <s v="367342"/>
        <s v="367352"/>
        <s v="367365"/>
        <s v="367366"/>
        <s v="367371"/>
        <s v="367375"/>
        <s v="367381"/>
        <s v="367390"/>
        <s v="367435"/>
        <s v="367449"/>
        <s v="367492"/>
        <s v="367512"/>
        <s v="367526"/>
        <s v="367546"/>
        <s v="367577"/>
        <s v="367614"/>
        <s v="367651"/>
        <s v="367686"/>
        <s v="367693"/>
        <s v="367718"/>
        <s v="367936"/>
        <s v="367949"/>
        <s v="368055"/>
        <s v="368078"/>
        <s v="368168"/>
        <s v="368187"/>
        <s v="368198"/>
        <s v="368496"/>
        <s v="368500"/>
        <s v="368658"/>
        <s v="368705"/>
        <s v="368709"/>
        <s v="368743"/>
        <s v="368771"/>
        <s v="368787"/>
        <s v="368793"/>
        <s v="368799"/>
        <s v="368838"/>
        <s v="368974"/>
        <s v="368991"/>
        <s v="369100"/>
        <s v="369184"/>
        <s v="369310"/>
        <s v="369319"/>
        <s v="369398"/>
        <s v="369429"/>
        <s v="369434"/>
        <s v="369453"/>
        <s v="369455"/>
        <s v="369527"/>
        <s v="369563"/>
        <s v="369578"/>
        <s v="369583"/>
        <s v="369588"/>
        <s v="369595"/>
        <s v="369601"/>
        <s v="369648"/>
        <s v="369649"/>
        <s v="369686"/>
        <s v="369878"/>
        <s v="369894"/>
        <s v="369960"/>
        <s v="370107"/>
        <s v="370137"/>
        <s v="370142"/>
        <s v="370148"/>
        <s v="370168"/>
        <s v="370212"/>
        <s v="370248"/>
        <s v="370293"/>
        <s v="370296"/>
        <s v="370299"/>
        <s v="370302"/>
        <s v="370322"/>
        <s v="370363"/>
        <s v="370385"/>
        <s v="370392"/>
        <s v="370429"/>
        <s v="370440"/>
        <s v="370484"/>
        <s v="370502"/>
        <s v="370513"/>
        <s v="370518"/>
        <s v="370538"/>
        <s v="370575"/>
        <s v="370586"/>
        <s v="370637"/>
        <s v="370638"/>
        <s v="370657"/>
        <s v="370683"/>
        <s v="370691"/>
        <s v="370744"/>
        <s v="370771"/>
        <s v="370823"/>
        <s v="370825"/>
        <s v="370846"/>
        <s v="370876"/>
        <s v="370897"/>
        <s v="370900"/>
        <s v="370929"/>
        <s v="370930"/>
        <s v="371075"/>
        <s v="371119"/>
        <s v="371160"/>
        <s v="371186"/>
        <s v="371208"/>
        <s v="371214"/>
        <s v="371221"/>
        <s v="371230"/>
        <s v="371259"/>
        <s v="371299"/>
        <s v="371309"/>
        <s v="371318"/>
        <s v="371339"/>
        <s v="371378"/>
        <s v="371385"/>
        <s v="371399"/>
        <s v="371411"/>
        <s v="371463"/>
        <s v="371472"/>
        <s v="371490"/>
        <s v="371536"/>
        <s v="371784"/>
        <s v="371792"/>
        <s v="371829"/>
        <s v="371924"/>
        <s v="371928"/>
        <s v="371985"/>
        <s v="372108"/>
        <s v="372121"/>
        <s v="372154"/>
        <s v="372223"/>
        <s v="372230"/>
        <s v="372295"/>
        <s v="372331"/>
        <s v="372351"/>
        <s v="372425"/>
        <s v="372497"/>
        <s v="372553"/>
        <s v="372723"/>
        <s v="372741"/>
        <s v="372769"/>
        <s v="372830"/>
        <s v="372859"/>
        <s v="372910"/>
        <s v="372912"/>
        <s v="373009"/>
        <s v="373161"/>
        <s v="373203"/>
        <s v="373205"/>
        <s v="373211"/>
        <s v="373309"/>
        <s v="373332"/>
        <s v="373404"/>
        <s v="373429"/>
        <s v="373541"/>
        <s v="373569"/>
        <s v="373570"/>
        <s v="373607"/>
        <s v="373653"/>
        <s v="373658"/>
        <s v="373716"/>
        <s v="373777"/>
        <s v="373782"/>
        <s v="373795"/>
        <s v="373797"/>
        <s v="373822"/>
        <s v="373855"/>
        <s v="373874"/>
        <s v="373879"/>
        <s v="373882"/>
        <s v="373954"/>
        <s v="373977"/>
        <s v="373980"/>
        <s v="374002"/>
        <s v="374131"/>
        <s v="374157"/>
        <s v="374159"/>
        <s v="374193"/>
        <s v="374265"/>
        <s v="374291"/>
        <s v="374352"/>
        <s v="374393"/>
        <s v="374487"/>
        <s v="374566"/>
        <s v="374570"/>
        <s v="374749"/>
        <s v="374783"/>
        <s v="375039"/>
        <s v="375093"/>
        <s v="375155"/>
        <s v="375249"/>
        <s v="375276"/>
        <s v="375292"/>
        <s v="375377"/>
        <s v="375388"/>
        <s v="375439"/>
        <s v="375485"/>
        <s v="375500"/>
        <s v="375583"/>
        <s v="375640"/>
        <s v="375750"/>
        <s v="375794"/>
        <s v="375809"/>
        <s v="375847"/>
        <s v="375862"/>
        <s v="375943"/>
        <s v="375959"/>
        <s v="376020"/>
        <s v="376064"/>
        <s v="376141"/>
        <s v="376154"/>
        <s v="376190"/>
        <s v="376227"/>
        <s v="376228"/>
        <s v="376268"/>
        <s v="376274"/>
        <s v="376295"/>
        <s v="376303"/>
        <s v="376328"/>
        <s v="220948"/>
        <s v="221047"/>
        <s v="221068"/>
        <s v="221175"/>
        <s v="221430"/>
        <s v="221665"/>
        <s v="221714"/>
        <s v="221763"/>
        <s v="221876"/>
        <s v="221961"/>
        <s v="221984"/>
        <s v="221993"/>
        <s v="222075"/>
        <s v="222146"/>
        <s v="222212"/>
        <s v="222366"/>
        <s v="222424"/>
        <s v="222582"/>
        <s v="222682"/>
        <s v="222735"/>
        <s v="222759"/>
        <s v="222882"/>
        <s v="222919"/>
        <s v="223036"/>
        <s v="223053"/>
        <s v="277544"/>
        <s v="277566"/>
        <s v="277946"/>
        <s v="278031"/>
        <s v="278221"/>
        <s v="278286"/>
        <s v="278392"/>
        <s v="278509"/>
        <s v="278557"/>
        <s v="278815"/>
        <s v="279007"/>
        <s v="279279"/>
        <s v="279363"/>
        <s v="279378"/>
        <s v="279410"/>
        <s v="327275"/>
        <s v="327291"/>
        <s v="327358"/>
        <s v="327394"/>
        <s v="327468"/>
        <s v="327569"/>
        <s v="327649"/>
        <s v="327657"/>
        <s v="327672"/>
        <s v="223149"/>
        <s v="223158"/>
        <s v="223179"/>
        <s v="223190"/>
        <s v="223256"/>
        <s v="223296"/>
        <s v="223428"/>
        <s v="223441"/>
        <s v="223515"/>
        <s v="223708"/>
        <s v="223729"/>
        <s v="223816"/>
        <s v="223841"/>
        <s v="223960"/>
        <s v="224049"/>
        <s v="224074"/>
        <s v="224222"/>
        <s v="224243"/>
        <s v="224605"/>
        <s v="224670"/>
        <s v="224687"/>
        <s v="224872"/>
        <s v="224890"/>
        <s v="224907"/>
        <s v="224912"/>
        <s v="224932"/>
        <s v="225315"/>
        <s v="225582"/>
        <s v="279634"/>
        <s v="279647"/>
        <s v="279656"/>
        <s v="279767"/>
        <s v="279834"/>
        <s v="279901"/>
        <s v="280018"/>
        <s v="280344"/>
        <s v="280454"/>
        <s v="280486"/>
        <s v="281211"/>
        <s v="281231"/>
        <s v="281318"/>
        <s v="281353"/>
        <s v="281374"/>
        <s v="327756"/>
        <s v="327786"/>
        <s v="327919"/>
        <s v="328006"/>
        <s v="328165"/>
        <s v="328348"/>
        <s v="328364"/>
        <s v="328701"/>
        <s v="328742"/>
        <s v="328801"/>
        <s v="329036"/>
        <s v="329212"/>
        <s v="329234"/>
        <s v="329247"/>
        <s v="329291"/>
        <s v="329312"/>
        <s v="329414"/>
        <s v="329445"/>
        <s v="329486"/>
        <s v="329488"/>
        <s v="329597"/>
        <s v="329610"/>
        <s v="329684"/>
        <s v="329685"/>
        <s v="225592"/>
        <s v="225624"/>
        <s v="225684"/>
        <s v="225735"/>
        <s v="225770"/>
        <s v="225777"/>
        <s v="225791"/>
        <s v="226023"/>
        <s v="226118"/>
        <s v="226150"/>
        <s v="226213"/>
        <s v="226231"/>
        <s v="226269"/>
        <s v="226421"/>
        <s v="226539"/>
        <s v="226766"/>
        <s v="226989"/>
        <s v="227123"/>
        <s v="227209"/>
        <s v="227819"/>
        <s v="227906"/>
        <s v="281553"/>
        <s v="281631"/>
        <s v="281634"/>
        <s v="281647"/>
        <s v="281798"/>
        <s v="281869"/>
        <s v="281940"/>
        <s v="282011"/>
        <s v="282025"/>
        <s v="282159"/>
        <s v="282265"/>
        <s v="329737"/>
        <s v="330062"/>
        <s v="330109"/>
        <s v="330180"/>
        <s v="330272"/>
        <s v="330284"/>
        <s v="330392"/>
        <s v="330456"/>
        <s v="330473"/>
        <s v="330481"/>
        <s v="331090"/>
        <s v="331188"/>
        <s v="331321"/>
        <s v="331416"/>
        <s v="331448"/>
        <s v="331541"/>
        <s v="331611"/>
        <s v="331755"/>
        <s v="331768"/>
        <s v="331835"/>
        <s v="331839"/>
        <s v="331848"/>
        <s v="331890"/>
        <s v="228155"/>
        <s v="228198"/>
        <s v="228320"/>
        <s v="228369"/>
        <s v="228419"/>
        <s v="228467"/>
        <s v="228511"/>
        <s v="228514"/>
        <s v="228557"/>
        <s v="228818"/>
        <s v="228974"/>
        <s v="229036"/>
        <s v="229055"/>
        <s v="229103"/>
        <s v="229529"/>
        <s v="229552"/>
        <s v="229565"/>
        <s v="229794"/>
        <s v="230071"/>
        <s v="230159"/>
        <s v="230174"/>
        <s v="282375"/>
        <s v="282436"/>
        <s v="282585"/>
        <s v="282596"/>
        <s v="282634"/>
        <s v="282767"/>
        <s v="282772"/>
        <s v="331921"/>
        <s v="331935"/>
        <s v="332047"/>
        <s v="332081"/>
        <s v="332082"/>
        <s v="332137"/>
        <s v="332159"/>
        <s v="332408"/>
        <s v="332583"/>
        <s v="332712"/>
        <s v="332981"/>
        <s v="333020"/>
        <s v="333086"/>
        <s v="333174"/>
        <s v="333207"/>
        <s v="333248"/>
        <s v="333437"/>
        <s v="333465"/>
        <s v="333619"/>
        <s v="333786"/>
        <s v="333846"/>
        <s v="333882"/>
        <s v="333951"/>
        <s v="334003"/>
        <s v="334035"/>
        <s v="230370"/>
        <s v="230442"/>
        <s v="230876"/>
        <s v="230907"/>
        <s v="230991"/>
        <s v="282820"/>
        <s v="282824"/>
        <s v="283105"/>
        <s v="283115"/>
        <s v="283148"/>
        <s v="283247"/>
        <s v="283536"/>
        <s v="283584"/>
        <s v="284044"/>
        <s v="284195"/>
        <s v="284592"/>
        <s v="284663"/>
        <s v="334196"/>
        <s v="334514"/>
        <s v="334592"/>
        <s v="334798"/>
        <s v="334816"/>
        <s v="334864"/>
        <s v="334953"/>
        <s v="334975"/>
        <s v="335016"/>
        <s v="335204"/>
        <s v="335489"/>
        <s v="335619"/>
        <s v="335842"/>
        <s v="335844"/>
        <s v="335859"/>
        <s v="335869"/>
        <s v="335917"/>
        <s v="335960"/>
        <s v="335988"/>
        <s v="336029"/>
        <s v="336079"/>
        <s v="231061"/>
        <s v="231062"/>
        <s v="231122"/>
        <s v="231133"/>
        <s v="231199"/>
        <s v="231200"/>
        <s v="231207"/>
        <s v="231265"/>
        <s v="231273"/>
        <s v="231292"/>
        <s v="231374"/>
        <s v="231375"/>
        <s v="231377"/>
        <s v="231412"/>
        <s v="231419"/>
        <s v="285046"/>
        <s v="285591"/>
        <s v="285615"/>
        <s v="286301"/>
        <s v="286302"/>
        <s v="286377"/>
        <s v="286768"/>
        <s v="336234"/>
        <s v="336340"/>
        <s v="336532"/>
        <s v="336545"/>
        <s v="336573"/>
        <s v="336624"/>
        <s v="336674"/>
        <s v="336690"/>
        <s v="336745"/>
        <s v="336872"/>
        <s v="336981"/>
        <s v="336982"/>
        <s v="337000"/>
        <s v="337027"/>
        <s v="337050"/>
        <s v="337071"/>
        <s v="337181"/>
        <s v="337209"/>
        <s v="337251"/>
        <s v="337290"/>
        <s v="337337"/>
        <s v="337481"/>
        <s v="337489"/>
        <s v="337532"/>
        <s v="337555"/>
        <s v="337660"/>
        <s v="337691"/>
        <s v="337767"/>
        <s v="337869"/>
        <s v="337953"/>
        <s v="337972"/>
        <s v="337985"/>
        <s v="338149"/>
        <s v="338192"/>
        <s v="338270"/>
        <s v="338283"/>
        <s v="338384"/>
        <s v="338412"/>
        <s v="338467"/>
        <s v="338507"/>
        <s v="338510"/>
        <s v="338519"/>
        <s v="338606"/>
      </sharedItems>
    </cacheField>
    <cacheField name="Customer Complaint" numFmtId="0">
      <sharedItems count="1740">
        <s v="Disney harassment"/>
        <s v="Disney cable"/>
        <s v="Disney"/>
        <s v="Disney refusal of service"/>
        <s v="Horrible Service"/>
        <s v="billing"/>
        <s v="Unable to get in touch with anyone that has the power to cancel my services"/>
        <s v="Fraudulent claims reported to collections agency"/>
        <s v="No Internet service"/>
        <s v="Disney Lied About Pricing And Installation"/>
        <s v="Disney speeds as low as 12 MB/s, paying for 105 MB/s and they wont figure it out."/>
        <s v="overcharged"/>
        <s v="Disney Customer Service; Theft; Inconsistency"/>
        <s v="Incorrect Billing"/>
        <s v="Data Overages"/>
        <s v="Fradulent Services"/>
        <s v="Disney is ignoring me now. They are making NO attempt to correct problems"/>
        <s v="loss of signal SEVERAL times a day, VERY slow connectivity very often, Several issues with television also not just internet"/>
        <s v="Disney services/billing issues"/>
        <s v="Several issues"/>
        <s v="tInternet Service Provider Complaint"/>
        <s v="Poor service from Disney Xfinity"/>
        <s v="about Disney"/>
        <s v="Fraudulent Billing"/>
        <s v="Unable to fully use services and high bills"/>
        <s v="Disney is ripping me off, and I can't be quiet anymore"/>
        <s v="Incorrect Bill"/>
        <s v="Monopoly &amp; Fraudulent Broadband Speedtest results"/>
        <s v="Disney xfinity"/>
        <s v="Disney Data Usage Meter"/>
        <s v="Disney poor service"/>
        <s v="Disney service and billing issue"/>
        <s v="Disney internet freezes up"/>
        <s v="internet provider"/>
        <s v="Interrnet Service"/>
        <s v="Disney is double billing me and not processing my credit back to me"/>
        <s v="Disney- Internet"/>
        <s v="Long term billing issue with rude customer service caused depression and trauma"/>
        <s v="EXTREMELY slow Disney Internet Connection...Have tried to have fixed but no one comes"/>
        <s v="internet availability for students"/>
        <s v="Disney internet claiming 25 mbps internet but i get only 3 mbps and customer service representative hung up call repeateadly"/>
        <s v="Disney no show tech"/>
        <s v="Disney ISP OIO Violation"/>
        <s v="HBO Go on PS3"/>
        <s v="Disney customer service"/>
        <s v="Disney Outage/poor service 6/1"/>
        <s v="Disney Internet Service Bad Quality"/>
        <s v="Failure to resolve Internet outages"/>
        <s v="Disney extended outages"/>
        <s v="Disney Set Up"/>
        <s v="Internet Provider Data Thresholds"/>
        <s v="Xfinity/Disney throttles bandwidth way below contract level"/>
        <s v="Service Availability"/>
        <s v="billing/service issues"/>
        <s v="Data usage with Disney"/>
        <s v="Disney (Xfinity); Larger withdrawal on automatic payment than billed"/>
        <s v="Disney billing shutting off service"/>
        <s v="Disney fluctuating prices"/>
        <s v="Disney THROTTLING SPEEDS AND DATA CAPS"/>
        <s v="Double billing from Disney"/>
        <s v="Disney Shut-off Notice -Internet/TV"/>
        <s v="Disney theft, lying, horrible service and deception"/>
        <s v="No Service, no assistance"/>
        <s v="service, billing"/>
        <s v="Disney Terrible Experience with no resolution"/>
        <s v="Renewed contract without my permission or consent"/>
        <s v="Disney refuse to honor agreed upon price / promotion"/>
        <s v="Disney service billing"/>
        <s v="Huge number of lies from Disney"/>
        <s v="Forced to pay for Home Security Services that are inactive bundled with my internet services"/>
        <s v="Disney run around"/>
        <s v="Consistent speed/connectivity with internet"/>
        <s v="complaint against Disney/infinity"/>
        <s v="HBO GO blocked on Amazon Fire TV"/>
        <s v="Disney issues"/>
        <s v="Unnecessary charge by Disney for technician visit"/>
        <s v="bait and switch"/>
        <s v="Disney charging me monthly fees for equipment rental when I own the equipment"/>
        <s v="invalid sercice"/>
        <s v="No internet, no cable"/>
        <s v="Disney had said I had a credit but then issued a regular bill"/>
        <s v="Fraudulent use of credit card and credit card information"/>
        <s v="I am so fed up with Disney"/>
        <s v="Disney Online Access"/>
        <s v="Disney Internet Complaint"/>
        <s v="availabilty"/>
        <s v="False sales offers"/>
        <s v="Disney Billing and Service Issues"/>
        <s v="Misleading Advertising"/>
        <s v="Disney internet"/>
        <s v="Failure to provide services that I am billed for."/>
        <s v="Disney Monthly Billing for Returned Modem"/>
        <s v="Bundle"/>
        <s v="HBO GO on Playstation 3"/>
        <s v="Deceptive sales practices"/>
        <s v="Issues with service and payments"/>
        <s v="Technical Support"/>
        <s v="Billing Issue"/>
        <s v="Services turned off in retaliation for complaints"/>
        <s v="Internet service speed"/>
        <s v="West Coast Service Issues - Disney"/>
        <s v="Disney (Chicago IL)"/>
        <s v="Bad interner speeds and access"/>
        <s v="Internet service disconnected accidentally by Disney personnel. Poor service."/>
        <s v="Disney lies and deception"/>
        <s v="broadband interuption"/>
        <s v="Unclear policies"/>
        <s v="Price increase while on a fixed price plan"/>
        <s v="Not receiving internet and harrassing phone calls"/>
        <s v="Closed Captioning of Online Videos"/>
        <s v="Another Fraudulenct collection claim from Disney"/>
        <s v="download speeds slower than dial-up but paying for 25 Mbps"/>
        <s v="Disney (no service, hung up on, 3 in person attempts by technician and all were no show with no call back)"/>
        <s v="No service"/>
        <s v="Internet Speed"/>
        <s v="Disney email service"/>
        <s v="Overcharged/excessive bill"/>
        <s v="Internet Speed/Service"/>
        <s v="Disney cancellation issue"/>
        <s v="Fraudulent billing, erroneous billing, overbilling"/>
        <s v="Disney Stockholder Response"/>
        <s v="High Speed Internet Awful"/>
        <s v="Xfinity corporate bullying, breach of contract"/>
        <s v="cramming charges on my phone/internet bill"/>
        <s v="exaggerated bill and Lack of responsibilities in keep appointments! Disrespect for Consumers"/>
        <s v="service issues"/>
        <s v="Billing Issues"/>
        <s v="Disney knowingly over billed"/>
        <s v="XFINITY is charging me more money for my account than what it should be"/>
        <s v="Disney ordered services that we never agreed to"/>
        <s v="Being charged for modem that was returned over 1 year ago"/>
        <s v="Disney FRAUDULENT BILLING &amp; CHARGES"/>
        <s v="Internet Availability"/>
        <s v="Disney Usage Caps"/>
        <s v="Disney service levels"/>
        <s v="Billing &amp; Internet Service Issues with Disney in Seattle WA"/>
        <s v="Terrible customer service and process"/>
        <s v="Disney Data Cap Compliant"/>
        <s v="Ping spikes and packet loss"/>
        <s v="Disney monopoly hurting my business"/>
        <s v="excessive billing"/>
        <s v="Email transfer/ problems"/>
        <s v="FCC Complaint against Disney/xfinity on providing false information."/>
        <s v="Disney / Xfinity Billing Issue"/>
        <s v="Disney bandwidth data caps in Atlanta, GA"/>
        <s v="Disney connection issues"/>
        <s v="bait and switch services for monetary gain"/>
        <s v="Misleading information given"/>
        <s v="Fraudulent charges and poor or no service"/>
        <s v="Disney services"/>
        <s v="cheating customer"/>
        <s v="Disney billing increase"/>
        <s v="Monthly Rate Confusion &amp; Poor Customer Support"/>
        <s v="Disney Business Phone/Internet Contract Disagreement"/>
        <s v="Multiple Unauthorized and Unwarranted Credit Checks"/>
        <s v="Customer Service from Disney"/>
        <s v="Transfer of services"/>
        <s v="Disney quoted one price then billed another"/>
        <s v="Disney refusing to fix connectivity issues"/>
        <s v="Inability to call 911 service during a power outage"/>
        <s v="Improper Billing/Services"/>
        <s v="Hang-ups, Lies, Bill more than 2x higher &amp; more"/>
        <s v="Disney terrible service #2"/>
        <s v="Disney Service and customer service representative"/>
        <s v="Disney Billing Issue"/>
        <s v="Incomplete billing cycle"/>
        <s v="Disney won't quit charging me for modem rental"/>
        <s v="Disney Business"/>
        <s v="Disney Las Cruces New Mexico"/>
        <s v="Disney Data Usage Caps"/>
        <s v="Disney/Xfinity"/>
        <s v="Disney download caps"/>
        <s v="bill payment"/>
        <s v="Disney cable tv"/>
        <s v="Disney mislead me and cost my business"/>
        <s v="Data Caps Discourage Commerce"/>
        <s v="Text on Facebook"/>
        <s v="Disney problems"/>
        <s v="Disney Billing"/>
        <s v="Disney contract problem"/>
        <s v="monopoly"/>
        <s v="Inability to get access to internet through Disney or AT&amp;T"/>
        <s v="Un able to access my email address after relocae to a new address"/>
        <s v="Internet Service Changes between Disney Business &amp; Disney Residential"/>
        <s v="Bait and Switch again"/>
        <s v="Cannot Access OnlineBilling Account to pay bill. Account info changed without Authorization"/>
        <s v="Disney internet and lack of communication and response"/>
        <s v="slow internet"/>
        <s v="Billing problem"/>
        <s v="Disney Service and Customer service issues"/>
        <s v="Disney pricing scam"/>
        <s v="Disney sucks"/>
        <s v="Unauthorized 2-Year Contract With Disney"/>
        <s v="Disney cable company Florida"/>
        <s v="Internet Outage"/>
        <s v="Disney Throttling Connection Speeds"/>
        <s v="charge for equipment from Disney i was not made aware when i ordered it"/>
        <s v="cyber bulling"/>
        <s v="False Advertisement"/>
        <s v="Cocmast billing issues"/>
        <s v="Blocking the viewing of websites"/>
        <s v="Disney Hard Inquiries"/>
        <s v="interne speed"/>
        <s v="Unreliable Internet Service"/>
        <s v="Disney Internet Billing Problems/Disrespectful Customer Service Agents"/>
        <s v="Disney - issues galore"/>
        <s v="Unable to cancel Disney service"/>
        <s v="Disney failure to provide adequate service"/>
        <s v="Cable"/>
        <s v="Disney Cable Billing Fraud"/>
        <s v="Disney internet service"/>
        <s v="Disney slow internet service"/>
        <s v="Disney won't pay me my refund"/>
        <s v="isp dishonest about speeds"/>
        <s v="Disney Blocking HBOGo on PS4"/>
        <s v="Complaint#67455"/>
        <s v="Continued issue"/>
        <s v="service not disconnected as requested. overcharged and overpaid as a result."/>
        <s v="Robber Barron Billing Practices"/>
        <s v="Deceptive sales- change in billing amount etc."/>
        <s v="Complaint against Disney"/>
        <s v="Disney DENIES PROVIDING OFFERED SERVICE"/>
        <s v="access to service"/>
        <s v="Disney Internet Service Complaint"/>
        <s v="Unfair and Deceptive Trade Practices"/>
        <s v="Disney internet speeds extremely slow"/>
        <s v="re complain against Disney email and telephone for home service"/>
        <s v="Disney."/>
        <s v="Reimbursement I've never recieved"/>
        <s v="InHome Service Visit charged when the problem was outside of my apartment"/>
        <s v="Disney owes me $65 and claims I need to return equipment I never had"/>
        <s v="Disney Internet Billing"/>
        <s v="Disney has charged me invalid fee's and wont re-imburse me for them."/>
        <s v="Internet problems, billing and service"/>
        <s v="Disney service issues."/>
        <s v="Disney No Show's"/>
        <s v="Over Billing"/>
        <s v="no internet service, no on demand service"/>
        <s v="Disney fraudualent billing"/>
        <s v="FALSE CHARGES &amp; REFUSAL TO CREDIT"/>
        <s v="Disney wont refund me for over charge"/>
        <s v="Disney blocking HBO GO access on Playstation 4"/>
        <s v="Disney Speed Issue after Evening"/>
        <s v="Disney internet, telephone, TV service"/>
        <s v="Fraudulent billing by Disney."/>
        <s v="hbo go Disney"/>
        <s v="Disney Deceptive Business Class Billing"/>
        <s v="Disney/ Xfinity unethical business practice"/>
        <s v="Unfair Charges"/>
        <s v="Disney -Exfinity customer service errors, lies and wasted time"/>
        <s v="Disney Rrefund Owing to Us since 3/12/2015"/>
        <s v="Disney internet/cable"/>
        <s v="Data Cap 300gb"/>
        <s v="Cable Modem rent for Internet access"/>
        <s v="Disney Xfinity Charges Consumer for Troubleshooting/Fixing its Own Problems"/>
        <s v="Inaccurate billing"/>
        <s v="Unfair Billing Practice and Services"/>
        <s v="paying for hi speed internet 105 mbps"/>
        <s v="Ecobill discount"/>
        <s v="Disney Throttling Internet"/>
        <s v="Disney service and pricing"/>
        <s v="Speed and Service"/>
        <s v="Disney Unfair Billing Practices"/>
        <s v="Internet speed issues with Disney and picture freezing issues when watching TV"/>
        <s v="Disney customer service and billing complaint"/>
        <s v="Disney data caps"/>
        <s v="Disney Runaround"/>
        <s v="Contract Cancellation Fees and Unauthorized Changes"/>
        <s v="No Internet"/>
        <s v="Slow connection speed for wifi"/>
        <s v="data allowance"/>
        <s v="Data capping and lack of options in Tucson AZ"/>
        <s v="Disney is a terrible service"/>
        <s v="Disney billing has caused issues"/>
        <s v="Disney has not applied credit of close to $400"/>
        <s v="invalid sercvice charge"/>
        <s v="Disney using a Data Cap to take however much money they like"/>
        <s v="Dishonest Billing Practices"/>
        <s v="Internet Only Deal"/>
        <s v="Poor service"/>
        <s v="Disney Phone, Internet and TV"/>
        <s v="Unethical Charges"/>
        <s v="Disney's customer service is awful"/>
        <s v="Receiving bill for account that was supposed to be cancelled"/>
        <s v="Low wifi"/>
        <s v="Improper billing from Disney"/>
        <s v="Horrible customer service from Disney"/>
        <s v="Disney Xfintity Internet Data Caps"/>
        <s v="internet pricing /competition"/>
        <s v="Removed discount after I complained about an unauthorized charge"/>
        <s v="Still Overcharged"/>
        <s v="Xfinity Issues"/>
        <s v="Abysmal customer service, do not approve merger with Time Warner"/>
        <s v="Disney Internet Speeds"/>
        <s v="Disney billing past disconnection time"/>
        <s v="Disney Complaint"/>
        <s v="Disney Bill Internet Usage"/>
        <s v="Disney Business not honoring signed contract"/>
        <s v="Data cap"/>
        <s v="Disney fraud"/>
        <s v="Billing Issues/Service Issues"/>
        <s v="Disney Internet Outage"/>
        <s v="Disney Outage"/>
        <s v="Disney - Customer Service/Technical Service Inferiority"/>
        <s v="Disney charging a fee without disclosing"/>
        <s v="Never resolved problem with Disney"/>
        <s v="Bundled Service"/>
        <s v="internet and on demand service"/>
        <s v="Disney internet service - billing problem"/>
        <s v="Xfinity WiFi access"/>
        <s v="Disney throttling PlayStation.and blocking hbo go"/>
        <s v="Disney Very Bad /Rude customer service"/>
        <s v="Disney Internet/Cable TV package"/>
        <s v="Internet/TV Billing"/>
        <s v="Disney Cable Internet Speeds"/>
        <s v="Disney internet overage charges"/>
        <s v="Disney/Xfinity cancellation fee"/>
        <s v="Service Provided is Not What was Promised"/>
        <s v="constant disruption of internet service"/>
        <s v="Unauthorized charge on Disney bill"/>
        <s v="i need help pleas"/>
        <s v="Erroneous charges on Disney bill"/>
        <s v="Internet and phone pricing"/>
        <s v="Terrible customer service from Disney"/>
        <s v="Manipulative billing issue"/>
        <s v="I AM BEING CHARGE DOUBLE FOR MY CABLE BILL."/>
        <s v="why am I paying for this ?"/>
        <s v="Intermittent internet connection"/>
        <s v="Deceptive Trade"/>
        <s v="Disney email acess"/>
        <s v="LIED TO!!! Now I'm suffering?!?! And at a loss!!!"/>
        <s v="Disney Needs Competition"/>
        <s v="Disney Charges"/>
        <s v="Disney Bundled"/>
        <s v="Disney Billing dispute - Wireless service"/>
        <s v="Waive the Reoccuring charges"/>
        <s v="Bait and switch, unfulfilled incentives"/>
        <s v="No package/pricing information from Disney for San Francisco"/>
        <s v="Disney billing complaint"/>
        <s v="very poor customer service"/>
        <s v="Disney refusal to cancel service under false contract claims"/>
        <s v="problems with internet service"/>
        <s v="Denial of service"/>
        <s v="MONTHLY BILL"/>
        <s v="Disney not honoring agreement"/>
        <s v="Billing Over Charges"/>
        <s v="Billing - Disney"/>
        <s v="Disney unwilling to resolve data usage issue"/>
        <s v="Internet service termination"/>
        <s v="Disney billing/service"/>
        <s v="disrupted internet service"/>
        <s v="internet/cable service"/>
        <s v="intermittent internet"/>
        <s v="Billing after service was asked to be disconnected"/>
        <s v="i had sent out a check payment Disney"/>
        <s v="Disney slamming issue"/>
        <s v="Inexplicable Disconnection &amp; Subsequent Mishandling"/>
        <s v="Disney speed and billing"/>
        <s v="Disney poor service or throttling"/>
        <s v="Disney Slow Internet"/>
        <s v="Disney Data usage plan limit"/>
        <s v="Disney Cable and Internet"/>
        <s v="very low wireless speed not working well"/>
        <s v="Disney service problems for months; charging without fixng the issue"/>
        <s v="Internet service slow and intermittent"/>
        <s v="300 GB monthly allowance"/>
        <s v="Tried to cancel, was lied to about change in service"/>
        <s v="Billed for service never received"/>
        <s v="internet problems"/>
        <s v="Scam concerning Ham License register book."/>
        <s v="Disney blocking HBO Go on Playstation systems"/>
        <s v="Nightly service interruption"/>
        <s v="intermittent service"/>
        <s v="Billing overcharges"/>
        <s v="Disney is changing my paper bill to ecobill without my consent"/>
        <s v="Disney data usage cap"/>
        <s v="Required $100 deposit to open an account"/>
        <s v="Disney committing extortion"/>
        <s v="no bill"/>
        <s v="Customer service"/>
        <s v="Disney cramming"/>
        <s v="Disney bars HBOGo from streaming to purchased device of my choosing, PS4"/>
        <s v="Xfinity False Advertisement"/>
        <s v="Business Class Service"/>
        <s v="false claims of internet speed tier"/>
        <s v="Disney data cap"/>
        <s v="Internet Help @ , South Lyon, MI 48178"/>
        <s v="REPEATED Disney billing issues"/>
        <s v="Awful Service!"/>
        <s v="Deceptive business practice with Service Protection Plan"/>
        <s v="Disney slamming/overcharge/"/>
        <s v="Disney: Billing issue"/>
        <s v="Disney internet-Price keeps changing"/>
        <s v="Miss Represented and over charged now"/>
        <s v="Disney Business internet"/>
        <s v="Disney internet for low income families"/>
        <s v="Disney fees and internet services"/>
        <s v="low internet speed"/>
        <s v="Dishonest Billing Practices and Lying"/>
        <s v="complaint regarding Disney"/>
        <s v="Apartment Management's Exclusivity Contract with Disney"/>
        <s v="Disney of indiana"/>
        <s v="Disney Internet down since 4/25 with no resolve"/>
        <s v="Data Usage Meter"/>
        <s v="Lack of ISP choice"/>
        <s v="Disney is charging consumer too much"/>
        <s v="Disney Disconnect"/>
        <s v="Data Caps by Disney"/>
        <s v="Difficulty with internet speeds"/>
        <s v="Disney failure to respond to user communication"/>
        <s v="installed on 4/26 still not working"/>
        <s v="Disney Chat Agent Help"/>
        <s v="Disney lied to me"/>
        <s v="Being charged for a technician fee"/>
        <s v="Disney Poor Customer Services and Commitment"/>
        <s v="Overcharge/ promo end"/>
        <s v="Disney Advertised Wifi Internet speed not provided False Advertisment"/>
        <s v="Continued slowness for more than 2 weeks"/>
        <s v="Internet Overage Charges"/>
        <s v="Disney Corporation"/>
        <s v="needed tech suport"/>
        <s v="Disney Demanding payment after cancellation"/>
        <s v="Billing/contract issue related to data cap"/>
        <s v="Disney Data Threshold"/>
        <s v="Very Frequent service outages with Disney internet"/>
        <s v="Denial of Refund for Overpayment"/>
        <s v="inability to add service"/>
        <s v="Internet service"/>
        <s v="300GB/month data cap 'trial' for several years now"/>
        <s v="Repeated installation issue with Disney Internet service"/>
        <s v="Continuing overcharges"/>
        <s v="Xfinity Order Status"/>
        <s v="Continued slowness for almost 3 weeks"/>
        <s v="Disney data cap limit"/>
        <s v="Disney HBO-Go Application and Sony Products"/>
        <s v="Billed for services not ordered or recieved"/>
        <s v="Disney Throttling"/>
        <s v="Disney billing and account issues"/>
        <s v="Billing Error"/>
        <s v="Disney False Promises"/>
        <s v="Xfinity/Disney Service"/>
        <s v="INTERNET VIRUS POP UP SCAM CLAIMING TO BE WITH Disney"/>
        <s v="Wireless Signal issues/frequent connection drop"/>
        <s v="Fraudulent account"/>
        <s v="Disney Refuses to Fix Billing If a Virus Causes Data Usage Over Cap on a system protected by THEIR AV"/>
        <s v="fraudulent charges"/>
        <s v="internet essentials for low income families"/>
        <s v="assessing unjustified late fees"/>
        <s v="internet not working"/>
        <s v="Disney over charging"/>
        <s v="Disney overcharging"/>
        <s v="nd intrenal miscommunication"/>
        <s v="Disney Xfinity Overage Charges, No Assistance"/>
        <s v="Disney is cheating me"/>
        <s v="Disney INTERNET CONNECTION CHEAT"/>
        <s v="Throttling"/>
        <s v="Additional Usage @$10/50GB"/>
        <s v="Disney throttling my high-speed internet"/>
        <s v="Poor Internet Service"/>
        <s v="Internet connection delibrately slowed down"/>
        <s v="Speed consistently 1/25 of speed paid for"/>
        <s v="Disney Refuse to Refund Rental Fee made in error"/>
        <s v="Disney High speed internet"/>
        <s v="Terrible Disney experience - No end in sight"/>
        <s v="Legality of data caps"/>
        <s v="Continued Calls from Disney"/>
        <s v="Disney Billing Issues"/>
        <s v="Ongoing Disney internet outages."/>
        <s v="Disney Fraud?"/>
        <s v="Disney/earthlink"/>
        <s v="False Service"/>
        <s v="Internet connection both upload and download speeds"/>
        <s v="Disney Charging Service Fee To Customer--Customer Didn't Cause Issue"/>
        <s v="Disney bad practices"/>
        <s v="Disney Service"/>
        <s v="Rates"/>
        <s v="Disney Home Security System"/>
        <s v="Disney Charges Modem Rental But Modem was Returned 3 Years Ago"/>
        <s v="Billing Dispute"/>
        <s v="promotion ended in one month"/>
        <s v="Disney Blocking UDP Port 443"/>
        <s v="Disney Data Internet Usage"/>
        <s v="FCC.gov website for complaints"/>
        <s v="Stop the data caps of Disney"/>
        <s v="Disney attempting to circumvent net Neutrality policies"/>
        <s v="Horrible Disney Customer Service"/>
        <s v="Disney is awful"/>
        <s v="Disney Trespassing"/>
        <s v="Unwilling to provide a refund for charging rent on a modem"/>
        <s v="Disney Data Cap in Atlanta, GA"/>
        <s v="Disney Blocking HBO Go from Playstation 3 and 4"/>
        <s v="horrible service charges for tech/installation applied when they shouldnt have"/>
        <s v="Reporting Disney's Various Problems"/>
        <s v="billing complaint - Disney digital phone/internet service"/>
        <s v="xfinity Internet"/>
        <s v="Over charging for Internet"/>
        <s v="bills/identity"/>
        <s v="Internet System Reliability"/>
        <s v="Cancelled Disney Internet - Service and Billing was never cancelled"/>
        <s v="Disney repeatedly failing to install Internet service"/>
        <s v="Disney secretly raising my bill for services I never agreed to. Again."/>
        <s v="Xfinity Throttling Apple TV bitrate"/>
        <s v="Falsified unreturned equipment fees"/>
        <s v="Disney/Xfinity Blast Internet"/>
        <s v="Internet offer rescinded"/>
        <s v="xfinitty tv and exfinity alarm"/>
        <s v="Disney Billing Dispute"/>
        <s v="Disney Misled With Overage Policy"/>
        <s v="internet and customer service problem with Disney"/>
        <s v="Disney &amp; Sony Playstation Devices"/>
        <s v="Disney Data Limit"/>
        <s v="Issue with Internet speed"/>
        <s v="Lack of HBO Go Availability on Sony Devices with Xfinity Subscription"/>
        <s v="Disney internet offer"/>
        <s v="Unreliable Service"/>
        <s v="Stop The CAP"/>
        <s v="Please stop Broadband bandwidth caps"/>
        <s v="Datacaps"/>
        <s v="Data Caps"/>
        <s v="Xfinity: Bogus modem charges"/>
        <s v="Disney Home Business Service - FC Consulting, LLC"/>
        <s v="Disney services not working"/>
        <s v="Monthly charge for a Modem"/>
        <s v="Disney asking for interstructure fee"/>
        <s v="Disney fradulent Marketing and billing for internet"/>
        <s v="internet connectivity"/>
        <s v="Unannouced service outage not caused by weather"/>
        <s v="False contract repersentation"/>
        <s v="Disney Wifi Issues"/>
        <s v="Billing for equipment that was not provided to me"/>
        <s v="Poor internet connection/dropped connection since installation of new modem"/>
        <s v="Data usage limit"/>
        <s v="HBOGO on PS4"/>
        <s v="Disney sales people not reflect what they said in the bill."/>
        <s v="Throttle of my Internet access speeds by Disney"/>
        <s v="Disney and their data limit"/>
        <s v="Disney internet service that I was NEVER able to use"/>
        <s v="Cable service and telephone connect not complete"/>
        <s v="email sdervice"/>
        <s v="Disney Corporation Data Caps"/>
        <s v="High Speed internet"/>
        <s v="Lost Internet Service"/>
        <s v="Disney Data Usage - Deceptive Practice"/>
        <s v="Disney e-mail issues"/>
        <s v="Bad Practices"/>
        <s v="Fees not disclosed before service was installed"/>
        <s v="Issue with internet service"/>
        <s v="No broadband service provided"/>
        <s v="Extremely slow internet speeds; Horrible support"/>
        <s v="Disney Blocking HBO Go on Sony PlayStation devices"/>
        <s v="Cable Splitter without Consent from customer( Disney)"/>
        <s v="Disney's Data Cap"/>
        <s v="Week long issues with speed and no help from Disney"/>
        <s v="Disney home data usage cap"/>
        <s v="Disney Usage Data Plan"/>
        <s v="Internet Billing"/>
        <s v="Disney Speed Issues"/>
        <s v="Bundled cable and internet"/>
        <s v="Years of packet loss and downtime"/>
        <s v="Deceptive trade practices, false advertising and bait and switch"/>
        <s v="Disney refuses to honor a plan that one of their sales reps offered"/>
        <s v="Disney Internet Speed"/>
        <s v="Disney Internet Data Cap"/>
        <s v="Terrible Disney service"/>
        <s v="Unable to obtain Residential Service"/>
        <s v="Disney Internet and cable deals"/>
        <s v="Excessive early termination fees due immediately after 10+ years of service"/>
        <s v="Internet needed!"/>
        <s v="Promissed a package and then denied"/>
        <s v="Disney Xfinity Data Cap in Atlanta, GA"/>
        <s v="Disney keeps hiking my bill for no reason !!"/>
        <s v="Disney blocking services"/>
        <s v="Improper Billing and non resolution of issues"/>
        <s v="Disney internet performance"/>
        <s v="Disney Data Overage Charges"/>
        <s v="Outage of Internet service 5/19/2015, and attitude of Cust Svc rep"/>
        <s v="Unauthorized billing"/>
        <s v="Disney Billing &amp; Customer Service"/>
        <s v="Terrible Experience with Disney"/>
        <s v="Disney refuses to credit erroneous overcharges due to deceptive promotional rates"/>
        <s v="INTERNET , BILLING AND SERVIE ISSUES"/>
        <s v="Disney Data Usage - Additional Fee for Internet Usage but not TV"/>
        <s v="Disney keeps changing bill and every time gives new reasons!!"/>
        <s v="Disney phone &amp; internet billing issue"/>
        <s v="difficulty to cancel services before moving"/>
        <s v="Disney deceptive billing practices"/>
        <s v="Deceptive and false contract on Business Disney for Service Call"/>
        <s v="Disney Mistreatment"/>
        <s v="Disney is giving me the ring around and charged me $130"/>
        <s v="pmts"/>
        <s v="installation fee"/>
        <s v="charged for no seevice"/>
        <s v="Billing and threats"/>
        <s v="Disney Won't Cancel My Service"/>
        <s v="Paying for service for 12 months without recieving the service"/>
        <s v="Billing Complaint"/>
        <s v="Bandwidth Caps."/>
        <s v="Customer Service Representative Lied About Rates and Promotions"/>
        <s v="Unreliable service for the past three years"/>
        <s v="Monthly Charges Increased without any notice"/>
        <s v="Disney's refusal to recognize written notice of termination of service"/>
        <s v="Disney / Xfinity overcharging for internet / internet cap"/>
        <s v="Disney Data Billing"/>
        <s v="unreliable connection"/>
        <s v="Disney refuses to service address"/>
        <s v="Disney disconnecting service before due date"/>
        <s v="comcst data cap"/>
        <s v="Poor Quality Service and Unauthorized Charges"/>
        <s v="Ask Disney to fix internet connection of my home"/>
        <s v="Disney continues to bill me though I canceled months ago"/>
        <s v="Unable to reach a Disney agent for internet and billing issues."/>
        <s v="Email account removed"/>
        <s v="Disney fradulently gets contract signed by my wife"/>
        <s v="Disney is giving me poor quality customer service."/>
        <s v="Increase in Price of internet"/>
        <s v="Disney service overcharge for internet and phone"/>
        <s v="Disney refused to install internet"/>
        <s v="Over billing Disney"/>
        <s v="Disney keeps charging for me for over the limit internet - when says we have unlimited"/>
        <s v="Disney - internet service complaint"/>
        <s v="Credit on Bill and Change of Service Request"/>
        <s v="Customer Service &amp; Billing"/>
        <s v="Failure to deliver service"/>
        <s v="Disney bundle billing"/>
        <s v="Disney is limiting my access to data by using Data Caps"/>
        <s v="Disney will not allow me to cancel my internet service."/>
        <s v="Unfair Charges and substandard service"/>
        <s v="Disney not working and no service to boot"/>
        <s v="Arbitrary Price Increase"/>
        <s v="XFinity Disney CLOSED SCHEDULED APPT AND SAID IT WAS OPEN"/>
        <s v="Disney Refund and discontinue Service billing"/>
        <s v="Disney has a monopoly on our internet"/>
        <s v="Charges not authorized"/>
        <s v="Disney CUSTOMER CARE ( RACISM)"/>
        <s v="Disney is inaccurately measuring bandwidth consumption."/>
        <s v="Disney scam"/>
        <s v="Home Security Forgery/Fraud"/>
        <s v="Unbelievable Treatment"/>
        <s v="Monopoly and Deceit: The 300GB Data Cap"/>
        <s v="Disney Internet Disconnection"/>
        <s v="Disney xfinity home security service"/>
        <s v="Email issues"/>
        <s v="Illegal Charges from Disney"/>
        <s v="Disney data caps are an end-run around Net Neutrality"/>
        <s v="I pay for 25Mbps internet but get less than 3Mbps"/>
        <s v="no internet service for more than 20 days"/>
        <s v="Disney charged me higher than quoted on the phone"/>
        <s v="Over Billing Issues"/>
        <s v="BAIT and SWITCH Product Offerings for Internet BLAST Service"/>
        <s v="Billed for modem rental for several years, Disney refuses to refund under caveat emptor"/>
        <s v="Disney Xfinity 300G over charge"/>
        <s v="Disney Metro Fiber"/>
        <s v="internet service from Disney"/>
        <s v="Spotty service Business class internet"/>
        <s v="Disney Unlimited Internet Access recently limited to 300GB per month"/>
        <s v="Data limit with Disney"/>
        <s v="Disney Bandwidth Availability"/>
        <s v="Disney Internet Issue"/>
        <s v="Disney issues don't get resolved"/>
        <s v="Disney Internet Service quality"/>
        <s v="Business practices and customer treatment"/>
        <s v="XFINITY Movers Edge program"/>
        <s v="overbilled"/>
        <s v="internet and service"/>
        <s v="local monopoly"/>
        <s v="Data Usage Overage"/>
        <s v="Disney's Terrible Service - How are they still in business?"/>
        <s v="Disney installation date of June 22, 2015"/>
        <s v="Disney data plan"/>
        <s v="Disney is blocking HBO Go in Sony platforms"/>
        <s v="data usage caps"/>
        <s v="Disney bait and switch"/>
        <s v="Constant loss of account"/>
        <s v="Commercials burning data"/>
        <s v="Denial of Disney Business (Phone and internet) Service to my dental practice"/>
        <s v="Disney reduced my internet speed"/>
        <s v="Disney/Xfinity Data Allowance"/>
        <s v="unauthorized Disney username setup"/>
        <s v="Horrible Internet Speed not what I pay for"/>
        <s v="Disney Fraudulent Charges"/>
        <s v="rude, nasty, customer service behavior, and a three year failure to deliver the business Internet services paid for"/>
        <s v="I DO NOT HAVE INTERNET AND WORK FROM HOME"/>
        <s v="Disney - HBO - PS3"/>
        <s v="Deceptive sales tactics"/>
        <s v="Deceptive Advertising"/>
        <s v="they are forcing me for my bank account information by suspending my services for no reason (I also feel like they are committing corporate theft)."/>
        <s v="Disney jamming signal"/>
        <s v="Disney Will Not Provide Online Content Without Cable Box"/>
        <s v="No internet available since a Disney techinitian did an intervention to change plans"/>
        <s v="Disney overcharges for internet charges"/>
        <s v="Disney discontinuation of service issue"/>
        <s v="bait and switch pricing"/>
        <s v="Misleading communication."/>
        <s v="continue to be scared by Disney"/>
        <s v="Disney deceptive selling billing lack of service - SECOND And EXPANDED COMPLAINT"/>
        <s v="Disney Service Failure"/>
        <s v="Disney of East Windsor NJ Complaint"/>
        <s v="Complaint against Disney for incredibly bad service"/>
        <s v="Poor Service from Disney"/>
        <s v="Questionable internet slowdown"/>
        <s v="Disney Termination Fee"/>
        <s v="Hidden Product Installation Fee"/>
        <s v="n/a (b) (6)"/>
        <s v="COMPLAINT ABOUT Disney/XFinity"/>
        <s v="Wireless Internet"/>
        <s v="Internet issues and Customer Service issues"/>
        <s v="Disney refusing to provide continued service promised/advertised in writing"/>
        <s v="Ongoing issue with bill, Supervisors, Issue Not Fixed"/>
        <s v="BAD SERVICE/ PLEASE HELP"/>
        <s v="No email service from Disney"/>
        <s v="False billing"/>
        <s v="Disney INTERNET SERVICE LARGE INCREASES &amp; IMPROPER BILLINGS ON PROMTIONS FOR ONE YR"/>
        <s v="Being Charged for High Speed Internet and Services are not Rendered"/>
        <s v="Disney charges in violation of contract"/>
        <s v="Cable availability"/>
        <s v="Misrepresentation of billing"/>
        <s v="Disney REFUSES TO SERVE MY ADDRESS"/>
        <s v="Slow Speed with the entire connection"/>
        <s v="YAHOO FAILURE TO RESTORE EMAIL SEARCH FEATURE"/>
        <s v="INTERNET SERVICE IS DOWN FOR THREE WEEKS NOW."/>
        <s v="Disney are crooks"/>
        <s v="Unresolved Disney fraudulent billing"/>
        <s v="lack of service and speed"/>
        <s v="Speed Misrepresentation"/>
        <s v="Disney data cap/meter"/>
        <s v="Data Cap imposed without notice"/>
        <s v="Disney trial of putting cap (300 GB / month) on internet usage."/>
        <s v="Terrible Service"/>
        <s v="spam"/>
        <s v="poor service; inaccurate billing"/>
        <s v="Internet Services"/>
        <s v="Complaint about service provided by Disney/Xfinity"/>
        <s v="Disney ETF charge"/>
        <s v="Data Usage Cap Maine"/>
        <s v="Slow speeds, poor service,."/>
        <s v="Disney outage - Bay Area"/>
        <s v="Disney customer service agents lie about offers to switch"/>
        <s v="Complaints about Disney"/>
        <s v="Disney blocking HBO GO on Playstation"/>
        <s v="Metered bandwidth with no data meter"/>
        <s v="Disney NIGHTMARE"/>
        <s v="Disney Monopoly and Abuse"/>
        <s v="Disney Internet Services"/>
        <s v="Disney - Diversified Consultants"/>
        <s v="Data soft cap and charges from Disney"/>
        <s v="Disney/Xfinity Internet"/>
        <s v="Disney Speed and Cap misinformation"/>
        <s v="Disney Automatic Payments"/>
        <s v="Video Throttling"/>
        <s v="Advertised Internet price not honored"/>
        <s v="Netflix is slow"/>
        <s v="Unable to cancel poor internet service"/>
        <s v="Disney High-Speed Internet Does Not Work"/>
        <s v="Disney Violating Open Internet Rules by Blocking HBO Go Access on Sony Consoles"/>
        <s v="Disney Excessive Overages"/>
        <s v="Disney Data Caps for Home Internet Service"/>
        <s v="double billing after change of service"/>
        <s v="Terrible internet service from Disney"/>
        <s v="Disney Bundle Promotion Bait and Switch"/>
        <s v="Internet Throttling"/>
        <s v="Disney blocking HBOGO on Playstation 4 Consoles"/>
        <s v="Poor internet"/>
        <s v="Complaint about Disney's Hidden Fees and Unauthorized Charges"/>
        <s v="Disney monthly data usage cap"/>
        <s v="Disney: no service for one month"/>
        <s v="Xfinity Disney hbogo on ps4"/>
        <s v="Data Cap overages"/>
        <s v="Disney.net"/>
        <s v="Throttling by Disney/Xfinity"/>
        <s v="microsoft is limiting service"/>
        <s v="Communication problem"/>
        <s v="Disney overcharge"/>
        <s v="Disney data limits and overage charges"/>
        <s v="Disney Rate"/>
        <s v="Cant cancel internet on Sundays?"/>
        <s v="Disney slowing down Netflix"/>
        <s v="Paying for 50MB/s and getting 26MB/s"/>
        <s v="Slowness of Internet"/>
        <s v="Disney Incompetence/Lies/Robbery"/>
        <s v="Xfinity not providing service in my portion of the neighborhood"/>
        <s v="Failure to connect service"/>
        <s v="Complaint #2. No resolution. Please help. Thank you."/>
        <s v="Disney Business Internet -- Not Providing Service to New Location &amp; Will Not Terminate Contract Despite Multiple Attempts"/>
        <s v="disconnection of service"/>
        <s v="Internet Down"/>
        <s v="Monopolies mean high prices and mediocre service"/>
        <s v="Data Cap problems"/>
        <s v="Disney Data Usage Charges"/>
        <s v="Disney Downgraded service with no notification"/>
        <s v="Xfinity unable to correct issue of losing connection"/>
        <s v="somewhat threatening phone calls"/>
        <s v="Internet much slower than advertised"/>
        <s v="no internet last 4 days even after more than 10 calls and spending 10 hours with Disney on phone"/>
        <s v="Speed for internet nowhere close to claims"/>
        <s v="Disney did not remove charge for over a year"/>
        <s v="Internet unreliable"/>
        <s v="Disney Data Use Caps"/>
        <s v="internet"/>
        <s v="Lack of availability"/>
        <s v="Incorrect prices for new customers"/>
        <s v="Charges"/>
        <s v="My Disney Bill for Internet/Cable/Phone service"/>
        <s v="Issues with Disney"/>
        <s v="Billing fraud by Disney"/>
        <s v="Disney complaint about internet speed"/>
        <s v="Unacceptable Business Internet Service from Disney"/>
        <s v="cannot access my email or service at all"/>
        <s v="Data caps for broadband internet"/>
        <s v="Disney technical/customer service and billing problems"/>
        <s v="Disney does not disclose the Internet speed I'm paying for anywhere on my bill or online"/>
        <s v="Disney fraudulent pricing and practices"/>
        <s v="Internet speeds disclosure on bill"/>
        <s v="Slow Internet Speed"/>
        <s v="Poor internet reception"/>
        <s v="Internet speed not disclosed"/>
        <s v="Disney charging for services not rendered"/>
        <s v="Back to back bill"/>
        <s v="Disney becoming a hassle"/>
        <s v="Unethical Behavior: Disney Requesting Credit Check or Deposit"/>
        <s v="Services Interrupted"/>
        <s v="Disney Bundled Services"/>
        <s v="Repeated Erroneous Modem Rental Charge"/>
        <s v="Monopolistic behavior"/>
        <s v="Disney - Virtually no service since October 2014"/>
        <s v="Disney Internet problems"/>
        <s v="Internet being throttled"/>
        <s v="Disney Data Usage Limit in Atlanta"/>
        <s v="DSL"/>
        <s v="paying for an upgrade that never took place"/>
        <s v="Recent fines to AT&amp;T and possibly..."/>
        <s v="misleading sales practice and advertising"/>
        <s v="Service Complaint"/>
        <s v="Disney refuses to recognize our same sex marriage"/>
        <s v="Poor service/paying for unusable services"/>
        <s v="Disney service that didn't work"/>
        <s v="No Internet for last 6 days and Disney is not doing anything"/>
        <s v="Inability to get service transferred"/>
        <s v="Data Usage Cap"/>
        <s v="constant internet issues"/>
        <s v="Fraudulent Billing by Disney"/>
        <s v="Disney Wifi Service"/>
        <s v="Low internet speed complaint against Disney Xfinity Houston, Texas"/>
        <s v="Disney customer service and billing service"/>
        <s v="HBO GO on Playstation 4"/>
        <s v="unresponsive calls to customer service regarding wifi hotspots"/>
        <s v="Double charge my internet service every month"/>
        <s v="price inflation due to monopoly of Disney"/>
        <s v="Disney data caps in currently uncompetitive Nashville market"/>
        <s v="loss connection internet many time in a day."/>
        <s v="Fraudulent advertising"/>
        <s v="Disney throttles internet"/>
        <s v="Disney - MAJOR COMPLAINT 1ST TIME CUSTOMER - AGGRAVATED HEALTH ISSUES"/>
        <s v="Poor Speed and Reliability"/>
        <s v="Postal Mail Ticket #2334"/>
        <s v="Disney data useage caps and charges"/>
        <s v="Over Charge by lying"/>
        <s v="Termination Fee"/>
        <s v="Service out/no customer service provided"/>
        <s v="Disney Refuses to Schedule a Future Service Stoppage"/>
        <s v="Hearsts Magazine contest scam"/>
        <s v="Throttling by Disney"/>
        <s v="Disney blocking DirecTv signals"/>
        <s v="Fraud"/>
        <s v="recurring billing discrepancy regarding modem"/>
        <s v="Disney Bundle Availability Complaint"/>
        <s v="Disney will not let me discuss my bill or service with a representative"/>
        <s v="Disney billing frauds"/>
        <s v="cable internet"/>
        <s v="Disney refuses service to my address"/>
        <s v="Disney Internet, being charged full price for partial service"/>
        <s v="Routine Outages / Speeds never as promised"/>
        <s v="Charged for data not actually used"/>
        <s v="Disney internet debacle"/>
        <s v="internet and tv problems."/>
        <s v="Internet Speed Drops &amp; Signal on Borderline"/>
        <s v="Disney cable company"/>
        <s v="Speed Throttling"/>
        <s v="paying for WiFi and its not working"/>
        <s v="Disney billing after discontinuation of service"/>
        <s v="Pay 2500 for cable line"/>
        <s v="Disney will not refund or reimburse significant overcharges they admit to"/>
        <s v="day 3 of Internet going down and disconnect support calls"/>
        <s v="Disney still billing, after account is closed and paid"/>
        <s v="Disney property access or right of entry"/>
        <s v="Disney fails to fulfill request for Internet service"/>
        <s v="Billing discrepancies and misrepresentation of package prices"/>
        <s v="Internet contract issue"/>
        <s v="Disney false advertising"/>
        <s v="Disney lies to the customer just to get them off the phone"/>
        <s v="Disney WILL NOT CANCEL MY ACCOUNT"/>
        <s v="Disney throttling or otherwise under-delivering internet service."/>
        <s v="Horrible customer service; could not help me - lied to by supervisor"/>
        <s v="Disney Xfinity Monopoly Abuses"/>
        <s v="Internet Speeds and Billing Errors"/>
        <s v="Disney speed not matching, blocked phone number"/>
        <s v="Disney Data Meter/Cap"/>
        <s v="Disney committing Bait and Switch Fraud"/>
        <s v="Install Gone Bad"/>
        <s v="Misleading information regarding contract leads to $200 unresolved early term fee"/>
        <s v="Disney/Xfinity Internet Gouging"/>
        <s v="Disney Data Usage"/>
        <s v="Disney throttling my internet service"/>
        <s v="CHARGED ERRONEOUS FEE ON BILL"/>
        <s v="failure to provide imstallation .... Rockville Maryland 20852"/>
        <s v="Failure to supply the proper Internet service"/>
        <s v="Connecting the service"/>
        <s v="terrible internet quality"/>
        <s v="Disney TV/Internet hookup"/>
        <s v="Billing/Customer Service"/>
        <s v="Disney Data Policy and Lies"/>
        <s v="Disney Data Cap &amp; Code Injection"/>
        <s v="XFINITY/Disney TETHERING CONNECTION"/>
        <s v="customer service &amp; price"/>
        <s v="Disney SERVICE COMPLAINT"/>
        <s v="Slow Internet / Monopoly Area"/>
        <s v="Disney Internet Online Streaming"/>
        <s v="Installation Charges"/>
        <s v="2 months and Disney has not fixed problem"/>
        <s v="Internet slow"/>
        <s v="Lack of internet speed"/>
        <s v="Disney has been over charging us."/>
        <s v="2+ Day Degraded Services"/>
        <s v="no service for 5+ days"/>
        <s v="Internet Uasge/Overage"/>
        <s v="Disney- not responsive to multiple requests for service"/>
        <s v="Charge to my bill unknowingly"/>
        <s v="Disney Service for EXTERIOR Line Replacement Billed to customer"/>
        <s v="Overbilling"/>
        <s v="AT&amp;T"/>
        <s v="Disney billing practices"/>
        <s v="Disney - failure to provide service, refusal to void contract"/>
        <s v="Internet cap"/>
        <s v="Problems with Disney xfinity Internet service"/>
        <s v="Disney - Slow Down Imternet Speed"/>
        <s v="Disney Overcharge for Internet Service for over One Year"/>
        <s v="Surprise Data Caps from Disney"/>
        <s v="shitty Disney"/>
        <s v="Recurring Disney service issues and long waits for non-service"/>
        <s v="Disney is not providing service for bad internet"/>
        <s v="Internet service loses signal"/>
        <s v="Disney XFINITY Internet Performance"/>
        <s v="Horrible Customer Service, Bad Service"/>
        <s v="Disney Data Usage robbing us"/>
        <s v="Disney slowing internet speeds intentionally"/>
        <s v="Disney/Xfinity customer service and billing"/>
        <s v="Disney Internet Usage Cap"/>
        <s v="Disney (Xfinity) Internet Service"/>
        <s v="Disney price increase not in line with advertisement"/>
        <s v="Disney is forcing bundles on me while silently raising my bill"/>
        <s v="Billed for internet service that was never installed"/>
        <s v="Lied to about install costs"/>
        <s v="Disney - Billing"/>
        <s v="Disney unfair billing"/>
        <s v="One Sided Contracts"/>
        <s v="Disney - Unfair billing policies"/>
        <s v="Disney Monopoly on Packages is costing me more money for same service"/>
        <s v="Disney has turned my business account to third-party collections when I legitimately canceled my contract per the terms"/>
        <s v="Billing &amp; Data Usage"/>
        <s v="Lack of reasonable infrastructure close to town"/>
        <s v="Data usage"/>
        <s v="Disney failing still"/>
        <s v="Disney has doubled my internet fee without warning"/>
        <s v="Disney Price Gouging"/>
        <s v="Disney horrible service"/>
        <s v="Internet speed deteriation"/>
        <s v="Data Cap on Internet Downloads?"/>
        <s v="lack of service from Disney"/>
        <s v="Double billing"/>
        <s v="Consistently Slow and Throttled Internet Speeds"/>
        <s v="Unfair billing practices by Disney Xfinity"/>
        <s v="Disney bill and service disclosure"/>
        <s v="Pricing discrimination/ monopolistic behavior in an oligopolistic market"/>
        <s v="Unfair billing practices"/>
        <s v="Disney Does Not Deliver Service"/>
        <s v="Internet Service Billing"/>
        <s v="Internet Only"/>
        <s v="Tricked into upgrade"/>
        <s v="Disney- Unfair Pricing Tactics"/>
        <s v="Disney billing practices-unfair"/>
        <s v="Billing and New Account Issues"/>
        <s v="Disney inflated and undetermined, ever-increasing rates"/>
        <s v="Throttle internet"/>
        <s v="internet/phone"/>
        <s v="Disney has raised my bill twice without warning"/>
        <s v="Disney slowing down"/>
        <s v="Unfair Billing"/>
        <s v="Predatory Monopolistic Pricing"/>
        <s v="Disney charging me unrelated charges"/>
        <s v="Disney Bandwidth Billing Issue"/>
        <s v="Pricing is not competive"/>
        <s v="Ridiculous Charges"/>
        <s v="Disney Conplaints"/>
        <s v="Possible Speed Throttling: Disney Xfinity Richmond, VA"/>
        <s v="Monthly bill increased, service decreased"/>
        <s v="Disney Billing pratice"/>
        <s v="Disney over charge"/>
        <s v="Disney's pricing and bundling model is a monopolized extortion in my area"/>
        <s v="Disney (Xfinity) Monopolistic Billing Practices"/>
        <s v="Monopolistic Billing"/>
        <s v="Disney is awful, lies, and is corrupt"/>
        <s v="Internet Speed Cut in Half with no Notification"/>
        <s v="Disney charging ridiculous prices"/>
        <s v="Cheating in Bundle Service Pricing"/>
        <s v="Disney data cap at 300GB"/>
        <s v="Disney Charging Fee without warning"/>
        <s v="Disney monopoly"/>
        <s v="I am being unfairly billed"/>
        <s v="Data Cap Limitations"/>
        <s v="Refund issues"/>
        <s v="Disney speed integrity"/>
        <s v="Price of Internet service"/>
        <s v="Not receiving the speeds promised and the charges are too high."/>
        <s v="Uncompetitive pricing of Disney Internet services"/>
        <s v="Disney and competition"/>
        <s v="Overpriced, low quality service"/>
        <s v="shitty Disney service"/>
        <s v="Unfair pricing"/>
        <s v="Internet Prices in U.S.A"/>
        <s v="Intermittent poor service"/>
        <s v="Pricing Problems Even After Promises"/>
        <s v="Price manipulation"/>
        <s v="Disney Unfair Product Bundling"/>
        <s v="Disney-Billing"/>
        <s v="outrageous internet bill adjustments from Disney"/>
        <s v="Bill issues, Internet and disability Disney prices"/>
        <s v="Disney's Constant Manipulation of Bills"/>
        <s v="Disney refuses to help troubleshoot and correct my service."/>
        <s v="Disney Billing Support and Practices"/>
        <s v="Multiple billing an dcompetative issues."/>
        <s v="Internet Outages"/>
        <s v="Disney Internet Is Atrocious"/>
        <s v="No way to see when promotions end"/>
        <s v="Outrageous billing costs and Data caps"/>
        <s v="Disney refuses to lower my bill to prevoius agreement"/>
        <s v="Disney is throttling my internet"/>
        <s v="unfair Internet prices"/>
        <s v="Disney Speeds Low, and Often Disconnections"/>
        <s v="Disney not refunding deposit for cancelled Internet"/>
        <s v="no warning before price increase"/>
        <s v="Not receiving network speed as advertised"/>
        <s v="Disney Billing/Monopoly/Service"/>
        <s v="Disney misrepresented their service area, then charged me for attempting to use it."/>
        <s v="Disney's egregious billing techniques"/>
        <s v="Billing and deceitful practices by Disney"/>
        <s v="Pricing Concerns"/>
        <s v="closed account"/>
        <s v="Disney not connecting me to cancel service and raising prices unfairly"/>
        <s v="Internet speeds are throttled"/>
        <s v="Unreasonable billing"/>
        <s v="Disney speed"/>
        <s v="Disney Internet Speed/Quality of Service and price"/>
        <s v="Disney - I've been paying for unnecessary speeds when they knew and I did not"/>
        <s v="Forced data capping"/>
        <s v="Disney cramming services I didn't ask for to raise my bill"/>
        <s v="expensive service, capped"/>
        <s v="Disney's unfair billing practices"/>
        <s v="unfair pricing and raising of pricing and charging without permission"/>
        <s v="Disney Internet is unbelievably slow"/>
        <s v="Disney forced me into a contract"/>
        <s v="Bandwidth Caps becoming excessive"/>
        <s v="Disney misleading HSI customers"/>
        <s v="Disney is stealing from me"/>
        <s v="Unfair Billing Practices regarding Disney"/>
        <s v="Disney Service and Customer Service"/>
        <s v="Price Increase"/>
        <s v="ISP Data Cap"/>
        <s v="Unwarranted Charges by Disney for Internet"/>
        <s v="Throttling Internet"/>
        <s v="Worst speed, no competition, and billing does not match the service."/>
        <s v="Pricing and lies"/>
        <s v="online adertised price was not honored over phone"/>
        <s v="Disney throttle"/>
        <s v="Unfair bundles"/>
        <s v="Cruel and Illegal Practices - Disney"/>
        <s v="Speeds received are not as advertised"/>
        <s v="Slowed Internet Speeds"/>
        <s v="Slow Internet Speeds"/>
        <s v="Disney Costs"/>
        <s v="increased bill"/>
        <s v="Charge for service they won't deliver"/>
        <s v="Paying for high speed internet with Disney. Consistently getting slow service."/>
        <s v="Disney incorrect and confusing billing"/>
        <s v="Xfinity Internet Speed"/>
        <s v="Disney's Unfair Billing and Pricing Practices"/>
        <s v="Bundle Bull S..."/>
        <s v="Disney billing and services"/>
        <s v="Disney overbilled me and added numerous hidden charges"/>
        <s v="Incorrect charges, and would not fix"/>
        <s v="Throttling bandwidth."/>
        <s v="Extremely unsatisfied Disney customer"/>
        <s v="Disney service and billing"/>
        <s v="Intermittent Expensive Connection"/>
        <s v="Data Caps and the Extortion Methods of Disney"/>
        <s v="Disney Speed Throttling and more"/>
        <s v="Terrible pricing for only one viable option"/>
        <s v="Disney internet price high"/>
        <s v="Disney bill doubled without notice"/>
        <s v="Disney Bundles"/>
        <s v="Frequent interruptions"/>
        <s v="Tucson Disney Data Caps on Internet Service"/>
        <s v="Overcharging and shitty service"/>
        <s v="My Disney Nightmare"/>
        <s v="Disney bill way too high for such slow speeds"/>
        <s v="Extremely slow internet and no aid from Disney"/>
        <s v="Faulty Service and False Advertisement"/>
        <s v="Disney Bill"/>
        <s v="Slow Disney internet"/>
        <s v="Internet Speeds are Wacko"/>
        <s v="Disney Over Charging Bundle PKG"/>
        <s v="Xfinity throttling my connection"/>
        <s v="Internet speed and price of bundle"/>
        <s v="Speeds being throttled."/>
        <s v="Keep getting charged rental fees for modem I already own"/>
        <s v="Disney high prices and throttling speeds"/>
        <s v="Disney Possibly Throttling my Internet"/>
        <s v="Disney billing and speed."/>
        <s v="Expensive Internet Service for average speed"/>
        <s v="Disney's unfair pricing"/>
        <s v="Disney Predatory Pricing forcing purchase of cable."/>
        <s v="Disney inflated internet pricing"/>
        <s v="Data caps &amp; Monthly prices"/>
        <s v="Internet bundled with TV"/>
        <s v="Disney Internet prices &amp; speeds"/>
        <s v="Disney Data Caps and Throttling"/>
        <s v="Disney slow speeds and lying about prices"/>
        <s v="Bank Fee Refund Reques"/>
        <s v="Horrific billing"/>
        <s v="Billing practices"/>
        <s v="Disney forces rep visit then goes back on their promise"/>
        <s v="Internet Issues With Disney"/>
        <s v="Wifi internet not working as well"/>
        <s v="Disney service Corvallis, OR."/>
        <s v="speed/pricing"/>
        <s v="internet price went up, offered lower price deal with cable tv..."/>
        <s v="Disney speed throttling internet"/>
        <s v="Disney artificially inflating prices of Internet only services"/>
        <s v="Unexplained Billing"/>
        <s v="Disney not delivering advertised speed"/>
        <s v="Disneys Shady Business Practices"/>
        <s v="Disney Throttling Speeds"/>
        <s v="Cap complaints"/>
        <s v="Disney Unfair Charge"/>
        <s v="Overage charges"/>
        <s v="Disney xfinity internet service."/>
        <s v="Disney Xfinity charging rental fee for personally owned modem"/>
        <s v="Data Limit"/>
        <s v="Issues with Disney billing and equipment"/>
        <s v="Disney is a monopoly"/>
        <s v="Disney unfair pricing"/>
        <s v="Monopolist power of Disney in my service area"/>
        <s v="credit for service outage 6/23/15"/>
        <s v="Internet and Cable Billing"/>
        <s v="Predatory billing by Disney"/>
        <s v="Significant Quality Loss"/>
        <s v="keep getting charged for modem rental and I bought my own 7 months ago!"/>
        <s v="Disney Unfair Business Practices"/>
        <s v="Disney over charges"/>
        <s v="Extorted into signing up for multi-year contract"/>
        <s v="Disney Rates"/>
        <s v="Unfair pricing practices"/>
        <s v="internet speeds slow"/>
        <s v="Disney Internet Pricing"/>
        <s v="xfinity customer service"/>
        <s v="Poor Customer Service and Internet Availability"/>
        <s v="Disney Support"/>
        <s v="Throttling service and unreasonable data caps"/>
        <s v="Data caps and monthly fees"/>
        <s v="Billings Charges &amp; Credits"/>
        <s v="Disney Usage Limit"/>
        <s v="Disney forcing me to pay same rate for lower speed"/>
        <s v="Disney's Internet is Slower Than What I Pay For"/>
        <s v="Disney ending promotion and contract early. Directing customer to resolve disputes in person at their office."/>
        <s v="Disney Selectively Enforcing Data Caps"/>
        <s v="Data Limits"/>
        <s v="Internet Freezing"/>
        <s v="Charged double/Speeds throttled"/>
        <s v="Disney Business Services-Email Accounts"/>
        <s v="Throttling of Disney internet services"/>
        <s v="Billing Overcharging Issues By Disney"/>
        <s v="Tallahassee Disney rates high without competition"/>
        <s v="Disney Billing / Speed Issues"/>
        <s v="Disney Failed to Switch our Systems to New Location and Shut Down the Current Location"/>
        <s v="hidden fees, dropped internet connection"/>
        <s v="bill to damn high"/>
        <s v="Xfinity"/>
        <s v="Internet Speeds"/>
        <s v="Disney Data Cap of 300GB"/>
        <s v="Disney Data Cap Limits, Lack of Competition, and Anti-Competition Business and Billing Practices"/>
        <s v="Disney trying to setup stuff we didn't order"/>
        <s v="Egregious Fees"/>
        <s v="Unfair Disney Billing"/>
        <s v="Contract"/>
        <s v="Throttled Speed During Peak Hours"/>
        <s v="charges for internet service are bogus"/>
        <s v="Overage on 300GB data plan with Disney"/>
        <s v="Paying for high speed internet and receiving low speeds"/>
        <s v="Nonsensical Raise in my Internet Bill"/>
        <s v="Disney throttles Santa Cruz CA to 30Mbits, claims we get 50Mbits"/>
        <s v="high payment"/>
        <s v="Xfinity Slow Internet"/>
        <s v="Continuous Internet problems."/>
        <s v="Unfair Billing Practices engaged by Disney/XFinity"/>
        <s v="Throttled Internet Speeds"/>
        <s v="Disney overcharging, despite regular calls and agreed upon price"/>
        <s v="internet service and phone service"/>
        <s v="Issues with Cable and Internet Packaging Unfair Prices"/>
        <s v="Complex situation prevents bundling discounts and drives service price up"/>
        <s v="Disney Atlanta Data Caps"/>
        <s v="Disney Internet Services and Customer Service is Horrible"/>
        <s v="False Information Given Just To Get Me Set Up Service"/>
        <s v="Unfair Billing at Disney"/>
        <s v="Have to bundle services to get advertised proce."/>
        <s v="Improper modems"/>
        <s v="Disney refund"/>
        <s v="Disney screwed me"/>
        <s v="Disney - constantly low speeds, 'miscommunication' about billing errors. Not responding to complaints."/>
        <s v="60 day delay in cancelling service agreement"/>
        <s v="Unfair billing practices of Disney"/>
        <s v="Slower internet speeds than what i was promised for my pay."/>
        <s v="I pay for 50 mbps, get 10 at best"/>
        <s v="Billing discrepencies and service termination hurdles"/>
        <s v="Raising my Rate"/>
        <s v="Data overage charges"/>
        <s v="Disney internet Dropping out"/>
        <s v="Disney Bundle price"/>
        <s v="Disney thieves"/>
        <s v="Poor customer service, terrible Internet speeds, prices are way too high."/>
        <s v="Internet speeds not as advertised. Bandwith not available as advertised"/>
        <s v="Disney Misrepresenting Speeds in Santa Cruz, CA"/>
        <s v="Overcharged $30 per month for 10 months straight"/>
        <s v="Disney sold me a package knowing it wouldn't work for me, and proceeded to charge me more and attempt to tack on fees for their mistake"/>
        <s v="Speeds lower than advertised"/>
        <s v="Unable to Return Equipment"/>
        <s v="Promised Speeds"/>
        <s v="Disney Refuses to Refund Deposit According to Initial Terms"/>
        <s v="Slow speed"/>
        <s v="Disney business internet is much more expensive that home internet."/>
        <s v="Unclear Quoted Speeds and Prices"/>
        <s v="Disney 300GB data cap"/>
        <s v="Locals"/>
        <s v="Disney Throttling Internet Speed"/>
        <s v="Disney Speeds Not as Advertised"/>
        <s v="Disney throttling my speeds for streaming video"/>
        <s v="Disney Overpricing"/>
        <s v="Price and performance manipulation by Disney for ISP"/>
        <s v="Disney wrong advertised speeds"/>
        <s v="refusal to rectify"/>
        <s v="FAILURE TO PROVIDE SERVICE WHILE STILL BILLING"/>
        <s v="Shady Internet Billing Practices from Disney"/>
        <s v="Re: Unfair Billing Practices Complaints against Disney"/>
        <s v="Paying for 50 Mbps from Disney, only receiving 0.37 Mbps"/>
        <s v="Internet Slowdown"/>
        <s v="Disney transfer of service complaint"/>
        <s v="Disney - Internet Data Cap"/>
        <s v="Internet Bill too high"/>
        <s v="Disney Xfinity barely ever works and speed sucks"/>
        <s v="Outrageous Disney charges"/>
        <s v="Slow Service"/>
        <s v="Internet bill goes up with no cable bundle"/>
        <s v="Forcing Customer to Pay an Incorrect Bill to get it Fixed"/>
        <s v="Disney, Ypsilanti MI Internet Speed"/>
        <s v="Disney Poor Customer Service"/>
        <s v="Intermittent drops of service"/>
        <s v="Poor Quality Service and Broken Promises"/>
        <s v="pricing"/>
        <s v="Internet Availability and Speed"/>
        <s v="Disney chronic lies"/>
        <s v="Frequent disconnects"/>
        <s v="Disney Internet Slow"/>
        <s v="Throttling/drastic reduction of speeds"/>
        <s v="Home Internet Data Caps"/>
        <s v="Disney internet in emeryville throttles speed"/>
        <s v="Internet price"/>
        <s v="High Internet &amp; Cable Bill"/>
        <s v="Internet Issue"/>
        <s v="speed"/>
        <s v="Spotty Disney service"/>
        <s v="60 days to close my account"/>
        <s v="Customer Service lied about extra fees"/>
        <s v="Bill Flucuation"/>
        <s v="Internet Pricing"/>
        <s v="Disney Excessive Charge When Cancelling Service"/>
        <s v="Lack of consistent service"/>
        <s v="Disney lowering internet speeds on constant basis"/>
        <s v="Disney -- Throttling Connection"/>
        <s v="Price Plans"/>
        <s v="Poor customer service"/>
        <s v="Disney Grievance"/>
        <s v="Disney billing error"/>
        <s v="Disney xfinity price gouging seniors"/>
        <s v="Complaints against Comcat"/>
        <s v="Youtube being throttled?"/>
        <s v="Unfair and Monopolistic Billing Practices"/>
        <s v="Unable to renew IP address"/>
        <s v="Billing and Service"/>
        <s v="Disney HIGH SPEED INTERNET MONOPOLY"/>
        <s v="Consumer Fraud - Sell at One Price, Then Advise Price is Higher"/>
        <s v="Extremely Poor Customer Service"/>
        <s v="Poor internet quality"/>
        <s v="Disney billing problem"/>
        <s v="Disney Refusing to Honor Internet Rate"/>
        <s v="Falsifying Plan Rates and Charges"/>
        <s v="Internet Service Down"/>
        <s v="Over paying for my Disney Services"/>
        <s v="Disney price"/>
        <s v="Billing issues with Disney"/>
        <s v="Loss of Internet connection"/>
        <s v="Disney Internet Only Service"/>
        <s v="Disney started charging a lease fee for equipment I own after enabling automatic bill payment"/>
        <s v="Low internet quality"/>
        <s v="Misrepresented Internet Speed"/>
        <s v="Problems with Disney"/>
        <s v="Cable prices rising"/>
        <s v="Disney Rate Hike"/>
        <s v="poor quality service, multiple disconnections prior to disconnect date and after I have made payments still got disconnected multiple times"/>
        <s v="Disney charges me for 25m connection, Get 5 down/11 up"/>
        <s v="slow routing, dropped packets"/>
        <s v="Systemic failures with Disney"/>
        <s v="Disney Billing for Late Payment/Disconnect due to their error"/>
        <s v="Unfair Disney billing practices"/>
        <s v="Disney wont honor discount, bill higher than what was agreed"/>
        <s v="Disney bill problems"/>
        <s v="internet being throttled by Disney"/>
        <s v="Disney policies"/>
        <s v="Deceptive Business Practices by Disney"/>
        <s v="Disney Internet being slow"/>
        <s v="Disney ignores my requests to cancel a service and instead added product to my bill and increased the monthly cost."/>
        <s v="The monthly bill for my internet service has become too expensive."/>
        <s v="Fees"/>
        <s v="Suspected Throttling"/>
        <s v="Internet performance (latency/bandwidth) substantially below what I'm paying for for weeks"/>
        <s v="Data usage cap with Disney Xfinity"/>
        <s v="internet bill increase"/>
        <s v="Complaint against Xfinity/Disney"/>
        <s v="Internet Throttling &amp; Unfair Billing Practices"/>
        <s v="Xfinity Price and not 16Mbps when paying for 50Mbps"/>
        <s v="Possible throttle"/>
        <s v="Disney Internet Technical Support"/>
        <s v="Xfinity/Disney"/>
        <s v="Billing and false advertising"/>
        <s v="Incorrect Billing and Service from Disney"/>
        <s v="internat essential"/>
        <s v="Consistently slow internet speeds"/>
        <s v="Overcharged Internet Billing"/>
        <s v="Disney charge my own router as unreturned equipment"/>
        <s v="Lack of Service and Misleading Promises"/>
        <s v="Slow internet speeds on Disney"/>
        <s v="Billing continues for 2 months after terminating service"/>
        <s v="Disney/Xfinity Communication"/>
        <s v="Disney internet and cable service"/>
        <s v="Being lied to, and mislead by Disney / Xfinity"/>
        <s v="Disney falsely claims service is provided in neighborhood"/>
        <s v="Prolonged internet outage, tardy response"/>
        <s v="Monopolistic Billing Practices"/>
        <s v="internet/tv bundle service"/>
        <s v="Broadband internet malfeasance by Disney"/>
        <s v="Request to transfer e-mail account from Disney."/>
        <s v="Awful Internet"/>
        <s v="Disney cable In Maryland"/>
        <s v="Disney overbilling and overcharging"/>
        <s v="Not Acceptable Internet Additional Charge."/>
        <s v="False advertising / Bait &amp; Switch"/>
        <s v="CRAMMING, False Internet Promotion, SPEED complaint"/>
        <s v="Disney xfinity triple play"/>
        <s v="Lies and deception"/>
        <s v="without service despite willingness to pay"/>
        <s v="Over Charged for Service Never Received"/>
        <s v="Disney New SignUp billing bait-and-switch"/>
        <s v="Disney 50 mb/s speed and throttling"/>
        <s v="Disney refuses to uhold contract for 2 years phone/internet"/>
        <s v="internet service provider billing increase"/>
        <s v="Service outages (Disney)"/>
        <s v="Terrible waiting times"/>
        <s v="Disney Throttling My Internet"/>
        <s v="Unfair Disney Bill"/>
        <s v="Concern about Disney Internet Modem Billing Practices"/>
        <s v="Xfinity security system"/>
        <s v="The WORST customer service team and negative outlook on customers!!!"/>
        <s v="Poor service from Xfinity"/>
        <s v="I am being throttled by Disney"/>
        <s v="Internet connectivity loss, over 1000ms latency, under 1Mbps speeds"/>
        <s v="Internet complaint"/>
        <s v="Xfinity Data Cap"/>
        <s v="Disney disconnected my account without reason or notice"/>
        <s v="Disney Billing/Pricing Practices"/>
        <s v="Internet Speeds nowhere close to what I pay for"/>
        <s v="Disney Failing to Show up to scheduled appointment"/>
        <s v="Disney over inflating Data Meter Usage"/>
        <s v="Billing Dispute &amp; Poor Customer Service"/>
        <s v="Disney changes bill prices without my consent"/>
        <s v="Unfair fees?"/>
        <s v="False advertising and overcharging"/>
        <s v="Disney!"/>
        <s v="Wrongful Billing"/>
        <s v="Disney Internet/Cable contacted them over the phone and chat"/>
        <s v="(Disney is not my complaint!) Cyber Tele-marketing is my complaint!"/>
        <s v="Disney in violation of merger terms"/>
        <s v="Speeds slower than advertised"/>
        <s v="Disney Throttling my Internet Connection"/>
        <s v="Internet connection not available"/>
        <s v="Disney data limits"/>
        <s v="Disney monopoly bundling practices"/>
        <s v="10 Days No Service - 12 Appointments Disney Hasn't Shown Up - Disney Has Not Fixed Home Infinity X1 - In 10 Days- Cannot Make 911 Calls"/>
        <s v="Extremely low speeds, and no help"/>
        <s v="Disney throttling download speed."/>
        <s v="Internet speed not as advertised"/>
        <s v="customer services"/>
        <s v="95 Palmer Road, Enfield NH Internet Pricing"/>
        <s v="Disney Internet Speed and Reliability"/>
        <s v="Disney deceptive advertising, overage charges"/>
        <s v="Disney Money Grab using Data Caps"/>
        <s v="Disney DATA CAP IS BULLCRAP"/>
        <s v="Disney Internet Data Cap Segregation"/>
        <s v="Disney business keeps moving my same-day trouble appointment to the next day"/>
        <s v="Disney Service Rep Missed appointment. I missed a very important family gathering because I was waiting on the worker to show."/>
        <s v="Disney BILLING FOR LAST @18 mos for services they are unable or unwilling to provide"/>
        <s v="Price fixing and monopolistic behaivor"/>
        <s v="Disney Raising Prices and Not Being Available To Ask Why"/>
        <s v="Poor Service or no Service"/>
        <s v="Complaint against Disney Corporation"/>
        <s v="Disney's Deceptive Billing"/>
        <s v="Billed without service"/>
        <s v="Disney Internet Service Provider"/>
        <s v="threat of shutting off service of phone,internet and TV"/>
        <s v="Disney - Billing Practices"/>
        <s v="Throttled speed"/>
        <s v="Internet Speed on Wireless Connection"/>
        <s v="Incorrect Billing of NON-RENTED Equipment"/>
        <s v="false advertisement for paid service"/>
        <s v="Bait and switch service"/>
        <s v="Repeated issues with Disney billing and customer service"/>
        <s v="Disney Internet usage caps"/>
        <s v="No access to HBO Go on Playstation 4 through Disney"/>
        <s v="Disney Re-Escalation of Case # ESL01877347 - ORR"/>
        <s v="Internet Service Provider Disney harassing me to return equipment I already returned"/>
        <s v="Disney- Unfair Pricing"/>
        <s v="Poor Customer Service with Disney"/>
        <s v="Disney Monopoly in Calvert County, Maryland"/>
        <s v="Disney Forcing me to purchase cable tv, only want internet"/>
        <s v="Disney Service Issues"/>
        <s v="Fraudolent pratice"/>
        <s v="Loss of Electronics/Poor Customer Service/Faulty Grounding"/>
        <s v="Non working service"/>
        <s v="Disney bundling of internet and tv services and deceptive sales practices"/>
        <s v="INFINITY / Disney"/>
        <s v="Disney Pricing"/>
        <s v="Internet being slowed."/>
        <s v="No internet, phone or cable service"/>
        <s v="Disney: Xfinity Slamming"/>
        <s v="unsatisfactory speed with disorganized service"/>
        <s v="Outage and unfair practices"/>
        <s v="I HAVE BEEN ASKING TO SPEAK WITH A SUPERVISOR EVERY DAY FOR THE LAST FIVE WEEKS"/>
        <s v="Being charged for internet speeds that equipment can not deliver"/>
        <s v="300 gb cap"/>
        <s v="Unable to change my service"/>
        <s v="Disney HBO Go PS4 app"/>
        <s v="Disney Data Usage Cap/Limit"/>
        <s v="Disney change contract"/>
        <s v="Disney/Xfinity Service Manipulation"/>
        <s v="throttling and disconnections"/>
        <s v="Was liked to about the speed and the price that was offered to me."/>
        <s v="Possible Internet Speed Throttling by my Disney Internet Provider"/>
        <s v="Throttled connection at peak time"/>
        <s v="Service refusal and lower than advertised speeds."/>
        <s v="Disney MISSES 4 APPOINTMENTS"/>
        <s v="Disney Data Charges"/>
        <s v="Disney Data Usage Limits"/>
        <s v="Disney 300GB CAP"/>
        <s v="Disney price inflation"/>
        <s v="Xfinity pricing"/>
        <s v="Someone at Disney added services without me knowing"/>
        <s v="Fraudulent charges by Disney"/>
        <s v="Disneycomcas"/>
        <s v="Disney service agreement"/>
        <s v="Disney pricing practices"/>
        <s v="Disney Internet Data Cap LIES"/>
        <s v="Disney Data Usage Plan Trial"/>
        <s v="Disney cap"/>
        <s v="Ridiculous and inconsistent billing"/>
        <s v="Deceptive Billing Practices"/>
        <s v="Comast data cap"/>
        <s v="Disney Failure of Service"/>
        <s v="Underhanded sales techniques"/>
        <s v="Disney Support Unable to Provide Accurate Information"/>
        <s v="Disney Data Cap Overage Fees"/>
        <s v="Being charged incorrect price"/>
        <s v="Repeatedly have been promised installations without anyone arriving or notifying"/>
        <s v="Disney billing and service"/>
        <s v="Not receiving refund of service from Disney, for over 90 days"/>
        <s v="Slow internet / Over Charged Billing"/>
        <s v="Disney bundles useless services to charge more."/>
        <s v="Modem rental fees"/>
        <s v="Disney Poor Customer Service and Degraded Service"/>
        <s v="Xfinity promise to pay me $300 to join"/>
        <s v="Bad Service/drop calls/no support"/>
        <s v="Disney Xfinity Deceptive Billing Practices"/>
        <s v="Fradualent claims"/>
        <s v="Disney/Xfinity Internet Data Cap"/>
        <s v="Internet Disconnects Every Night"/>
        <s v="Installation Request - New Subdivision - Jesup, GA"/>
        <s v="Slow internet service"/>
        <s v="Disney Failed to deliver service that was advertised"/>
        <s v="Customer Service and Billing Complaint"/>
        <s v="Transfer services"/>
        <s v="DNS Web hosting"/>
        <s v="Disney Continuous Modem Rental Charges"/>
        <s v="Disney promised $60 a month no fees, charged $70 + $8 in fees"/>
        <s v="Disney Practices/ billing"/>
        <s v="Disney - new service (ridiculously inept + not close to the speed told) added and incorrect charges on the first bill - hoping I would not notice"/>
        <s v="Disney is giving out wrong information, accusing people and increasing equipment prices, when contract says price will stay the same for 2 years"/>
        <s v="Disney Cablevision Florida"/>
        <s v="intermittant phone and internet"/>
        <s v="Disney refusing to run lines"/>
        <s v="Disney over billing"/>
        <s v="Disney agent lied about service upgrade"/>
        <s v="Disney Over Charges with No Notification"/>
        <s v="Disney broke 36 month contract by increasing bill..."/>
        <s v="Access issues have returned"/>
        <s v="Disney caught in 3 lies"/>
        <s v="Disney charging me for items I do not want/asked for"/>
        <s v="Disney Imposed a New Usage Cap of 300GB that punishes streaming."/>
        <s v="Disney's data caps are anti-consumer."/>
        <s v="Internet Cable Alarm"/>
        <s v="Phone Internet Cable Alarm"/>
        <s v="Terrible Service and Ripped off by Disney"/>
        <s v="Disney move"/>
        <s v="Disney Cable connection from street is underwater and structure is too high"/>
        <s v="Disney is terrible"/>
        <s v="Forced Bundling of Internet Service with CATV"/>
        <s v="False Advertising/Bait and switch"/>
        <s v="Slow Internet/ Billing/ poor customer service of your complaints"/>
        <s v="Fraudulent billing practice"/>
        <s v="Dealing with Disney/Xfinity"/>
        <s v="Disney wrongfully autodrafted a final bill that was not yet adjusted"/>
        <s v="Internet out all the time but they have a monopoly"/>
        <s v="Adding services Not Requested and Increasing fees without notification."/>
        <s v="Internet Essentials"/>
        <s v="Disney bandwidth every evening drops to 10% of what is promised to our business"/>
        <s v="Disney &amp; HBO GO on PS4"/>
        <s v="MISC. CHARGES"/>
        <s v="Disney slamming with fees"/>
        <s v="Internet Fraud"/>
        <s v="Payment disappear - service got disconnected"/>
        <s v="Issues with Disney regarding service, billing, etc"/>
        <s v="Disney/Xfinity service"/>
        <s v="Service Quality"/>
        <s v="Disney/Xfinity Customer Service"/>
        <s v="new fcc internet rules slowing down system"/>
        <s v="Speed issues"/>
        <s v="Unauthorized change in charges"/>
        <s v="Improper billing"/>
        <s v="Disney endless problems"/>
        <s v="Disney data caps are killing the internet"/>
        <s v="Disney - Fraudulent Billing Practices, Unwilling to resolve situation"/>
        <s v="Disney took my account info"/>
        <s v="Issues with Disney Customer Service due to loss of Internet"/>
        <s v="recent hacking of email account"/>
        <s v="Disney Overbilling"/>
        <s v="Internet/Phone Billing Services"/>
        <s v="Inconsistent Internet Service"/>
        <s v="Disney unreliable speed/ service"/>
        <s v="Ongoing serious and cotinued internet service outages"/>
        <s v="Disney Added Service After I Declined It"/>
        <s v="complaint about Disney"/>
        <s v="Customer Service Nightmare"/>
        <s v="Disney in Indianapolis scam"/>
        <s v="Disney Service and Billing Issues"/>
        <s v="Charged for equipment that I didn't have"/>
        <s v="Constant non response, or passing to other operator. Supervisers inability to resolve of help. Numerous lies told."/>
        <s v="Disney deception"/>
        <s v="Disney/Xfinity: Poor internet connection speed and poor customer service"/>
        <s v="Service down for 25 days but was never credit it for it"/>
        <s v="Disney (customer.xfinity.com)"/>
        <s v="bait &amp; switch"/>
        <s v="Complaint CR Disney Problem - VOIP Phone not working for days"/>
        <s v="Complaint against Disney for provisioning of Internet Service ar Residential Address"/>
        <s v="Disney - Billing for service that they cannot provide"/>
        <s v="Installation"/>
        <s v="horrible cable service and customer service"/>
        <s v="NO Disney-- Uverse"/>
        <s v="Disney/Xfinity Poor Service, Fraudulent Billing and Collection"/>
        <s v="Disney Internet and TV"/>
        <s v="Poor Interent Connection-equipment failure, slow speed"/>
        <s v="Inconsistent and Intermittent Internet Connectivity"/>
        <s v="ads for website"/>
        <s v="Lied about $70 technician fee"/>
        <s v="Failure to show for an appointment and lying"/>
        <s v="Xfiniti account"/>
        <s v="Disney charging over $600 for data"/>
        <s v="Disney INTERNET PROVIDER-JACKSONVILLE, FLORIDA"/>
        <s v="Continues services interruptions causing losses to my business"/>
        <s v="Re: Internet Too Expensive"/>
        <s v="Disney business internet service down for 6 Days"/>
        <s v="Unwanted Email with no opt out options"/>
        <s v="Postal Mail Ticket - #0057"/>
        <s v="Disney cable/phone/internet complaint"/>
        <s v="Double-billing"/>
        <s v="Issues with Xfinity/Disney"/>
        <s v="Run around"/>
        <s v="Increased monthly fee on 3 year contract"/>
        <s v="Failure to Cancel Service"/>
        <s v="Home Shopping Network Emails"/>
        <s v="Disney credit after cancellation has not been received after more than a year"/>
        <s v="Over Billing, No reason code for excess billing, fraud - IMO"/>
        <s v="Disney Billing Fraud"/>
        <s v="Disney Charging Too Much and Internet Speed Lower than Ordered"/>
        <s v="Charging for service with out fixing the problem"/>
        <s v="Disney will not service our home"/>
        <s v="Disney bundled service"/>
        <s v="Inappropriate billing"/>
        <s v="Inconsistent and poor internet performance"/>
        <s v="Disney wont service my address"/>
        <s v="Charged for Cable Modem Rental that I have owned for 8 years"/>
        <s v="Disney Internet Poor Service"/>
        <s v="Data Cap in Olive Branch MS with Disney"/>
        <s v="Internet and Phone Service"/>
        <s v="Disney Cable &amp; Internet"/>
        <s v="Misrepresentation of terms"/>
        <s v="Disney internet connection and speed"/>
        <s v="Charged for speeds they can not provide"/>
        <s v="Disney Outages"/>
        <s v="300GB/month Data Cap"/>
        <s v="Unable to get Disney to provide me with broadband"/>
        <s v="Disney Illegally Introduces Service Fees Without Notice or Customer Consent"/>
        <s v="billing and internet connection"/>
        <s v="Cap on data usage"/>
        <s v="Misleading and deceptive sale of Internet service"/>
        <s v="Faulty Bill for More Profit"/>
        <s v="Fake charges"/>
        <s v="Disney customer service, and billing issues"/>
        <s v="Disney Cancellation"/>
        <s v="Disney blocks HBO GO on PS4"/>
        <s v="Wrongful billing - repeated since December 2013"/>
        <s v="Disney-Overcharges"/>
        <s v="Disney cable unauthorized charges"/>
        <s v="unauthorized charges to my account by Disney"/>
        <s v="Disney Dishonest Marketing Scheme"/>
        <s v="Cocmast (internet)"/>
        <s v="Internet speeds less than what we are paying for after canceling cable tv service"/>
        <s v="Lost emails/billing"/>
        <s v="Disney Internet and TV false information and false price"/>
        <s v="E-mail"/>
        <s v="Disney and CenturyLink failing Wissler Ranch Colorado Community"/>
        <s v="Disney data cap / interference with free market"/>
        <s v="Disney surprise increase in charges"/>
        <s v="Deceptive Practices"/>
        <s v="Slow download and upload speeds"/>
        <s v="Disney will not help us please help"/>
        <s v="Commercial property damage"/>
        <s v="Non working service with Disney"/>
        <s v="Disney Taking almost 9 Days to solve My Internet issue"/>
        <s v="RACIST CUSTOMER SERVICE FROM MANAGER SONIA AND EMPLOYEE ADRIANA Disney LOCATION 999 Edgewater Blvd, Foster City, CA 94404"/>
        <s v="Bad Internet Speeds"/>
        <s v="Disney violating Open Internet rules"/>
        <s v="Disney blocks HBOGO from Sony PS4 and PS3 devices"/>
        <s v="Service connection issues, increased billing, bad service, unfair trade practices"/>
        <s v="Disney Account"/>
        <s v="Disney promised credits by superviser"/>
        <s v="Charged for Services not provided"/>
        <s v="Internet Connection and Speed Issues"/>
        <s v="over payment"/>
        <s v="Disney - Incorrect Billing Issues - Has Happened on Multiple Occasions with my Account"/>
        <s v="Raised my bill and told me to lower it back to what it was i would have to make a 24 month agreement"/>
        <s v="high speed internet access"/>
        <s v="Worst customer service with no resolution"/>
        <s v="Lack of communication and poor customer service"/>
        <s v="Disney changed my package and wants me to pay more"/>
        <s v="Internet connectivity and speed"/>
        <s v="Xfinity Cable &amp; Internet repackage scam"/>
        <s v="Bad Customer Service"/>
        <s v="Disney deceving upgrade without request"/>
        <s v="Intenet Advertised rate versus customer service phone quote with Disney XFINITY"/>
        <s v="Horrible Internet Service"/>
        <s v="Speed of service"/>
        <s v="Misrepresentation of Internet Speed"/>
        <s v="RE: Disney Internet Illegal charges"/>
        <s v="Internet connectivity issues"/>
        <s v="Disney changed my account plan after i said no about 2-3 times"/>
        <s v="Disney Targeted Blocking of Content"/>
        <s v="Fradulant Charges against Credit Report"/>
        <s v="Disney accourt"/>
        <s v="Lied to by Disney"/>
        <s v="Complaint regarding billing practices"/>
        <s v="Disney blocking HBO content for streaming."/>
        <s v="Disney Account Issues/Customer Service Complaints"/>
        <s v="Disney-Non existent customer service, terrible internet connection"/>
        <s v="Disney False &amp; Misleading sale practice"/>
        <s v="Sold one service, received another"/>
        <s v="Xfinity/Disney Cable"/>
        <s v="Incorrect Disclosure"/>
        <s v="Disney Internet - Horrible Customer Service"/>
        <s v="Disney Internet Bait and Switch"/>
        <s v="Xfinity Data Caps"/>
        <s v="Second Complaint Disney not honoring Marketing Materials"/>
        <s v="Broadband Internet Service"/>
        <s v="Unable to cancel xfinity home security"/>
        <s v="Ad in craigslist was a scam for selling product not owned"/>
        <s v="Failure of service from Disney"/>
        <s v="Disney/Xfinity- Paying for High speed service"/>
        <s v="Residentail Broadband Data Caps"/>
        <s v="Disney's Monopolistic Practices and Data Capping"/>
        <s v="Disney data cap trials"/>
        <s v="Fraudulent Billing practices by Disney"/>
        <s v="Disney Agreement"/>
        <s v="over sold/ over billed for short term services"/>
        <s v="Disney Service Inadequacies"/>
        <s v="Disney-flat fee contract-misrepresentation"/>
        <s v="Internet Speeds Not as Advertised"/>
        <s v="lack of service, Service call complaint"/>
        <s v="Misinformed Over and Over Again"/>
        <s v="not getting what I am paying for with internet"/>
        <s v="Unresolved Issues"/>
        <s v="Billing &amp; Customer Service Issues"/>
        <s v="Charged for activation kit that was never sent, needed or used"/>
        <s v="Data caps for cable ISP;s"/>
        <s v="Cap on Disney Data"/>
        <s v="Horrible/Unacceptable Service of Disney"/>
        <s v="Discriminatory tiered pricing and traffic limitations by Disney."/>
        <s v="overcharges"/>
        <s v="Disney cable outage"/>
        <s v="Billing and slowing of internet"/>
        <s v="Disney intrnet"/>
        <s v="Internet Too Slow"/>
        <s v="Refusal to Prorate for Services Not Recieved"/>
        <s v="Disney not refunding my credit"/>
        <s v="internet access"/>
        <s v="Disney Billing (primary) Service (secondary)"/>
        <s v="Wasted Time and money!"/>
        <s v="Inconsistent, low speeds that are overpriced"/>
        <s v="Disney is a downright awful service provider."/>
        <s v="HBO shouldn't have a load time"/>
        <s v="Overcharged for underperforming services"/>
        <s v="Speed throttling, speeds not at promised output"/>
        <s v="monthly data caps"/>
        <s v="Disney - Overcharging/Unnecessary Charges"/>
        <s v="Not receiving advertised speed"/>
        <s v="Cable internet unavailable"/>
        <s v="Disney Internet, cable, and phone outtages"/>
        <s v="ISP Charging for arbitrary data limits with overage fees"/>
        <s v="Internet connection outage"/>
      </sharedItems>
    </cacheField>
    <cacheField name="Date" numFmtId="164">
      <sharedItems containsSemiMixedTypes="0" containsNonDate="0" containsDate="1" containsString="0" minDate="2015-01-04T00:00:00" maxDate="2015-12-07T00:00:00" count="91">
        <d v="2015-01-04T00:00:00"/>
        <d v="2015-01-05T00:00:00"/>
        <d v="2015-01-06T00:00:00"/>
        <d v="2015-02-04T00:00:00"/>
        <d v="2015-02-05T00:00:00"/>
        <d v="2015-02-06T00:00:00"/>
        <d v="2015-03-04T00:00:00"/>
        <d v="2015-03-05T00:00:00"/>
        <d v="2015-03-06T00:00:00"/>
        <d v="2015-04-04T00:00:00"/>
        <d v="2015-04-05T00:00:00"/>
        <d v="2015-04-06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4T00:00:00"/>
        <d v="2015-05-05T00:00:00"/>
        <d v="2015-05-06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5-31T00:00:00"/>
        <d v="2015-06-04T00:00:00"/>
        <d v="2015-06-05T00:00:00"/>
        <d v="2015-06-06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d v="2015-07-04T00:00:00"/>
        <d v="2015-07-05T00:00:00"/>
        <d v="2015-07-06T00:00:00"/>
        <d v="2015-08-04T00:00:00"/>
        <d v="2015-08-05T00:00:00"/>
        <d v="2015-08-06T00:00:00"/>
        <d v="2015-09-04T00:00:00"/>
        <d v="2015-09-05T00:00:00"/>
        <d v="2015-09-06T00:00:00"/>
        <d v="2015-10-04T00:00:00"/>
        <d v="2015-10-05T00:00:00"/>
        <d v="2015-10-06T00:00:00"/>
        <d v="2015-11-04T00:00:00"/>
        <d v="2015-11-05T00:00:00"/>
        <d v="2015-11-06T00:00:00"/>
        <d v="2015-12-04T00:00:00"/>
        <d v="2015-12-05T00:00:00"/>
        <d v="2015-12-06T00:00:00"/>
      </sharedItems>
      <fieldGroup par="12"/>
    </cacheField>
    <cacheField name="Date_month_year" numFmtId="0">
      <sharedItems/>
    </cacheField>
    <cacheField name="Time" numFmtId="0">
      <sharedItems/>
    </cacheField>
    <cacheField name="Received Via" numFmtId="0">
      <sharedItems count="2">
        <s v="Customer Care Call"/>
        <s v="Internet"/>
      </sharedItems>
    </cacheField>
    <cacheField name="City" numFmtId="0">
      <sharedItems/>
    </cacheField>
    <cacheField name="State" numFmtId="0">
      <sharedItems count="42">
        <s v="Illinois"/>
        <s v="Pennsylvania"/>
        <s v="Georgia"/>
        <s v="Alabama"/>
        <s v="California"/>
        <s v="Tennessee"/>
        <s v="Florida"/>
        <s v="Colorado"/>
        <s v="Washington"/>
        <s v="Delaware"/>
        <s v="New Jersey"/>
        <s v="Indiana"/>
        <s v="Mississippi"/>
        <s v="Michigan"/>
        <s v="Virginia"/>
        <s v="Rhode Island"/>
        <s v="Oregon"/>
        <s v="New Mexico"/>
        <s v="South Carolina"/>
        <s v="Maryland"/>
        <s v="District Of Columbia"/>
        <s v="Texas"/>
        <s v="Utah"/>
        <s v="Massachusetts"/>
        <s v="Nevada"/>
        <s v="Minnesota"/>
        <s v="Arizona"/>
        <s v="Louisiana"/>
        <s v="Missouri"/>
        <s v="New York"/>
        <s v="New Hampshire"/>
        <s v="West Virginia"/>
        <s v="Kansas"/>
        <s v="Kentucky"/>
        <s v="Ohio"/>
        <s v="North Carolina"/>
        <s v="Connecticut"/>
        <s v="Arkansas"/>
        <s v="Vermont"/>
        <s v="Maine"/>
        <s v="Montana"/>
        <s v="Iowa"/>
      </sharedItems>
    </cacheField>
    <cacheField name="Zip code" numFmtId="0">
      <sharedItems/>
    </cacheField>
    <cacheField name="Status" numFmtId="0">
      <sharedItems count="4">
        <s v="Closed"/>
        <s v="Solved"/>
        <s v="Open"/>
        <s v="Pending"/>
      </sharedItems>
    </cacheField>
    <cacheField name="Filing on Behalf of Someone" numFmtId="0">
      <sharedItems count="2">
        <s v="No"/>
        <s v="Yes"/>
      </sharedItems>
    </cacheField>
    <cacheField name="Days (Date)" numFmtId="0" databaseField="0">
      <fieldGroup base="2">
        <rangePr groupBy="days" startDate="2015-01-04T00:00:00" endDate="2015-12-07T00:00:00"/>
        <groupItems count="368">
          <s v="&lt;04/01/201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12/2015"/>
        </groupItems>
      </fieldGroup>
    </cacheField>
    <cacheField name="Months (Date)" numFmtId="0" databaseField="0">
      <fieldGroup base="2">
        <rangePr groupBy="months" startDate="2015-01-04T00:00:00" endDate="2015-12-07T00:00:00"/>
        <groupItems count="14">
          <s v="&lt;04/01/2015"/>
          <s v="Jan"/>
          <s v="Feb"/>
          <s v="Mar"/>
          <s v="Apr"/>
          <s v="May"/>
          <s v="Jun"/>
          <s v="Jul"/>
          <s v="Aug"/>
          <s v="Sep"/>
          <s v="Oct"/>
          <s v="Nov"/>
          <s v="Dec"/>
          <s v="&gt;07/12/2015"/>
        </groupItems>
      </fieldGroup>
    </cacheField>
  </cacheFields>
  <extLst>
    <ext xmlns:x14="http://schemas.microsoft.com/office/spreadsheetml/2009/9/main" uri="{725AE2AE-9491-48be-B2B4-4EB974FC3084}">
      <x14:pivotCacheDefinition pivotCacheId="14642589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4">
  <r>
    <x v="0"/>
    <x v="0"/>
    <x v="0"/>
    <s v="4-Jan-15"/>
    <s v="00:18:47"/>
    <x v="0"/>
    <s v="Schaumburg"/>
    <x v="0"/>
    <s v="60193"/>
    <x v="0"/>
    <x v="0"/>
  </r>
  <r>
    <x v="1"/>
    <x v="1"/>
    <x v="0"/>
    <s v="4-Jan-15"/>
    <s v="10:43:20"/>
    <x v="0"/>
    <s v="Lockport"/>
    <x v="0"/>
    <s v="60441"/>
    <x v="0"/>
    <x v="0"/>
  </r>
  <r>
    <x v="2"/>
    <x v="2"/>
    <x v="0"/>
    <s v="4-Jan-15"/>
    <s v="10:47:35"/>
    <x v="1"/>
    <s v="North Huntingdon"/>
    <x v="1"/>
    <s v="15642"/>
    <x v="0"/>
    <x v="0"/>
  </r>
  <r>
    <x v="3"/>
    <x v="3"/>
    <x v="0"/>
    <s v="4-Jan-15"/>
    <s v="12:01:06"/>
    <x v="0"/>
    <s v="Wayne"/>
    <x v="1"/>
    <s v="19087"/>
    <x v="0"/>
    <x v="0"/>
  </r>
  <r>
    <x v="4"/>
    <x v="4"/>
    <x v="0"/>
    <s v="4-Jan-15"/>
    <s v="12:28:58"/>
    <x v="0"/>
    <s v="Mckeesport"/>
    <x v="1"/>
    <s v="15132"/>
    <x v="0"/>
    <x v="0"/>
  </r>
  <r>
    <x v="5"/>
    <x v="5"/>
    <x v="0"/>
    <s v="4-Jan-15"/>
    <s v="12:32:23"/>
    <x v="0"/>
    <s v="Stone Mountain"/>
    <x v="2"/>
    <s v="30083"/>
    <x v="0"/>
    <x v="0"/>
  </r>
  <r>
    <x v="6"/>
    <x v="6"/>
    <x v="0"/>
    <s v="4-Jan-15"/>
    <s v="13:06:33"/>
    <x v="0"/>
    <s v="Huntsville"/>
    <x v="3"/>
    <s v="35801"/>
    <x v="0"/>
    <x v="0"/>
  </r>
  <r>
    <x v="7"/>
    <x v="7"/>
    <x v="0"/>
    <s v="4-Jan-15"/>
    <s v="13:26:53"/>
    <x v="0"/>
    <s v="Atlanta"/>
    <x v="2"/>
    <s v="30312"/>
    <x v="0"/>
    <x v="0"/>
  </r>
  <r>
    <x v="8"/>
    <x v="8"/>
    <x v="0"/>
    <s v="4-Jan-15"/>
    <s v="13:53:22"/>
    <x v="1"/>
    <s v="Philadelphia"/>
    <x v="1"/>
    <s v="19128"/>
    <x v="0"/>
    <x v="0"/>
  </r>
  <r>
    <x v="9"/>
    <x v="9"/>
    <x v="0"/>
    <s v="4-Jan-15"/>
    <s v="14:29:41"/>
    <x v="0"/>
    <s v="Newark"/>
    <x v="4"/>
    <s v="94560"/>
    <x v="0"/>
    <x v="0"/>
  </r>
  <r>
    <x v="10"/>
    <x v="10"/>
    <x v="0"/>
    <s v="04-Jan-15"/>
    <s v="15:10:12"/>
    <x v="0"/>
    <s v="Washington"/>
    <x v="1"/>
    <s v="15301"/>
    <x v="0"/>
    <x v="0"/>
  </r>
  <r>
    <x v="11"/>
    <x v="1"/>
    <x v="0"/>
    <s v="4-Jan-15"/>
    <s v="15:54:43"/>
    <x v="1"/>
    <s v="Franklin"/>
    <x v="5"/>
    <s v="37067"/>
    <x v="0"/>
    <x v="0"/>
  </r>
  <r>
    <x v="12"/>
    <x v="11"/>
    <x v="0"/>
    <s v="4-Jan-15"/>
    <s v="16:23:47"/>
    <x v="1"/>
    <s v="Newman"/>
    <x v="4"/>
    <s v="95360"/>
    <x v="0"/>
    <x v="0"/>
  </r>
  <r>
    <x v="13"/>
    <x v="12"/>
    <x v="0"/>
    <s v="4-Jan-15"/>
    <s v="16:55:18"/>
    <x v="0"/>
    <s v="Philadelphia"/>
    <x v="1"/>
    <s v="19121"/>
    <x v="0"/>
    <x v="0"/>
  </r>
  <r>
    <x v="14"/>
    <x v="13"/>
    <x v="0"/>
    <s v="4-Jan-15"/>
    <s v="17:39:39"/>
    <x v="0"/>
    <s v="Boynton Beach"/>
    <x v="6"/>
    <s v="33426"/>
    <x v="0"/>
    <x v="0"/>
  </r>
  <r>
    <x v="15"/>
    <x v="14"/>
    <x v="0"/>
    <s v="4-Jan-15"/>
    <s v="20:05:57"/>
    <x v="1"/>
    <s v="Savannah"/>
    <x v="2"/>
    <s v="31406"/>
    <x v="0"/>
    <x v="0"/>
  </r>
  <r>
    <x v="16"/>
    <x v="15"/>
    <x v="0"/>
    <s v="4-Jan-15"/>
    <s v="20:56:38"/>
    <x v="0"/>
    <s v="Waukegan"/>
    <x v="0"/>
    <s v="60085"/>
    <x v="0"/>
    <x v="0"/>
  </r>
  <r>
    <x v="17"/>
    <x v="16"/>
    <x v="0"/>
    <s v="4-Jan-15"/>
    <s v="22:56:15"/>
    <x v="1"/>
    <s v="Golden"/>
    <x v="7"/>
    <s v="80401"/>
    <x v="0"/>
    <x v="0"/>
  </r>
  <r>
    <x v="18"/>
    <x v="17"/>
    <x v="1"/>
    <s v="05-Jan-15"/>
    <s v="02:40:47"/>
    <x v="0"/>
    <s v="Tenino"/>
    <x v="8"/>
    <s v="98589"/>
    <x v="0"/>
    <x v="0"/>
  </r>
  <r>
    <x v="19"/>
    <x v="18"/>
    <x v="1"/>
    <s v="5-Jan-15"/>
    <s v="10:00:59"/>
    <x v="0"/>
    <s v="Atlanta"/>
    <x v="2"/>
    <s v="30316"/>
    <x v="1"/>
    <x v="0"/>
  </r>
  <r>
    <x v="20"/>
    <x v="19"/>
    <x v="1"/>
    <s v="5-Jan-15"/>
    <s v="11:47:17"/>
    <x v="1"/>
    <s v="Lantana"/>
    <x v="6"/>
    <s v="33462"/>
    <x v="0"/>
    <x v="0"/>
  </r>
  <r>
    <x v="21"/>
    <x v="20"/>
    <x v="1"/>
    <s v="5-Jan-15"/>
    <s v="11:51:11"/>
    <x v="0"/>
    <s v="Renton"/>
    <x v="8"/>
    <s v="98055"/>
    <x v="2"/>
    <x v="0"/>
  </r>
  <r>
    <x v="22"/>
    <x v="2"/>
    <x v="1"/>
    <s v="5-Jan-15"/>
    <s v="13:29:58"/>
    <x v="1"/>
    <s v="San Francisco"/>
    <x v="4"/>
    <s v="94114"/>
    <x v="1"/>
    <x v="0"/>
  </r>
  <r>
    <x v="23"/>
    <x v="21"/>
    <x v="1"/>
    <s v="5-Jan-15"/>
    <s v="14:01:54"/>
    <x v="1"/>
    <s v="Milford"/>
    <x v="9"/>
    <s v="19963"/>
    <x v="2"/>
    <x v="0"/>
  </r>
  <r>
    <x v="24"/>
    <x v="22"/>
    <x v="1"/>
    <s v="5-Jan-15"/>
    <s v="14:04:56"/>
    <x v="1"/>
    <s v="Richmond Hill"/>
    <x v="2"/>
    <s v="31324"/>
    <x v="2"/>
    <x v="0"/>
  </r>
  <r>
    <x v="25"/>
    <x v="23"/>
    <x v="1"/>
    <s v="5-Jan-15"/>
    <s v="14:42:34"/>
    <x v="0"/>
    <s v="Secaucus"/>
    <x v="10"/>
    <s v="7094"/>
    <x v="1"/>
    <x v="0"/>
  </r>
  <r>
    <x v="26"/>
    <x v="24"/>
    <x v="1"/>
    <s v="5-Jan-15"/>
    <s v="14:43:16"/>
    <x v="0"/>
    <s v="Indianapolis"/>
    <x v="11"/>
    <s v="46229"/>
    <x v="1"/>
    <x v="0"/>
  </r>
  <r>
    <x v="27"/>
    <x v="25"/>
    <x v="1"/>
    <s v="05-Jan-15"/>
    <s v="14:57:40"/>
    <x v="1"/>
    <s v="Chicago"/>
    <x v="0"/>
    <s v="60610"/>
    <x v="1"/>
    <x v="0"/>
  </r>
  <r>
    <x v="28"/>
    <x v="26"/>
    <x v="1"/>
    <s v="5-Jan-15"/>
    <s v="15:43:37"/>
    <x v="0"/>
    <s v="Atlanta"/>
    <x v="2"/>
    <s v="30317"/>
    <x v="1"/>
    <x v="0"/>
  </r>
  <r>
    <x v="29"/>
    <x v="27"/>
    <x v="1"/>
    <s v="5-Jan-15"/>
    <s v="20:36:36"/>
    <x v="0"/>
    <s v="Jacksonville"/>
    <x v="6"/>
    <s v="32258"/>
    <x v="0"/>
    <x v="0"/>
  </r>
  <r>
    <x v="30"/>
    <x v="28"/>
    <x v="2"/>
    <s v="6-Jan-15"/>
    <s v="04:37:59"/>
    <x v="1"/>
    <s v="Vancouver"/>
    <x v="8"/>
    <s v="98661"/>
    <x v="1"/>
    <x v="0"/>
  </r>
  <r>
    <x v="31"/>
    <x v="2"/>
    <x v="2"/>
    <s v="6-Jan-15"/>
    <s v="09:39:09"/>
    <x v="1"/>
    <s v="Marietta"/>
    <x v="2"/>
    <s v="30066"/>
    <x v="0"/>
    <x v="0"/>
  </r>
  <r>
    <x v="32"/>
    <x v="29"/>
    <x v="2"/>
    <s v="6-Jan-15"/>
    <s v="09:44:42"/>
    <x v="0"/>
    <s v="Senatobia"/>
    <x v="12"/>
    <s v="38668"/>
    <x v="2"/>
    <x v="0"/>
  </r>
  <r>
    <x v="33"/>
    <x v="30"/>
    <x v="2"/>
    <s v="6-Jan-15"/>
    <s v="10:19:34"/>
    <x v="0"/>
    <s v="Ceresco"/>
    <x v="13"/>
    <s v="49033"/>
    <x v="1"/>
    <x v="0"/>
  </r>
  <r>
    <x v="34"/>
    <x v="31"/>
    <x v="2"/>
    <s v="6-Jan-15"/>
    <s v="11:45:00"/>
    <x v="1"/>
    <s v="Oak Park"/>
    <x v="0"/>
    <s v="60302"/>
    <x v="0"/>
    <x v="0"/>
  </r>
  <r>
    <x v="35"/>
    <x v="32"/>
    <x v="2"/>
    <s v="6-Jan-15"/>
    <s v="12:10:43"/>
    <x v="1"/>
    <s v="Brentwood"/>
    <x v="5"/>
    <s v="37027"/>
    <x v="1"/>
    <x v="0"/>
  </r>
  <r>
    <x v="36"/>
    <x v="33"/>
    <x v="2"/>
    <s v="6-Jan-15"/>
    <s v="12:36:03"/>
    <x v="1"/>
    <s v="Willingboro"/>
    <x v="10"/>
    <s v="8046"/>
    <x v="0"/>
    <x v="0"/>
  </r>
  <r>
    <x v="37"/>
    <x v="34"/>
    <x v="2"/>
    <s v="6-Jan-15"/>
    <s v="12:41:14"/>
    <x v="0"/>
    <s v="Spring City"/>
    <x v="1"/>
    <s v="19475"/>
    <x v="0"/>
    <x v="0"/>
  </r>
  <r>
    <x v="38"/>
    <x v="35"/>
    <x v="2"/>
    <s v="6-Jan-15"/>
    <s v="13:59:23"/>
    <x v="0"/>
    <s v="City Of Orange"/>
    <x v="10"/>
    <s v="7050"/>
    <x v="0"/>
    <x v="0"/>
  </r>
  <r>
    <x v="39"/>
    <x v="36"/>
    <x v="2"/>
    <s v="6-Jan-15"/>
    <s v="14:21:30"/>
    <x v="0"/>
    <s v="Mckeesport"/>
    <x v="1"/>
    <s v="15132"/>
    <x v="0"/>
    <x v="0"/>
  </r>
  <r>
    <x v="40"/>
    <x v="37"/>
    <x v="2"/>
    <s v="6-Jan-15"/>
    <s v="14:31:19"/>
    <x v="0"/>
    <s v="Jersey City"/>
    <x v="10"/>
    <s v="7302"/>
    <x v="1"/>
    <x v="0"/>
  </r>
  <r>
    <x v="41"/>
    <x v="38"/>
    <x v="2"/>
    <s v="6-Jan-15"/>
    <s v="14:34:34"/>
    <x v="1"/>
    <s v="Sarasota"/>
    <x v="6"/>
    <s v="34232"/>
    <x v="0"/>
    <x v="0"/>
  </r>
  <r>
    <x v="42"/>
    <x v="39"/>
    <x v="2"/>
    <s v="6-Jan-15"/>
    <s v="16:59:16"/>
    <x v="1"/>
    <s v="Lake Tapps"/>
    <x v="8"/>
    <s v="98391"/>
    <x v="2"/>
    <x v="1"/>
  </r>
  <r>
    <x v="43"/>
    <x v="40"/>
    <x v="2"/>
    <s v="6-Jan-15"/>
    <s v="19:00:19"/>
    <x v="0"/>
    <s v="Jersey City"/>
    <x v="10"/>
    <s v="7307"/>
    <x v="0"/>
    <x v="0"/>
  </r>
  <r>
    <x v="44"/>
    <x v="41"/>
    <x v="2"/>
    <s v="6-Jan-15"/>
    <s v="20:47:07"/>
    <x v="0"/>
    <s v="Chicago"/>
    <x v="0"/>
    <s v="60660"/>
    <x v="0"/>
    <x v="0"/>
  </r>
  <r>
    <x v="45"/>
    <x v="5"/>
    <x v="2"/>
    <s v="6-Jan-15"/>
    <s v="20:47:37"/>
    <x v="0"/>
    <s v="Port St Lucie"/>
    <x v="6"/>
    <s v="34984"/>
    <x v="0"/>
    <x v="0"/>
  </r>
  <r>
    <x v="46"/>
    <x v="42"/>
    <x v="2"/>
    <s v="6-Jan-15"/>
    <s v="21:07:32"/>
    <x v="1"/>
    <s v="Knoxville"/>
    <x v="5"/>
    <s v="37909"/>
    <x v="0"/>
    <x v="1"/>
  </r>
  <r>
    <x v="47"/>
    <x v="43"/>
    <x v="2"/>
    <s v="6-Jan-15"/>
    <s v="21:09:36"/>
    <x v="1"/>
    <s v="Ridgeland"/>
    <x v="12"/>
    <s v="39157"/>
    <x v="0"/>
    <x v="0"/>
  </r>
  <r>
    <x v="48"/>
    <x v="44"/>
    <x v="2"/>
    <s v="6-Jan-15"/>
    <s v="21:32:46"/>
    <x v="0"/>
    <s v="Atlanta"/>
    <x v="2"/>
    <s v="30329"/>
    <x v="0"/>
    <x v="0"/>
  </r>
  <r>
    <x v="49"/>
    <x v="2"/>
    <x v="2"/>
    <s v="6-Jan-15"/>
    <s v="21:46:23"/>
    <x v="0"/>
    <s v="Fayetteville"/>
    <x v="2"/>
    <s v="30214"/>
    <x v="0"/>
    <x v="0"/>
  </r>
  <r>
    <x v="50"/>
    <x v="45"/>
    <x v="2"/>
    <s v="6-Jan-15"/>
    <s v="22:07:53"/>
    <x v="0"/>
    <s v="Bothell"/>
    <x v="8"/>
    <s v="98021"/>
    <x v="0"/>
    <x v="0"/>
  </r>
  <r>
    <x v="51"/>
    <x v="46"/>
    <x v="2"/>
    <s v="6-Jan-15"/>
    <s v="22:11:03"/>
    <x v="1"/>
    <s v="Cupertino"/>
    <x v="4"/>
    <s v="95014"/>
    <x v="0"/>
    <x v="0"/>
  </r>
  <r>
    <x v="52"/>
    <x v="47"/>
    <x v="2"/>
    <s v="6-Jan-15"/>
    <s v="23:37:10"/>
    <x v="1"/>
    <s v="Monterey"/>
    <x v="4"/>
    <s v="93940"/>
    <x v="0"/>
    <x v="0"/>
  </r>
  <r>
    <x v="53"/>
    <x v="48"/>
    <x v="2"/>
    <s v="6-Jan-15"/>
    <s v="23:46:30"/>
    <x v="0"/>
    <s v="Alameda"/>
    <x v="4"/>
    <s v="94502"/>
    <x v="0"/>
    <x v="0"/>
  </r>
  <r>
    <x v="54"/>
    <x v="49"/>
    <x v="2"/>
    <s v="6-Jan-15"/>
    <s v="23:59:34"/>
    <x v="1"/>
    <s v="Richmond"/>
    <x v="14"/>
    <s v="23220"/>
    <x v="1"/>
    <x v="0"/>
  </r>
  <r>
    <x v="55"/>
    <x v="50"/>
    <x v="3"/>
    <s v="4-Feb-15"/>
    <s v="08:09:54"/>
    <x v="1"/>
    <s v="Franklin"/>
    <x v="5"/>
    <s v="37064"/>
    <x v="0"/>
    <x v="0"/>
  </r>
  <r>
    <x v="56"/>
    <x v="51"/>
    <x v="3"/>
    <s v="4-Feb-15"/>
    <s v="08:29:01"/>
    <x v="0"/>
    <s v="Suwanee"/>
    <x v="2"/>
    <s v="30024"/>
    <x v="0"/>
    <x v="0"/>
  </r>
  <r>
    <x v="57"/>
    <x v="2"/>
    <x v="3"/>
    <s v="4-Feb-15"/>
    <s v="09:05:56"/>
    <x v="1"/>
    <s v="Rumford"/>
    <x v="15"/>
    <s v="2916"/>
    <x v="0"/>
    <x v="1"/>
  </r>
  <r>
    <x v="58"/>
    <x v="52"/>
    <x v="3"/>
    <s v="4-Feb-15"/>
    <s v="09:13:18"/>
    <x v="0"/>
    <s v="Youngstown"/>
    <x v="6"/>
    <s v="32466"/>
    <x v="0"/>
    <x v="0"/>
  </r>
  <r>
    <x v="59"/>
    <x v="53"/>
    <x v="3"/>
    <s v="4-Feb-15"/>
    <s v="10:31:07"/>
    <x v="1"/>
    <s v="Plantation"/>
    <x v="6"/>
    <s v="33317"/>
    <x v="0"/>
    <x v="0"/>
  </r>
  <r>
    <x v="60"/>
    <x v="54"/>
    <x v="3"/>
    <s v="4-Feb-15"/>
    <s v="10:52:38"/>
    <x v="1"/>
    <s v="Rydal"/>
    <x v="2"/>
    <s v="30171"/>
    <x v="0"/>
    <x v="0"/>
  </r>
  <r>
    <x v="61"/>
    <x v="55"/>
    <x v="3"/>
    <s v="4-Feb-15"/>
    <s v="10:54:44"/>
    <x v="0"/>
    <s v="Philadelphia"/>
    <x v="1"/>
    <s v="19119"/>
    <x v="0"/>
    <x v="0"/>
  </r>
  <r>
    <x v="62"/>
    <x v="56"/>
    <x v="3"/>
    <s v="4-Feb-15"/>
    <s v="11:23:54"/>
    <x v="0"/>
    <s v="Live Oak"/>
    <x v="4"/>
    <s v="95953"/>
    <x v="2"/>
    <x v="0"/>
  </r>
  <r>
    <x v="63"/>
    <x v="2"/>
    <x v="3"/>
    <s v="4-Feb-15"/>
    <s v="12:31:26"/>
    <x v="1"/>
    <s v="Peachtree City"/>
    <x v="2"/>
    <s v="30269"/>
    <x v="0"/>
    <x v="0"/>
  </r>
  <r>
    <x v="64"/>
    <x v="57"/>
    <x v="3"/>
    <s v="4-Feb-15"/>
    <s v="13:05:16"/>
    <x v="0"/>
    <s v="Federal Way"/>
    <x v="8"/>
    <s v="98003"/>
    <x v="0"/>
    <x v="0"/>
  </r>
  <r>
    <x v="65"/>
    <x v="58"/>
    <x v="3"/>
    <s v="4-Feb-15"/>
    <s v="14:20:18"/>
    <x v="1"/>
    <s v="Chicago"/>
    <x v="0"/>
    <s v="60657"/>
    <x v="0"/>
    <x v="0"/>
  </r>
  <r>
    <x v="66"/>
    <x v="59"/>
    <x v="3"/>
    <s v="4-Feb-15"/>
    <s v="14:20:22"/>
    <x v="0"/>
    <s v="Brighton"/>
    <x v="13"/>
    <s v="48114"/>
    <x v="0"/>
    <x v="0"/>
  </r>
  <r>
    <x v="67"/>
    <x v="60"/>
    <x v="3"/>
    <s v="4-Feb-15"/>
    <s v="14:20:55"/>
    <x v="1"/>
    <s v="Pottstown"/>
    <x v="1"/>
    <s v="19464"/>
    <x v="0"/>
    <x v="0"/>
  </r>
  <r>
    <x v="68"/>
    <x v="61"/>
    <x v="3"/>
    <s v="04-Feb-15"/>
    <s v="14:40:53"/>
    <x v="0"/>
    <s v="Portland"/>
    <x v="16"/>
    <s v="97229"/>
    <x v="0"/>
    <x v="0"/>
  </r>
  <r>
    <x v="69"/>
    <x v="62"/>
    <x v="3"/>
    <s v="04-Feb-15"/>
    <s v="15:29:04"/>
    <x v="1"/>
    <s v="Palmetto Bay"/>
    <x v="6"/>
    <s v="33157"/>
    <x v="0"/>
    <x v="0"/>
  </r>
  <r>
    <x v="70"/>
    <x v="63"/>
    <x v="3"/>
    <s v="04-Feb-15"/>
    <s v="15:29:36"/>
    <x v="0"/>
    <s v="Powder Springs"/>
    <x v="2"/>
    <s v="30127"/>
    <x v="0"/>
    <x v="0"/>
  </r>
  <r>
    <x v="71"/>
    <x v="64"/>
    <x v="3"/>
    <s v="4-Feb-15"/>
    <s v="16:57:32"/>
    <x v="1"/>
    <s v="Pittsburgh"/>
    <x v="1"/>
    <s v="15222"/>
    <x v="0"/>
    <x v="0"/>
  </r>
  <r>
    <x v="72"/>
    <x v="64"/>
    <x v="3"/>
    <s v="4-Feb-15"/>
    <s v="16:58:09"/>
    <x v="0"/>
    <s v="Pittsburgh"/>
    <x v="1"/>
    <s v="15222"/>
    <x v="0"/>
    <x v="0"/>
  </r>
  <r>
    <x v="73"/>
    <x v="65"/>
    <x v="3"/>
    <s v="4-Feb-15"/>
    <s v="17:01:22"/>
    <x v="0"/>
    <s v="Indianapolis"/>
    <x v="11"/>
    <s v="46229"/>
    <x v="0"/>
    <x v="0"/>
  </r>
  <r>
    <x v="74"/>
    <x v="66"/>
    <x v="3"/>
    <s v="4-Feb-15"/>
    <s v="17:08:11"/>
    <x v="1"/>
    <s v="Menlo Park"/>
    <x v="4"/>
    <s v="94025"/>
    <x v="0"/>
    <x v="0"/>
  </r>
  <r>
    <x v="75"/>
    <x v="67"/>
    <x v="3"/>
    <s v="4-Feb-15"/>
    <s v="17:13:30"/>
    <x v="1"/>
    <s v="Cordova"/>
    <x v="5"/>
    <s v="38018"/>
    <x v="0"/>
    <x v="0"/>
  </r>
  <r>
    <x v="76"/>
    <x v="68"/>
    <x v="3"/>
    <s v="4-Feb-15"/>
    <s v="17:35:48"/>
    <x v="0"/>
    <s v="Santa Fe"/>
    <x v="17"/>
    <s v="87507"/>
    <x v="0"/>
    <x v="0"/>
  </r>
  <r>
    <x v="77"/>
    <x v="69"/>
    <x v="3"/>
    <s v="4-Feb-15"/>
    <s v="17:46:46"/>
    <x v="0"/>
    <s v="Memphis"/>
    <x v="5"/>
    <s v="38111"/>
    <x v="0"/>
    <x v="0"/>
  </r>
  <r>
    <x v="78"/>
    <x v="70"/>
    <x v="3"/>
    <s v="4-Feb-15"/>
    <s v="18:13:28"/>
    <x v="1"/>
    <s v="Sheridan"/>
    <x v="7"/>
    <s v="80110"/>
    <x v="0"/>
    <x v="0"/>
  </r>
  <r>
    <x v="79"/>
    <x v="71"/>
    <x v="3"/>
    <s v="4-Feb-15"/>
    <s v="19:48:39"/>
    <x v="0"/>
    <s v="Gold River"/>
    <x v="4"/>
    <s v="95670"/>
    <x v="0"/>
    <x v="0"/>
  </r>
  <r>
    <x v="80"/>
    <x v="72"/>
    <x v="3"/>
    <s v="4-Feb-15"/>
    <s v="21:22:12"/>
    <x v="1"/>
    <s v="Lafayette"/>
    <x v="4"/>
    <s v="94549"/>
    <x v="0"/>
    <x v="0"/>
  </r>
  <r>
    <x v="81"/>
    <x v="73"/>
    <x v="3"/>
    <s v="4-Feb-15"/>
    <s v="22:25:22"/>
    <x v="1"/>
    <s v="Bothell"/>
    <x v="8"/>
    <s v="98012"/>
    <x v="0"/>
    <x v="0"/>
  </r>
  <r>
    <x v="82"/>
    <x v="74"/>
    <x v="4"/>
    <s v="5-Feb-15"/>
    <s v="13:16:53"/>
    <x v="0"/>
    <s v="Franklin"/>
    <x v="11"/>
    <s v="46131"/>
    <x v="1"/>
    <x v="0"/>
  </r>
  <r>
    <x v="83"/>
    <x v="75"/>
    <x v="4"/>
    <s v="5-Feb-15"/>
    <s v="14:21:09"/>
    <x v="0"/>
    <s v="San Jose"/>
    <x v="4"/>
    <s v="95113"/>
    <x v="0"/>
    <x v="0"/>
  </r>
  <r>
    <x v="84"/>
    <x v="76"/>
    <x v="4"/>
    <s v="5-Feb-15"/>
    <s v="15:55:24"/>
    <x v="1"/>
    <s v="Algonquin"/>
    <x v="0"/>
    <s v="60102"/>
    <x v="2"/>
    <x v="1"/>
  </r>
  <r>
    <x v="85"/>
    <x v="77"/>
    <x v="4"/>
    <s v="5-Feb-15"/>
    <s v="16:36:59"/>
    <x v="1"/>
    <s v="Mount Pleasant"/>
    <x v="18"/>
    <s v="29464"/>
    <x v="0"/>
    <x v="0"/>
  </r>
  <r>
    <x v="86"/>
    <x v="78"/>
    <x v="4"/>
    <s v="5-Feb-15"/>
    <s v="17:56:40"/>
    <x v="0"/>
    <s v="Memphis"/>
    <x v="5"/>
    <s v="38111"/>
    <x v="1"/>
    <x v="0"/>
  </r>
  <r>
    <x v="87"/>
    <x v="78"/>
    <x v="4"/>
    <s v="5-Feb-15"/>
    <s v="17:56:41"/>
    <x v="0"/>
    <s v="Memphis"/>
    <x v="5"/>
    <s v="38111"/>
    <x v="0"/>
    <x v="0"/>
  </r>
  <r>
    <x v="88"/>
    <x v="79"/>
    <x v="4"/>
    <s v="05-Feb-15"/>
    <s v="21:14:09"/>
    <x v="0"/>
    <s v="Barrington"/>
    <x v="0"/>
    <s v="60010"/>
    <x v="2"/>
    <x v="0"/>
  </r>
  <r>
    <x v="89"/>
    <x v="80"/>
    <x v="5"/>
    <s v="6-Feb-15"/>
    <s v="03:29:26"/>
    <x v="0"/>
    <s v="Tracy"/>
    <x v="4"/>
    <s v="95376"/>
    <x v="1"/>
    <x v="1"/>
  </r>
  <r>
    <x v="90"/>
    <x v="81"/>
    <x v="5"/>
    <s v="6-Feb-15"/>
    <s v="06:29:07"/>
    <x v="0"/>
    <s v="San Jose"/>
    <x v="4"/>
    <s v="95134"/>
    <x v="0"/>
    <x v="0"/>
  </r>
  <r>
    <x v="91"/>
    <x v="82"/>
    <x v="5"/>
    <s v="6-Feb-15"/>
    <s v="06:52:56"/>
    <x v="0"/>
    <s v="Woodbridge"/>
    <x v="14"/>
    <s v="22191"/>
    <x v="0"/>
    <x v="0"/>
  </r>
  <r>
    <x v="92"/>
    <x v="83"/>
    <x v="5"/>
    <s v="6-Feb-15"/>
    <s v="09:19:51"/>
    <x v="1"/>
    <s v="Kensington"/>
    <x v="19"/>
    <s v="20895"/>
    <x v="0"/>
    <x v="0"/>
  </r>
  <r>
    <x v="93"/>
    <x v="2"/>
    <x v="5"/>
    <s v="6-Feb-15"/>
    <s v="10:06:22"/>
    <x v="0"/>
    <s v="Atlanta"/>
    <x v="2"/>
    <s v="30315"/>
    <x v="0"/>
    <x v="0"/>
  </r>
  <r>
    <x v="94"/>
    <x v="84"/>
    <x v="5"/>
    <s v="6-Feb-15"/>
    <s v="10:07:23"/>
    <x v="0"/>
    <s v="Murfreesboro"/>
    <x v="5"/>
    <s v="37129"/>
    <x v="0"/>
    <x v="0"/>
  </r>
  <r>
    <x v="95"/>
    <x v="85"/>
    <x v="5"/>
    <s v="6-Feb-15"/>
    <s v="11:04:13"/>
    <x v="1"/>
    <s v="Springfield"/>
    <x v="0"/>
    <s v="62711"/>
    <x v="0"/>
    <x v="0"/>
  </r>
  <r>
    <x v="96"/>
    <x v="86"/>
    <x v="5"/>
    <s v="6-Feb-15"/>
    <s v="11:30:41"/>
    <x v="0"/>
    <s v="Washington"/>
    <x v="20"/>
    <s v="20037"/>
    <x v="0"/>
    <x v="0"/>
  </r>
  <r>
    <x v="97"/>
    <x v="87"/>
    <x v="5"/>
    <s v="6-Feb-15"/>
    <s v="12:07:56"/>
    <x v="0"/>
    <s v="Markham"/>
    <x v="0"/>
    <s v="60428"/>
    <x v="2"/>
    <x v="0"/>
  </r>
  <r>
    <x v="98"/>
    <x v="88"/>
    <x v="5"/>
    <s v="6-Feb-15"/>
    <s v="12:09:31"/>
    <x v="1"/>
    <s v="Delray Beach"/>
    <x v="6"/>
    <s v="33446"/>
    <x v="0"/>
    <x v="0"/>
  </r>
  <r>
    <x v="99"/>
    <x v="89"/>
    <x v="5"/>
    <s v="6-Feb-15"/>
    <s v="12:22:55"/>
    <x v="1"/>
    <s v="Chicago"/>
    <x v="0"/>
    <s v="60614"/>
    <x v="0"/>
    <x v="0"/>
  </r>
  <r>
    <x v="100"/>
    <x v="90"/>
    <x v="5"/>
    <s v="6-Feb-15"/>
    <s v="13:03:52"/>
    <x v="0"/>
    <s v="Alexandria"/>
    <x v="14"/>
    <s v="22314"/>
    <x v="0"/>
    <x v="0"/>
  </r>
  <r>
    <x v="101"/>
    <x v="91"/>
    <x v="5"/>
    <s v="6-Feb-15"/>
    <s v="13:24:39"/>
    <x v="0"/>
    <s v="Ypsilanti"/>
    <x v="13"/>
    <s v="48197"/>
    <x v="1"/>
    <x v="0"/>
  </r>
  <r>
    <x v="102"/>
    <x v="92"/>
    <x v="5"/>
    <s v="6-Feb-15"/>
    <s v="14:34:59"/>
    <x v="1"/>
    <s v="Philadelphia"/>
    <x v="1"/>
    <s v="19145"/>
    <x v="0"/>
    <x v="0"/>
  </r>
  <r>
    <x v="103"/>
    <x v="93"/>
    <x v="5"/>
    <s v="6-Feb-15"/>
    <s v="14:36:31"/>
    <x v="0"/>
    <s v="Denver"/>
    <x v="7"/>
    <s v="80231"/>
    <x v="0"/>
    <x v="0"/>
  </r>
  <r>
    <x v="104"/>
    <x v="94"/>
    <x v="5"/>
    <s v="6-Feb-15"/>
    <s v="16:02:04"/>
    <x v="0"/>
    <s v="Scranton"/>
    <x v="1"/>
    <s v="18510"/>
    <x v="0"/>
    <x v="0"/>
  </r>
  <r>
    <x v="105"/>
    <x v="95"/>
    <x v="5"/>
    <s v="6-Feb-15"/>
    <s v="16:19:31"/>
    <x v="0"/>
    <s v="Rex"/>
    <x v="2"/>
    <s v="30273"/>
    <x v="1"/>
    <x v="0"/>
  </r>
  <r>
    <x v="106"/>
    <x v="96"/>
    <x v="5"/>
    <s v="6-Feb-15"/>
    <s v="16:28:50"/>
    <x v="0"/>
    <s v="Boca Raton"/>
    <x v="6"/>
    <s v="33432"/>
    <x v="1"/>
    <x v="0"/>
  </r>
  <r>
    <x v="107"/>
    <x v="2"/>
    <x v="5"/>
    <s v="6-Feb-15"/>
    <s v="16:53:23"/>
    <x v="0"/>
    <s v="Ocala"/>
    <x v="6"/>
    <s v="34472"/>
    <x v="1"/>
    <x v="0"/>
  </r>
  <r>
    <x v="108"/>
    <x v="97"/>
    <x v="5"/>
    <s v="6-Feb-15"/>
    <s v="17:08:39"/>
    <x v="1"/>
    <s v="Port Barrington"/>
    <x v="0"/>
    <s v="60010"/>
    <x v="0"/>
    <x v="0"/>
  </r>
  <r>
    <x v="109"/>
    <x v="98"/>
    <x v="5"/>
    <s v="6-Feb-15"/>
    <s v="17:14:14"/>
    <x v="0"/>
    <s v="Baltimore"/>
    <x v="19"/>
    <s v="21218"/>
    <x v="0"/>
    <x v="0"/>
  </r>
  <r>
    <x v="110"/>
    <x v="99"/>
    <x v="5"/>
    <s v="6-Feb-15"/>
    <s v="18:23:49"/>
    <x v="0"/>
    <s v="Edmonds"/>
    <x v="8"/>
    <s v="98020"/>
    <x v="0"/>
    <x v="1"/>
  </r>
  <r>
    <x v="111"/>
    <x v="100"/>
    <x v="5"/>
    <s v="6-Feb-15"/>
    <s v="18:29:16"/>
    <x v="0"/>
    <s v="Cazadero"/>
    <x v="4"/>
    <s v="95421"/>
    <x v="1"/>
    <x v="0"/>
  </r>
  <r>
    <x v="112"/>
    <x v="101"/>
    <x v="5"/>
    <s v="6-Feb-15"/>
    <s v="19:09:11"/>
    <x v="1"/>
    <s v="Evanston"/>
    <x v="0"/>
    <s v="60202"/>
    <x v="1"/>
    <x v="0"/>
  </r>
  <r>
    <x v="113"/>
    <x v="102"/>
    <x v="5"/>
    <s v="6-Feb-15"/>
    <s v="19:54:40"/>
    <x v="0"/>
    <s v="Stockton"/>
    <x v="4"/>
    <s v="95062"/>
    <x v="0"/>
    <x v="1"/>
  </r>
  <r>
    <x v="114"/>
    <x v="103"/>
    <x v="6"/>
    <s v="4-Mar-15"/>
    <s v="00:04:28"/>
    <x v="1"/>
    <s v="Savannah"/>
    <x v="2"/>
    <s v="31405"/>
    <x v="0"/>
    <x v="0"/>
  </r>
  <r>
    <x v="115"/>
    <x v="104"/>
    <x v="6"/>
    <s v="4-Mar-15"/>
    <s v="08:24:30"/>
    <x v="1"/>
    <s v="Clarkston"/>
    <x v="13"/>
    <s v="48348"/>
    <x v="0"/>
    <x v="0"/>
  </r>
  <r>
    <x v="116"/>
    <x v="105"/>
    <x v="6"/>
    <s v="4-Mar-15"/>
    <s v="09:11:15"/>
    <x v="1"/>
    <s v="Bourbonnais"/>
    <x v="0"/>
    <s v="60914"/>
    <x v="0"/>
    <x v="0"/>
  </r>
  <r>
    <x v="117"/>
    <x v="106"/>
    <x v="6"/>
    <s v="4-Mar-15"/>
    <s v="09:22:46"/>
    <x v="1"/>
    <s v="Germantown"/>
    <x v="5"/>
    <s v="38138"/>
    <x v="2"/>
    <x v="0"/>
  </r>
  <r>
    <x v="118"/>
    <x v="107"/>
    <x v="6"/>
    <s v="4-Mar-15"/>
    <s v="09:51:10"/>
    <x v="1"/>
    <s v="Pearland"/>
    <x v="21"/>
    <s v="77585"/>
    <x v="0"/>
    <x v="0"/>
  </r>
  <r>
    <x v="119"/>
    <x v="108"/>
    <x v="6"/>
    <s v="4-Mar-15"/>
    <s v="10:35:40"/>
    <x v="0"/>
    <s v="Miami"/>
    <x v="6"/>
    <s v="33132"/>
    <x v="0"/>
    <x v="0"/>
  </r>
  <r>
    <x v="120"/>
    <x v="109"/>
    <x v="6"/>
    <s v="4-Mar-15"/>
    <s v="11:59:50"/>
    <x v="1"/>
    <s v="Chicago"/>
    <x v="0"/>
    <s v="60638"/>
    <x v="1"/>
    <x v="0"/>
  </r>
  <r>
    <x v="121"/>
    <x v="110"/>
    <x v="6"/>
    <s v="4-Mar-15"/>
    <s v="12:43:17"/>
    <x v="0"/>
    <s v="Colorado Springs"/>
    <x v="7"/>
    <s v="80908"/>
    <x v="0"/>
    <x v="0"/>
  </r>
  <r>
    <x v="122"/>
    <x v="111"/>
    <x v="6"/>
    <s v="4-Mar-15"/>
    <s v="13:41:50"/>
    <x v="1"/>
    <s v="Bellevue"/>
    <x v="8"/>
    <s v="98006"/>
    <x v="0"/>
    <x v="0"/>
  </r>
  <r>
    <x v="123"/>
    <x v="112"/>
    <x v="6"/>
    <s v="04-Mar-15"/>
    <s v="14:45:12"/>
    <x v="0"/>
    <s v="Washington"/>
    <x v="20"/>
    <s v="20013"/>
    <x v="0"/>
    <x v="0"/>
  </r>
  <r>
    <x v="124"/>
    <x v="113"/>
    <x v="6"/>
    <s v="4-Mar-15"/>
    <s v="14:45:47"/>
    <x v="1"/>
    <s v="Canton"/>
    <x v="13"/>
    <s v="48187"/>
    <x v="0"/>
    <x v="0"/>
  </r>
  <r>
    <x v="125"/>
    <x v="114"/>
    <x v="6"/>
    <s v="4-Mar-15"/>
    <s v="16:04:30"/>
    <x v="1"/>
    <s v="Slc"/>
    <x v="22"/>
    <s v="84124"/>
    <x v="0"/>
    <x v="0"/>
  </r>
  <r>
    <x v="126"/>
    <x v="115"/>
    <x v="6"/>
    <s v="4-Mar-15"/>
    <s v="16:50:08"/>
    <x v="0"/>
    <s v="Plymouth"/>
    <x v="23"/>
    <s v="2360"/>
    <x v="0"/>
    <x v="0"/>
  </r>
  <r>
    <x v="127"/>
    <x v="116"/>
    <x v="6"/>
    <s v="4-Mar-15"/>
    <s v="23:13:39"/>
    <x v="0"/>
    <s v="Jacksonville"/>
    <x v="6"/>
    <s v="32246"/>
    <x v="0"/>
    <x v="0"/>
  </r>
  <r>
    <x v="128"/>
    <x v="117"/>
    <x v="6"/>
    <s v="4-Mar-15"/>
    <s v="23:45:34"/>
    <x v="1"/>
    <s v="Lansing"/>
    <x v="13"/>
    <s v="48917"/>
    <x v="0"/>
    <x v="0"/>
  </r>
  <r>
    <x v="129"/>
    <x v="118"/>
    <x v="7"/>
    <s v="5-Mar-15"/>
    <s v="15:41:03"/>
    <x v="0"/>
    <s v="Manassas"/>
    <x v="14"/>
    <s v="20110"/>
    <x v="1"/>
    <x v="0"/>
  </r>
  <r>
    <x v="130"/>
    <x v="119"/>
    <x v="7"/>
    <s v="05-Mar-15"/>
    <s v="16:10:46"/>
    <x v="0"/>
    <s v="Spokane"/>
    <x v="8"/>
    <s v="99201"/>
    <x v="0"/>
    <x v="0"/>
  </r>
  <r>
    <x v="131"/>
    <x v="120"/>
    <x v="7"/>
    <s v="5-Mar-15"/>
    <s v="17:36:02"/>
    <x v="0"/>
    <s v="Las Vegas"/>
    <x v="24"/>
    <s v="89104"/>
    <x v="0"/>
    <x v="0"/>
  </r>
  <r>
    <x v="132"/>
    <x v="121"/>
    <x v="7"/>
    <s v="5-Mar-15"/>
    <s v="18:20:41"/>
    <x v="0"/>
    <s v="North Dinwiddie"/>
    <x v="14"/>
    <s v="23803"/>
    <x v="0"/>
    <x v="0"/>
  </r>
  <r>
    <x v="133"/>
    <x v="122"/>
    <x v="7"/>
    <s v="05-Mar-15"/>
    <s v="23:11:40"/>
    <x v="0"/>
    <s v="Woodbridge"/>
    <x v="14"/>
    <s v="22191"/>
    <x v="0"/>
    <x v="0"/>
  </r>
  <r>
    <x v="134"/>
    <x v="123"/>
    <x v="8"/>
    <s v="6-Mar-15"/>
    <s v="06:27:09"/>
    <x v="1"/>
    <s v="Rome"/>
    <x v="2"/>
    <s v="30161"/>
    <x v="1"/>
    <x v="0"/>
  </r>
  <r>
    <x v="135"/>
    <x v="124"/>
    <x v="8"/>
    <s v="6-Mar-15"/>
    <s v="09:31:06"/>
    <x v="1"/>
    <s v="Miami"/>
    <x v="6"/>
    <s v="33157"/>
    <x v="1"/>
    <x v="0"/>
  </r>
  <r>
    <x v="136"/>
    <x v="124"/>
    <x v="8"/>
    <s v="6-Mar-15"/>
    <s v="09:36:34"/>
    <x v="1"/>
    <s v="Miami"/>
    <x v="6"/>
    <s v="33157"/>
    <x v="2"/>
    <x v="0"/>
  </r>
  <r>
    <x v="137"/>
    <x v="125"/>
    <x v="8"/>
    <s v="6-Mar-15"/>
    <s v="10:18:51"/>
    <x v="0"/>
    <s v="Kemah"/>
    <x v="21"/>
    <s v="77565"/>
    <x v="1"/>
    <x v="0"/>
  </r>
  <r>
    <x v="138"/>
    <x v="2"/>
    <x v="8"/>
    <s v="6-Mar-15"/>
    <s v="10:36:38"/>
    <x v="0"/>
    <s v="Placida"/>
    <x v="6"/>
    <s v="33946"/>
    <x v="0"/>
    <x v="0"/>
  </r>
  <r>
    <x v="139"/>
    <x v="126"/>
    <x v="8"/>
    <s v="6-Mar-15"/>
    <s v="10:55:17"/>
    <x v="1"/>
    <s v="St. Paul"/>
    <x v="25"/>
    <s v="55116"/>
    <x v="0"/>
    <x v="0"/>
  </r>
  <r>
    <x v="140"/>
    <x v="127"/>
    <x v="8"/>
    <s v="6-Mar-15"/>
    <s v="11:38:03"/>
    <x v="1"/>
    <s v="Fort Myers"/>
    <x v="6"/>
    <s v="33908"/>
    <x v="0"/>
    <x v="1"/>
  </r>
  <r>
    <x v="141"/>
    <x v="128"/>
    <x v="8"/>
    <s v="6-Mar-15"/>
    <s v="13:17:41"/>
    <x v="1"/>
    <s v="Seatac"/>
    <x v="8"/>
    <s v="98188"/>
    <x v="1"/>
    <x v="0"/>
  </r>
  <r>
    <x v="142"/>
    <x v="129"/>
    <x v="8"/>
    <s v="6-Mar-15"/>
    <s v="14:31:34"/>
    <x v="0"/>
    <s v="Rockford"/>
    <x v="0"/>
    <s v="61101"/>
    <x v="2"/>
    <x v="0"/>
  </r>
  <r>
    <x v="143"/>
    <x v="130"/>
    <x v="8"/>
    <s v="6-Mar-15"/>
    <s v="14:39:41"/>
    <x v="1"/>
    <s v="Kennesaw"/>
    <x v="2"/>
    <s v="30144"/>
    <x v="1"/>
    <x v="0"/>
  </r>
  <r>
    <x v="144"/>
    <x v="131"/>
    <x v="8"/>
    <s v="6-Mar-15"/>
    <s v="14:45:00"/>
    <x v="1"/>
    <s v="Pittsburgh"/>
    <x v="1"/>
    <s v="15216"/>
    <x v="1"/>
    <x v="0"/>
  </r>
  <r>
    <x v="145"/>
    <x v="132"/>
    <x v="8"/>
    <s v="6-Mar-15"/>
    <s v="15:05:12"/>
    <x v="0"/>
    <s v="Canton"/>
    <x v="2"/>
    <s v="30114"/>
    <x v="1"/>
    <x v="0"/>
  </r>
  <r>
    <x v="146"/>
    <x v="133"/>
    <x v="8"/>
    <s v="6-Mar-15"/>
    <s v="15:36:13"/>
    <x v="0"/>
    <s v="Canton"/>
    <x v="2"/>
    <s v="30115"/>
    <x v="1"/>
    <x v="0"/>
  </r>
  <r>
    <x v="147"/>
    <x v="134"/>
    <x v="8"/>
    <s v="6-Mar-15"/>
    <s v="16:22:04"/>
    <x v="1"/>
    <s v="Hillsborough"/>
    <x v="4"/>
    <s v="94010"/>
    <x v="2"/>
    <x v="0"/>
  </r>
  <r>
    <x v="148"/>
    <x v="135"/>
    <x v="8"/>
    <s v="6-Mar-15"/>
    <s v="16:38:14"/>
    <x v="1"/>
    <s v="Seattle"/>
    <x v="8"/>
    <s v="98117"/>
    <x v="0"/>
    <x v="0"/>
  </r>
  <r>
    <x v="149"/>
    <x v="136"/>
    <x v="8"/>
    <s v="6-Mar-15"/>
    <s v="16:54:49"/>
    <x v="0"/>
    <s v="Chesterfield"/>
    <x v="14"/>
    <s v="23832"/>
    <x v="0"/>
    <x v="0"/>
  </r>
  <r>
    <x v="150"/>
    <x v="2"/>
    <x v="8"/>
    <s v="6-Mar-15"/>
    <s v="17:01:33"/>
    <x v="0"/>
    <s v="College Park"/>
    <x v="2"/>
    <s v="30349"/>
    <x v="2"/>
    <x v="0"/>
  </r>
  <r>
    <x v="151"/>
    <x v="137"/>
    <x v="8"/>
    <s v="6-Mar-15"/>
    <s v="17:19:36"/>
    <x v="0"/>
    <s v="Dallas"/>
    <x v="2"/>
    <s v="30132"/>
    <x v="1"/>
    <x v="0"/>
  </r>
  <r>
    <x v="152"/>
    <x v="138"/>
    <x v="8"/>
    <s v="6-Mar-15"/>
    <s v="18:08:14"/>
    <x v="1"/>
    <s v="Cupertino"/>
    <x v="4"/>
    <s v="95014"/>
    <x v="2"/>
    <x v="0"/>
  </r>
  <r>
    <x v="153"/>
    <x v="139"/>
    <x v="8"/>
    <s v="6-Mar-15"/>
    <s v="19:39:35"/>
    <x v="0"/>
    <s v="Lakewood"/>
    <x v="7"/>
    <s v="80215"/>
    <x v="2"/>
    <x v="0"/>
  </r>
  <r>
    <x v="154"/>
    <x v="140"/>
    <x v="8"/>
    <s v="6-Mar-15"/>
    <s v="19:55:08"/>
    <x v="1"/>
    <s v="Portland"/>
    <x v="16"/>
    <s v="97216"/>
    <x v="1"/>
    <x v="0"/>
  </r>
  <r>
    <x v="155"/>
    <x v="141"/>
    <x v="8"/>
    <s v="6-Mar-15"/>
    <s v="20:15:06"/>
    <x v="1"/>
    <s v="Rolling Meadows"/>
    <x v="0"/>
    <s v="60008"/>
    <x v="0"/>
    <x v="0"/>
  </r>
  <r>
    <x v="156"/>
    <x v="142"/>
    <x v="8"/>
    <s v="6-Mar-15"/>
    <s v="22:20:53"/>
    <x v="0"/>
    <s v="Canonsburg"/>
    <x v="1"/>
    <s v="15317"/>
    <x v="1"/>
    <x v="0"/>
  </r>
  <r>
    <x v="157"/>
    <x v="143"/>
    <x v="8"/>
    <s v="6-Mar-15"/>
    <s v="22:29:02"/>
    <x v="1"/>
    <s v="Sterling Heights"/>
    <x v="13"/>
    <s v="48312"/>
    <x v="1"/>
    <x v="0"/>
  </r>
  <r>
    <x v="158"/>
    <x v="144"/>
    <x v="8"/>
    <s v="06-Mar-15"/>
    <s v="23:59:33"/>
    <x v="1"/>
    <s v="Atlanta"/>
    <x v="2"/>
    <s v="30341"/>
    <x v="0"/>
    <x v="1"/>
  </r>
  <r>
    <x v="159"/>
    <x v="145"/>
    <x v="9"/>
    <s v="4-Apr-15"/>
    <s v="13:43:01"/>
    <x v="1"/>
    <s v="Nashville"/>
    <x v="5"/>
    <s v="37221"/>
    <x v="0"/>
    <x v="0"/>
  </r>
  <r>
    <x v="160"/>
    <x v="146"/>
    <x v="9"/>
    <s v="4-Apr-15"/>
    <s v="16:07:36"/>
    <x v="1"/>
    <s v="Orcutt"/>
    <x v="4"/>
    <s v="93455"/>
    <x v="0"/>
    <x v="0"/>
  </r>
  <r>
    <x v="161"/>
    <x v="147"/>
    <x v="9"/>
    <s v="4-Apr-15"/>
    <s v="16:21:46"/>
    <x v="1"/>
    <s v="Des Moines"/>
    <x v="8"/>
    <s v="98148"/>
    <x v="0"/>
    <x v="1"/>
  </r>
  <r>
    <x v="162"/>
    <x v="148"/>
    <x v="9"/>
    <s v="4-Apr-15"/>
    <s v="16:23:33"/>
    <x v="1"/>
    <s v="Naperville"/>
    <x v="0"/>
    <s v="60540"/>
    <x v="0"/>
    <x v="0"/>
  </r>
  <r>
    <x v="163"/>
    <x v="149"/>
    <x v="9"/>
    <s v="4-Apr-15"/>
    <s v="17:32:05"/>
    <x v="1"/>
    <s v="Denver"/>
    <x v="7"/>
    <s v="80227"/>
    <x v="0"/>
    <x v="0"/>
  </r>
  <r>
    <x v="164"/>
    <x v="150"/>
    <x v="9"/>
    <s v="4-Apr-15"/>
    <s v="17:45:02"/>
    <x v="1"/>
    <s v="Lincolnwood"/>
    <x v="0"/>
    <s v="60712"/>
    <x v="0"/>
    <x v="0"/>
  </r>
  <r>
    <x v="165"/>
    <x v="151"/>
    <x v="9"/>
    <s v="4-Apr-15"/>
    <s v="17:51:21"/>
    <x v="0"/>
    <s v="Plantation"/>
    <x v="6"/>
    <s v="33322"/>
    <x v="0"/>
    <x v="0"/>
  </r>
  <r>
    <x v="166"/>
    <x v="152"/>
    <x v="9"/>
    <s v="4-Apr-15"/>
    <s v="18:20:50"/>
    <x v="1"/>
    <s v="St Augustine"/>
    <x v="6"/>
    <s v="32080"/>
    <x v="0"/>
    <x v="0"/>
  </r>
  <r>
    <x v="167"/>
    <x v="153"/>
    <x v="9"/>
    <s v="4-Apr-15"/>
    <s v="18:39:55"/>
    <x v="1"/>
    <s v="Newnan"/>
    <x v="2"/>
    <s v="30265"/>
    <x v="0"/>
    <x v="0"/>
  </r>
  <r>
    <x v="168"/>
    <x v="2"/>
    <x v="9"/>
    <s v="4-Apr-15"/>
    <s v="19:06:05"/>
    <x v="0"/>
    <s v="Springfield"/>
    <x v="0"/>
    <s v="62704"/>
    <x v="0"/>
    <x v="0"/>
  </r>
  <r>
    <x v="169"/>
    <x v="154"/>
    <x v="9"/>
    <s v="4-Apr-15"/>
    <s v="20:10:35"/>
    <x v="0"/>
    <s v="Shoreview"/>
    <x v="25"/>
    <s v="55126"/>
    <x v="0"/>
    <x v="0"/>
  </r>
  <r>
    <x v="170"/>
    <x v="155"/>
    <x v="9"/>
    <s v="4-Apr-15"/>
    <s v="22:04:13"/>
    <x v="0"/>
    <s v="Jacksonville"/>
    <x v="6"/>
    <s v="32218"/>
    <x v="0"/>
    <x v="0"/>
  </r>
  <r>
    <x v="171"/>
    <x v="126"/>
    <x v="10"/>
    <s v="5-Apr-15"/>
    <s v="01:09:57"/>
    <x v="0"/>
    <s v="Dublin"/>
    <x v="4"/>
    <s v="94568"/>
    <x v="1"/>
    <x v="1"/>
  </r>
  <r>
    <x v="172"/>
    <x v="5"/>
    <x v="10"/>
    <s v="5-Apr-15"/>
    <s v="10:50:12"/>
    <x v="0"/>
    <s v="Somonauk"/>
    <x v="0"/>
    <s v="60552"/>
    <x v="0"/>
    <x v="0"/>
  </r>
  <r>
    <x v="173"/>
    <x v="156"/>
    <x v="10"/>
    <s v="5-Apr-15"/>
    <s v="13:18:44"/>
    <x v="1"/>
    <s v="Miramar"/>
    <x v="6"/>
    <s v="33025"/>
    <x v="1"/>
    <x v="0"/>
  </r>
  <r>
    <x v="174"/>
    <x v="157"/>
    <x v="10"/>
    <s v="5-Apr-15"/>
    <s v="15:25:22"/>
    <x v="1"/>
    <s v="Pigeon Forge"/>
    <x v="5"/>
    <s v="37863"/>
    <x v="1"/>
    <x v="0"/>
  </r>
  <r>
    <x v="175"/>
    <x v="2"/>
    <x v="10"/>
    <s v="5-Apr-15"/>
    <s v="17:19:59"/>
    <x v="1"/>
    <s v="Indianapolis"/>
    <x v="11"/>
    <s v="46254"/>
    <x v="2"/>
    <x v="0"/>
  </r>
  <r>
    <x v="176"/>
    <x v="158"/>
    <x v="10"/>
    <s v="5-Apr-15"/>
    <s v="17:22:20"/>
    <x v="0"/>
    <s v="Sunnyvale"/>
    <x v="4"/>
    <s v="94087"/>
    <x v="1"/>
    <x v="0"/>
  </r>
  <r>
    <x v="177"/>
    <x v="159"/>
    <x v="10"/>
    <s v="5-Apr-15"/>
    <s v="18:32:40"/>
    <x v="0"/>
    <s v="Lakewood"/>
    <x v="7"/>
    <s v="80227"/>
    <x v="1"/>
    <x v="0"/>
  </r>
  <r>
    <x v="178"/>
    <x v="160"/>
    <x v="10"/>
    <s v="5-Apr-15"/>
    <s v="19:36:08"/>
    <x v="1"/>
    <s v="Tucson"/>
    <x v="26"/>
    <s v="85718"/>
    <x v="1"/>
    <x v="0"/>
  </r>
  <r>
    <x v="179"/>
    <x v="161"/>
    <x v="10"/>
    <s v="05-Apr-15"/>
    <s v="20:51:23"/>
    <x v="0"/>
    <s v="Homestead"/>
    <x v="6"/>
    <s v="33030"/>
    <x v="0"/>
    <x v="0"/>
  </r>
  <r>
    <x v="180"/>
    <x v="162"/>
    <x v="10"/>
    <s v="5-Apr-15"/>
    <s v="20:56:12"/>
    <x v="0"/>
    <s v="Orangevale"/>
    <x v="4"/>
    <s v="95662"/>
    <x v="0"/>
    <x v="0"/>
  </r>
  <r>
    <x v="181"/>
    <x v="163"/>
    <x v="10"/>
    <s v="5-Apr-15"/>
    <s v="20:59:22"/>
    <x v="1"/>
    <s v="Bensalem"/>
    <x v="1"/>
    <s v="19020"/>
    <x v="0"/>
    <x v="0"/>
  </r>
  <r>
    <x v="182"/>
    <x v="164"/>
    <x v="10"/>
    <s v="5-Apr-15"/>
    <s v="23:57:58"/>
    <x v="1"/>
    <s v="Los Angeles"/>
    <x v="4"/>
    <s v="90034"/>
    <x v="0"/>
    <x v="0"/>
  </r>
  <r>
    <x v="183"/>
    <x v="165"/>
    <x v="11"/>
    <s v="6-Apr-15"/>
    <s v="00:16:25"/>
    <x v="1"/>
    <s v="Houston"/>
    <x v="21"/>
    <s v="77035"/>
    <x v="0"/>
    <x v="0"/>
  </r>
  <r>
    <x v="184"/>
    <x v="166"/>
    <x v="11"/>
    <s v="6-Apr-15"/>
    <s v="10:58:18"/>
    <x v="1"/>
    <s v="Atlanta"/>
    <x v="2"/>
    <s v="30317"/>
    <x v="1"/>
    <x v="0"/>
  </r>
  <r>
    <x v="185"/>
    <x v="167"/>
    <x v="11"/>
    <s v="6-Apr-15"/>
    <s v="11:10:33"/>
    <x v="1"/>
    <s v="Jonesboro"/>
    <x v="2"/>
    <s v="30236"/>
    <x v="1"/>
    <x v="0"/>
  </r>
  <r>
    <x v="186"/>
    <x v="168"/>
    <x v="11"/>
    <s v="6-Apr-15"/>
    <s v="11:50:46"/>
    <x v="0"/>
    <s v="Las Cruces"/>
    <x v="17"/>
    <s v="88011"/>
    <x v="0"/>
    <x v="0"/>
  </r>
  <r>
    <x v="187"/>
    <x v="169"/>
    <x v="11"/>
    <s v="6-Apr-15"/>
    <s v="12:04:25"/>
    <x v="1"/>
    <s v="Canton"/>
    <x v="2"/>
    <s v="30115"/>
    <x v="1"/>
    <x v="0"/>
  </r>
  <r>
    <x v="188"/>
    <x v="170"/>
    <x v="11"/>
    <s v="6-Apr-15"/>
    <s v="13:28:36"/>
    <x v="1"/>
    <s v="Clovis"/>
    <x v="4"/>
    <s v="93612"/>
    <x v="0"/>
    <x v="0"/>
  </r>
  <r>
    <x v="189"/>
    <x v="171"/>
    <x v="11"/>
    <s v="6-Apr-15"/>
    <s v="14:18:03"/>
    <x v="1"/>
    <s v="Atlanta"/>
    <x v="2"/>
    <s v="30345"/>
    <x v="1"/>
    <x v="0"/>
  </r>
  <r>
    <x v="190"/>
    <x v="172"/>
    <x v="11"/>
    <s v="6-Apr-15"/>
    <s v="14:59:31"/>
    <x v="1"/>
    <s v="Plainfield"/>
    <x v="0"/>
    <s v="60544"/>
    <x v="1"/>
    <x v="0"/>
  </r>
  <r>
    <x v="191"/>
    <x v="173"/>
    <x v="11"/>
    <s v="6-Apr-15"/>
    <s v="16:45:24"/>
    <x v="1"/>
    <s v="Jacksonville"/>
    <x v="6"/>
    <s v="32209"/>
    <x v="0"/>
    <x v="0"/>
  </r>
  <r>
    <x v="192"/>
    <x v="174"/>
    <x v="11"/>
    <s v="6-Apr-15"/>
    <s v="17:59:49"/>
    <x v="0"/>
    <s v="Pompano Beach"/>
    <x v="6"/>
    <s v="33060"/>
    <x v="1"/>
    <x v="0"/>
  </r>
  <r>
    <x v="193"/>
    <x v="175"/>
    <x v="11"/>
    <s v="6-Apr-15"/>
    <s v="18:55:59"/>
    <x v="0"/>
    <s v="Madison"/>
    <x v="5"/>
    <s v="37115"/>
    <x v="1"/>
    <x v="0"/>
  </r>
  <r>
    <x v="194"/>
    <x v="176"/>
    <x v="11"/>
    <s v="6-Apr-15"/>
    <s v="20:11:55"/>
    <x v="0"/>
    <s v="Humble"/>
    <x v="21"/>
    <s v="77338"/>
    <x v="0"/>
    <x v="0"/>
  </r>
  <r>
    <x v="195"/>
    <x v="177"/>
    <x v="12"/>
    <s v="13-Apr-15"/>
    <s v="00:24:21"/>
    <x v="0"/>
    <s v="Chicago"/>
    <x v="0"/>
    <s v="60612"/>
    <x v="0"/>
    <x v="0"/>
  </r>
  <r>
    <x v="196"/>
    <x v="178"/>
    <x v="12"/>
    <s v="13-Apr-15"/>
    <s v="03:13:19"/>
    <x v="0"/>
    <s v="San Jose"/>
    <x v="4"/>
    <s v="95112"/>
    <x v="0"/>
    <x v="0"/>
  </r>
  <r>
    <x v="197"/>
    <x v="179"/>
    <x v="12"/>
    <s v="13-Apr-15"/>
    <s v="10:28:49"/>
    <x v="1"/>
    <s v="Houston"/>
    <x v="21"/>
    <s v="77049"/>
    <x v="0"/>
    <x v="0"/>
  </r>
  <r>
    <x v="198"/>
    <x v="180"/>
    <x v="12"/>
    <s v="13-Apr-15"/>
    <s v="10:44:03"/>
    <x v="0"/>
    <s v="Katy"/>
    <x v="21"/>
    <s v="77493"/>
    <x v="0"/>
    <x v="0"/>
  </r>
  <r>
    <x v="199"/>
    <x v="181"/>
    <x v="12"/>
    <s v="13-Apr-15"/>
    <s v="11:10:02"/>
    <x v="0"/>
    <s v="Gainesville"/>
    <x v="2"/>
    <s v="30506"/>
    <x v="0"/>
    <x v="1"/>
  </r>
  <r>
    <x v="200"/>
    <x v="182"/>
    <x v="12"/>
    <s v="13-Apr-15"/>
    <s v="11:46:10"/>
    <x v="0"/>
    <s v="Fort Lauderdale"/>
    <x v="6"/>
    <s v="33308"/>
    <x v="0"/>
    <x v="0"/>
  </r>
  <r>
    <x v="201"/>
    <x v="183"/>
    <x v="12"/>
    <s v="13-Apr-15"/>
    <s v="12:03:13"/>
    <x v="0"/>
    <s v="Jacksonville"/>
    <x v="6"/>
    <s v="32258"/>
    <x v="0"/>
    <x v="0"/>
  </r>
  <r>
    <x v="202"/>
    <x v="184"/>
    <x v="12"/>
    <s v="13-Apr-15"/>
    <s v="12:23:51"/>
    <x v="1"/>
    <s v="Port Saint Lucie"/>
    <x v="6"/>
    <s v="34952"/>
    <x v="0"/>
    <x v="0"/>
  </r>
  <r>
    <x v="203"/>
    <x v="185"/>
    <x v="12"/>
    <s v="13-Apr-15"/>
    <s v="12:47:45"/>
    <x v="0"/>
    <s v="Jacksonville"/>
    <x v="6"/>
    <s v="32218"/>
    <x v="0"/>
    <x v="0"/>
  </r>
  <r>
    <x v="204"/>
    <x v="186"/>
    <x v="12"/>
    <s v="13-Apr-15"/>
    <s v="13:40:31"/>
    <x v="1"/>
    <s v="Fort Myers"/>
    <x v="6"/>
    <s v="33919"/>
    <x v="0"/>
    <x v="0"/>
  </r>
  <r>
    <x v="205"/>
    <x v="187"/>
    <x v="12"/>
    <s v="13-Apr-15"/>
    <s v="14:04:01"/>
    <x v="0"/>
    <s v="Willis"/>
    <x v="13"/>
    <s v="48191"/>
    <x v="0"/>
    <x v="0"/>
  </r>
  <r>
    <x v="206"/>
    <x v="188"/>
    <x v="12"/>
    <s v="13-Apr-15"/>
    <s v="14:26:56"/>
    <x v="0"/>
    <s v="Berkeley Lake"/>
    <x v="2"/>
    <s v="30096"/>
    <x v="0"/>
    <x v="0"/>
  </r>
  <r>
    <x v="207"/>
    <x v="189"/>
    <x v="12"/>
    <s v="13-Apr-15"/>
    <s v="15:41:50"/>
    <x v="1"/>
    <s v="Chicago"/>
    <x v="0"/>
    <s v="60647"/>
    <x v="0"/>
    <x v="0"/>
  </r>
  <r>
    <x v="208"/>
    <x v="190"/>
    <x v="12"/>
    <s v="13-Apr-15"/>
    <s v="16:19:33"/>
    <x v="1"/>
    <s v="Chicago"/>
    <x v="0"/>
    <s v="60618"/>
    <x v="0"/>
    <x v="0"/>
  </r>
  <r>
    <x v="209"/>
    <x v="2"/>
    <x v="12"/>
    <s v="13-Apr-15"/>
    <s v="16:41:19"/>
    <x v="0"/>
    <s v="Hollywood Beach"/>
    <x v="6"/>
    <s v="33019"/>
    <x v="0"/>
    <x v="0"/>
  </r>
  <r>
    <x v="210"/>
    <x v="191"/>
    <x v="12"/>
    <s v="13-Apr-15"/>
    <s v="16:51:51"/>
    <x v="1"/>
    <s v="Cambridge"/>
    <x v="19"/>
    <s v="21613"/>
    <x v="0"/>
    <x v="0"/>
  </r>
  <r>
    <x v="211"/>
    <x v="114"/>
    <x v="12"/>
    <s v="13-Apr-15"/>
    <s v="16:56:22"/>
    <x v="1"/>
    <s v="Richmond"/>
    <x v="11"/>
    <s v="47374"/>
    <x v="0"/>
    <x v="0"/>
  </r>
  <r>
    <x v="212"/>
    <x v="192"/>
    <x v="12"/>
    <s v="13-Apr-15"/>
    <s v="18:45:12"/>
    <x v="1"/>
    <s v="Salt Lake City"/>
    <x v="22"/>
    <s v="84105"/>
    <x v="0"/>
    <x v="0"/>
  </r>
  <r>
    <x v="213"/>
    <x v="1"/>
    <x v="12"/>
    <s v="13-Apr-15"/>
    <s v="19:20:05"/>
    <x v="1"/>
    <s v="Tallahassee"/>
    <x v="6"/>
    <s v="32317"/>
    <x v="0"/>
    <x v="0"/>
  </r>
  <r>
    <x v="214"/>
    <x v="193"/>
    <x v="12"/>
    <s v="13-Apr-15"/>
    <s v="19:52:19"/>
    <x v="0"/>
    <s v="Delray Beach"/>
    <x v="6"/>
    <s v="33484"/>
    <x v="0"/>
    <x v="0"/>
  </r>
  <r>
    <x v="215"/>
    <x v="2"/>
    <x v="12"/>
    <s v="13-Apr-15"/>
    <s v="19:55:26"/>
    <x v="1"/>
    <s v="Pittsburgh"/>
    <x v="1"/>
    <s v="15218"/>
    <x v="0"/>
    <x v="0"/>
  </r>
  <r>
    <x v="216"/>
    <x v="194"/>
    <x v="12"/>
    <s v="13-Apr-15"/>
    <s v="20:19:14"/>
    <x v="1"/>
    <s v="Suitland"/>
    <x v="19"/>
    <s v="20746"/>
    <x v="0"/>
    <x v="0"/>
  </r>
  <r>
    <x v="217"/>
    <x v="28"/>
    <x v="12"/>
    <s v="13-Apr-15"/>
    <s v="22:08:42"/>
    <x v="1"/>
    <s v="Hollywood"/>
    <x v="6"/>
    <s v="33009"/>
    <x v="0"/>
    <x v="0"/>
  </r>
  <r>
    <x v="218"/>
    <x v="195"/>
    <x v="12"/>
    <s v="13-Apr-15"/>
    <s v="22:36:10"/>
    <x v="0"/>
    <s v="Pittsburgh"/>
    <x v="1"/>
    <s v="15213"/>
    <x v="0"/>
    <x v="0"/>
  </r>
  <r>
    <x v="219"/>
    <x v="196"/>
    <x v="13"/>
    <s v="14-Apr-15"/>
    <s v="02:06:21"/>
    <x v="1"/>
    <s v="Seatac"/>
    <x v="8"/>
    <s v="98168"/>
    <x v="0"/>
    <x v="0"/>
  </r>
  <r>
    <x v="220"/>
    <x v="197"/>
    <x v="13"/>
    <s v="14-Apr-15"/>
    <s v="07:27:54"/>
    <x v="1"/>
    <s v="Jonesboro"/>
    <x v="2"/>
    <s v="30238"/>
    <x v="0"/>
    <x v="0"/>
  </r>
  <r>
    <x v="221"/>
    <x v="198"/>
    <x v="13"/>
    <s v="14-Apr-15"/>
    <s v="09:23:42"/>
    <x v="1"/>
    <s v="Mokelumne Hill"/>
    <x v="4"/>
    <s v="95245"/>
    <x v="0"/>
    <x v="0"/>
  </r>
  <r>
    <x v="222"/>
    <x v="199"/>
    <x v="13"/>
    <s v="14-Apr-15"/>
    <s v="09:56:53"/>
    <x v="1"/>
    <s v="Brunswick"/>
    <x v="2"/>
    <s v="31525"/>
    <x v="0"/>
    <x v="0"/>
  </r>
  <r>
    <x v="223"/>
    <x v="200"/>
    <x v="13"/>
    <s v="14-Apr-15"/>
    <s v="10:03:37"/>
    <x v="0"/>
    <s v="Lehigh Acres"/>
    <x v="6"/>
    <s v="33974"/>
    <x v="0"/>
    <x v="0"/>
  </r>
  <r>
    <x v="224"/>
    <x v="178"/>
    <x v="13"/>
    <s v="14-Apr-15"/>
    <s v="11:27:59"/>
    <x v="1"/>
    <s v="Gallatin"/>
    <x v="5"/>
    <s v="37066"/>
    <x v="0"/>
    <x v="0"/>
  </r>
  <r>
    <x v="225"/>
    <x v="201"/>
    <x v="13"/>
    <s v="14-Apr-15"/>
    <s v="11:40:15"/>
    <x v="1"/>
    <s v="Chester"/>
    <x v="14"/>
    <s v="23831"/>
    <x v="0"/>
    <x v="0"/>
  </r>
  <r>
    <x v="226"/>
    <x v="202"/>
    <x v="13"/>
    <s v="14-Apr-15"/>
    <s v="12:32:35"/>
    <x v="1"/>
    <s v="Rockford"/>
    <x v="0"/>
    <s v="61108"/>
    <x v="2"/>
    <x v="0"/>
  </r>
  <r>
    <x v="227"/>
    <x v="203"/>
    <x v="13"/>
    <s v="14-Apr-15"/>
    <s v="12:48:34"/>
    <x v="1"/>
    <s v="Naples"/>
    <x v="6"/>
    <s v="34119"/>
    <x v="0"/>
    <x v="0"/>
  </r>
  <r>
    <x v="228"/>
    <x v="204"/>
    <x v="13"/>
    <s v="14-Apr-15"/>
    <s v="13:24:46"/>
    <x v="1"/>
    <s v="Manchester"/>
    <x v="1"/>
    <s v="17345"/>
    <x v="0"/>
    <x v="0"/>
  </r>
  <r>
    <x v="229"/>
    <x v="205"/>
    <x v="13"/>
    <s v="14-Apr-15"/>
    <s v="14:07:23"/>
    <x v="1"/>
    <s v="Bolton"/>
    <x v="23"/>
    <s v="1740"/>
    <x v="0"/>
    <x v="0"/>
  </r>
  <r>
    <x v="230"/>
    <x v="206"/>
    <x v="13"/>
    <s v="14-Apr-15"/>
    <s v="14:22:59"/>
    <x v="0"/>
    <s v="Newtown"/>
    <x v="1"/>
    <s v="18940"/>
    <x v="0"/>
    <x v="0"/>
  </r>
  <r>
    <x v="231"/>
    <x v="207"/>
    <x v="13"/>
    <s v="14-Apr-15"/>
    <s v="14:30:32"/>
    <x v="1"/>
    <s v="Indianapolis"/>
    <x v="11"/>
    <s v="46217"/>
    <x v="0"/>
    <x v="0"/>
  </r>
  <r>
    <x v="232"/>
    <x v="208"/>
    <x v="13"/>
    <s v="14-Apr-15"/>
    <s v="15:43:01"/>
    <x v="0"/>
    <s v="Henrico"/>
    <x v="14"/>
    <s v="23231"/>
    <x v="0"/>
    <x v="0"/>
  </r>
  <r>
    <x v="233"/>
    <x v="209"/>
    <x v="13"/>
    <s v="14-Apr-15"/>
    <s v="18:02:57"/>
    <x v="0"/>
    <s v="Shreveport"/>
    <x v="27"/>
    <s v="71106"/>
    <x v="0"/>
    <x v="0"/>
  </r>
  <r>
    <x v="234"/>
    <x v="2"/>
    <x v="13"/>
    <s v="14-Apr-15"/>
    <s v="18:25:32"/>
    <x v="1"/>
    <s v="Houston"/>
    <x v="21"/>
    <s v="77076"/>
    <x v="0"/>
    <x v="0"/>
  </r>
  <r>
    <x v="235"/>
    <x v="210"/>
    <x v="13"/>
    <s v="14-Apr-15"/>
    <s v="19:36:44"/>
    <x v="1"/>
    <s v="Salem"/>
    <x v="23"/>
    <s v="1970"/>
    <x v="0"/>
    <x v="0"/>
  </r>
  <r>
    <x v="236"/>
    <x v="211"/>
    <x v="13"/>
    <s v="14-Apr-15"/>
    <s v="19:41:02"/>
    <x v="1"/>
    <s v="Braselton"/>
    <x v="2"/>
    <s v="30517"/>
    <x v="0"/>
    <x v="0"/>
  </r>
  <r>
    <x v="237"/>
    <x v="212"/>
    <x v="13"/>
    <s v="14-Apr-15"/>
    <s v="20:55:51"/>
    <x v="1"/>
    <s v="Toney"/>
    <x v="3"/>
    <s v="35773"/>
    <x v="0"/>
    <x v="0"/>
  </r>
  <r>
    <x v="238"/>
    <x v="213"/>
    <x v="13"/>
    <s v="14-Apr-15"/>
    <s v="20:57:50"/>
    <x v="0"/>
    <s v="Angels Camp"/>
    <x v="4"/>
    <s v="95222"/>
    <x v="0"/>
    <x v="0"/>
  </r>
  <r>
    <x v="239"/>
    <x v="214"/>
    <x v="13"/>
    <s v="14-Apr-15"/>
    <s v="21:08:59"/>
    <x v="0"/>
    <s v="Belmont"/>
    <x v="4"/>
    <s v="94002"/>
    <x v="0"/>
    <x v="0"/>
  </r>
  <r>
    <x v="240"/>
    <x v="215"/>
    <x v="13"/>
    <s v="14-Apr-15"/>
    <s v="21:38:30"/>
    <x v="0"/>
    <s v="Stockton"/>
    <x v="4"/>
    <s v="95219"/>
    <x v="0"/>
    <x v="0"/>
  </r>
  <r>
    <x v="241"/>
    <x v="216"/>
    <x v="13"/>
    <s v="14-Apr-15"/>
    <s v="21:57:02"/>
    <x v="1"/>
    <s v="Jacksonville"/>
    <x v="6"/>
    <s v="32225"/>
    <x v="0"/>
    <x v="0"/>
  </r>
  <r>
    <x v="242"/>
    <x v="217"/>
    <x v="14"/>
    <s v="15-Apr-15"/>
    <s v="07:58:43"/>
    <x v="0"/>
    <s v="Maryland Heights"/>
    <x v="28"/>
    <s v="10701"/>
    <x v="0"/>
    <x v="0"/>
  </r>
  <r>
    <x v="243"/>
    <x v="218"/>
    <x v="14"/>
    <s v="15-Apr-15"/>
    <s v="09:59:13"/>
    <x v="0"/>
    <s v="Danville"/>
    <x v="0"/>
    <s v="61832"/>
    <x v="0"/>
    <x v="0"/>
  </r>
  <r>
    <x v="244"/>
    <x v="219"/>
    <x v="14"/>
    <s v="15-Apr-15"/>
    <s v="10:16:14"/>
    <x v="1"/>
    <s v="Ann Arbor"/>
    <x v="13"/>
    <s v="48104"/>
    <x v="0"/>
    <x v="0"/>
  </r>
  <r>
    <x v="245"/>
    <x v="220"/>
    <x v="14"/>
    <s v="15-Apr-15"/>
    <s v="10:26:22"/>
    <x v="1"/>
    <s v="Carmichael"/>
    <x v="4"/>
    <s v="95609"/>
    <x v="0"/>
    <x v="0"/>
  </r>
  <r>
    <x v="246"/>
    <x v="221"/>
    <x v="14"/>
    <s v="15-Apr-15"/>
    <s v="11:38:40"/>
    <x v="0"/>
    <s v="San Mateo"/>
    <x v="4"/>
    <s v="94404"/>
    <x v="0"/>
    <x v="0"/>
  </r>
  <r>
    <x v="247"/>
    <x v="85"/>
    <x v="14"/>
    <s v="15-Apr-15"/>
    <s v="14:54:59"/>
    <x v="1"/>
    <s v="Nashville"/>
    <x v="5"/>
    <s v="37210"/>
    <x v="0"/>
    <x v="0"/>
  </r>
  <r>
    <x v="248"/>
    <x v="222"/>
    <x v="14"/>
    <s v="15-Apr-15"/>
    <s v="19:29:17"/>
    <x v="0"/>
    <s v="Vancouver"/>
    <x v="8"/>
    <s v="98664"/>
    <x v="0"/>
    <x v="1"/>
  </r>
  <r>
    <x v="249"/>
    <x v="223"/>
    <x v="14"/>
    <s v="15-Apr-15"/>
    <s v="21:02:13"/>
    <x v="1"/>
    <s v="Doylestown"/>
    <x v="1"/>
    <s v="18901"/>
    <x v="0"/>
    <x v="1"/>
  </r>
  <r>
    <x v="250"/>
    <x v="2"/>
    <x v="14"/>
    <s v="15-Apr-15"/>
    <s v="21:08:43"/>
    <x v="0"/>
    <s v="Milford"/>
    <x v="13"/>
    <s v="48380"/>
    <x v="0"/>
    <x v="0"/>
  </r>
  <r>
    <x v="251"/>
    <x v="224"/>
    <x v="14"/>
    <s v="15-Apr-15"/>
    <s v="21:27:39"/>
    <x v="1"/>
    <s v="Hattiesburg"/>
    <x v="12"/>
    <s v="39402"/>
    <x v="0"/>
    <x v="0"/>
  </r>
  <r>
    <x v="252"/>
    <x v="2"/>
    <x v="14"/>
    <s v="15-Apr-15"/>
    <s v="21:40:42"/>
    <x v="1"/>
    <s v="Belleville"/>
    <x v="13"/>
    <s v="48111"/>
    <x v="0"/>
    <x v="0"/>
  </r>
  <r>
    <x v="253"/>
    <x v="225"/>
    <x v="14"/>
    <s v="15-Apr-15"/>
    <s v="23:55:23"/>
    <x v="1"/>
    <s v="Denver"/>
    <x v="7"/>
    <s v="80209"/>
    <x v="0"/>
    <x v="0"/>
  </r>
  <r>
    <x v="254"/>
    <x v="226"/>
    <x v="15"/>
    <s v="16-Apr-15"/>
    <s v="00:32:03"/>
    <x v="1"/>
    <s v="Sacramento"/>
    <x v="4"/>
    <s v="95828"/>
    <x v="0"/>
    <x v="0"/>
  </r>
  <r>
    <x v="255"/>
    <x v="227"/>
    <x v="15"/>
    <s v="16-Apr-15"/>
    <s v="03:21:48"/>
    <x v="1"/>
    <s v="Seattle"/>
    <x v="8"/>
    <s v="98178"/>
    <x v="0"/>
    <x v="0"/>
  </r>
  <r>
    <x v="256"/>
    <x v="228"/>
    <x v="15"/>
    <s v="16-Apr-15"/>
    <s v="07:47:20"/>
    <x v="0"/>
    <s v="Chelsea"/>
    <x v="23"/>
    <s v="2150"/>
    <x v="0"/>
    <x v="0"/>
  </r>
  <r>
    <x v="257"/>
    <x v="229"/>
    <x v="15"/>
    <s v="16-Apr-15"/>
    <s v="08:35:35"/>
    <x v="0"/>
    <s v="Knoxville"/>
    <x v="5"/>
    <s v="37923"/>
    <x v="0"/>
    <x v="0"/>
  </r>
  <r>
    <x v="258"/>
    <x v="126"/>
    <x v="15"/>
    <s v="16-Apr-15"/>
    <s v="09:43:28"/>
    <x v="1"/>
    <s v="Fort Myers"/>
    <x v="6"/>
    <s v="33916"/>
    <x v="0"/>
    <x v="0"/>
  </r>
  <r>
    <x v="259"/>
    <x v="230"/>
    <x v="15"/>
    <s v="16-Apr-15"/>
    <s v="10:04:57"/>
    <x v="1"/>
    <s v="Alexandria"/>
    <x v="14"/>
    <s v="22304"/>
    <x v="0"/>
    <x v="0"/>
  </r>
  <r>
    <x v="260"/>
    <x v="231"/>
    <x v="15"/>
    <s v="16-Apr-15"/>
    <s v="12:04:32"/>
    <x v="0"/>
    <s v="Provincetown"/>
    <x v="23"/>
    <s v="2657"/>
    <x v="0"/>
    <x v="0"/>
  </r>
  <r>
    <x v="261"/>
    <x v="232"/>
    <x v="15"/>
    <s v="16-Apr-15"/>
    <s v="12:56:49"/>
    <x v="1"/>
    <s v="Grand Rapids"/>
    <x v="13"/>
    <s v="49506"/>
    <x v="0"/>
    <x v="0"/>
  </r>
  <r>
    <x v="262"/>
    <x v="233"/>
    <x v="15"/>
    <s v="16-Apr-15"/>
    <s v="13:02:11"/>
    <x v="0"/>
    <s v="Kimball"/>
    <x v="13"/>
    <s v="48074"/>
    <x v="0"/>
    <x v="0"/>
  </r>
  <r>
    <x v="263"/>
    <x v="234"/>
    <x v="15"/>
    <s v="16-Apr-15"/>
    <s v="13:06:07"/>
    <x v="0"/>
    <s v="Miami"/>
    <x v="6"/>
    <s v="33111"/>
    <x v="0"/>
    <x v="0"/>
  </r>
  <r>
    <x v="264"/>
    <x v="235"/>
    <x v="15"/>
    <s v="16-Apr-15"/>
    <s v="13:21:43"/>
    <x v="1"/>
    <s v="Sebring"/>
    <x v="6"/>
    <s v="33870"/>
    <x v="0"/>
    <x v="1"/>
  </r>
  <r>
    <x v="265"/>
    <x v="236"/>
    <x v="15"/>
    <s v="16-Apr-15"/>
    <s v="15:03:03"/>
    <x v="0"/>
    <s v="Boca Raton"/>
    <x v="6"/>
    <s v="33496"/>
    <x v="0"/>
    <x v="0"/>
  </r>
  <r>
    <x v="266"/>
    <x v="237"/>
    <x v="15"/>
    <s v="16-Apr-15"/>
    <s v="15:24:48"/>
    <x v="1"/>
    <s v="Detroit"/>
    <x v="13"/>
    <s v="48207"/>
    <x v="0"/>
    <x v="0"/>
  </r>
  <r>
    <x v="267"/>
    <x v="238"/>
    <x v="15"/>
    <s v="16-Apr-15"/>
    <s v="16:40:11"/>
    <x v="0"/>
    <s v="Ferndale"/>
    <x v="13"/>
    <s v="48220"/>
    <x v="0"/>
    <x v="0"/>
  </r>
  <r>
    <x v="268"/>
    <x v="239"/>
    <x v="15"/>
    <s v="16-Apr-15"/>
    <s v="16:53:02"/>
    <x v="0"/>
    <s v="Mt. Plymouth"/>
    <x v="6"/>
    <s v="32776"/>
    <x v="0"/>
    <x v="0"/>
  </r>
  <r>
    <x v="269"/>
    <x v="240"/>
    <x v="15"/>
    <s v="16-Apr-15"/>
    <s v="17:28:17"/>
    <x v="0"/>
    <s v="Carlsbad"/>
    <x v="4"/>
    <s v="92009"/>
    <x v="0"/>
    <x v="0"/>
  </r>
  <r>
    <x v="270"/>
    <x v="241"/>
    <x v="15"/>
    <s v="16-Apr-15"/>
    <s v="18:13:05"/>
    <x v="0"/>
    <s v="Sandy Springs"/>
    <x v="2"/>
    <s v="30350"/>
    <x v="0"/>
    <x v="0"/>
  </r>
  <r>
    <x v="271"/>
    <x v="242"/>
    <x v="15"/>
    <s v="16-Apr-15"/>
    <s v="21:22:16"/>
    <x v="0"/>
    <s v="Jacksonville"/>
    <x v="6"/>
    <s v="32216"/>
    <x v="0"/>
    <x v="0"/>
  </r>
  <r>
    <x v="272"/>
    <x v="220"/>
    <x v="15"/>
    <s v="16-Apr-15"/>
    <s v="22:11:30"/>
    <x v="1"/>
    <s v="Fresh Meadows"/>
    <x v="29"/>
    <s v="11366"/>
    <x v="0"/>
    <x v="0"/>
  </r>
  <r>
    <x v="273"/>
    <x v="243"/>
    <x v="15"/>
    <s v="16-Apr-15"/>
    <s v="22:13:04"/>
    <x v="0"/>
    <s v="Miami"/>
    <x v="6"/>
    <s v="33133"/>
    <x v="0"/>
    <x v="0"/>
  </r>
  <r>
    <x v="274"/>
    <x v="244"/>
    <x v="16"/>
    <s v="17-Apr-15"/>
    <s v="08:28:01"/>
    <x v="1"/>
    <s v="Elkins Park"/>
    <x v="1"/>
    <s v="19027"/>
    <x v="0"/>
    <x v="1"/>
  </r>
  <r>
    <x v="275"/>
    <x v="245"/>
    <x v="16"/>
    <s v="17-Apr-15"/>
    <s v="09:30:48"/>
    <x v="0"/>
    <s v="Boston"/>
    <x v="23"/>
    <s v="2215"/>
    <x v="0"/>
    <x v="0"/>
  </r>
  <r>
    <x v="276"/>
    <x v="246"/>
    <x v="16"/>
    <s v="17-Apr-15"/>
    <s v="10:19:18"/>
    <x v="0"/>
    <s v="Port Saint Lucie"/>
    <x v="6"/>
    <s v="34983"/>
    <x v="0"/>
    <x v="0"/>
  </r>
  <r>
    <x v="277"/>
    <x v="247"/>
    <x v="16"/>
    <s v="17-Apr-15"/>
    <s v="10:31:12"/>
    <x v="0"/>
    <s v="Red Lion"/>
    <x v="1"/>
    <s v="17356"/>
    <x v="0"/>
    <x v="0"/>
  </r>
  <r>
    <x v="278"/>
    <x v="248"/>
    <x v="16"/>
    <s v="17-Apr-15"/>
    <s v="12:27:03"/>
    <x v="0"/>
    <s v="Ridley Park"/>
    <x v="1"/>
    <s v="19078"/>
    <x v="0"/>
    <x v="0"/>
  </r>
  <r>
    <x v="279"/>
    <x v="249"/>
    <x v="16"/>
    <s v="17-Apr-15"/>
    <s v="12:52:45"/>
    <x v="0"/>
    <s v="Johns Creek"/>
    <x v="2"/>
    <s v="30022"/>
    <x v="0"/>
    <x v="0"/>
  </r>
  <r>
    <x v="280"/>
    <x v="249"/>
    <x v="16"/>
    <s v="17-Apr-15"/>
    <s v="12:56:00"/>
    <x v="0"/>
    <s v="Johns Creek"/>
    <x v="2"/>
    <s v="30022"/>
    <x v="0"/>
    <x v="0"/>
  </r>
  <r>
    <x v="281"/>
    <x v="250"/>
    <x v="16"/>
    <s v="17-Apr-15"/>
    <s v="13:03:34"/>
    <x v="1"/>
    <s v="Half Moon Bay"/>
    <x v="4"/>
    <s v="94019"/>
    <x v="0"/>
    <x v="0"/>
  </r>
  <r>
    <x v="282"/>
    <x v="251"/>
    <x v="16"/>
    <s v="17-Apr-15"/>
    <s v="13:21:20"/>
    <x v="1"/>
    <s v="Baltimore"/>
    <x v="19"/>
    <s v="21224"/>
    <x v="0"/>
    <x v="0"/>
  </r>
  <r>
    <x v="283"/>
    <x v="252"/>
    <x v="16"/>
    <s v="17-Apr-15"/>
    <s v="15:05:38"/>
    <x v="0"/>
    <s v="Monroe"/>
    <x v="27"/>
    <s v="71201"/>
    <x v="0"/>
    <x v="0"/>
  </r>
  <r>
    <x v="284"/>
    <x v="126"/>
    <x v="16"/>
    <s v="17-Apr-15"/>
    <s v="15:25:29"/>
    <x v="0"/>
    <s v="Riverdale"/>
    <x v="2"/>
    <s v="30296"/>
    <x v="0"/>
    <x v="0"/>
  </r>
  <r>
    <x v="285"/>
    <x v="253"/>
    <x v="16"/>
    <s v="17-Apr-15"/>
    <s v="15:48:16"/>
    <x v="1"/>
    <s v="Arlington Heights"/>
    <x v="0"/>
    <s v="60004"/>
    <x v="0"/>
    <x v="0"/>
  </r>
  <r>
    <x v="286"/>
    <x v="254"/>
    <x v="16"/>
    <s v="17-Apr-15"/>
    <s v="15:58:33"/>
    <x v="1"/>
    <s v="San Jose"/>
    <x v="4"/>
    <s v="95120"/>
    <x v="0"/>
    <x v="0"/>
  </r>
  <r>
    <x v="287"/>
    <x v="170"/>
    <x v="16"/>
    <s v="17-Apr-15"/>
    <s v="17:50:07"/>
    <x v="0"/>
    <s v="Closter"/>
    <x v="10"/>
    <s v="7624"/>
    <x v="0"/>
    <x v="1"/>
  </r>
  <r>
    <x v="288"/>
    <x v="255"/>
    <x v="16"/>
    <s v="17-Apr-15"/>
    <s v="19:10:17"/>
    <x v="0"/>
    <s v="Dearborn"/>
    <x v="13"/>
    <s v="48124"/>
    <x v="0"/>
    <x v="0"/>
  </r>
  <r>
    <x v="289"/>
    <x v="256"/>
    <x v="16"/>
    <s v="17-Apr-15"/>
    <s v="20:03:20"/>
    <x v="0"/>
    <s v="Vallejo"/>
    <x v="4"/>
    <s v="94589"/>
    <x v="0"/>
    <x v="1"/>
  </r>
  <r>
    <x v="290"/>
    <x v="257"/>
    <x v="16"/>
    <s v="17-Apr-15"/>
    <s v="21:02:05"/>
    <x v="0"/>
    <s v="Springfield"/>
    <x v="23"/>
    <s v="1128"/>
    <x v="0"/>
    <x v="0"/>
  </r>
  <r>
    <x v="291"/>
    <x v="258"/>
    <x v="16"/>
    <s v="17-Apr-15"/>
    <s v="21:33:00"/>
    <x v="1"/>
    <s v="San Francisco"/>
    <x v="4"/>
    <s v="94122"/>
    <x v="0"/>
    <x v="0"/>
  </r>
  <r>
    <x v="292"/>
    <x v="259"/>
    <x v="16"/>
    <s v="17-Apr-15"/>
    <s v="22:13:08"/>
    <x v="0"/>
    <s v="Vancouver"/>
    <x v="8"/>
    <s v="98685"/>
    <x v="0"/>
    <x v="0"/>
  </r>
  <r>
    <x v="293"/>
    <x v="89"/>
    <x v="16"/>
    <s v="17-Apr-15"/>
    <s v="23:00:15"/>
    <x v="1"/>
    <s v="San Francisco"/>
    <x v="4"/>
    <s v="94111"/>
    <x v="0"/>
    <x v="0"/>
  </r>
  <r>
    <x v="294"/>
    <x v="260"/>
    <x v="16"/>
    <s v="17-Apr-15"/>
    <s v="23:08:08"/>
    <x v="1"/>
    <s v="Suquamish"/>
    <x v="8"/>
    <s v="98392"/>
    <x v="0"/>
    <x v="0"/>
  </r>
  <r>
    <x v="295"/>
    <x v="261"/>
    <x v="17"/>
    <s v="18-Apr-15"/>
    <s v="09:55:47"/>
    <x v="1"/>
    <s v="Acworth"/>
    <x v="2"/>
    <s v="30101"/>
    <x v="0"/>
    <x v="1"/>
  </r>
  <r>
    <x v="296"/>
    <x v="262"/>
    <x v="17"/>
    <s v="18-Apr-15"/>
    <s v="11:54:54"/>
    <x v="0"/>
    <s v="Dania Beach"/>
    <x v="6"/>
    <s v="33004"/>
    <x v="0"/>
    <x v="0"/>
  </r>
  <r>
    <x v="297"/>
    <x v="263"/>
    <x v="17"/>
    <s v="18-Apr-15"/>
    <s v="12:32:19"/>
    <x v="0"/>
    <s v="Fort Lauderdale"/>
    <x v="6"/>
    <s v="33319"/>
    <x v="0"/>
    <x v="0"/>
  </r>
  <r>
    <x v="298"/>
    <x v="2"/>
    <x v="17"/>
    <s v="18-Apr-15"/>
    <s v="16:07:30"/>
    <x v="1"/>
    <s v="Pembroke Pines"/>
    <x v="6"/>
    <s v="33024"/>
    <x v="0"/>
    <x v="0"/>
  </r>
  <r>
    <x v="299"/>
    <x v="264"/>
    <x v="17"/>
    <s v="18-Apr-15"/>
    <s v="16:26:50"/>
    <x v="0"/>
    <s v="Enola"/>
    <x v="1"/>
    <s v="17025"/>
    <x v="0"/>
    <x v="0"/>
  </r>
  <r>
    <x v="300"/>
    <x v="265"/>
    <x v="17"/>
    <s v="18-Apr-15"/>
    <s v="20:55:05"/>
    <x v="1"/>
    <s v="Memphis"/>
    <x v="5"/>
    <s v="38119"/>
    <x v="0"/>
    <x v="1"/>
  </r>
  <r>
    <x v="301"/>
    <x v="266"/>
    <x v="17"/>
    <s v="18-Apr-15"/>
    <s v="22:42:01"/>
    <x v="0"/>
    <s v="Cordova"/>
    <x v="5"/>
    <s v="38018"/>
    <x v="0"/>
    <x v="0"/>
  </r>
  <r>
    <x v="302"/>
    <x v="267"/>
    <x v="17"/>
    <s v="18-Apr-15"/>
    <s v="22:44:07"/>
    <x v="0"/>
    <s v="Des Plaines"/>
    <x v="0"/>
    <s v="60016"/>
    <x v="0"/>
    <x v="1"/>
  </r>
  <r>
    <x v="303"/>
    <x v="268"/>
    <x v="18"/>
    <s v="19-Apr-15"/>
    <s v="11:46:18"/>
    <x v="0"/>
    <s v="Villa Rica"/>
    <x v="2"/>
    <s v="30180"/>
    <x v="1"/>
    <x v="0"/>
  </r>
  <r>
    <x v="304"/>
    <x v="269"/>
    <x v="18"/>
    <s v="19-Apr-15"/>
    <s v="12:29:29"/>
    <x v="1"/>
    <s v="Dorchester"/>
    <x v="23"/>
    <s v="2121"/>
    <x v="0"/>
    <x v="0"/>
  </r>
  <r>
    <x v="305"/>
    <x v="270"/>
    <x v="18"/>
    <s v="19-Apr-15"/>
    <s v="12:55:40"/>
    <x v="0"/>
    <s v="Nashville"/>
    <x v="5"/>
    <s v="37211"/>
    <x v="0"/>
    <x v="0"/>
  </r>
  <r>
    <x v="306"/>
    <x v="271"/>
    <x v="18"/>
    <s v="19-Apr-15"/>
    <s v="15:14:43"/>
    <x v="1"/>
    <s v="Tucson"/>
    <x v="26"/>
    <s v="85743"/>
    <x v="0"/>
    <x v="1"/>
  </r>
  <r>
    <x v="307"/>
    <x v="272"/>
    <x v="18"/>
    <s v="19-Apr-15"/>
    <s v="16:14:27"/>
    <x v="0"/>
    <s v="Palo Alto"/>
    <x v="4"/>
    <s v="94301"/>
    <x v="0"/>
    <x v="0"/>
  </r>
  <r>
    <x v="308"/>
    <x v="273"/>
    <x v="18"/>
    <s v="19-Apr-15"/>
    <s v="17:00:21"/>
    <x v="0"/>
    <s v="Katy"/>
    <x v="21"/>
    <s v="77493"/>
    <x v="0"/>
    <x v="0"/>
  </r>
  <r>
    <x v="309"/>
    <x v="274"/>
    <x v="18"/>
    <s v="19-Apr-15"/>
    <s v="19:10:00"/>
    <x v="0"/>
    <s v="Jacksonville"/>
    <x v="6"/>
    <s v="32257"/>
    <x v="0"/>
    <x v="0"/>
  </r>
  <r>
    <x v="310"/>
    <x v="275"/>
    <x v="18"/>
    <s v="19-Apr-15"/>
    <s v="20:31:13"/>
    <x v="1"/>
    <s v="Portland"/>
    <x v="16"/>
    <s v="97202"/>
    <x v="0"/>
    <x v="0"/>
  </r>
  <r>
    <x v="311"/>
    <x v="276"/>
    <x v="18"/>
    <s v="19-Apr-15"/>
    <s v="22:49:13"/>
    <x v="1"/>
    <s v="Atlanta"/>
    <x v="2"/>
    <s v="30097"/>
    <x v="0"/>
    <x v="0"/>
  </r>
  <r>
    <x v="312"/>
    <x v="277"/>
    <x v="19"/>
    <s v="20-Apr-15"/>
    <s v="04:28:08"/>
    <x v="0"/>
    <s v="Muskegon"/>
    <x v="13"/>
    <s v="49441"/>
    <x v="0"/>
    <x v="0"/>
  </r>
  <r>
    <x v="313"/>
    <x v="278"/>
    <x v="19"/>
    <s v="20-Apr-15"/>
    <s v="09:45:51"/>
    <x v="1"/>
    <s v="Jacksonville"/>
    <x v="6"/>
    <s v="32256"/>
    <x v="2"/>
    <x v="0"/>
  </r>
  <r>
    <x v="314"/>
    <x v="279"/>
    <x v="19"/>
    <s v="20-Apr-15"/>
    <s v="10:14:44"/>
    <x v="0"/>
    <s v="Falmouth"/>
    <x v="23"/>
    <s v="2536"/>
    <x v="2"/>
    <x v="0"/>
  </r>
  <r>
    <x v="315"/>
    <x v="2"/>
    <x v="19"/>
    <s v="20-Apr-15"/>
    <s v="10:19:31"/>
    <x v="0"/>
    <s v="Spring Lake"/>
    <x v="13"/>
    <s v="49456"/>
    <x v="0"/>
    <x v="0"/>
  </r>
  <r>
    <x v="316"/>
    <x v="280"/>
    <x v="19"/>
    <s v="20-Apr-15"/>
    <s v="10:24:32"/>
    <x v="0"/>
    <s v="Palm Beach"/>
    <x v="6"/>
    <s v="33480"/>
    <x v="0"/>
    <x v="0"/>
  </r>
  <r>
    <x v="317"/>
    <x v="281"/>
    <x v="19"/>
    <s v="20-Apr-15"/>
    <s v="10:30:43"/>
    <x v="0"/>
    <s v="Charleston"/>
    <x v="18"/>
    <s v="29414"/>
    <x v="0"/>
    <x v="0"/>
  </r>
  <r>
    <x v="318"/>
    <x v="282"/>
    <x v="19"/>
    <s v="20-Apr-15"/>
    <s v="10:55:01"/>
    <x v="1"/>
    <s v="Royal Oak"/>
    <x v="13"/>
    <s v="48067"/>
    <x v="0"/>
    <x v="0"/>
  </r>
  <r>
    <x v="319"/>
    <x v="132"/>
    <x v="19"/>
    <s v="20-Apr-15"/>
    <s v="11:43:14"/>
    <x v="0"/>
    <s v="Manchester"/>
    <x v="30"/>
    <s v="3102"/>
    <x v="0"/>
    <x v="0"/>
  </r>
  <r>
    <x v="320"/>
    <x v="283"/>
    <x v="19"/>
    <s v="20-Apr-15"/>
    <s v="11:46:41"/>
    <x v="1"/>
    <s v="Morton Grove"/>
    <x v="0"/>
    <s v="60053"/>
    <x v="0"/>
    <x v="1"/>
  </r>
  <r>
    <x v="321"/>
    <x v="89"/>
    <x v="19"/>
    <s v="20-Apr-15"/>
    <s v="15:30:29"/>
    <x v="0"/>
    <s v="Forked River"/>
    <x v="10"/>
    <s v="8731"/>
    <x v="0"/>
    <x v="0"/>
  </r>
  <r>
    <x v="322"/>
    <x v="126"/>
    <x v="19"/>
    <s v="20-Apr-15"/>
    <s v="16:19:26"/>
    <x v="1"/>
    <s v="Mount Laurel"/>
    <x v="10"/>
    <s v="8054"/>
    <x v="0"/>
    <x v="0"/>
  </r>
  <r>
    <x v="323"/>
    <x v="284"/>
    <x v="19"/>
    <s v="20-Apr-15"/>
    <s v="16:55:42"/>
    <x v="1"/>
    <s v="New Bedford"/>
    <x v="23"/>
    <s v="2745"/>
    <x v="0"/>
    <x v="0"/>
  </r>
  <r>
    <x v="324"/>
    <x v="285"/>
    <x v="19"/>
    <s v="20-Apr-15"/>
    <s v="16:58:11"/>
    <x v="1"/>
    <s v="Deerfield"/>
    <x v="0"/>
    <s v="60015"/>
    <x v="0"/>
    <x v="0"/>
  </r>
  <r>
    <x v="325"/>
    <x v="286"/>
    <x v="19"/>
    <s v="20-Apr-15"/>
    <s v="18:45:21"/>
    <x v="1"/>
    <s v="San Francisco"/>
    <x v="4"/>
    <s v="94121"/>
    <x v="0"/>
    <x v="0"/>
  </r>
  <r>
    <x v="326"/>
    <x v="287"/>
    <x v="19"/>
    <s v="20-Apr-15"/>
    <s v="19:19:07"/>
    <x v="1"/>
    <s v="Woodstock"/>
    <x v="2"/>
    <s v="30188"/>
    <x v="0"/>
    <x v="0"/>
  </r>
  <r>
    <x v="327"/>
    <x v="288"/>
    <x v="19"/>
    <s v="20-Apr-15"/>
    <s v="19:37:28"/>
    <x v="0"/>
    <s v="Ramsey"/>
    <x v="10"/>
    <s v="7446"/>
    <x v="0"/>
    <x v="0"/>
  </r>
  <r>
    <x v="328"/>
    <x v="289"/>
    <x v="19"/>
    <s v="20-Apr-15"/>
    <s v="21:14:38"/>
    <x v="0"/>
    <s v="Chicago"/>
    <x v="0"/>
    <s v="60622"/>
    <x v="0"/>
    <x v="0"/>
  </r>
  <r>
    <x v="329"/>
    <x v="290"/>
    <x v="19"/>
    <s v="20-Apr-15"/>
    <s v="21:38:53"/>
    <x v="1"/>
    <s v="Half Moon Bay"/>
    <x v="4"/>
    <s v="94019"/>
    <x v="0"/>
    <x v="0"/>
  </r>
  <r>
    <x v="330"/>
    <x v="291"/>
    <x v="19"/>
    <s v="20-Apr-15"/>
    <s v="22:28:38"/>
    <x v="1"/>
    <s v="Taylorsville"/>
    <x v="22"/>
    <s v="84123"/>
    <x v="0"/>
    <x v="0"/>
  </r>
  <r>
    <x v="331"/>
    <x v="292"/>
    <x v="19"/>
    <s v="20-Apr-15"/>
    <s v="23:43:52"/>
    <x v="1"/>
    <s v="Owens Cross Roads"/>
    <x v="3"/>
    <s v="35763"/>
    <x v="0"/>
    <x v="0"/>
  </r>
  <r>
    <x v="332"/>
    <x v="293"/>
    <x v="20"/>
    <s v="21-Apr-15"/>
    <s v="11:02:40"/>
    <x v="0"/>
    <s v="Maywood"/>
    <x v="10"/>
    <s v="7607"/>
    <x v="0"/>
    <x v="1"/>
  </r>
  <r>
    <x v="333"/>
    <x v="294"/>
    <x v="20"/>
    <s v="21-Apr-15"/>
    <s v="11:24:34"/>
    <x v="1"/>
    <s v="Shreveport"/>
    <x v="27"/>
    <s v="71118"/>
    <x v="0"/>
    <x v="1"/>
  </r>
  <r>
    <x v="334"/>
    <x v="295"/>
    <x v="20"/>
    <s v="21-Apr-15"/>
    <s v="12:18:30"/>
    <x v="1"/>
    <s v="Jacksonville"/>
    <x v="6"/>
    <s v="32207"/>
    <x v="1"/>
    <x v="1"/>
  </r>
  <r>
    <x v="335"/>
    <x v="295"/>
    <x v="20"/>
    <s v="21-Apr-15"/>
    <s v="13:17:54"/>
    <x v="1"/>
    <s v="Sterling"/>
    <x v="0"/>
    <s v="61081"/>
    <x v="0"/>
    <x v="1"/>
  </r>
  <r>
    <x v="336"/>
    <x v="2"/>
    <x v="20"/>
    <s v="21-Apr-15"/>
    <s v="14:04:59"/>
    <x v="1"/>
    <s v="Wilmington"/>
    <x v="9"/>
    <s v="19805"/>
    <x v="0"/>
    <x v="1"/>
  </r>
  <r>
    <x v="337"/>
    <x v="296"/>
    <x v="20"/>
    <s v="21-Apr-15"/>
    <s v="15:22:13"/>
    <x v="1"/>
    <s v="Hattiesburg"/>
    <x v="12"/>
    <s v="39402"/>
    <x v="0"/>
    <x v="1"/>
  </r>
  <r>
    <x v="338"/>
    <x v="297"/>
    <x v="20"/>
    <s v="21-Apr-15"/>
    <s v="15:54:00"/>
    <x v="0"/>
    <s v="Minnetonka"/>
    <x v="25"/>
    <s v="55435"/>
    <x v="0"/>
    <x v="0"/>
  </r>
  <r>
    <x v="339"/>
    <x v="28"/>
    <x v="20"/>
    <s v="21-Apr-15"/>
    <s v="17:44:39"/>
    <x v="1"/>
    <s v="Concord"/>
    <x v="30"/>
    <s v="3301"/>
    <x v="0"/>
    <x v="0"/>
  </r>
  <r>
    <x v="340"/>
    <x v="298"/>
    <x v="20"/>
    <s v="21-Apr-15"/>
    <s v="18:48:01"/>
    <x v="1"/>
    <s v="Monroe"/>
    <x v="2"/>
    <s v="30655"/>
    <x v="0"/>
    <x v="0"/>
  </r>
  <r>
    <x v="341"/>
    <x v="2"/>
    <x v="20"/>
    <s v="21-Apr-15"/>
    <s v="21:46:57"/>
    <x v="1"/>
    <s v="Dickson"/>
    <x v="5"/>
    <s v="37055"/>
    <x v="0"/>
    <x v="0"/>
  </r>
  <r>
    <x v="342"/>
    <x v="299"/>
    <x v="20"/>
    <s v="21-Apr-15"/>
    <s v="21:56:13"/>
    <x v="1"/>
    <s v="Bel Air"/>
    <x v="19"/>
    <s v="21014"/>
    <x v="0"/>
    <x v="0"/>
  </r>
  <r>
    <x v="343"/>
    <x v="300"/>
    <x v="20"/>
    <s v="21-Apr-15"/>
    <s v="22:56:32"/>
    <x v="1"/>
    <s v="Highlands Ranch"/>
    <x v="7"/>
    <s v="80130"/>
    <x v="0"/>
    <x v="0"/>
  </r>
  <r>
    <x v="344"/>
    <x v="301"/>
    <x v="21"/>
    <s v="22-Apr-15"/>
    <s v="00:23:14"/>
    <x v="1"/>
    <s v="Coeburn"/>
    <x v="14"/>
    <s v="24230"/>
    <x v="0"/>
    <x v="1"/>
  </r>
  <r>
    <x v="345"/>
    <x v="302"/>
    <x v="21"/>
    <s v="22-Apr-15"/>
    <s v="00:28:39"/>
    <x v="0"/>
    <s v="Wise"/>
    <x v="14"/>
    <s v="24293"/>
    <x v="0"/>
    <x v="1"/>
  </r>
  <r>
    <x v="346"/>
    <x v="303"/>
    <x v="21"/>
    <s v="22-Apr-15"/>
    <s v="01:38:59"/>
    <x v="0"/>
    <s v="Martinsburg"/>
    <x v="31"/>
    <s v="25403"/>
    <x v="0"/>
    <x v="0"/>
  </r>
  <r>
    <x v="347"/>
    <x v="304"/>
    <x v="21"/>
    <s v="22-Apr-15"/>
    <s v="08:44:27"/>
    <x v="1"/>
    <s v="Bloomington"/>
    <x v="0"/>
    <s v="61701"/>
    <x v="0"/>
    <x v="0"/>
  </r>
  <r>
    <x v="348"/>
    <x v="305"/>
    <x v="21"/>
    <s v="22-Apr-15"/>
    <s v="08:45:14"/>
    <x v="1"/>
    <s v="Burr Ridge"/>
    <x v="0"/>
    <s v="60527"/>
    <x v="2"/>
    <x v="0"/>
  </r>
  <r>
    <x v="349"/>
    <x v="306"/>
    <x v="21"/>
    <s v="22-Apr-15"/>
    <s v="08:57:24"/>
    <x v="1"/>
    <s v="Englewood"/>
    <x v="6"/>
    <s v="34224"/>
    <x v="0"/>
    <x v="0"/>
  </r>
  <r>
    <x v="350"/>
    <x v="307"/>
    <x v="21"/>
    <s v="22-Apr-15"/>
    <s v="09:09:19"/>
    <x v="1"/>
    <s v="Detroit"/>
    <x v="13"/>
    <s v="48207"/>
    <x v="0"/>
    <x v="0"/>
  </r>
  <r>
    <x v="351"/>
    <x v="308"/>
    <x v="21"/>
    <s v="22-Apr-15"/>
    <s v="09:26:13"/>
    <x v="0"/>
    <s v="Denver"/>
    <x v="7"/>
    <s v="80207"/>
    <x v="0"/>
    <x v="0"/>
  </r>
  <r>
    <x v="352"/>
    <x v="89"/>
    <x v="21"/>
    <s v="22-Apr-15"/>
    <s v="10:17:22"/>
    <x v="1"/>
    <s v="Dover"/>
    <x v="1"/>
    <s v="17315"/>
    <x v="0"/>
    <x v="1"/>
  </r>
  <r>
    <x v="353"/>
    <x v="309"/>
    <x v="21"/>
    <s v="22-Apr-15"/>
    <s v="10:53:59"/>
    <x v="1"/>
    <s v="Barnegat"/>
    <x v="10"/>
    <s v="8005"/>
    <x v="0"/>
    <x v="0"/>
  </r>
  <r>
    <x v="354"/>
    <x v="310"/>
    <x v="21"/>
    <s v="22-Apr-15"/>
    <s v="11:01:37"/>
    <x v="1"/>
    <s v="Ranson"/>
    <x v="31"/>
    <s v="25438"/>
    <x v="0"/>
    <x v="0"/>
  </r>
  <r>
    <x v="355"/>
    <x v="53"/>
    <x v="21"/>
    <s v="22-Apr-15"/>
    <s v="13:49:03"/>
    <x v="0"/>
    <s v="North Augusta"/>
    <x v="18"/>
    <s v="29841"/>
    <x v="0"/>
    <x v="0"/>
  </r>
  <r>
    <x v="356"/>
    <x v="311"/>
    <x v="21"/>
    <s v="22-Apr-15"/>
    <s v="14:39:36"/>
    <x v="1"/>
    <s v="Johns Creek"/>
    <x v="2"/>
    <s v="30097"/>
    <x v="0"/>
    <x v="0"/>
  </r>
  <r>
    <x v="357"/>
    <x v="312"/>
    <x v="21"/>
    <s v="22-Apr-15"/>
    <s v="14:46:32"/>
    <x v="0"/>
    <s v="Knoxville"/>
    <x v="5"/>
    <s v="37922"/>
    <x v="2"/>
    <x v="0"/>
  </r>
  <r>
    <x v="358"/>
    <x v="313"/>
    <x v="21"/>
    <s v="22-Apr-15"/>
    <s v="15:42:39"/>
    <x v="1"/>
    <s v="Cambridge"/>
    <x v="23"/>
    <s v="2138"/>
    <x v="0"/>
    <x v="0"/>
  </r>
  <r>
    <x v="359"/>
    <x v="314"/>
    <x v="21"/>
    <s v="22-Apr-15"/>
    <s v="15:53:50"/>
    <x v="0"/>
    <s v="Abingdon"/>
    <x v="19"/>
    <s v="21009"/>
    <x v="0"/>
    <x v="0"/>
  </r>
  <r>
    <x v="360"/>
    <x v="315"/>
    <x v="21"/>
    <s v="22-Apr-15"/>
    <s v="16:46:39"/>
    <x v="1"/>
    <s v="Knoxville"/>
    <x v="5"/>
    <s v="37914"/>
    <x v="0"/>
    <x v="0"/>
  </r>
  <r>
    <x v="361"/>
    <x v="316"/>
    <x v="21"/>
    <s v="22-Apr-15"/>
    <s v="16:51:52"/>
    <x v="1"/>
    <s v="Olathe"/>
    <x v="32"/>
    <s v="66062"/>
    <x v="0"/>
    <x v="0"/>
  </r>
  <r>
    <x v="362"/>
    <x v="2"/>
    <x v="21"/>
    <s v="22-Apr-15"/>
    <s v="19:40:29"/>
    <x v="0"/>
    <s v="Potomac"/>
    <x v="19"/>
    <s v="20854"/>
    <x v="0"/>
    <x v="0"/>
  </r>
  <r>
    <x v="363"/>
    <x v="317"/>
    <x v="21"/>
    <s v="22-Apr-15"/>
    <s v="21:20:05"/>
    <x v="1"/>
    <s v="Lake City"/>
    <x v="6"/>
    <s v="32025"/>
    <x v="0"/>
    <x v="0"/>
  </r>
  <r>
    <x v="364"/>
    <x v="318"/>
    <x v="21"/>
    <s v="22-Apr-15"/>
    <s v="21:41:10"/>
    <x v="0"/>
    <s v="Bloomington"/>
    <x v="11"/>
    <s v="47401"/>
    <x v="0"/>
    <x v="0"/>
  </r>
  <r>
    <x v="365"/>
    <x v="319"/>
    <x v="21"/>
    <s v="22-Apr-15"/>
    <s v="22:20:39"/>
    <x v="0"/>
    <s v="Knoxville"/>
    <x v="5"/>
    <s v="37920"/>
    <x v="0"/>
    <x v="0"/>
  </r>
  <r>
    <x v="366"/>
    <x v="320"/>
    <x v="22"/>
    <s v="23-Apr-15"/>
    <s v="05:10:45"/>
    <x v="0"/>
    <s v="Mobile"/>
    <x v="3"/>
    <s v="36609"/>
    <x v="0"/>
    <x v="0"/>
  </r>
  <r>
    <x v="367"/>
    <x v="178"/>
    <x v="22"/>
    <s v="23-Apr-15"/>
    <s v="09:29:28"/>
    <x v="0"/>
    <s v="Paducah"/>
    <x v="33"/>
    <s v="42003"/>
    <x v="0"/>
    <x v="0"/>
  </r>
  <r>
    <x v="368"/>
    <x v="321"/>
    <x v="22"/>
    <s v="23-Apr-15"/>
    <s v="10:12:28"/>
    <x v="0"/>
    <s v="Palm Beach Gardens"/>
    <x v="6"/>
    <s v="33418"/>
    <x v="0"/>
    <x v="0"/>
  </r>
  <r>
    <x v="369"/>
    <x v="322"/>
    <x v="22"/>
    <s v="23-Apr-15"/>
    <s v="10:23:47"/>
    <x v="1"/>
    <s v="Columbus"/>
    <x v="11"/>
    <s v="47203"/>
    <x v="0"/>
    <x v="0"/>
  </r>
  <r>
    <x v="370"/>
    <x v="323"/>
    <x v="22"/>
    <s v="23-Apr-15"/>
    <s v="12:38:18"/>
    <x v="0"/>
    <s v="Pleasanton"/>
    <x v="4"/>
    <s v="94566"/>
    <x v="0"/>
    <x v="0"/>
  </r>
  <r>
    <x v="371"/>
    <x v="324"/>
    <x v="22"/>
    <s v="23-Apr-15"/>
    <s v="12:53:51"/>
    <x v="1"/>
    <s v="Royal Oak"/>
    <x v="13"/>
    <s v="48067"/>
    <x v="0"/>
    <x v="0"/>
  </r>
  <r>
    <x v="372"/>
    <x v="325"/>
    <x v="22"/>
    <s v="23-Apr-15"/>
    <s v="12:56:29"/>
    <x v="0"/>
    <s v="Baltimore"/>
    <x v="19"/>
    <s v="21207"/>
    <x v="2"/>
    <x v="0"/>
  </r>
  <r>
    <x v="373"/>
    <x v="326"/>
    <x v="22"/>
    <s v="23-Apr-15"/>
    <s v="13:29:05"/>
    <x v="0"/>
    <s v="Triangle"/>
    <x v="14"/>
    <s v="22172"/>
    <x v="0"/>
    <x v="0"/>
  </r>
  <r>
    <x v="374"/>
    <x v="327"/>
    <x v="22"/>
    <s v="23-Apr-15"/>
    <s v="13:33:41"/>
    <x v="1"/>
    <s v="Greenacres"/>
    <x v="6"/>
    <s v="33463"/>
    <x v="0"/>
    <x v="0"/>
  </r>
  <r>
    <x v="375"/>
    <x v="328"/>
    <x v="22"/>
    <s v="23-Apr-15"/>
    <s v="13:42:46"/>
    <x v="1"/>
    <s v="Fort Pierce"/>
    <x v="6"/>
    <s v="34982"/>
    <x v="0"/>
    <x v="0"/>
  </r>
  <r>
    <x v="376"/>
    <x v="329"/>
    <x v="22"/>
    <s v="23-Apr-15"/>
    <s v="14:04:52"/>
    <x v="1"/>
    <s v="Warren"/>
    <x v="34"/>
    <s v="44481"/>
    <x v="0"/>
    <x v="0"/>
  </r>
  <r>
    <x v="377"/>
    <x v="330"/>
    <x v="22"/>
    <s v="23-Apr-15"/>
    <s v="14:14:11"/>
    <x v="1"/>
    <s v="Joliet"/>
    <x v="0"/>
    <s v="60435"/>
    <x v="0"/>
    <x v="0"/>
  </r>
  <r>
    <x v="378"/>
    <x v="331"/>
    <x v="22"/>
    <s v="23-Apr-15"/>
    <s v="14:26:10"/>
    <x v="0"/>
    <s v="Atlanta"/>
    <x v="2"/>
    <s v="30315"/>
    <x v="0"/>
    <x v="0"/>
  </r>
  <r>
    <x v="379"/>
    <x v="332"/>
    <x v="22"/>
    <s v="23-Apr-15"/>
    <s v="15:20:54"/>
    <x v="0"/>
    <s v="Beaverton"/>
    <x v="16"/>
    <s v="97005"/>
    <x v="2"/>
    <x v="0"/>
  </r>
  <r>
    <x v="380"/>
    <x v="2"/>
    <x v="22"/>
    <s v="23-Apr-15"/>
    <s v="15:33:57"/>
    <x v="0"/>
    <s v="Memphis"/>
    <x v="5"/>
    <s v="38104"/>
    <x v="0"/>
    <x v="0"/>
  </r>
  <r>
    <x v="381"/>
    <x v="333"/>
    <x v="22"/>
    <s v="23-Apr-15"/>
    <s v="15:46:08"/>
    <x v="0"/>
    <s v="Grand Rapids"/>
    <x v="13"/>
    <s v="49507"/>
    <x v="0"/>
    <x v="1"/>
  </r>
  <r>
    <x v="382"/>
    <x v="334"/>
    <x v="22"/>
    <s v="23-Apr-15"/>
    <s v="16:00:27"/>
    <x v="1"/>
    <s v="Richaland"/>
    <x v="13"/>
    <s v="49083"/>
    <x v="0"/>
    <x v="0"/>
  </r>
  <r>
    <x v="383"/>
    <x v="335"/>
    <x v="22"/>
    <s v="23-Apr-15"/>
    <s v="16:21:23"/>
    <x v="0"/>
    <s v="Salt Lake City"/>
    <x v="22"/>
    <s v="84102"/>
    <x v="0"/>
    <x v="0"/>
  </r>
  <r>
    <x v="384"/>
    <x v="336"/>
    <x v="22"/>
    <s v="23-Apr-15"/>
    <s v="17:02:06"/>
    <x v="1"/>
    <s v="Carbondale"/>
    <x v="7"/>
    <s v="81623"/>
    <x v="0"/>
    <x v="0"/>
  </r>
  <r>
    <x v="385"/>
    <x v="337"/>
    <x v="22"/>
    <s v="23-Apr-15"/>
    <s v="17:06:38"/>
    <x v="1"/>
    <s v="Napa"/>
    <x v="4"/>
    <s v="94558"/>
    <x v="0"/>
    <x v="1"/>
  </r>
  <r>
    <x v="386"/>
    <x v="338"/>
    <x v="22"/>
    <s v="23-Apr-15"/>
    <s v="17:28:29"/>
    <x v="1"/>
    <s v="Hampton Falls"/>
    <x v="30"/>
    <s v="3844"/>
    <x v="0"/>
    <x v="1"/>
  </r>
  <r>
    <x v="387"/>
    <x v="5"/>
    <x v="22"/>
    <s v="23-Apr-15"/>
    <s v="17:48:47"/>
    <x v="0"/>
    <s v="Boca Raton"/>
    <x v="6"/>
    <s v="33486"/>
    <x v="0"/>
    <x v="1"/>
  </r>
  <r>
    <x v="388"/>
    <x v="338"/>
    <x v="22"/>
    <s v="23-Apr-15"/>
    <s v="17:53:14"/>
    <x v="1"/>
    <s v="Portland"/>
    <x v="16"/>
    <s v="97203"/>
    <x v="0"/>
    <x v="1"/>
  </r>
  <r>
    <x v="389"/>
    <x v="339"/>
    <x v="23"/>
    <s v="24-Apr-15"/>
    <s v="00:28:44"/>
    <x v="0"/>
    <s v="Colonia"/>
    <x v="10"/>
    <s v="7067"/>
    <x v="0"/>
    <x v="0"/>
  </r>
  <r>
    <x v="390"/>
    <x v="340"/>
    <x v="23"/>
    <s v="24-Apr-15"/>
    <s v="01:47:58"/>
    <x v="1"/>
    <s v="Denver"/>
    <x v="7"/>
    <s v="80219"/>
    <x v="0"/>
    <x v="1"/>
  </r>
  <r>
    <x v="391"/>
    <x v="341"/>
    <x v="23"/>
    <s v="24-Apr-15"/>
    <s v="05:05:25"/>
    <x v="1"/>
    <s v="York Haven"/>
    <x v="1"/>
    <s v="17370"/>
    <x v="0"/>
    <x v="0"/>
  </r>
  <r>
    <x v="392"/>
    <x v="342"/>
    <x v="23"/>
    <s v="24-Apr-15"/>
    <s v="09:49:00"/>
    <x v="1"/>
    <s v="South Lyon"/>
    <x v="13"/>
    <s v="48178"/>
    <x v="0"/>
    <x v="0"/>
  </r>
  <r>
    <x v="393"/>
    <x v="343"/>
    <x v="23"/>
    <s v="24-Apr-15"/>
    <s v="10:31:56"/>
    <x v="1"/>
    <s v="Houston"/>
    <x v="21"/>
    <s v="77083"/>
    <x v="0"/>
    <x v="0"/>
  </r>
  <r>
    <x v="394"/>
    <x v="344"/>
    <x v="23"/>
    <s v="24-Apr-15"/>
    <s v="11:10:28"/>
    <x v="0"/>
    <s v="Lansing"/>
    <x v="13"/>
    <s v="48910"/>
    <x v="0"/>
    <x v="0"/>
  </r>
  <r>
    <x v="395"/>
    <x v="345"/>
    <x v="23"/>
    <s v="24-Apr-15"/>
    <s v="12:12:01"/>
    <x v="1"/>
    <s v="Brighton"/>
    <x v="13"/>
    <s v="48116"/>
    <x v="0"/>
    <x v="0"/>
  </r>
  <r>
    <x v="396"/>
    <x v="346"/>
    <x v="23"/>
    <s v="24-Apr-15"/>
    <s v="12:22:26"/>
    <x v="1"/>
    <s v="Sunnyvale"/>
    <x v="4"/>
    <s v="94087"/>
    <x v="0"/>
    <x v="0"/>
  </r>
  <r>
    <x v="397"/>
    <x v="347"/>
    <x v="23"/>
    <s v="24-Apr-15"/>
    <s v="12:24:51"/>
    <x v="0"/>
    <s v="Cartersville"/>
    <x v="2"/>
    <s v="30120"/>
    <x v="0"/>
    <x v="0"/>
  </r>
  <r>
    <x v="398"/>
    <x v="347"/>
    <x v="23"/>
    <s v="24-Apr-15"/>
    <s v="12:26:29"/>
    <x v="1"/>
    <s v="Cartersville"/>
    <x v="2"/>
    <s v="30120"/>
    <x v="0"/>
    <x v="0"/>
  </r>
  <r>
    <x v="399"/>
    <x v="348"/>
    <x v="23"/>
    <s v="24-Apr-15"/>
    <s v="13:22:00"/>
    <x v="0"/>
    <s v="San Jose"/>
    <x v="4"/>
    <s v="95148"/>
    <x v="0"/>
    <x v="0"/>
  </r>
  <r>
    <x v="400"/>
    <x v="349"/>
    <x v="23"/>
    <s v="24-Apr-15"/>
    <s v="14:22:50"/>
    <x v="1"/>
    <s v="East Brunswick"/>
    <x v="10"/>
    <s v="8816"/>
    <x v="1"/>
    <x v="0"/>
  </r>
  <r>
    <x v="401"/>
    <x v="85"/>
    <x v="23"/>
    <s v="24-Apr-15"/>
    <s v="14:34:07"/>
    <x v="0"/>
    <s v="Salisbury"/>
    <x v="19"/>
    <s v="21804"/>
    <x v="0"/>
    <x v="0"/>
  </r>
  <r>
    <x v="402"/>
    <x v="350"/>
    <x v="23"/>
    <s v="24-Apr-15"/>
    <s v="15:19:57"/>
    <x v="1"/>
    <s v="Broomfield"/>
    <x v="7"/>
    <s v="80020"/>
    <x v="0"/>
    <x v="0"/>
  </r>
  <r>
    <x v="403"/>
    <x v="85"/>
    <x v="23"/>
    <s v="24-Apr-15"/>
    <s v="15:56:45"/>
    <x v="1"/>
    <s v="Kent"/>
    <x v="8"/>
    <s v="98030"/>
    <x v="0"/>
    <x v="0"/>
  </r>
  <r>
    <x v="404"/>
    <x v="351"/>
    <x v="23"/>
    <s v="24-Apr-15"/>
    <s v="16:14:02"/>
    <x v="0"/>
    <s v="Port St. Lucie"/>
    <x v="6"/>
    <s v="34986"/>
    <x v="0"/>
    <x v="0"/>
  </r>
  <r>
    <x v="405"/>
    <x v="352"/>
    <x v="23"/>
    <s v="24-Apr-15"/>
    <s v="16:34:42"/>
    <x v="1"/>
    <s v="Fruitland Park"/>
    <x v="6"/>
    <s v="34731"/>
    <x v="0"/>
    <x v="0"/>
  </r>
  <r>
    <x v="406"/>
    <x v="353"/>
    <x v="23"/>
    <s v="24-Apr-15"/>
    <s v="16:40:36"/>
    <x v="1"/>
    <s v="Albuquerque"/>
    <x v="17"/>
    <s v="87106"/>
    <x v="0"/>
    <x v="0"/>
  </r>
  <r>
    <x v="407"/>
    <x v="354"/>
    <x v="23"/>
    <s v="24-Apr-15"/>
    <s v="17:05:36"/>
    <x v="1"/>
    <s v="York"/>
    <x v="1"/>
    <s v="17401"/>
    <x v="0"/>
    <x v="0"/>
  </r>
  <r>
    <x v="408"/>
    <x v="355"/>
    <x v="23"/>
    <s v="24-Apr-15"/>
    <s v="18:11:23"/>
    <x v="1"/>
    <s v="Elmhurst"/>
    <x v="0"/>
    <s v="60126"/>
    <x v="0"/>
    <x v="0"/>
  </r>
  <r>
    <x v="409"/>
    <x v="356"/>
    <x v="23"/>
    <s v="24-Apr-15"/>
    <s v="19:01:10"/>
    <x v="0"/>
    <s v="Washington"/>
    <x v="20"/>
    <s v="20001"/>
    <x v="0"/>
    <x v="0"/>
  </r>
  <r>
    <x v="410"/>
    <x v="357"/>
    <x v="23"/>
    <s v="24-Apr-15"/>
    <s v="19:11:10"/>
    <x v="0"/>
    <s v="Denver"/>
    <x v="7"/>
    <s v="80206"/>
    <x v="0"/>
    <x v="0"/>
  </r>
  <r>
    <x v="411"/>
    <x v="358"/>
    <x v="23"/>
    <s v="24-Apr-15"/>
    <s v="19:20:07"/>
    <x v="0"/>
    <s v="Dubois"/>
    <x v="1"/>
    <s v="15801"/>
    <x v="0"/>
    <x v="0"/>
  </r>
  <r>
    <x v="412"/>
    <x v="265"/>
    <x v="23"/>
    <s v="24-Apr-15"/>
    <s v="22:04:59"/>
    <x v="0"/>
    <s v="Collierville"/>
    <x v="5"/>
    <s v="38017"/>
    <x v="0"/>
    <x v="1"/>
  </r>
  <r>
    <x v="413"/>
    <x v="359"/>
    <x v="24"/>
    <s v="25-Apr-15"/>
    <s v="01:47:46"/>
    <x v="0"/>
    <s v="Boston"/>
    <x v="23"/>
    <s v="2125"/>
    <x v="1"/>
    <x v="0"/>
  </r>
  <r>
    <x v="414"/>
    <x v="360"/>
    <x v="24"/>
    <s v="25-Apr-15"/>
    <s v="09:35:16"/>
    <x v="0"/>
    <s v="Sharpsburg"/>
    <x v="2"/>
    <s v="30277"/>
    <x v="0"/>
    <x v="0"/>
  </r>
  <r>
    <x v="415"/>
    <x v="361"/>
    <x v="24"/>
    <s v="25-Apr-15"/>
    <s v="09:56:34"/>
    <x v="1"/>
    <s v="Spring Lake"/>
    <x v="35"/>
    <s v="28390"/>
    <x v="0"/>
    <x v="0"/>
  </r>
  <r>
    <x v="416"/>
    <x v="362"/>
    <x v="24"/>
    <s v="25-Apr-15"/>
    <s v="10:32:11"/>
    <x v="1"/>
    <s v="South River"/>
    <x v="10"/>
    <s v="8882"/>
    <x v="0"/>
    <x v="0"/>
  </r>
  <r>
    <x v="417"/>
    <x v="363"/>
    <x v="24"/>
    <s v="25-Apr-15"/>
    <s v="11:34:25"/>
    <x v="1"/>
    <s v="New Haven"/>
    <x v="36"/>
    <s v="6512"/>
    <x v="0"/>
    <x v="0"/>
  </r>
  <r>
    <x v="418"/>
    <x v="2"/>
    <x v="24"/>
    <s v="25-Apr-15"/>
    <s v="12:59:55"/>
    <x v="1"/>
    <s v="Trenton"/>
    <x v="10"/>
    <s v="8608"/>
    <x v="0"/>
    <x v="0"/>
  </r>
  <r>
    <x v="419"/>
    <x v="364"/>
    <x v="24"/>
    <s v="25-Apr-15"/>
    <s v="13:09:19"/>
    <x v="0"/>
    <s v="Bartlett"/>
    <x v="5"/>
    <s v="38133"/>
    <x v="0"/>
    <x v="0"/>
  </r>
  <r>
    <x v="420"/>
    <x v="365"/>
    <x v="24"/>
    <s v="25-Apr-15"/>
    <s v="13:10:02"/>
    <x v="0"/>
    <s v="Lithia Springs"/>
    <x v="2"/>
    <s v="30122"/>
    <x v="0"/>
    <x v="0"/>
  </r>
  <r>
    <x v="421"/>
    <x v="366"/>
    <x v="24"/>
    <s v="25-Apr-15"/>
    <s v="14:48:21"/>
    <x v="0"/>
    <s v="Colorado Springs"/>
    <x v="7"/>
    <s v="80903"/>
    <x v="0"/>
    <x v="1"/>
  </r>
  <r>
    <x v="422"/>
    <x v="367"/>
    <x v="24"/>
    <s v="25-Apr-15"/>
    <s v="15:28:33"/>
    <x v="0"/>
    <s v="Brookline"/>
    <x v="23"/>
    <s v="2446"/>
    <x v="0"/>
    <x v="0"/>
  </r>
  <r>
    <x v="423"/>
    <x v="2"/>
    <x v="24"/>
    <s v="25-Apr-15"/>
    <s v="16:01:38"/>
    <x v="0"/>
    <s v="Savannah"/>
    <x v="2"/>
    <s v="31406"/>
    <x v="0"/>
    <x v="0"/>
  </r>
  <r>
    <x v="424"/>
    <x v="368"/>
    <x v="24"/>
    <s v="25-Apr-15"/>
    <s v="17:30:54"/>
    <x v="1"/>
    <s v="New Buffalo"/>
    <x v="13"/>
    <s v="49117"/>
    <x v="0"/>
    <x v="0"/>
  </r>
  <r>
    <x v="425"/>
    <x v="369"/>
    <x v="24"/>
    <s v="25-Apr-15"/>
    <s v="18:24:50"/>
    <x v="0"/>
    <s v="Texas City"/>
    <x v="21"/>
    <s v="77590"/>
    <x v="0"/>
    <x v="0"/>
  </r>
  <r>
    <x v="426"/>
    <x v="370"/>
    <x v="24"/>
    <s v="25-Apr-15"/>
    <s v="19:45:04"/>
    <x v="0"/>
    <s v="Redmond"/>
    <x v="8"/>
    <s v="98052"/>
    <x v="2"/>
    <x v="0"/>
  </r>
  <r>
    <x v="427"/>
    <x v="210"/>
    <x v="24"/>
    <s v="25-Apr-15"/>
    <s v="20:09:47"/>
    <x v="1"/>
    <s v="Silver Spring"/>
    <x v="19"/>
    <s v="20903"/>
    <x v="2"/>
    <x v="0"/>
  </r>
  <r>
    <x v="428"/>
    <x v="371"/>
    <x v="24"/>
    <s v="25-Apr-15"/>
    <s v="22:29:56"/>
    <x v="0"/>
    <s v="Gallatin"/>
    <x v="5"/>
    <s v="37066"/>
    <x v="0"/>
    <x v="0"/>
  </r>
  <r>
    <x v="429"/>
    <x v="372"/>
    <x v="25"/>
    <s v="26-Apr-15"/>
    <s v="09:05:55"/>
    <x v="1"/>
    <s v="Houston"/>
    <x v="21"/>
    <s v="77079"/>
    <x v="0"/>
    <x v="0"/>
  </r>
  <r>
    <x v="430"/>
    <x v="373"/>
    <x v="25"/>
    <s v="26-Apr-15"/>
    <s v="09:46:58"/>
    <x v="0"/>
    <s v="Brigantine"/>
    <x v="10"/>
    <s v="8203"/>
    <x v="0"/>
    <x v="0"/>
  </r>
  <r>
    <x v="431"/>
    <x v="187"/>
    <x v="25"/>
    <s v="26-Apr-15"/>
    <s v="11:57:11"/>
    <x v="0"/>
    <s v="Vancouver"/>
    <x v="8"/>
    <s v="98660"/>
    <x v="0"/>
    <x v="0"/>
  </r>
  <r>
    <x v="432"/>
    <x v="374"/>
    <x v="25"/>
    <s v="26-Apr-15"/>
    <s v="11:59:36"/>
    <x v="0"/>
    <s v="Tucson"/>
    <x v="26"/>
    <s v="85704"/>
    <x v="0"/>
    <x v="0"/>
  </r>
  <r>
    <x v="433"/>
    <x v="375"/>
    <x v="25"/>
    <s v="26-Apr-15"/>
    <s v="12:35:31"/>
    <x v="0"/>
    <s v="Oak Ridge"/>
    <x v="5"/>
    <s v="37830"/>
    <x v="0"/>
    <x v="0"/>
  </r>
  <r>
    <x v="434"/>
    <x v="376"/>
    <x v="25"/>
    <s v="26-Apr-15"/>
    <s v="16:01:50"/>
    <x v="0"/>
    <s v="Mountain View"/>
    <x v="4"/>
    <s v="94040"/>
    <x v="0"/>
    <x v="0"/>
  </r>
  <r>
    <x v="435"/>
    <x v="377"/>
    <x v="25"/>
    <s v="26-Apr-15"/>
    <s v="16:50:27"/>
    <x v="1"/>
    <s v="West Palm Beach"/>
    <x v="6"/>
    <s v="33401"/>
    <x v="0"/>
    <x v="0"/>
  </r>
  <r>
    <x v="436"/>
    <x v="378"/>
    <x v="25"/>
    <s v="26-Apr-15"/>
    <s v="20:04:51"/>
    <x v="0"/>
    <s v="Naples"/>
    <x v="6"/>
    <s v="34119"/>
    <x v="0"/>
    <x v="0"/>
  </r>
  <r>
    <x v="437"/>
    <x v="379"/>
    <x v="26"/>
    <s v="27-Apr-15"/>
    <s v="07:00:03"/>
    <x v="1"/>
    <s v="Tabernacle"/>
    <x v="10"/>
    <s v="8088"/>
    <x v="0"/>
    <x v="0"/>
  </r>
  <r>
    <x v="438"/>
    <x v="380"/>
    <x v="26"/>
    <s v="27-Apr-15"/>
    <s v="08:50:47"/>
    <x v="1"/>
    <s v="Wilmington"/>
    <x v="9"/>
    <s v="19803"/>
    <x v="0"/>
    <x v="0"/>
  </r>
  <r>
    <x v="439"/>
    <x v="381"/>
    <x v="26"/>
    <s v="27-Apr-15"/>
    <s v="10:28:11"/>
    <x v="0"/>
    <s v="Three Rivers"/>
    <x v="13"/>
    <s v="49093"/>
    <x v="0"/>
    <x v="0"/>
  </r>
  <r>
    <x v="440"/>
    <x v="382"/>
    <x v="26"/>
    <s v="27-Apr-15"/>
    <s v="10:38:01"/>
    <x v="0"/>
    <s v="Burnsville"/>
    <x v="25"/>
    <s v="55337"/>
    <x v="0"/>
    <x v="0"/>
  </r>
  <r>
    <x v="441"/>
    <x v="5"/>
    <x v="26"/>
    <s v="27-Apr-15"/>
    <s v="10:38:03"/>
    <x v="1"/>
    <s v="Lake Worth"/>
    <x v="6"/>
    <s v="33467"/>
    <x v="0"/>
    <x v="0"/>
  </r>
  <r>
    <x v="442"/>
    <x v="383"/>
    <x v="26"/>
    <s v="27-Apr-15"/>
    <s v="11:21:58"/>
    <x v="1"/>
    <s v="Dowagiac"/>
    <x v="13"/>
    <s v="49047"/>
    <x v="0"/>
    <x v="0"/>
  </r>
  <r>
    <x v="443"/>
    <x v="384"/>
    <x v="26"/>
    <s v="27-Apr-15"/>
    <s v="11:58:32"/>
    <x v="1"/>
    <s v="San Ramon"/>
    <x v="4"/>
    <s v="94582"/>
    <x v="0"/>
    <x v="0"/>
  </r>
  <r>
    <x v="444"/>
    <x v="2"/>
    <x v="26"/>
    <s v="27-Apr-15"/>
    <s v="12:28:34"/>
    <x v="0"/>
    <s v="Placida"/>
    <x v="6"/>
    <s v="33946"/>
    <x v="0"/>
    <x v="0"/>
  </r>
  <r>
    <x v="445"/>
    <x v="385"/>
    <x v="26"/>
    <s v="27-Apr-15"/>
    <s v="13:17:13"/>
    <x v="1"/>
    <s v="Cartersville"/>
    <x v="2"/>
    <s v="30121"/>
    <x v="0"/>
    <x v="0"/>
  </r>
  <r>
    <x v="446"/>
    <x v="386"/>
    <x v="26"/>
    <s v="27-Apr-15"/>
    <s v="13:28:24"/>
    <x v="0"/>
    <s v="South Lyon"/>
    <x v="13"/>
    <s v="48178"/>
    <x v="0"/>
    <x v="0"/>
  </r>
  <r>
    <x v="447"/>
    <x v="386"/>
    <x v="26"/>
    <s v="27-Apr-15"/>
    <s v="13:35:11"/>
    <x v="0"/>
    <s v="South Lyon"/>
    <x v="13"/>
    <s v="48178"/>
    <x v="0"/>
    <x v="0"/>
  </r>
  <r>
    <x v="448"/>
    <x v="387"/>
    <x v="26"/>
    <s v="27-Apr-15"/>
    <s v="13:35:21"/>
    <x v="0"/>
    <s v="Baltimore"/>
    <x v="19"/>
    <s v="21239"/>
    <x v="0"/>
    <x v="0"/>
  </r>
  <r>
    <x v="449"/>
    <x v="388"/>
    <x v="26"/>
    <s v="27-Apr-15"/>
    <s v="14:13:15"/>
    <x v="1"/>
    <s v="Boca Raton"/>
    <x v="6"/>
    <s v="33487"/>
    <x v="0"/>
    <x v="0"/>
  </r>
  <r>
    <x v="450"/>
    <x v="389"/>
    <x v="26"/>
    <s v="27-Apr-15"/>
    <s v="14:17:44"/>
    <x v="0"/>
    <s v="Houston"/>
    <x v="21"/>
    <s v="77025"/>
    <x v="0"/>
    <x v="0"/>
  </r>
  <r>
    <x v="451"/>
    <x v="2"/>
    <x v="26"/>
    <s v="27-Apr-15"/>
    <s v="14:26:26"/>
    <x v="0"/>
    <s v="Springfield"/>
    <x v="0"/>
    <s v="62712"/>
    <x v="0"/>
    <x v="0"/>
  </r>
  <r>
    <x v="452"/>
    <x v="390"/>
    <x v="26"/>
    <s v="27-Apr-15"/>
    <s v="14:33:32"/>
    <x v="1"/>
    <s v="Happy Valley"/>
    <x v="16"/>
    <s v="97086"/>
    <x v="0"/>
    <x v="1"/>
  </r>
  <r>
    <x v="453"/>
    <x v="391"/>
    <x v="26"/>
    <s v="27-Apr-15"/>
    <s v="16:13:59"/>
    <x v="0"/>
    <s v="Washington"/>
    <x v="20"/>
    <s v="20002"/>
    <x v="0"/>
    <x v="0"/>
  </r>
  <r>
    <x v="454"/>
    <x v="392"/>
    <x v="26"/>
    <s v="27-Apr-15"/>
    <s v="16:40:09"/>
    <x v="1"/>
    <s v="Mapleton"/>
    <x v="22"/>
    <s v="84664"/>
    <x v="0"/>
    <x v="0"/>
  </r>
  <r>
    <x v="455"/>
    <x v="393"/>
    <x v="26"/>
    <s v="27-Apr-15"/>
    <s v="16:59:36"/>
    <x v="0"/>
    <s v="Woodstock"/>
    <x v="2"/>
    <s v="30189"/>
    <x v="0"/>
    <x v="0"/>
  </r>
  <r>
    <x v="456"/>
    <x v="394"/>
    <x v="26"/>
    <s v="27-Apr-15"/>
    <s v="19:34:07"/>
    <x v="0"/>
    <s v="New Palestine"/>
    <x v="11"/>
    <s v="46163"/>
    <x v="0"/>
    <x v="0"/>
  </r>
  <r>
    <x v="457"/>
    <x v="395"/>
    <x v="26"/>
    <s v="27-Apr-15"/>
    <s v="20:57:16"/>
    <x v="0"/>
    <s v="Belvidere"/>
    <x v="0"/>
    <s v="61008"/>
    <x v="0"/>
    <x v="0"/>
  </r>
  <r>
    <x v="458"/>
    <x v="395"/>
    <x v="26"/>
    <s v="27-Apr-15"/>
    <s v="20:57:43"/>
    <x v="1"/>
    <s v="Belvidere"/>
    <x v="0"/>
    <s v="61008"/>
    <x v="0"/>
    <x v="0"/>
  </r>
  <r>
    <x v="459"/>
    <x v="396"/>
    <x v="26"/>
    <s v="27-Apr-15"/>
    <s v="21:21:34"/>
    <x v="0"/>
    <s v="Lebanon"/>
    <x v="1"/>
    <s v="17046"/>
    <x v="0"/>
    <x v="0"/>
  </r>
  <r>
    <x v="460"/>
    <x v="397"/>
    <x v="26"/>
    <s v="27-Apr-15"/>
    <s v="21:34:24"/>
    <x v="1"/>
    <s v="Bourbonnais"/>
    <x v="0"/>
    <s v="60914"/>
    <x v="0"/>
    <x v="0"/>
  </r>
  <r>
    <x v="461"/>
    <x v="398"/>
    <x v="26"/>
    <s v="27-Apr-15"/>
    <s v="22:30:16"/>
    <x v="0"/>
    <s v="Muskegon"/>
    <x v="13"/>
    <s v="49441"/>
    <x v="0"/>
    <x v="0"/>
  </r>
  <r>
    <x v="462"/>
    <x v="399"/>
    <x v="27"/>
    <s v="28-Apr-15"/>
    <s v="02:12:49"/>
    <x v="1"/>
    <s v="Chicago"/>
    <x v="0"/>
    <s v="60641"/>
    <x v="0"/>
    <x v="0"/>
  </r>
  <r>
    <x v="463"/>
    <x v="400"/>
    <x v="27"/>
    <s v="28-Apr-15"/>
    <s v="08:01:46"/>
    <x v="0"/>
    <s v="Allston"/>
    <x v="23"/>
    <s v="2134"/>
    <x v="0"/>
    <x v="0"/>
  </r>
  <r>
    <x v="464"/>
    <x v="401"/>
    <x v="27"/>
    <s v="28-Apr-15"/>
    <s v="08:43:37"/>
    <x v="1"/>
    <s v="Dyer"/>
    <x v="11"/>
    <s v="46311"/>
    <x v="0"/>
    <x v="0"/>
  </r>
  <r>
    <x v="465"/>
    <x v="402"/>
    <x v="27"/>
    <s v="28-Apr-15"/>
    <s v="09:35:22"/>
    <x v="0"/>
    <s v="Mt. Pleasant"/>
    <x v="18"/>
    <s v="29464"/>
    <x v="0"/>
    <x v="0"/>
  </r>
  <r>
    <x v="466"/>
    <x v="403"/>
    <x v="27"/>
    <s v="28-Apr-15"/>
    <s v="09:35:30"/>
    <x v="0"/>
    <s v="Senatobia"/>
    <x v="12"/>
    <s v="38668"/>
    <x v="0"/>
    <x v="0"/>
  </r>
  <r>
    <x v="467"/>
    <x v="8"/>
    <x v="27"/>
    <s v="28-Apr-15"/>
    <s v="09:43:57"/>
    <x v="1"/>
    <s v="Canton"/>
    <x v="13"/>
    <s v="48187"/>
    <x v="0"/>
    <x v="0"/>
  </r>
  <r>
    <x v="468"/>
    <x v="404"/>
    <x v="27"/>
    <s v="28-Apr-15"/>
    <s v="10:27:41"/>
    <x v="1"/>
    <s v="Washington"/>
    <x v="1"/>
    <s v="15301"/>
    <x v="0"/>
    <x v="0"/>
  </r>
  <r>
    <x v="469"/>
    <x v="405"/>
    <x v="27"/>
    <s v="28-Apr-15"/>
    <s v="11:06:03"/>
    <x v="1"/>
    <s v="Watertown"/>
    <x v="23"/>
    <s v="2472"/>
    <x v="0"/>
    <x v="0"/>
  </r>
  <r>
    <x v="470"/>
    <x v="399"/>
    <x v="27"/>
    <s v="28-Apr-15"/>
    <s v="12:15:08"/>
    <x v="0"/>
    <s v="Tallahassee"/>
    <x v="6"/>
    <s v="32317"/>
    <x v="0"/>
    <x v="0"/>
  </r>
  <r>
    <x v="471"/>
    <x v="126"/>
    <x v="27"/>
    <s v="28-Apr-15"/>
    <s v="13:31:05"/>
    <x v="0"/>
    <s v="Spokane"/>
    <x v="8"/>
    <s v="99205"/>
    <x v="0"/>
    <x v="0"/>
  </r>
  <r>
    <x v="472"/>
    <x v="406"/>
    <x v="27"/>
    <s v="28-Apr-15"/>
    <s v="14:06:40"/>
    <x v="1"/>
    <s v="Chicago"/>
    <x v="0"/>
    <s v="60609"/>
    <x v="0"/>
    <x v="0"/>
  </r>
  <r>
    <x v="473"/>
    <x v="407"/>
    <x v="27"/>
    <s v="28-Apr-15"/>
    <s v="14:57:24"/>
    <x v="0"/>
    <s v="Knoxville"/>
    <x v="5"/>
    <s v="37920"/>
    <x v="0"/>
    <x v="0"/>
  </r>
  <r>
    <x v="474"/>
    <x v="408"/>
    <x v="27"/>
    <s v="28-Apr-15"/>
    <s v="15:17:06"/>
    <x v="1"/>
    <s v="Salt Lake City"/>
    <x v="22"/>
    <s v="84110"/>
    <x v="0"/>
    <x v="0"/>
  </r>
  <r>
    <x v="475"/>
    <x v="2"/>
    <x v="27"/>
    <s v="28-Apr-15"/>
    <s v="16:03:22"/>
    <x v="0"/>
    <s v="St. Paul"/>
    <x v="25"/>
    <s v="55108"/>
    <x v="0"/>
    <x v="0"/>
  </r>
  <r>
    <x v="476"/>
    <x v="409"/>
    <x v="27"/>
    <s v="28-Apr-15"/>
    <s v="16:27:20"/>
    <x v="0"/>
    <s v="Davidsonville"/>
    <x v="19"/>
    <s v="21035"/>
    <x v="0"/>
    <x v="0"/>
  </r>
  <r>
    <x v="477"/>
    <x v="410"/>
    <x v="27"/>
    <s v="28-Apr-15"/>
    <s v="16:27:34"/>
    <x v="0"/>
    <s v="Sterling"/>
    <x v="14"/>
    <s v="20166"/>
    <x v="0"/>
    <x v="0"/>
  </r>
  <r>
    <x v="478"/>
    <x v="411"/>
    <x v="27"/>
    <s v="28-Apr-15"/>
    <s v="16:59:45"/>
    <x v="0"/>
    <s v="Delmont"/>
    <x v="1"/>
    <s v="15626"/>
    <x v="0"/>
    <x v="0"/>
  </r>
  <r>
    <x v="479"/>
    <x v="412"/>
    <x v="27"/>
    <s v="28-Apr-15"/>
    <s v="17:02:40"/>
    <x v="0"/>
    <s v="Chesterfield"/>
    <x v="14"/>
    <s v="23832"/>
    <x v="0"/>
    <x v="0"/>
  </r>
  <r>
    <x v="480"/>
    <x v="413"/>
    <x v="27"/>
    <s v="28-Apr-15"/>
    <s v="18:49:13"/>
    <x v="0"/>
    <s v="Salinas"/>
    <x v="4"/>
    <s v="93906"/>
    <x v="0"/>
    <x v="0"/>
  </r>
  <r>
    <x v="481"/>
    <x v="414"/>
    <x v="27"/>
    <s v="28-Apr-15"/>
    <s v="19:15:01"/>
    <x v="1"/>
    <s v="Middleburg"/>
    <x v="6"/>
    <s v="32068"/>
    <x v="0"/>
    <x v="0"/>
  </r>
  <r>
    <x v="482"/>
    <x v="298"/>
    <x v="27"/>
    <s v="28-Apr-15"/>
    <s v="19:53:37"/>
    <x v="0"/>
    <s v="Laurel"/>
    <x v="12"/>
    <s v="39440"/>
    <x v="0"/>
    <x v="0"/>
  </r>
  <r>
    <x v="483"/>
    <x v="415"/>
    <x v="27"/>
    <s v="28-Apr-15"/>
    <s v="19:53:50"/>
    <x v="0"/>
    <s v="Homestead"/>
    <x v="6"/>
    <s v="33033"/>
    <x v="0"/>
    <x v="1"/>
  </r>
  <r>
    <x v="484"/>
    <x v="416"/>
    <x v="27"/>
    <s v="28-Apr-15"/>
    <s v="20:27:51"/>
    <x v="0"/>
    <s v="Royal Oak"/>
    <x v="13"/>
    <s v="48067"/>
    <x v="0"/>
    <x v="0"/>
  </r>
  <r>
    <x v="485"/>
    <x v="417"/>
    <x v="27"/>
    <s v="28-Apr-15"/>
    <s v="21:46:20"/>
    <x v="1"/>
    <s v="Kirkland"/>
    <x v="8"/>
    <s v="98033"/>
    <x v="0"/>
    <x v="0"/>
  </r>
  <r>
    <x v="486"/>
    <x v="418"/>
    <x v="27"/>
    <s v="28-Apr-15"/>
    <s v="21:52:27"/>
    <x v="0"/>
    <s v="Tucson"/>
    <x v="26"/>
    <s v="85737"/>
    <x v="0"/>
    <x v="0"/>
  </r>
  <r>
    <x v="487"/>
    <x v="419"/>
    <x v="27"/>
    <s v="28-Apr-15"/>
    <s v="23:48:58"/>
    <x v="1"/>
    <s v="Pueblo"/>
    <x v="7"/>
    <s v="81001"/>
    <x v="0"/>
    <x v="0"/>
  </r>
  <r>
    <x v="488"/>
    <x v="420"/>
    <x v="28"/>
    <s v="29-Apr-15"/>
    <s v="06:53:14"/>
    <x v="0"/>
    <s v="Scituate"/>
    <x v="23"/>
    <s v="2066"/>
    <x v="0"/>
    <x v="0"/>
  </r>
  <r>
    <x v="489"/>
    <x v="421"/>
    <x v="28"/>
    <s v="29-Apr-15"/>
    <s v="09:48:22"/>
    <x v="0"/>
    <s v="Fort Washington"/>
    <x v="19"/>
    <s v="20744"/>
    <x v="0"/>
    <x v="0"/>
  </r>
  <r>
    <x v="490"/>
    <x v="422"/>
    <x v="28"/>
    <s v="29-Apr-15"/>
    <s v="11:06:48"/>
    <x v="0"/>
    <s v="Decatur"/>
    <x v="2"/>
    <s v="30030"/>
    <x v="0"/>
    <x v="0"/>
  </r>
  <r>
    <x v="491"/>
    <x v="423"/>
    <x v="28"/>
    <s v="29-Apr-15"/>
    <s v="11:30:36"/>
    <x v="0"/>
    <s v="Lithonia"/>
    <x v="2"/>
    <s v="30058"/>
    <x v="0"/>
    <x v="0"/>
  </r>
  <r>
    <x v="492"/>
    <x v="424"/>
    <x v="28"/>
    <s v="29-Apr-15"/>
    <s v="11:48:56"/>
    <x v="1"/>
    <s v="Key West"/>
    <x v="6"/>
    <s v="33040"/>
    <x v="0"/>
    <x v="0"/>
  </r>
  <r>
    <x v="493"/>
    <x v="425"/>
    <x v="28"/>
    <s v="29-Apr-15"/>
    <s v="11:53:57"/>
    <x v="0"/>
    <s v="Douglasville"/>
    <x v="2"/>
    <s v="30135"/>
    <x v="0"/>
    <x v="0"/>
  </r>
  <r>
    <x v="494"/>
    <x v="426"/>
    <x v="28"/>
    <s v="29-Apr-15"/>
    <s v="12:16:49"/>
    <x v="0"/>
    <s v="Philadelphia"/>
    <x v="1"/>
    <s v="19128"/>
    <x v="0"/>
    <x v="0"/>
  </r>
  <r>
    <x v="495"/>
    <x v="29"/>
    <x v="28"/>
    <s v="29-Apr-15"/>
    <s v="12:20:31"/>
    <x v="1"/>
    <s v="Cartersville"/>
    <x v="2"/>
    <s v="30120"/>
    <x v="0"/>
    <x v="0"/>
  </r>
  <r>
    <x v="496"/>
    <x v="427"/>
    <x v="28"/>
    <s v="29-Apr-15"/>
    <s v="12:30:58"/>
    <x v="1"/>
    <s v="Miami"/>
    <x v="6"/>
    <s v="33172"/>
    <x v="0"/>
    <x v="0"/>
  </r>
  <r>
    <x v="497"/>
    <x v="428"/>
    <x v="28"/>
    <s v="29-Apr-15"/>
    <s v="13:26:32"/>
    <x v="0"/>
    <s v="Marietta"/>
    <x v="2"/>
    <s v="30062"/>
    <x v="0"/>
    <x v="0"/>
  </r>
  <r>
    <x v="498"/>
    <x v="429"/>
    <x v="28"/>
    <s v="29-Apr-15"/>
    <s v="14:14:17"/>
    <x v="1"/>
    <s v="Sammamish"/>
    <x v="8"/>
    <s v="98075"/>
    <x v="0"/>
    <x v="1"/>
  </r>
  <r>
    <x v="499"/>
    <x v="430"/>
    <x v="28"/>
    <s v="29-Apr-15"/>
    <s v="15:21:25"/>
    <x v="0"/>
    <s v="Bristol"/>
    <x v="1"/>
    <s v="19007"/>
    <x v="0"/>
    <x v="0"/>
  </r>
  <r>
    <x v="500"/>
    <x v="2"/>
    <x v="28"/>
    <s v="29-Apr-15"/>
    <s v="16:06:39"/>
    <x v="0"/>
    <s v="Philadelphia"/>
    <x v="1"/>
    <s v="19151"/>
    <x v="0"/>
    <x v="0"/>
  </r>
  <r>
    <x v="501"/>
    <x v="431"/>
    <x v="28"/>
    <s v="29-Apr-15"/>
    <s v="16:31:16"/>
    <x v="0"/>
    <s v="Citrus Heights"/>
    <x v="4"/>
    <s v="95621"/>
    <x v="0"/>
    <x v="0"/>
  </r>
  <r>
    <x v="502"/>
    <x v="295"/>
    <x v="28"/>
    <s v="29-Apr-15"/>
    <s v="17:05:31"/>
    <x v="0"/>
    <s v="Poulsbo"/>
    <x v="8"/>
    <s v="98370"/>
    <x v="0"/>
    <x v="0"/>
  </r>
  <r>
    <x v="503"/>
    <x v="170"/>
    <x v="28"/>
    <s v="29-Apr-15"/>
    <s v="18:19:01"/>
    <x v="0"/>
    <s v="Fort Lee"/>
    <x v="14"/>
    <s v="23801"/>
    <x v="0"/>
    <x v="0"/>
  </r>
  <r>
    <x v="504"/>
    <x v="295"/>
    <x v="28"/>
    <s v="29-Apr-15"/>
    <s v="21:07:55"/>
    <x v="1"/>
    <s v="Miami"/>
    <x v="6"/>
    <s v="33147"/>
    <x v="0"/>
    <x v="0"/>
  </r>
  <r>
    <x v="505"/>
    <x v="432"/>
    <x v="28"/>
    <s v="29-Apr-15"/>
    <s v="21:23:19"/>
    <x v="0"/>
    <s v="Kirkland"/>
    <x v="8"/>
    <s v="98033"/>
    <x v="0"/>
    <x v="0"/>
  </r>
  <r>
    <x v="506"/>
    <x v="265"/>
    <x v="28"/>
    <s v="29-Apr-15"/>
    <s v="21:40:19"/>
    <x v="1"/>
    <s v="Alpharetta"/>
    <x v="2"/>
    <s v="30022"/>
    <x v="0"/>
    <x v="0"/>
  </r>
  <r>
    <x v="507"/>
    <x v="433"/>
    <x v="28"/>
    <s v="29-Apr-15"/>
    <s v="22:49:16"/>
    <x v="1"/>
    <s v="Memphis"/>
    <x v="5"/>
    <s v="38104"/>
    <x v="0"/>
    <x v="0"/>
  </r>
  <r>
    <x v="508"/>
    <x v="434"/>
    <x v="28"/>
    <s v="29-Apr-15"/>
    <s v="23:04:49"/>
    <x v="1"/>
    <s v="Burr Ridge"/>
    <x v="0"/>
    <s v="60527"/>
    <x v="0"/>
    <x v="0"/>
  </r>
  <r>
    <x v="509"/>
    <x v="2"/>
    <x v="28"/>
    <s v="29-Apr-15"/>
    <s v="23:06:07"/>
    <x v="0"/>
    <s v="Mt. Airy"/>
    <x v="19"/>
    <s v="21771"/>
    <x v="0"/>
    <x v="0"/>
  </r>
  <r>
    <x v="510"/>
    <x v="385"/>
    <x v="29"/>
    <s v="30-Apr-15"/>
    <s v="08:50:19"/>
    <x v="0"/>
    <s v="Atlanta"/>
    <x v="2"/>
    <s v="30339"/>
    <x v="0"/>
    <x v="0"/>
  </r>
  <r>
    <x v="511"/>
    <x v="435"/>
    <x v="29"/>
    <s v="30-Apr-15"/>
    <s v="09:47:27"/>
    <x v="0"/>
    <s v="Surf City"/>
    <x v="10"/>
    <s v="8008"/>
    <x v="0"/>
    <x v="0"/>
  </r>
  <r>
    <x v="512"/>
    <x v="436"/>
    <x v="29"/>
    <s v="30-Apr-15"/>
    <s v="12:07:11"/>
    <x v="1"/>
    <s v="Eugene"/>
    <x v="16"/>
    <s v="97405"/>
    <x v="0"/>
    <x v="0"/>
  </r>
  <r>
    <x v="513"/>
    <x v="437"/>
    <x v="29"/>
    <s v="30-Apr-15"/>
    <s v="12:13:25"/>
    <x v="1"/>
    <s v="South Bend"/>
    <x v="11"/>
    <s v="46615"/>
    <x v="0"/>
    <x v="1"/>
  </r>
  <r>
    <x v="514"/>
    <x v="2"/>
    <x v="29"/>
    <s v="30-Apr-15"/>
    <s v="12:17:37"/>
    <x v="0"/>
    <s v="Export"/>
    <x v="1"/>
    <s v="15632"/>
    <x v="0"/>
    <x v="0"/>
  </r>
  <r>
    <x v="515"/>
    <x v="438"/>
    <x v="29"/>
    <s v="30-Apr-15"/>
    <s v="12:59:17"/>
    <x v="1"/>
    <s v="Houston"/>
    <x v="21"/>
    <s v="77084"/>
    <x v="0"/>
    <x v="1"/>
  </r>
  <r>
    <x v="516"/>
    <x v="439"/>
    <x v="29"/>
    <s v="30-Apr-15"/>
    <s v="13:06:52"/>
    <x v="1"/>
    <s v="Arlington"/>
    <x v="14"/>
    <s v="22206"/>
    <x v="0"/>
    <x v="0"/>
  </r>
  <r>
    <x v="517"/>
    <x v="440"/>
    <x v="29"/>
    <s v="30-Apr-15"/>
    <s v="13:13:47"/>
    <x v="0"/>
    <s v="Germantown"/>
    <x v="19"/>
    <s v="20876"/>
    <x v="0"/>
    <x v="0"/>
  </r>
  <r>
    <x v="518"/>
    <x v="441"/>
    <x v="29"/>
    <s v="30-Apr-15"/>
    <s v="13:27:48"/>
    <x v="0"/>
    <s v="Green Cove Springs"/>
    <x v="6"/>
    <s v="32043"/>
    <x v="0"/>
    <x v="0"/>
  </r>
  <r>
    <x v="519"/>
    <x v="442"/>
    <x v="29"/>
    <s v="30-Apr-15"/>
    <s v="14:33:37"/>
    <x v="1"/>
    <s v="Chicago"/>
    <x v="0"/>
    <s v="60630"/>
    <x v="0"/>
    <x v="0"/>
  </r>
  <r>
    <x v="520"/>
    <x v="443"/>
    <x v="29"/>
    <s v="30-Apr-15"/>
    <s v="14:37:43"/>
    <x v="1"/>
    <s v="Downers Grove"/>
    <x v="0"/>
    <s v="60515"/>
    <x v="0"/>
    <x v="0"/>
  </r>
  <r>
    <x v="521"/>
    <x v="444"/>
    <x v="29"/>
    <s v="30-Apr-15"/>
    <s v="14:50:13"/>
    <x v="1"/>
    <s v="Duluth"/>
    <x v="2"/>
    <s v="30097"/>
    <x v="0"/>
    <x v="0"/>
  </r>
  <r>
    <x v="522"/>
    <x v="445"/>
    <x v="29"/>
    <s v="30-Apr-15"/>
    <s v="14:55:51"/>
    <x v="0"/>
    <s v="Jupiter"/>
    <x v="6"/>
    <s v="33478"/>
    <x v="0"/>
    <x v="0"/>
  </r>
  <r>
    <x v="523"/>
    <x v="446"/>
    <x v="29"/>
    <s v="30-Apr-15"/>
    <s v="15:24:35"/>
    <x v="0"/>
    <s v="Griffin"/>
    <x v="2"/>
    <s v="30223"/>
    <x v="0"/>
    <x v="0"/>
  </r>
  <r>
    <x v="524"/>
    <x v="447"/>
    <x v="29"/>
    <s v="30-Apr-15"/>
    <s v="18:22:14"/>
    <x v="0"/>
    <s v="Indianapolis"/>
    <x v="11"/>
    <s v="46220"/>
    <x v="0"/>
    <x v="0"/>
  </r>
  <r>
    <x v="525"/>
    <x v="448"/>
    <x v="29"/>
    <s v="30-Apr-15"/>
    <s v="18:49:14"/>
    <x v="1"/>
    <s v="Pleasanton"/>
    <x v="4"/>
    <s v="94588"/>
    <x v="0"/>
    <x v="0"/>
  </r>
  <r>
    <x v="526"/>
    <x v="449"/>
    <x v="29"/>
    <s v="30-Apr-15"/>
    <s v="19:52:57"/>
    <x v="0"/>
    <s v="Silver City"/>
    <x v="17"/>
    <s v="88061"/>
    <x v="0"/>
    <x v="0"/>
  </r>
  <r>
    <x v="527"/>
    <x v="432"/>
    <x v="29"/>
    <s v="30-Apr-15"/>
    <s v="20:40:28"/>
    <x v="0"/>
    <s v="Kirkland"/>
    <x v="8"/>
    <s v="98033"/>
    <x v="0"/>
    <x v="0"/>
  </r>
  <r>
    <x v="528"/>
    <x v="450"/>
    <x v="29"/>
    <s v="30-Apr-15"/>
    <s v="20:48:20"/>
    <x v="1"/>
    <s v="Chatham"/>
    <x v="10"/>
    <s v="7928"/>
    <x v="0"/>
    <x v="0"/>
  </r>
  <r>
    <x v="529"/>
    <x v="210"/>
    <x v="29"/>
    <s v="30-Apr-15"/>
    <s v="21:16:53"/>
    <x v="0"/>
    <s v="Washington"/>
    <x v="20"/>
    <s v="20037"/>
    <x v="0"/>
    <x v="0"/>
  </r>
  <r>
    <x v="530"/>
    <x v="451"/>
    <x v="29"/>
    <s v="30-Apr-15"/>
    <s v="21:55:33"/>
    <x v="0"/>
    <s v="Kingston Springs"/>
    <x v="5"/>
    <s v="37082"/>
    <x v="0"/>
    <x v="0"/>
  </r>
  <r>
    <x v="531"/>
    <x v="452"/>
    <x v="29"/>
    <s v="30-Apr-15"/>
    <s v="22:14:27"/>
    <x v="1"/>
    <s v="Claxton"/>
    <x v="2"/>
    <s v="30417"/>
    <x v="0"/>
    <x v="0"/>
  </r>
  <r>
    <x v="532"/>
    <x v="453"/>
    <x v="29"/>
    <s v="30-Apr-15"/>
    <s v="22:43:47"/>
    <x v="1"/>
    <s v="Newcastle"/>
    <x v="8"/>
    <s v="98059"/>
    <x v="0"/>
    <x v="0"/>
  </r>
  <r>
    <x v="533"/>
    <x v="454"/>
    <x v="29"/>
    <s v="30-Apr-15"/>
    <s v="23:10:36"/>
    <x v="0"/>
    <s v="Chicago"/>
    <x v="0"/>
    <s v="60612"/>
    <x v="0"/>
    <x v="1"/>
  </r>
  <r>
    <x v="534"/>
    <x v="455"/>
    <x v="30"/>
    <s v="4-May-15"/>
    <s v="15:11:17"/>
    <x v="0"/>
    <s v="Inver Grove Heights"/>
    <x v="25"/>
    <s v="55077"/>
    <x v="0"/>
    <x v="0"/>
  </r>
  <r>
    <x v="535"/>
    <x v="456"/>
    <x v="30"/>
    <s v="4-May-15"/>
    <s v="15:17:39"/>
    <x v="0"/>
    <s v="Collierville"/>
    <x v="5"/>
    <s v="38017"/>
    <x v="0"/>
    <x v="0"/>
  </r>
  <r>
    <x v="536"/>
    <x v="457"/>
    <x v="30"/>
    <s v="4-May-15"/>
    <s v="15:24:23"/>
    <x v="0"/>
    <s v="Spokane Valley"/>
    <x v="8"/>
    <s v="99216"/>
    <x v="0"/>
    <x v="0"/>
  </r>
  <r>
    <x v="537"/>
    <x v="458"/>
    <x v="30"/>
    <s v="4-May-15"/>
    <s v="16:12:12"/>
    <x v="1"/>
    <s v="Tucson"/>
    <x v="26"/>
    <s v="85718"/>
    <x v="0"/>
    <x v="0"/>
  </r>
  <r>
    <x v="538"/>
    <x v="459"/>
    <x v="30"/>
    <s v="4-May-15"/>
    <s v="22:06:33"/>
    <x v="1"/>
    <s v="Martinez"/>
    <x v="2"/>
    <s v="30907"/>
    <x v="0"/>
    <x v="0"/>
  </r>
  <r>
    <x v="539"/>
    <x v="460"/>
    <x v="30"/>
    <s v="4-May-15"/>
    <s v="23:43:18"/>
    <x v="0"/>
    <s v="Vancouver"/>
    <x v="8"/>
    <s v="98661"/>
    <x v="0"/>
    <x v="0"/>
  </r>
  <r>
    <x v="540"/>
    <x v="461"/>
    <x v="31"/>
    <s v="5-May-15"/>
    <s v="09:42:35"/>
    <x v="0"/>
    <s v="Crofton"/>
    <x v="19"/>
    <s v="21114"/>
    <x v="1"/>
    <x v="0"/>
  </r>
  <r>
    <x v="541"/>
    <x v="462"/>
    <x v="31"/>
    <s v="5-May-15"/>
    <s v="10:13:08"/>
    <x v="0"/>
    <s v="Knoxville"/>
    <x v="5"/>
    <s v="37920"/>
    <x v="2"/>
    <x v="0"/>
  </r>
  <r>
    <x v="542"/>
    <x v="463"/>
    <x v="31"/>
    <s v="5-May-15"/>
    <s v="11:42:23"/>
    <x v="0"/>
    <s v="Philadelphia"/>
    <x v="1"/>
    <s v="19123"/>
    <x v="0"/>
    <x v="0"/>
  </r>
  <r>
    <x v="543"/>
    <x v="464"/>
    <x v="31"/>
    <s v="5-May-15"/>
    <s v="11:58:26"/>
    <x v="1"/>
    <s v="Atlanta"/>
    <x v="2"/>
    <s v="30315"/>
    <x v="0"/>
    <x v="0"/>
  </r>
  <r>
    <x v="544"/>
    <x v="210"/>
    <x v="31"/>
    <s v="5-May-15"/>
    <s v="12:01:13"/>
    <x v="1"/>
    <s v="Vancouver"/>
    <x v="8"/>
    <s v="98684"/>
    <x v="0"/>
    <x v="1"/>
  </r>
  <r>
    <x v="545"/>
    <x v="465"/>
    <x v="31"/>
    <s v="5-May-15"/>
    <s v="12:15:56"/>
    <x v="1"/>
    <s v="Inver Grove Heights"/>
    <x v="25"/>
    <s v="55076"/>
    <x v="1"/>
    <x v="0"/>
  </r>
  <r>
    <x v="546"/>
    <x v="466"/>
    <x v="31"/>
    <s v="5-May-15"/>
    <s v="14:29:17"/>
    <x v="0"/>
    <s v="Nashville"/>
    <x v="5"/>
    <s v="37212"/>
    <x v="0"/>
    <x v="0"/>
  </r>
  <r>
    <x v="547"/>
    <x v="467"/>
    <x v="31"/>
    <s v="5-May-15"/>
    <s v="14:42:31"/>
    <x v="0"/>
    <s v="Little Rock"/>
    <x v="37"/>
    <s v="72203"/>
    <x v="0"/>
    <x v="0"/>
  </r>
  <r>
    <x v="548"/>
    <x v="468"/>
    <x v="31"/>
    <s v="5-May-15"/>
    <s v="16:33:13"/>
    <x v="1"/>
    <s v="Grosse Pointe Park"/>
    <x v="13"/>
    <s v="48230"/>
    <x v="0"/>
    <x v="0"/>
  </r>
  <r>
    <x v="549"/>
    <x v="469"/>
    <x v="31"/>
    <s v="5-May-15"/>
    <s v="16:36:52"/>
    <x v="1"/>
    <s v="Hoirn Lake"/>
    <x v="12"/>
    <s v="38637"/>
    <x v="1"/>
    <x v="0"/>
  </r>
  <r>
    <x v="550"/>
    <x v="470"/>
    <x v="31"/>
    <s v="5-May-15"/>
    <s v="17:41:00"/>
    <x v="0"/>
    <s v="Sacramento"/>
    <x v="4"/>
    <s v="95841"/>
    <x v="1"/>
    <x v="0"/>
  </r>
  <r>
    <x v="551"/>
    <x v="471"/>
    <x v="31"/>
    <s v="5-May-15"/>
    <s v="19:34:03"/>
    <x v="0"/>
    <s v="Attica"/>
    <x v="11"/>
    <s v="47918"/>
    <x v="2"/>
    <x v="0"/>
  </r>
  <r>
    <x v="552"/>
    <x v="472"/>
    <x v="31"/>
    <s v="5-May-15"/>
    <s v="19:39:25"/>
    <x v="1"/>
    <s v="Huntington"/>
    <x v="31"/>
    <s v="25703"/>
    <x v="0"/>
    <x v="0"/>
  </r>
  <r>
    <x v="553"/>
    <x v="473"/>
    <x v="31"/>
    <s v="5-May-15"/>
    <s v="20:41:17"/>
    <x v="1"/>
    <s v="Boca Raton"/>
    <x v="6"/>
    <s v="33487"/>
    <x v="0"/>
    <x v="0"/>
  </r>
  <r>
    <x v="554"/>
    <x v="474"/>
    <x v="32"/>
    <s v="6-May-15"/>
    <s v="08:14:46"/>
    <x v="0"/>
    <s v="Lonaconing"/>
    <x v="19"/>
    <s v="21539"/>
    <x v="1"/>
    <x v="0"/>
  </r>
  <r>
    <x v="555"/>
    <x v="84"/>
    <x v="32"/>
    <s v="6-May-15"/>
    <s v="08:35:05"/>
    <x v="0"/>
    <s v="Jamaica Plain"/>
    <x v="23"/>
    <s v="2130"/>
    <x v="2"/>
    <x v="0"/>
  </r>
  <r>
    <x v="556"/>
    <x v="475"/>
    <x v="32"/>
    <s v="6-May-15"/>
    <s v="09:59:39"/>
    <x v="1"/>
    <s v="Bala Cynwyd"/>
    <x v="1"/>
    <s v="19004"/>
    <x v="0"/>
    <x v="0"/>
  </r>
  <r>
    <x v="557"/>
    <x v="476"/>
    <x v="32"/>
    <s v="6-May-15"/>
    <s v="10:08:04"/>
    <x v="0"/>
    <s v="West Chester"/>
    <x v="1"/>
    <s v="19382"/>
    <x v="0"/>
    <x v="0"/>
  </r>
  <r>
    <x v="558"/>
    <x v="477"/>
    <x v="32"/>
    <s v="6-May-15"/>
    <s v="10:51:32"/>
    <x v="1"/>
    <s v="Naples"/>
    <x v="6"/>
    <s v="34102"/>
    <x v="1"/>
    <x v="0"/>
  </r>
  <r>
    <x v="559"/>
    <x v="478"/>
    <x v="32"/>
    <s v="6-May-15"/>
    <s v="11:00:26"/>
    <x v="0"/>
    <s v="Rockford"/>
    <x v="0"/>
    <s v="61108"/>
    <x v="1"/>
    <x v="0"/>
  </r>
  <r>
    <x v="560"/>
    <x v="479"/>
    <x v="32"/>
    <s v="6-May-15"/>
    <s v="11:17:21"/>
    <x v="0"/>
    <s v="Peoria"/>
    <x v="0"/>
    <s v="61614"/>
    <x v="1"/>
    <x v="0"/>
  </r>
  <r>
    <x v="561"/>
    <x v="480"/>
    <x v="32"/>
    <s v="6-May-15"/>
    <s v="13:02:10"/>
    <x v="0"/>
    <s v="Arlington"/>
    <x v="14"/>
    <s v="22206"/>
    <x v="0"/>
    <x v="1"/>
  </r>
  <r>
    <x v="562"/>
    <x v="481"/>
    <x v="32"/>
    <s v="6-May-15"/>
    <s v="13:25:58"/>
    <x v="1"/>
    <s v="Alpharetta"/>
    <x v="2"/>
    <s v="30022"/>
    <x v="1"/>
    <x v="0"/>
  </r>
  <r>
    <x v="563"/>
    <x v="482"/>
    <x v="32"/>
    <s v="6-May-15"/>
    <s v="14:00:48"/>
    <x v="0"/>
    <s v="South Hadley"/>
    <x v="23"/>
    <s v="1075"/>
    <x v="0"/>
    <x v="0"/>
  </r>
  <r>
    <x v="564"/>
    <x v="483"/>
    <x v="32"/>
    <s v="6-May-15"/>
    <s v="14:06:03"/>
    <x v="0"/>
    <s v="Memphis"/>
    <x v="5"/>
    <s v="38111"/>
    <x v="0"/>
    <x v="0"/>
  </r>
  <r>
    <x v="565"/>
    <x v="484"/>
    <x v="32"/>
    <s v="6-May-15"/>
    <s v="14:33:12"/>
    <x v="0"/>
    <s v="Nashville"/>
    <x v="5"/>
    <s v="37204"/>
    <x v="1"/>
    <x v="1"/>
  </r>
  <r>
    <x v="566"/>
    <x v="485"/>
    <x v="32"/>
    <s v="6-May-15"/>
    <s v="14:46:43"/>
    <x v="0"/>
    <s v="Atlanta"/>
    <x v="2"/>
    <s v="30339"/>
    <x v="1"/>
    <x v="0"/>
  </r>
  <r>
    <x v="567"/>
    <x v="486"/>
    <x v="32"/>
    <s v="6-May-15"/>
    <s v="14:50:45"/>
    <x v="0"/>
    <s v="Tallahassee"/>
    <x v="6"/>
    <s v="32303"/>
    <x v="1"/>
    <x v="1"/>
  </r>
  <r>
    <x v="568"/>
    <x v="487"/>
    <x v="32"/>
    <s v="6-May-15"/>
    <s v="15:02:15"/>
    <x v="1"/>
    <s v="Scranton"/>
    <x v="1"/>
    <s v="18509"/>
    <x v="0"/>
    <x v="0"/>
  </r>
  <r>
    <x v="569"/>
    <x v="488"/>
    <x v="32"/>
    <s v="6-May-15"/>
    <s v="15:18:48"/>
    <x v="0"/>
    <s v="Milton"/>
    <x v="38"/>
    <s v="5468"/>
    <x v="1"/>
    <x v="0"/>
  </r>
  <r>
    <x v="570"/>
    <x v="489"/>
    <x v="32"/>
    <s v="06-May-15"/>
    <s v="16:14:22"/>
    <x v="0"/>
    <s v="Cumming"/>
    <x v="2"/>
    <s v="30041"/>
    <x v="1"/>
    <x v="0"/>
  </r>
  <r>
    <x v="571"/>
    <x v="490"/>
    <x v="32"/>
    <s v="6-May-15"/>
    <s v="16:38:35"/>
    <x v="0"/>
    <s v="Philadelphia"/>
    <x v="1"/>
    <s v="19139"/>
    <x v="1"/>
    <x v="0"/>
  </r>
  <r>
    <x v="572"/>
    <x v="491"/>
    <x v="32"/>
    <s v="6-May-15"/>
    <s v="16:59:04"/>
    <x v="1"/>
    <s v="Chicago"/>
    <x v="0"/>
    <s v="60620"/>
    <x v="1"/>
    <x v="1"/>
  </r>
  <r>
    <x v="573"/>
    <x v="492"/>
    <x v="32"/>
    <s v="6-May-15"/>
    <s v="17:02:43"/>
    <x v="0"/>
    <s v="San Jose"/>
    <x v="4"/>
    <s v="95134"/>
    <x v="0"/>
    <x v="0"/>
  </r>
  <r>
    <x v="574"/>
    <x v="2"/>
    <x v="32"/>
    <s v="6-May-15"/>
    <s v="17:42:42"/>
    <x v="1"/>
    <s v="Oakland"/>
    <x v="4"/>
    <s v="94608"/>
    <x v="1"/>
    <x v="1"/>
  </r>
  <r>
    <x v="575"/>
    <x v="493"/>
    <x v="32"/>
    <s v="6-May-15"/>
    <s v="18:03:30"/>
    <x v="0"/>
    <s v="St Augustine"/>
    <x v="6"/>
    <s v="32086"/>
    <x v="1"/>
    <x v="0"/>
  </r>
  <r>
    <x v="576"/>
    <x v="494"/>
    <x v="32"/>
    <s v="6-May-15"/>
    <s v="19:27:25"/>
    <x v="1"/>
    <s v="Jacksonville"/>
    <x v="37"/>
    <s v="72076"/>
    <x v="1"/>
    <x v="0"/>
  </r>
  <r>
    <x v="577"/>
    <x v="495"/>
    <x v="32"/>
    <s v="6-May-15"/>
    <s v="20:19:51"/>
    <x v="0"/>
    <s v="Murfreesboro"/>
    <x v="5"/>
    <s v="37128"/>
    <x v="0"/>
    <x v="0"/>
  </r>
  <r>
    <x v="578"/>
    <x v="496"/>
    <x v="32"/>
    <s v="6-May-15"/>
    <s v="20:44:55"/>
    <x v="0"/>
    <s v="Tacoma"/>
    <x v="8"/>
    <s v="98405"/>
    <x v="1"/>
    <x v="0"/>
  </r>
  <r>
    <x v="579"/>
    <x v="497"/>
    <x v="32"/>
    <s v="6-May-15"/>
    <s v="20:59:07"/>
    <x v="0"/>
    <s v="Houston"/>
    <x v="21"/>
    <s v="77019"/>
    <x v="1"/>
    <x v="0"/>
  </r>
  <r>
    <x v="580"/>
    <x v="498"/>
    <x v="32"/>
    <s v="6-May-15"/>
    <s v="21:17:45"/>
    <x v="0"/>
    <s v="Philadelphia"/>
    <x v="1"/>
    <s v="19104"/>
    <x v="1"/>
    <x v="0"/>
  </r>
  <r>
    <x v="581"/>
    <x v="499"/>
    <x v="32"/>
    <s v="6-May-15"/>
    <s v="22:06:10"/>
    <x v="0"/>
    <s v="Seattle"/>
    <x v="8"/>
    <s v="98112"/>
    <x v="1"/>
    <x v="0"/>
  </r>
  <r>
    <x v="582"/>
    <x v="500"/>
    <x v="32"/>
    <s v="6-May-15"/>
    <s v="22:18:05"/>
    <x v="0"/>
    <s v="Denver"/>
    <x v="7"/>
    <s v="80221"/>
    <x v="1"/>
    <x v="0"/>
  </r>
  <r>
    <x v="583"/>
    <x v="375"/>
    <x v="33"/>
    <s v="13-May-15"/>
    <s v="02:54:18"/>
    <x v="1"/>
    <s v="Marietta"/>
    <x v="2"/>
    <s v="30068"/>
    <x v="2"/>
    <x v="0"/>
  </r>
  <r>
    <x v="584"/>
    <x v="385"/>
    <x v="33"/>
    <s v="13-May-15"/>
    <s v="03:04:28"/>
    <x v="0"/>
    <s v="Hattiesburg"/>
    <x v="12"/>
    <s v="39402"/>
    <x v="2"/>
    <x v="0"/>
  </r>
  <r>
    <x v="585"/>
    <x v="501"/>
    <x v="33"/>
    <s v="13-May-15"/>
    <s v="03:15:58"/>
    <x v="0"/>
    <s v="Colorado Springs"/>
    <x v="7"/>
    <s v="80918"/>
    <x v="2"/>
    <x v="0"/>
  </r>
  <r>
    <x v="586"/>
    <x v="502"/>
    <x v="33"/>
    <s v="13-May-15"/>
    <s v="10:12:47"/>
    <x v="1"/>
    <s v="Lansing"/>
    <x v="13"/>
    <s v="48912"/>
    <x v="1"/>
    <x v="0"/>
  </r>
  <r>
    <x v="587"/>
    <x v="503"/>
    <x v="33"/>
    <s v="13-May-15"/>
    <s v="14:04:38"/>
    <x v="0"/>
    <s v="Portland"/>
    <x v="16"/>
    <s v="97224"/>
    <x v="1"/>
    <x v="0"/>
  </r>
  <r>
    <x v="588"/>
    <x v="504"/>
    <x v="33"/>
    <s v="13-May-15"/>
    <s v="14:37:25"/>
    <x v="1"/>
    <s v="Sacremento"/>
    <x v="4"/>
    <s v="95841"/>
    <x v="1"/>
    <x v="0"/>
  </r>
  <r>
    <x v="589"/>
    <x v="505"/>
    <x v="33"/>
    <s v="13-May-15"/>
    <s v="16:00:37"/>
    <x v="1"/>
    <s v="Davie"/>
    <x v="6"/>
    <s v="33314"/>
    <x v="1"/>
    <x v="0"/>
  </r>
  <r>
    <x v="590"/>
    <x v="506"/>
    <x v="33"/>
    <s v="13-May-15"/>
    <s v="18:20:32"/>
    <x v="1"/>
    <s v="Ann Arbor"/>
    <x v="13"/>
    <s v="48105"/>
    <x v="0"/>
    <x v="0"/>
  </r>
  <r>
    <x v="591"/>
    <x v="507"/>
    <x v="33"/>
    <s v="13-May-15"/>
    <s v="19:55:53"/>
    <x v="1"/>
    <s v="Atlanta"/>
    <x v="2"/>
    <s v="30317"/>
    <x v="2"/>
    <x v="0"/>
  </r>
  <r>
    <x v="592"/>
    <x v="508"/>
    <x v="33"/>
    <s v="13-May-15"/>
    <s v="20:12:53"/>
    <x v="1"/>
    <s v="Rochester Hills"/>
    <x v="13"/>
    <s v="48309"/>
    <x v="1"/>
    <x v="0"/>
  </r>
  <r>
    <x v="593"/>
    <x v="265"/>
    <x v="33"/>
    <s v="13-May-15"/>
    <s v="20:45:21"/>
    <x v="1"/>
    <s v="Franklin"/>
    <x v="5"/>
    <s v="37064"/>
    <x v="2"/>
    <x v="0"/>
  </r>
  <r>
    <x v="594"/>
    <x v="509"/>
    <x v="33"/>
    <s v="13-May-15"/>
    <s v="22:40:11"/>
    <x v="0"/>
    <s v="Chicago"/>
    <x v="0"/>
    <s v="60613"/>
    <x v="1"/>
    <x v="1"/>
  </r>
  <r>
    <x v="595"/>
    <x v="510"/>
    <x v="34"/>
    <s v="14-May-15"/>
    <s v="00:16:01"/>
    <x v="0"/>
    <s v="Lawrenceville"/>
    <x v="2"/>
    <s v="30045"/>
    <x v="1"/>
    <x v="0"/>
  </r>
  <r>
    <x v="596"/>
    <x v="511"/>
    <x v="34"/>
    <s v="14-May-15"/>
    <s v="07:12:34"/>
    <x v="0"/>
    <s v="New Bedford"/>
    <x v="23"/>
    <s v="2745"/>
    <x v="1"/>
    <x v="0"/>
  </r>
  <r>
    <x v="597"/>
    <x v="427"/>
    <x v="34"/>
    <s v="14-May-15"/>
    <s v="11:52:27"/>
    <x v="0"/>
    <s v="Mount Juliet"/>
    <x v="5"/>
    <s v="37122"/>
    <x v="1"/>
    <x v="0"/>
  </r>
  <r>
    <x v="598"/>
    <x v="265"/>
    <x v="34"/>
    <s v="14-May-15"/>
    <s v="13:38:45"/>
    <x v="1"/>
    <s v="Horn Lake"/>
    <x v="12"/>
    <s v="38637"/>
    <x v="1"/>
    <x v="0"/>
  </r>
  <r>
    <x v="599"/>
    <x v="89"/>
    <x v="34"/>
    <s v="14-May-15"/>
    <s v="14:32:01"/>
    <x v="0"/>
    <s v="Swedesboro"/>
    <x v="10"/>
    <s v="8085"/>
    <x v="1"/>
    <x v="0"/>
  </r>
  <r>
    <x v="600"/>
    <x v="512"/>
    <x v="34"/>
    <s v="14-May-15"/>
    <s v="15:21:17"/>
    <x v="1"/>
    <s v="Frederick"/>
    <x v="19"/>
    <s v="21701"/>
    <x v="3"/>
    <x v="0"/>
  </r>
  <r>
    <x v="601"/>
    <x v="513"/>
    <x v="34"/>
    <s v="14-May-15"/>
    <s v="15:43:29"/>
    <x v="1"/>
    <s v="Larkspur"/>
    <x v="4"/>
    <s v="94939"/>
    <x v="1"/>
    <x v="0"/>
  </r>
  <r>
    <x v="602"/>
    <x v="265"/>
    <x v="34"/>
    <s v="14-May-15"/>
    <s v="16:49:54"/>
    <x v="0"/>
    <s v="Knoxville"/>
    <x v="5"/>
    <s v="37938"/>
    <x v="1"/>
    <x v="0"/>
  </r>
  <r>
    <x v="603"/>
    <x v="265"/>
    <x v="34"/>
    <s v="14-May-15"/>
    <s v="17:58:53"/>
    <x v="0"/>
    <s v="Knoxville"/>
    <x v="5"/>
    <s v="37923"/>
    <x v="1"/>
    <x v="0"/>
  </r>
  <r>
    <x v="604"/>
    <x v="514"/>
    <x v="34"/>
    <s v="14-May-15"/>
    <s v="18:44:00"/>
    <x v="0"/>
    <s v="Houston"/>
    <x v="21"/>
    <s v="77227"/>
    <x v="1"/>
    <x v="0"/>
  </r>
  <r>
    <x v="605"/>
    <x v="265"/>
    <x v="34"/>
    <s v="14-May-15"/>
    <s v="18:59:13"/>
    <x v="0"/>
    <s v="Knoxville"/>
    <x v="5"/>
    <s v="37921"/>
    <x v="1"/>
    <x v="0"/>
  </r>
  <r>
    <x v="606"/>
    <x v="515"/>
    <x v="34"/>
    <s v="14-May-15"/>
    <s v="19:34:26"/>
    <x v="0"/>
    <s v="Phoenixville"/>
    <x v="1"/>
    <s v="19460"/>
    <x v="2"/>
    <x v="0"/>
  </r>
  <r>
    <x v="607"/>
    <x v="516"/>
    <x v="34"/>
    <s v="14-May-15"/>
    <s v="19:47:10"/>
    <x v="0"/>
    <s v="Emeryville"/>
    <x v="4"/>
    <s v="94662"/>
    <x v="0"/>
    <x v="0"/>
  </r>
  <r>
    <x v="608"/>
    <x v="517"/>
    <x v="34"/>
    <s v="14-May-15"/>
    <s v="20:42:22"/>
    <x v="0"/>
    <s v="Maynardville"/>
    <x v="5"/>
    <s v="37807"/>
    <x v="2"/>
    <x v="0"/>
  </r>
  <r>
    <x v="609"/>
    <x v="89"/>
    <x v="34"/>
    <s v="14-May-15"/>
    <s v="22:33:02"/>
    <x v="1"/>
    <s v="Pooler"/>
    <x v="2"/>
    <s v="31322"/>
    <x v="1"/>
    <x v="0"/>
  </r>
  <r>
    <x v="610"/>
    <x v="518"/>
    <x v="35"/>
    <s v="15-May-15"/>
    <s v="02:17:50"/>
    <x v="0"/>
    <s v="Edina"/>
    <x v="25"/>
    <s v="55424"/>
    <x v="2"/>
    <x v="0"/>
  </r>
  <r>
    <x v="611"/>
    <x v="519"/>
    <x v="35"/>
    <s v="15-May-15"/>
    <s v="09:56:08"/>
    <x v="1"/>
    <s v="Loganville"/>
    <x v="2"/>
    <s v="30052"/>
    <x v="1"/>
    <x v="0"/>
  </r>
  <r>
    <x v="612"/>
    <x v="520"/>
    <x v="35"/>
    <s v="15-May-15"/>
    <s v="09:56:20"/>
    <x v="1"/>
    <s v="Kennesaw"/>
    <x v="2"/>
    <s v="30144"/>
    <x v="1"/>
    <x v="0"/>
  </r>
  <r>
    <x v="613"/>
    <x v="521"/>
    <x v="35"/>
    <s v="15-May-15"/>
    <s v="10:33:47"/>
    <x v="1"/>
    <s v="Jeanette"/>
    <x v="1"/>
    <s v="15644"/>
    <x v="1"/>
    <x v="0"/>
  </r>
  <r>
    <x v="614"/>
    <x v="522"/>
    <x v="35"/>
    <s v="15-May-15"/>
    <s v="11:11:38"/>
    <x v="0"/>
    <s v="Miami"/>
    <x v="6"/>
    <s v="33169"/>
    <x v="1"/>
    <x v="0"/>
  </r>
  <r>
    <x v="615"/>
    <x v="523"/>
    <x v="35"/>
    <s v="15-May-15"/>
    <s v="11:50:27"/>
    <x v="1"/>
    <s v="Wellington"/>
    <x v="6"/>
    <s v="33414"/>
    <x v="1"/>
    <x v="0"/>
  </r>
  <r>
    <x v="616"/>
    <x v="524"/>
    <x v="35"/>
    <s v="15-May-15"/>
    <s v="12:48:33"/>
    <x v="0"/>
    <s v="Eugene"/>
    <x v="16"/>
    <s v="97402"/>
    <x v="1"/>
    <x v="0"/>
  </r>
  <r>
    <x v="617"/>
    <x v="525"/>
    <x v="35"/>
    <s v="15-May-15"/>
    <s v="13:07:11"/>
    <x v="0"/>
    <s v="Anoka"/>
    <x v="25"/>
    <s v="55303"/>
    <x v="1"/>
    <x v="0"/>
  </r>
  <r>
    <x v="618"/>
    <x v="526"/>
    <x v="35"/>
    <s v="15-May-15"/>
    <s v="16:04:09"/>
    <x v="0"/>
    <s v="Morrisville"/>
    <x v="1"/>
    <s v="19067"/>
    <x v="1"/>
    <x v="0"/>
  </r>
  <r>
    <x v="619"/>
    <x v="527"/>
    <x v="35"/>
    <s v="15-May-15"/>
    <s v="16:34:23"/>
    <x v="0"/>
    <s v="Boulder"/>
    <x v="7"/>
    <s v="80304"/>
    <x v="1"/>
    <x v="1"/>
  </r>
  <r>
    <x v="620"/>
    <x v="528"/>
    <x v="35"/>
    <s v="15-May-15"/>
    <s v="17:32:37"/>
    <x v="1"/>
    <s v="Chicago"/>
    <x v="0"/>
    <s v="60630"/>
    <x v="1"/>
    <x v="0"/>
  </r>
  <r>
    <x v="621"/>
    <x v="529"/>
    <x v="35"/>
    <s v="15-May-15"/>
    <s v="17:48:59"/>
    <x v="0"/>
    <s v="Boca Raton"/>
    <x v="6"/>
    <s v="33496"/>
    <x v="2"/>
    <x v="0"/>
  </r>
  <r>
    <x v="622"/>
    <x v="265"/>
    <x v="36"/>
    <s v="16-May-15"/>
    <s v="00:19:09"/>
    <x v="0"/>
    <s v="Marietta"/>
    <x v="2"/>
    <s v="30067"/>
    <x v="1"/>
    <x v="0"/>
  </r>
  <r>
    <x v="623"/>
    <x v="474"/>
    <x v="36"/>
    <s v="16-May-15"/>
    <s v="07:46:28"/>
    <x v="0"/>
    <s v="Miami"/>
    <x v="6"/>
    <s v="33177"/>
    <x v="0"/>
    <x v="0"/>
  </r>
  <r>
    <x v="624"/>
    <x v="474"/>
    <x v="36"/>
    <s v="16-May-15"/>
    <s v="07:46:32"/>
    <x v="0"/>
    <s v="Miami"/>
    <x v="6"/>
    <s v="33177"/>
    <x v="0"/>
    <x v="0"/>
  </r>
  <r>
    <x v="625"/>
    <x v="530"/>
    <x v="36"/>
    <s v="16-May-15"/>
    <s v="08:32:31"/>
    <x v="1"/>
    <s v="Bensalem"/>
    <x v="1"/>
    <s v="19020"/>
    <x v="1"/>
    <x v="0"/>
  </r>
  <r>
    <x v="626"/>
    <x v="531"/>
    <x v="36"/>
    <s v="16-May-15"/>
    <s v="08:47:01"/>
    <x v="0"/>
    <s v="Paducah"/>
    <x v="33"/>
    <s v="42001"/>
    <x v="1"/>
    <x v="0"/>
  </r>
  <r>
    <x v="627"/>
    <x v="532"/>
    <x v="36"/>
    <s v="16-May-15"/>
    <s v="10:03:46"/>
    <x v="1"/>
    <s v="Huntsville"/>
    <x v="3"/>
    <s v="35811"/>
    <x v="1"/>
    <x v="0"/>
  </r>
  <r>
    <x v="628"/>
    <x v="533"/>
    <x v="36"/>
    <s v="16-May-15"/>
    <s v="12:17:03"/>
    <x v="0"/>
    <s v="Wheeling"/>
    <x v="0"/>
    <s v="60090"/>
    <x v="1"/>
    <x v="0"/>
  </r>
  <r>
    <x v="629"/>
    <x v="534"/>
    <x v="36"/>
    <s v="16-May-15"/>
    <s v="13:34:04"/>
    <x v="1"/>
    <s v="Hatboro"/>
    <x v="1"/>
    <s v="19040"/>
    <x v="1"/>
    <x v="0"/>
  </r>
  <r>
    <x v="630"/>
    <x v="535"/>
    <x v="36"/>
    <s v="16-May-15"/>
    <s v="14:57:30"/>
    <x v="1"/>
    <s v="Marietta"/>
    <x v="2"/>
    <s v="30066"/>
    <x v="1"/>
    <x v="1"/>
  </r>
  <r>
    <x v="631"/>
    <x v="536"/>
    <x v="36"/>
    <s v="16-May-15"/>
    <s v="16:13:08"/>
    <x v="1"/>
    <s v="Montgomery"/>
    <x v="0"/>
    <s v="60538"/>
    <x v="1"/>
    <x v="0"/>
  </r>
  <r>
    <x v="632"/>
    <x v="537"/>
    <x v="36"/>
    <s v="16-May-15"/>
    <s v="16:29:33"/>
    <x v="0"/>
    <s v="Atlanta"/>
    <x v="2"/>
    <s v="30311"/>
    <x v="1"/>
    <x v="1"/>
  </r>
  <r>
    <x v="633"/>
    <x v="538"/>
    <x v="36"/>
    <s v="16-May-15"/>
    <s v="18:05:47"/>
    <x v="0"/>
    <s v="Sinking Spring"/>
    <x v="1"/>
    <s v="10608"/>
    <x v="2"/>
    <x v="0"/>
  </r>
  <r>
    <x v="634"/>
    <x v="539"/>
    <x v="36"/>
    <s v="16-May-15"/>
    <s v="18:49:41"/>
    <x v="0"/>
    <s v="Chamblee"/>
    <x v="2"/>
    <s v="30341"/>
    <x v="1"/>
    <x v="0"/>
  </r>
  <r>
    <x v="635"/>
    <x v="540"/>
    <x v="36"/>
    <s v="16-May-15"/>
    <s v="19:54:11"/>
    <x v="0"/>
    <s v="Reston"/>
    <x v="14"/>
    <s v="20190"/>
    <x v="2"/>
    <x v="0"/>
  </r>
  <r>
    <x v="636"/>
    <x v="2"/>
    <x v="36"/>
    <s v="16-May-15"/>
    <s v="20:17:04"/>
    <x v="0"/>
    <s v="Southaven"/>
    <x v="12"/>
    <s v="38672"/>
    <x v="2"/>
    <x v="0"/>
  </r>
  <r>
    <x v="637"/>
    <x v="541"/>
    <x v="36"/>
    <s v="16-May-15"/>
    <s v="21:46:00"/>
    <x v="1"/>
    <s v="Naugatuck"/>
    <x v="36"/>
    <s v="6770"/>
    <x v="2"/>
    <x v="0"/>
  </r>
  <r>
    <x v="638"/>
    <x v="542"/>
    <x v="37"/>
    <s v="17-May-15"/>
    <s v="13:44:47"/>
    <x v="0"/>
    <s v="Nashville"/>
    <x v="5"/>
    <s v="37208"/>
    <x v="1"/>
    <x v="0"/>
  </r>
  <r>
    <x v="639"/>
    <x v="543"/>
    <x v="37"/>
    <s v="17-May-15"/>
    <s v="17:18:42"/>
    <x v="0"/>
    <s v="Juno Beach"/>
    <x v="6"/>
    <s v="33134"/>
    <x v="1"/>
    <x v="0"/>
  </r>
  <r>
    <x v="640"/>
    <x v="544"/>
    <x v="37"/>
    <s v="17-May-15"/>
    <s v="19:50:43"/>
    <x v="0"/>
    <s v="Royal Palm Beach"/>
    <x v="6"/>
    <s v="33411"/>
    <x v="1"/>
    <x v="0"/>
  </r>
  <r>
    <x v="641"/>
    <x v="545"/>
    <x v="37"/>
    <s v="17-May-15"/>
    <s v="20:36:02"/>
    <x v="1"/>
    <s v="Brookhaven"/>
    <x v="2"/>
    <s v="30319"/>
    <x v="1"/>
    <x v="0"/>
  </r>
  <r>
    <x v="642"/>
    <x v="546"/>
    <x v="37"/>
    <s v="17-May-15"/>
    <s v="21:39:37"/>
    <x v="0"/>
    <s v="Jacksonville"/>
    <x v="6"/>
    <s v="32256"/>
    <x v="1"/>
    <x v="0"/>
  </r>
  <r>
    <x v="643"/>
    <x v="547"/>
    <x v="37"/>
    <s v="17-May-15"/>
    <s v="22:15:53"/>
    <x v="1"/>
    <s v="Duluth"/>
    <x v="2"/>
    <s v="30097"/>
    <x v="0"/>
    <x v="1"/>
  </r>
  <r>
    <x v="644"/>
    <x v="548"/>
    <x v="37"/>
    <s v="17-May-15"/>
    <s v="22:18:11"/>
    <x v="0"/>
    <s v="Denver"/>
    <x v="7"/>
    <s v="80209"/>
    <x v="1"/>
    <x v="0"/>
  </r>
  <r>
    <x v="645"/>
    <x v="549"/>
    <x v="38"/>
    <s v="18-May-15"/>
    <s v="00:24:07"/>
    <x v="1"/>
    <s v="King Of Prussia"/>
    <x v="1"/>
    <s v="19406"/>
    <x v="3"/>
    <x v="0"/>
  </r>
  <r>
    <x v="646"/>
    <x v="550"/>
    <x v="38"/>
    <s v="18-May-15"/>
    <s v="05:41:26"/>
    <x v="0"/>
    <s v="Pottsville"/>
    <x v="1"/>
    <s v="17901"/>
    <x v="1"/>
    <x v="0"/>
  </r>
  <r>
    <x v="647"/>
    <x v="551"/>
    <x v="38"/>
    <s v="18-May-15"/>
    <s v="07:54:39"/>
    <x v="1"/>
    <s v="Nashville"/>
    <x v="5"/>
    <s v="37221"/>
    <x v="3"/>
    <x v="0"/>
  </r>
  <r>
    <x v="648"/>
    <x v="552"/>
    <x v="38"/>
    <s v="18-May-15"/>
    <s v="09:36:31"/>
    <x v="1"/>
    <s v="Bartonville"/>
    <x v="0"/>
    <s v="61607"/>
    <x v="1"/>
    <x v="0"/>
  </r>
  <r>
    <x v="649"/>
    <x v="553"/>
    <x v="38"/>
    <s v="18-May-15"/>
    <s v="09:59:58"/>
    <x v="1"/>
    <s v="Knoxville"/>
    <x v="5"/>
    <s v="37918"/>
    <x v="1"/>
    <x v="0"/>
  </r>
  <r>
    <x v="650"/>
    <x v="554"/>
    <x v="38"/>
    <s v="18-May-15"/>
    <s v="11:54:20"/>
    <x v="1"/>
    <s v="Hendersonville"/>
    <x v="5"/>
    <s v="37075"/>
    <x v="1"/>
    <x v="0"/>
  </r>
  <r>
    <x v="651"/>
    <x v="555"/>
    <x v="38"/>
    <s v="18-May-15"/>
    <s v="12:36:53"/>
    <x v="1"/>
    <s v="Oxon Hill"/>
    <x v="19"/>
    <s v="20745"/>
    <x v="1"/>
    <x v="1"/>
  </r>
  <r>
    <x v="652"/>
    <x v="556"/>
    <x v="38"/>
    <s v="18-May-15"/>
    <s v="12:52:13"/>
    <x v="0"/>
    <s v="Boca Raton"/>
    <x v="6"/>
    <s v="33434"/>
    <x v="2"/>
    <x v="0"/>
  </r>
  <r>
    <x v="653"/>
    <x v="557"/>
    <x v="38"/>
    <s v="18-May-15"/>
    <s v="16:13:43"/>
    <x v="1"/>
    <s v="North Port"/>
    <x v="6"/>
    <s v="34286"/>
    <x v="1"/>
    <x v="0"/>
  </r>
  <r>
    <x v="654"/>
    <x v="558"/>
    <x v="38"/>
    <s v="18-May-15"/>
    <s v="16:17:27"/>
    <x v="1"/>
    <s v="Oakland Park"/>
    <x v="6"/>
    <s v="33309"/>
    <x v="1"/>
    <x v="0"/>
  </r>
  <r>
    <x v="655"/>
    <x v="559"/>
    <x v="38"/>
    <s v="18-May-15"/>
    <s v="16:39:12"/>
    <x v="1"/>
    <s v="Wellington"/>
    <x v="6"/>
    <s v="33414"/>
    <x v="1"/>
    <x v="0"/>
  </r>
  <r>
    <x v="656"/>
    <x v="560"/>
    <x v="38"/>
    <s v="18-May-15"/>
    <s v="17:11:06"/>
    <x v="1"/>
    <s v="Marietta"/>
    <x v="2"/>
    <s v="30066"/>
    <x v="1"/>
    <x v="0"/>
  </r>
  <r>
    <x v="657"/>
    <x v="561"/>
    <x v="38"/>
    <s v="18-May-15"/>
    <s v="17:54:14"/>
    <x v="0"/>
    <s v="Carpentersville"/>
    <x v="0"/>
    <s v="60110"/>
    <x v="1"/>
    <x v="1"/>
  </r>
  <r>
    <x v="658"/>
    <x v="2"/>
    <x v="38"/>
    <s v="18-May-15"/>
    <s v="20:00:03"/>
    <x v="1"/>
    <s v="Greensburg"/>
    <x v="1"/>
    <s v="15601"/>
    <x v="1"/>
    <x v="0"/>
  </r>
  <r>
    <x v="659"/>
    <x v="178"/>
    <x v="39"/>
    <s v="19-May-15"/>
    <s v="10:14:11"/>
    <x v="1"/>
    <s v="Indianapolis"/>
    <x v="11"/>
    <s v="46260"/>
    <x v="1"/>
    <x v="1"/>
  </r>
  <r>
    <x v="660"/>
    <x v="562"/>
    <x v="39"/>
    <s v="19-May-15"/>
    <s v="10:56:20"/>
    <x v="1"/>
    <s v="Alpharetta"/>
    <x v="2"/>
    <s v="30022"/>
    <x v="1"/>
    <x v="0"/>
  </r>
  <r>
    <x v="661"/>
    <x v="5"/>
    <x v="39"/>
    <s v="19-May-15"/>
    <s v="11:11:36"/>
    <x v="0"/>
    <s v="Owings Mills"/>
    <x v="19"/>
    <s v="21117"/>
    <x v="0"/>
    <x v="0"/>
  </r>
  <r>
    <x v="662"/>
    <x v="563"/>
    <x v="39"/>
    <s v="19-May-15"/>
    <s v="11:35:47"/>
    <x v="0"/>
    <s v="Eden Prairie"/>
    <x v="25"/>
    <s v="55347"/>
    <x v="0"/>
    <x v="0"/>
  </r>
  <r>
    <x v="663"/>
    <x v="564"/>
    <x v="39"/>
    <s v="19-May-15"/>
    <s v="11:52:09"/>
    <x v="0"/>
    <s v="Knoxville"/>
    <x v="5"/>
    <s v="37931"/>
    <x v="1"/>
    <x v="0"/>
  </r>
  <r>
    <x v="664"/>
    <x v="385"/>
    <x v="39"/>
    <s v="19-May-15"/>
    <s v="13:51:11"/>
    <x v="0"/>
    <s v="Atlanta"/>
    <x v="2"/>
    <s v="30305"/>
    <x v="1"/>
    <x v="0"/>
  </r>
  <r>
    <x v="665"/>
    <x v="210"/>
    <x v="39"/>
    <s v="19-May-15"/>
    <s v="14:26:54"/>
    <x v="1"/>
    <s v="Rochester"/>
    <x v="0"/>
    <s v="62563"/>
    <x v="1"/>
    <x v="0"/>
  </r>
  <r>
    <x v="666"/>
    <x v="565"/>
    <x v="39"/>
    <s v="19-May-15"/>
    <s v="15:05:53"/>
    <x v="1"/>
    <s v="Glendale Heights"/>
    <x v="0"/>
    <s v="60139"/>
    <x v="1"/>
    <x v="0"/>
  </r>
  <r>
    <x v="667"/>
    <x v="566"/>
    <x v="39"/>
    <s v="19-May-15"/>
    <s v="15:45:08"/>
    <x v="1"/>
    <s v="Stephens City"/>
    <x v="14"/>
    <s v="22655"/>
    <x v="1"/>
    <x v="0"/>
  </r>
  <r>
    <x v="668"/>
    <x v="567"/>
    <x v="39"/>
    <s v="19-May-15"/>
    <s v="16:23:00"/>
    <x v="1"/>
    <s v="Bedford"/>
    <x v="11"/>
    <s v="47421"/>
    <x v="1"/>
    <x v="0"/>
  </r>
  <r>
    <x v="669"/>
    <x v="568"/>
    <x v="39"/>
    <s v="19-May-15"/>
    <s v="21:25:24"/>
    <x v="1"/>
    <s v="Denver"/>
    <x v="7"/>
    <s v="80203"/>
    <x v="1"/>
    <x v="0"/>
  </r>
  <r>
    <x v="670"/>
    <x v="569"/>
    <x v="39"/>
    <s v="19-May-15"/>
    <s v="21:25:48"/>
    <x v="0"/>
    <s v="Sandy Springs"/>
    <x v="2"/>
    <s v="30342"/>
    <x v="1"/>
    <x v="0"/>
  </r>
  <r>
    <x v="671"/>
    <x v="570"/>
    <x v="40"/>
    <s v="20-May-15"/>
    <s v="10:02:10"/>
    <x v="1"/>
    <s v="Paw Paw"/>
    <x v="13"/>
    <s v="49079"/>
    <x v="1"/>
    <x v="0"/>
  </r>
  <r>
    <x v="672"/>
    <x v="427"/>
    <x v="40"/>
    <s v="20-May-15"/>
    <s v="11:23:14"/>
    <x v="0"/>
    <s v="Mount Juliet"/>
    <x v="5"/>
    <s v="37122"/>
    <x v="0"/>
    <x v="0"/>
  </r>
  <r>
    <x v="673"/>
    <x v="427"/>
    <x v="40"/>
    <s v="20-May-15"/>
    <s v="11:24:39"/>
    <x v="1"/>
    <s v="Mount Juliet"/>
    <x v="5"/>
    <s v="37122"/>
    <x v="1"/>
    <x v="0"/>
  </r>
  <r>
    <x v="674"/>
    <x v="571"/>
    <x v="40"/>
    <s v="20-May-15"/>
    <s v="11:27:12"/>
    <x v="1"/>
    <s v="Hialeah"/>
    <x v="6"/>
    <s v="33012"/>
    <x v="1"/>
    <x v="0"/>
  </r>
  <r>
    <x v="675"/>
    <x v="572"/>
    <x v="40"/>
    <s v="20-May-15"/>
    <s v="12:46:31"/>
    <x v="0"/>
    <s v="Ft. Lauderdale"/>
    <x v="6"/>
    <s v="33304"/>
    <x v="2"/>
    <x v="0"/>
  </r>
  <r>
    <x v="676"/>
    <x v="573"/>
    <x v="40"/>
    <s v="20-May-15"/>
    <s v="13:47:14"/>
    <x v="1"/>
    <s v="Jersey City"/>
    <x v="10"/>
    <s v="7305"/>
    <x v="2"/>
    <x v="0"/>
  </r>
  <r>
    <x v="677"/>
    <x v="574"/>
    <x v="40"/>
    <s v="20-May-15"/>
    <s v="14:27:55"/>
    <x v="1"/>
    <s v="Muscle Shoals"/>
    <x v="3"/>
    <s v="35661"/>
    <x v="2"/>
    <x v="0"/>
  </r>
  <r>
    <x v="678"/>
    <x v="575"/>
    <x v="40"/>
    <s v="20-May-15"/>
    <s v="14:35:32"/>
    <x v="0"/>
    <s v="Pompano Beach"/>
    <x v="6"/>
    <s v="33064"/>
    <x v="2"/>
    <x v="0"/>
  </r>
  <r>
    <x v="679"/>
    <x v="76"/>
    <x v="40"/>
    <s v="20-May-15"/>
    <s v="15:46:39"/>
    <x v="1"/>
    <s v="Lehigh Acres"/>
    <x v="6"/>
    <s v="33936"/>
    <x v="2"/>
    <x v="0"/>
  </r>
  <r>
    <x v="680"/>
    <x v="576"/>
    <x v="40"/>
    <s v="20-May-15"/>
    <s v="17:28:54"/>
    <x v="0"/>
    <s v="Brier"/>
    <x v="8"/>
    <s v="98036"/>
    <x v="1"/>
    <x v="0"/>
  </r>
  <r>
    <x v="681"/>
    <x v="577"/>
    <x v="40"/>
    <s v="20-May-15"/>
    <s v="17:47:03"/>
    <x v="0"/>
    <s v="Panama City Beach"/>
    <x v="6"/>
    <s v="32413"/>
    <x v="1"/>
    <x v="0"/>
  </r>
  <r>
    <x v="682"/>
    <x v="89"/>
    <x v="40"/>
    <s v="20-May-15"/>
    <s v="17:47:44"/>
    <x v="0"/>
    <s v="Canton"/>
    <x v="2"/>
    <s v="30114"/>
    <x v="2"/>
    <x v="0"/>
  </r>
  <r>
    <x v="683"/>
    <x v="89"/>
    <x v="40"/>
    <s v="20-May-15"/>
    <s v="17:47:50"/>
    <x v="1"/>
    <s v="Canton"/>
    <x v="2"/>
    <s v="30114"/>
    <x v="0"/>
    <x v="0"/>
  </r>
  <r>
    <x v="684"/>
    <x v="578"/>
    <x v="40"/>
    <s v="20-May-15"/>
    <s v="20:39:30"/>
    <x v="0"/>
    <s v="Peoria"/>
    <x v="0"/>
    <s v="61606"/>
    <x v="1"/>
    <x v="0"/>
  </r>
  <r>
    <x v="685"/>
    <x v="44"/>
    <x v="40"/>
    <s v="20-May-15"/>
    <s v="20:49:38"/>
    <x v="1"/>
    <s v="Madison"/>
    <x v="36"/>
    <s v="6443"/>
    <x v="1"/>
    <x v="0"/>
  </r>
  <r>
    <x v="686"/>
    <x v="579"/>
    <x v="41"/>
    <s v="21-May-15"/>
    <s v="00:40:22"/>
    <x v="1"/>
    <s v="Mount Pleasant"/>
    <x v="18"/>
    <s v="29464"/>
    <x v="1"/>
    <x v="0"/>
  </r>
  <r>
    <x v="687"/>
    <x v="385"/>
    <x v="41"/>
    <s v="21-May-15"/>
    <s v="09:05:26"/>
    <x v="0"/>
    <s v="Madison"/>
    <x v="3"/>
    <s v="35756"/>
    <x v="2"/>
    <x v="0"/>
  </r>
  <r>
    <x v="688"/>
    <x v="580"/>
    <x v="41"/>
    <s v="21-May-15"/>
    <s v="09:34:19"/>
    <x v="0"/>
    <s v="Ambridge"/>
    <x v="1"/>
    <s v="15003"/>
    <x v="2"/>
    <x v="0"/>
  </r>
  <r>
    <x v="689"/>
    <x v="581"/>
    <x v="41"/>
    <s v="21-May-15"/>
    <s v="10:16:29"/>
    <x v="1"/>
    <s v="Oro Valley"/>
    <x v="26"/>
    <s v="85737"/>
    <x v="1"/>
    <x v="0"/>
  </r>
  <r>
    <x v="690"/>
    <x v="582"/>
    <x v="41"/>
    <s v="21-May-15"/>
    <s v="11:29:53"/>
    <x v="1"/>
    <s v="Blackwood"/>
    <x v="10"/>
    <s v="8012"/>
    <x v="1"/>
    <x v="0"/>
  </r>
  <r>
    <x v="691"/>
    <x v="583"/>
    <x v="41"/>
    <s v="21-May-15"/>
    <s v="11:31:51"/>
    <x v="0"/>
    <s v="Cutler Bay"/>
    <x v="6"/>
    <s v="33189"/>
    <x v="0"/>
    <x v="0"/>
  </r>
  <r>
    <x v="692"/>
    <x v="584"/>
    <x v="41"/>
    <s v="21-May-15"/>
    <s v="12:10:49"/>
    <x v="1"/>
    <s v="Cambridge"/>
    <x v="23"/>
    <s v="2141"/>
    <x v="1"/>
    <x v="0"/>
  </r>
  <r>
    <x v="693"/>
    <x v="2"/>
    <x v="41"/>
    <s v="21-May-15"/>
    <s v="13:07:43"/>
    <x v="1"/>
    <s v="Miami"/>
    <x v="6"/>
    <s v="33128"/>
    <x v="1"/>
    <x v="0"/>
  </r>
  <r>
    <x v="694"/>
    <x v="89"/>
    <x v="41"/>
    <s v="21-May-15"/>
    <s v="13:46:25"/>
    <x v="1"/>
    <s v="Lake Worth"/>
    <x v="6"/>
    <s v="33461"/>
    <x v="1"/>
    <x v="0"/>
  </r>
  <r>
    <x v="695"/>
    <x v="126"/>
    <x v="41"/>
    <s v="21-May-15"/>
    <s v="14:00:00"/>
    <x v="1"/>
    <s v="Wellington"/>
    <x v="6"/>
    <s v="33414"/>
    <x v="1"/>
    <x v="0"/>
  </r>
  <r>
    <x v="696"/>
    <x v="585"/>
    <x v="41"/>
    <s v="21-May-15"/>
    <s v="14:17:20"/>
    <x v="1"/>
    <s v="Plymouth"/>
    <x v="13"/>
    <s v="48170"/>
    <x v="0"/>
    <x v="0"/>
  </r>
  <r>
    <x v="697"/>
    <x v="586"/>
    <x v="41"/>
    <s v="21-May-15"/>
    <s v="14:30:09"/>
    <x v="1"/>
    <s v="Palm Beach Gardens"/>
    <x v="6"/>
    <s v="33418"/>
    <x v="2"/>
    <x v="0"/>
  </r>
  <r>
    <x v="698"/>
    <x v="89"/>
    <x v="41"/>
    <s v="21-May-15"/>
    <s v="16:31:00"/>
    <x v="0"/>
    <s v="Baden"/>
    <x v="1"/>
    <s v="15005"/>
    <x v="0"/>
    <x v="1"/>
  </r>
  <r>
    <x v="699"/>
    <x v="587"/>
    <x v="41"/>
    <s v="21-May-15"/>
    <s v="17:26:47"/>
    <x v="1"/>
    <s v="Doraville"/>
    <x v="2"/>
    <s v="30340"/>
    <x v="2"/>
    <x v="0"/>
  </r>
  <r>
    <x v="700"/>
    <x v="588"/>
    <x v="41"/>
    <s v="21-May-15"/>
    <s v="19:36:45"/>
    <x v="1"/>
    <s v="Manchester"/>
    <x v="30"/>
    <s v="3101"/>
    <x v="1"/>
    <x v="0"/>
  </r>
  <r>
    <x v="701"/>
    <x v="589"/>
    <x v="41"/>
    <s v="21-May-15"/>
    <s v="20:53:29"/>
    <x v="1"/>
    <s v="Amesbury"/>
    <x v="23"/>
    <s v="1913"/>
    <x v="2"/>
    <x v="0"/>
  </r>
  <r>
    <x v="702"/>
    <x v="590"/>
    <x v="41"/>
    <s v="21-May-15"/>
    <s v="21:33:25"/>
    <x v="0"/>
    <s v="Union City"/>
    <x v="4"/>
    <s v="94587"/>
    <x v="2"/>
    <x v="0"/>
  </r>
  <r>
    <x v="703"/>
    <x v="591"/>
    <x v="42"/>
    <s v="22-May-15"/>
    <s v="07:17:11"/>
    <x v="0"/>
    <s v="Woodridge"/>
    <x v="0"/>
    <s v="60517"/>
    <x v="0"/>
    <x v="0"/>
  </r>
  <r>
    <x v="704"/>
    <x v="474"/>
    <x v="42"/>
    <s v="22-May-15"/>
    <s v="07:59:52"/>
    <x v="1"/>
    <s v="Conyers"/>
    <x v="2"/>
    <s v="30013"/>
    <x v="1"/>
    <x v="0"/>
  </r>
  <r>
    <x v="705"/>
    <x v="2"/>
    <x v="42"/>
    <s v="22-May-15"/>
    <s v="11:34:30"/>
    <x v="0"/>
    <s v="Chicago"/>
    <x v="0"/>
    <s v="60645"/>
    <x v="1"/>
    <x v="0"/>
  </r>
  <r>
    <x v="706"/>
    <x v="592"/>
    <x v="42"/>
    <s v="22-May-15"/>
    <s v="12:19:37"/>
    <x v="0"/>
    <s v="Houston"/>
    <x v="21"/>
    <s v="77021"/>
    <x v="1"/>
    <x v="0"/>
  </r>
  <r>
    <x v="707"/>
    <x v="518"/>
    <x v="42"/>
    <s v="22-May-15"/>
    <s v="12:32:45"/>
    <x v="0"/>
    <s v="Tucson"/>
    <x v="26"/>
    <s v="85718"/>
    <x v="2"/>
    <x v="0"/>
  </r>
  <r>
    <x v="708"/>
    <x v="474"/>
    <x v="42"/>
    <s v="22-May-15"/>
    <s v="12:49:19"/>
    <x v="0"/>
    <s v="Jonesboro"/>
    <x v="2"/>
    <s v="30238"/>
    <x v="1"/>
    <x v="0"/>
  </r>
  <r>
    <x v="709"/>
    <x v="593"/>
    <x v="42"/>
    <s v="22-May-15"/>
    <s v="13:09:51"/>
    <x v="0"/>
    <s v="Atlanta"/>
    <x v="2"/>
    <s v="30318"/>
    <x v="1"/>
    <x v="0"/>
  </r>
  <r>
    <x v="710"/>
    <x v="518"/>
    <x v="42"/>
    <s v="22-May-15"/>
    <s v="13:19:55"/>
    <x v="1"/>
    <s v="Tucson"/>
    <x v="26"/>
    <s v="85718"/>
    <x v="0"/>
    <x v="1"/>
  </r>
  <r>
    <x v="711"/>
    <x v="2"/>
    <x v="42"/>
    <s v="22-May-15"/>
    <s v="14:01:12"/>
    <x v="1"/>
    <s v="Portland"/>
    <x v="16"/>
    <s v="97230"/>
    <x v="2"/>
    <x v="0"/>
  </r>
  <r>
    <x v="712"/>
    <x v="594"/>
    <x v="42"/>
    <s v="22-May-15"/>
    <s v="14:31:20"/>
    <x v="0"/>
    <s v="Suisun City"/>
    <x v="4"/>
    <s v="94585"/>
    <x v="1"/>
    <x v="0"/>
  </r>
  <r>
    <x v="713"/>
    <x v="595"/>
    <x v="42"/>
    <s v="22-May-15"/>
    <s v="15:21:42"/>
    <x v="0"/>
    <s v="Washington"/>
    <x v="20"/>
    <s v="20005"/>
    <x v="1"/>
    <x v="1"/>
  </r>
  <r>
    <x v="714"/>
    <x v="596"/>
    <x v="42"/>
    <s v="22-May-15"/>
    <s v="16:54:06"/>
    <x v="1"/>
    <s v="Knoxville"/>
    <x v="5"/>
    <s v="37938"/>
    <x v="0"/>
    <x v="0"/>
  </r>
  <r>
    <x v="715"/>
    <x v="89"/>
    <x v="42"/>
    <s v="22-May-15"/>
    <s v="17:42:50"/>
    <x v="1"/>
    <s v="Chicago"/>
    <x v="0"/>
    <s v="60618"/>
    <x v="1"/>
    <x v="0"/>
  </r>
  <r>
    <x v="716"/>
    <x v="597"/>
    <x v="42"/>
    <s v="22-May-15"/>
    <s v="18:25:33"/>
    <x v="1"/>
    <s v="Corvallis"/>
    <x v="16"/>
    <s v="97333"/>
    <x v="1"/>
    <x v="0"/>
  </r>
  <r>
    <x v="717"/>
    <x v="518"/>
    <x v="43"/>
    <s v="23-May-15"/>
    <s v="00:05:55"/>
    <x v="1"/>
    <s v="Atlanta"/>
    <x v="2"/>
    <s v="30318"/>
    <x v="2"/>
    <x v="0"/>
  </r>
  <r>
    <x v="718"/>
    <x v="265"/>
    <x v="43"/>
    <s v="23-May-15"/>
    <s v="00:23:38"/>
    <x v="0"/>
    <s v="Memphis"/>
    <x v="5"/>
    <s v="38111"/>
    <x v="2"/>
    <x v="0"/>
  </r>
  <r>
    <x v="719"/>
    <x v="598"/>
    <x v="43"/>
    <s v="23-May-15"/>
    <s v="04:31:57"/>
    <x v="0"/>
    <s v="Eugene"/>
    <x v="16"/>
    <s v="97401"/>
    <x v="1"/>
    <x v="0"/>
  </r>
  <r>
    <x v="720"/>
    <x v="8"/>
    <x v="43"/>
    <s v="23-May-15"/>
    <s v="09:53:08"/>
    <x v="1"/>
    <s v="Pompano Beach"/>
    <x v="6"/>
    <s v="33069"/>
    <x v="1"/>
    <x v="0"/>
  </r>
  <r>
    <x v="721"/>
    <x v="599"/>
    <x v="43"/>
    <s v="23-May-15"/>
    <s v="10:19:35"/>
    <x v="1"/>
    <s v="Beltsville"/>
    <x v="19"/>
    <s v="20705"/>
    <x v="1"/>
    <x v="0"/>
  </r>
  <r>
    <x v="722"/>
    <x v="600"/>
    <x v="43"/>
    <s v="23-May-15"/>
    <s v="10:37:56"/>
    <x v="0"/>
    <s v="Bala Cynwyd"/>
    <x v="1"/>
    <s v="19004"/>
    <x v="1"/>
    <x v="0"/>
  </r>
  <r>
    <x v="723"/>
    <x v="601"/>
    <x v="43"/>
    <s v="23-May-15"/>
    <s v="12:16:54"/>
    <x v="0"/>
    <s v="Dacula"/>
    <x v="2"/>
    <s v="30019"/>
    <x v="1"/>
    <x v="0"/>
  </r>
  <r>
    <x v="724"/>
    <x v="602"/>
    <x v="43"/>
    <s v="23-May-15"/>
    <s v="13:26:17"/>
    <x v="1"/>
    <s v="Decatur"/>
    <x v="2"/>
    <s v="30032"/>
    <x v="0"/>
    <x v="0"/>
  </r>
  <r>
    <x v="725"/>
    <x v="603"/>
    <x v="43"/>
    <s v="23-May-15"/>
    <s v="17:15:49"/>
    <x v="1"/>
    <s v="Tallahassee"/>
    <x v="6"/>
    <s v="32308"/>
    <x v="1"/>
    <x v="1"/>
  </r>
  <r>
    <x v="726"/>
    <x v="603"/>
    <x v="43"/>
    <s v="23-May-15"/>
    <s v="17:15:51"/>
    <x v="0"/>
    <s v="Tallahassee"/>
    <x v="6"/>
    <s v="32308"/>
    <x v="0"/>
    <x v="1"/>
  </r>
  <r>
    <x v="727"/>
    <x v="604"/>
    <x v="43"/>
    <s v="23-May-15"/>
    <s v="21:44:33"/>
    <x v="1"/>
    <s v="Homeland"/>
    <x v="6"/>
    <s v="33847"/>
    <x v="0"/>
    <x v="0"/>
  </r>
  <r>
    <x v="728"/>
    <x v="605"/>
    <x v="43"/>
    <s v="23-May-15"/>
    <s v="23:34:43"/>
    <x v="1"/>
    <s v="Atlanta"/>
    <x v="2"/>
    <s v="30324"/>
    <x v="2"/>
    <x v="0"/>
  </r>
  <r>
    <x v="729"/>
    <x v="606"/>
    <x v="44"/>
    <s v="24-May-15"/>
    <s v="00:34:08"/>
    <x v="0"/>
    <s v="Woodstock"/>
    <x v="2"/>
    <s v="30188"/>
    <x v="2"/>
    <x v="1"/>
  </r>
  <r>
    <x v="730"/>
    <x v="607"/>
    <x v="44"/>
    <s v="24-May-15"/>
    <s v="09:54:46"/>
    <x v="1"/>
    <s v="Ocean City"/>
    <x v="10"/>
    <s v="8226"/>
    <x v="1"/>
    <x v="0"/>
  </r>
  <r>
    <x v="731"/>
    <x v="608"/>
    <x v="44"/>
    <s v="24-May-15"/>
    <s v="11:44:00"/>
    <x v="0"/>
    <s v="Oak Park"/>
    <x v="0"/>
    <s v="60302"/>
    <x v="2"/>
    <x v="0"/>
  </r>
  <r>
    <x v="732"/>
    <x v="609"/>
    <x v="44"/>
    <s v="24-May-15"/>
    <s v="13:04:12"/>
    <x v="1"/>
    <s v="Seattle"/>
    <x v="8"/>
    <s v="98109"/>
    <x v="1"/>
    <x v="0"/>
  </r>
  <r>
    <x v="733"/>
    <x v="610"/>
    <x v="44"/>
    <s v="24-May-15"/>
    <s v="14:57:47"/>
    <x v="0"/>
    <s v="Aloha"/>
    <x v="16"/>
    <s v="97006"/>
    <x v="1"/>
    <x v="0"/>
  </r>
  <r>
    <x v="734"/>
    <x v="611"/>
    <x v="44"/>
    <s v="24-May-15"/>
    <s v="16:02:49"/>
    <x v="0"/>
    <s v="Lake City"/>
    <x v="6"/>
    <s v="32025"/>
    <x v="1"/>
    <x v="0"/>
  </r>
  <r>
    <x v="735"/>
    <x v="612"/>
    <x v="44"/>
    <s v="24-May-15"/>
    <s v="17:15:10"/>
    <x v="0"/>
    <s v="Fremont"/>
    <x v="4"/>
    <s v="94555"/>
    <x v="2"/>
    <x v="1"/>
  </r>
  <r>
    <x v="736"/>
    <x v="613"/>
    <x v="45"/>
    <s v="25-May-15"/>
    <s v="03:05:36"/>
    <x v="0"/>
    <s v="Chicago"/>
    <x v="0"/>
    <s v="60626"/>
    <x v="2"/>
    <x v="0"/>
  </r>
  <r>
    <x v="737"/>
    <x v="2"/>
    <x v="45"/>
    <s v="25-May-15"/>
    <s v="11:09:23"/>
    <x v="0"/>
    <s v="Franklin"/>
    <x v="5"/>
    <s v="37067"/>
    <x v="3"/>
    <x v="0"/>
  </r>
  <r>
    <x v="738"/>
    <x v="614"/>
    <x v="45"/>
    <s v="25-May-15"/>
    <s v="13:36:39"/>
    <x v="1"/>
    <s v="Louisville"/>
    <x v="5"/>
    <s v="37777"/>
    <x v="1"/>
    <x v="1"/>
  </r>
  <r>
    <x v="739"/>
    <x v="615"/>
    <x v="45"/>
    <s v="25-May-15"/>
    <s v="13:50:01"/>
    <x v="1"/>
    <s v="Hollywood"/>
    <x v="6"/>
    <s v="33019"/>
    <x v="1"/>
    <x v="0"/>
  </r>
  <r>
    <x v="740"/>
    <x v="616"/>
    <x v="45"/>
    <s v="25-May-15"/>
    <s v="14:52:58"/>
    <x v="1"/>
    <s v="Humble"/>
    <x v="21"/>
    <s v="77346"/>
    <x v="2"/>
    <x v="0"/>
  </r>
  <r>
    <x v="741"/>
    <x v="385"/>
    <x v="45"/>
    <s v="25-May-15"/>
    <s v="15:34:56"/>
    <x v="1"/>
    <s v="Atlanta"/>
    <x v="2"/>
    <s v="30309"/>
    <x v="2"/>
    <x v="0"/>
  </r>
  <r>
    <x v="742"/>
    <x v="368"/>
    <x v="45"/>
    <s v="25-May-15"/>
    <s v="15:52:34"/>
    <x v="0"/>
    <s v="North Miami"/>
    <x v="6"/>
    <s v="33181"/>
    <x v="1"/>
    <x v="0"/>
  </r>
  <r>
    <x v="743"/>
    <x v="617"/>
    <x v="45"/>
    <s v="25-May-15"/>
    <s v="16:43:43"/>
    <x v="0"/>
    <s v="Royal Palm Beach"/>
    <x v="6"/>
    <s v="33411"/>
    <x v="2"/>
    <x v="0"/>
  </r>
  <r>
    <x v="744"/>
    <x v="618"/>
    <x v="45"/>
    <s v="25-May-15"/>
    <s v="19:51:25"/>
    <x v="1"/>
    <s v="Hernando"/>
    <x v="12"/>
    <s v="38632"/>
    <x v="1"/>
    <x v="0"/>
  </r>
  <r>
    <x v="745"/>
    <x v="619"/>
    <x v="45"/>
    <s v="25-May-15"/>
    <s v="21:20:40"/>
    <x v="1"/>
    <s v="Mccordsville"/>
    <x v="11"/>
    <s v="46055"/>
    <x v="2"/>
    <x v="0"/>
  </r>
  <r>
    <x v="746"/>
    <x v="620"/>
    <x v="45"/>
    <s v="25-May-15"/>
    <s v="21:56:13"/>
    <x v="0"/>
    <s v="Washington"/>
    <x v="20"/>
    <s v="20010"/>
    <x v="3"/>
    <x v="0"/>
  </r>
  <r>
    <x v="747"/>
    <x v="28"/>
    <x v="45"/>
    <s v="25-May-15"/>
    <s v="22:39:21"/>
    <x v="0"/>
    <s v="Weston"/>
    <x v="6"/>
    <s v="33327"/>
    <x v="0"/>
    <x v="0"/>
  </r>
  <r>
    <x v="748"/>
    <x v="621"/>
    <x v="46"/>
    <s v="26-May-15"/>
    <s v="08:47:55"/>
    <x v="1"/>
    <s v="Savannah"/>
    <x v="2"/>
    <s v="31410"/>
    <x v="1"/>
    <x v="0"/>
  </r>
  <r>
    <x v="749"/>
    <x v="125"/>
    <x v="46"/>
    <s v="26-May-15"/>
    <s v="09:13:17"/>
    <x v="0"/>
    <s v="Canton"/>
    <x v="2"/>
    <s v="30114"/>
    <x v="1"/>
    <x v="0"/>
  </r>
  <r>
    <x v="750"/>
    <x v="622"/>
    <x v="46"/>
    <s v="26-May-15"/>
    <s v="11:29:54"/>
    <x v="0"/>
    <s v="Bainbridge Island"/>
    <x v="8"/>
    <s v="98110"/>
    <x v="1"/>
    <x v="0"/>
  </r>
  <r>
    <x v="751"/>
    <x v="623"/>
    <x v="46"/>
    <s v="26-May-15"/>
    <s v="11:30:09"/>
    <x v="1"/>
    <s v="Glendale Heights"/>
    <x v="0"/>
    <s v="60139"/>
    <x v="2"/>
    <x v="1"/>
  </r>
  <r>
    <x v="752"/>
    <x v="624"/>
    <x v="46"/>
    <s v="26-May-15"/>
    <s v="11:36:57"/>
    <x v="1"/>
    <s v="Nashville"/>
    <x v="5"/>
    <s v="37209"/>
    <x v="1"/>
    <x v="0"/>
  </r>
  <r>
    <x v="753"/>
    <x v="625"/>
    <x v="46"/>
    <s v="26-May-15"/>
    <s v="11:58:57"/>
    <x v="1"/>
    <s v="Shreveport"/>
    <x v="27"/>
    <s v="71106"/>
    <x v="1"/>
    <x v="1"/>
  </r>
  <r>
    <x v="754"/>
    <x v="525"/>
    <x v="46"/>
    <s v="26-May-15"/>
    <s v="12:09:32"/>
    <x v="1"/>
    <s v="Secaucus"/>
    <x v="10"/>
    <s v="7094"/>
    <x v="1"/>
    <x v="0"/>
  </r>
  <r>
    <x v="755"/>
    <x v="626"/>
    <x v="46"/>
    <s v="26-May-15"/>
    <s v="12:17:40"/>
    <x v="1"/>
    <s v="Detroit"/>
    <x v="13"/>
    <s v="48216"/>
    <x v="1"/>
    <x v="0"/>
  </r>
  <r>
    <x v="756"/>
    <x v="627"/>
    <x v="46"/>
    <s v="26-May-15"/>
    <s v="13:25:26"/>
    <x v="1"/>
    <s v="Acworth"/>
    <x v="2"/>
    <s v="30101"/>
    <x v="1"/>
    <x v="0"/>
  </r>
  <r>
    <x v="757"/>
    <x v="628"/>
    <x v="46"/>
    <s v="26-May-15"/>
    <s v="14:03:20"/>
    <x v="1"/>
    <s v="Fresno"/>
    <x v="4"/>
    <s v="93722"/>
    <x v="1"/>
    <x v="0"/>
  </r>
  <r>
    <x v="758"/>
    <x v="629"/>
    <x v="46"/>
    <s v="26-May-15"/>
    <s v="14:05:49"/>
    <x v="1"/>
    <s v="Coconut Creek"/>
    <x v="6"/>
    <s v="33066"/>
    <x v="1"/>
    <x v="0"/>
  </r>
  <r>
    <x v="759"/>
    <x v="630"/>
    <x v="46"/>
    <s v="26-May-15"/>
    <s v="14:28:50"/>
    <x v="0"/>
    <s v="Sunrise"/>
    <x v="6"/>
    <s v="33351"/>
    <x v="2"/>
    <x v="0"/>
  </r>
  <r>
    <x v="760"/>
    <x v="2"/>
    <x v="46"/>
    <s v="26-May-15"/>
    <s v="14:34:57"/>
    <x v="1"/>
    <s v="Dover"/>
    <x v="30"/>
    <s v="3820"/>
    <x v="2"/>
    <x v="1"/>
  </r>
  <r>
    <x v="761"/>
    <x v="631"/>
    <x v="46"/>
    <s v="26-May-15"/>
    <s v="15:20:26"/>
    <x v="1"/>
    <s v="Port Hope"/>
    <x v="13"/>
    <s v="48468"/>
    <x v="2"/>
    <x v="0"/>
  </r>
  <r>
    <x v="762"/>
    <x v="632"/>
    <x v="46"/>
    <s v="26-May-15"/>
    <s v="15:54:52"/>
    <x v="0"/>
    <s v="Clio"/>
    <x v="13"/>
    <s v="48420"/>
    <x v="1"/>
    <x v="0"/>
  </r>
  <r>
    <x v="763"/>
    <x v="633"/>
    <x v="46"/>
    <s v="26-May-15"/>
    <s v="16:20:31"/>
    <x v="0"/>
    <s v="Indianapolis"/>
    <x v="11"/>
    <s v="46236"/>
    <x v="1"/>
    <x v="0"/>
  </r>
  <r>
    <x v="764"/>
    <x v="633"/>
    <x v="46"/>
    <s v="26-May-15"/>
    <s v="16:22:08"/>
    <x v="0"/>
    <s v="Indianapolis"/>
    <x v="11"/>
    <s v="46236"/>
    <x v="0"/>
    <x v="0"/>
  </r>
  <r>
    <x v="765"/>
    <x v="634"/>
    <x v="46"/>
    <s v="26-May-15"/>
    <s v="16:29:12"/>
    <x v="1"/>
    <s v="Tucker"/>
    <x v="2"/>
    <s v="30084"/>
    <x v="0"/>
    <x v="0"/>
  </r>
  <r>
    <x v="766"/>
    <x v="2"/>
    <x v="46"/>
    <s v="26-May-15"/>
    <s v="16:29:57"/>
    <x v="0"/>
    <s v="Atlanta"/>
    <x v="2"/>
    <s v="30318"/>
    <x v="1"/>
    <x v="0"/>
  </r>
  <r>
    <x v="767"/>
    <x v="635"/>
    <x v="46"/>
    <s v="26-May-15"/>
    <s v="17:05:23"/>
    <x v="1"/>
    <s v="Oak Park"/>
    <x v="0"/>
    <s v="60303"/>
    <x v="1"/>
    <x v="0"/>
  </r>
  <r>
    <x v="768"/>
    <x v="636"/>
    <x v="46"/>
    <s v="26-May-15"/>
    <s v="17:59:35"/>
    <x v="1"/>
    <s v="Broadlands"/>
    <x v="14"/>
    <s v="20148"/>
    <x v="0"/>
    <x v="0"/>
  </r>
  <r>
    <x v="769"/>
    <x v="637"/>
    <x v="46"/>
    <s v="26-May-15"/>
    <s v="18:40:25"/>
    <x v="0"/>
    <s v="Atlanta"/>
    <x v="2"/>
    <s v="30310"/>
    <x v="1"/>
    <x v="0"/>
  </r>
  <r>
    <x v="770"/>
    <x v="338"/>
    <x v="46"/>
    <s v="26-May-15"/>
    <s v="19:59:11"/>
    <x v="0"/>
    <s v="South Haven"/>
    <x v="13"/>
    <s v="49090"/>
    <x v="2"/>
    <x v="0"/>
  </r>
  <r>
    <x v="771"/>
    <x v="638"/>
    <x v="46"/>
    <s v="26-May-15"/>
    <s v="20:18:32"/>
    <x v="1"/>
    <s v="Cumming"/>
    <x v="2"/>
    <s v="30040"/>
    <x v="1"/>
    <x v="0"/>
  </r>
  <r>
    <x v="772"/>
    <x v="639"/>
    <x v="46"/>
    <s v="26-May-15"/>
    <s v="21:08:30"/>
    <x v="1"/>
    <s v="Raeford"/>
    <x v="35"/>
    <s v="28376"/>
    <x v="0"/>
    <x v="0"/>
  </r>
  <r>
    <x v="773"/>
    <x v="640"/>
    <x v="46"/>
    <s v="26-May-15"/>
    <s v="21:44:05"/>
    <x v="0"/>
    <s v="Cumming"/>
    <x v="2"/>
    <s v="30041"/>
    <x v="1"/>
    <x v="0"/>
  </r>
  <r>
    <x v="774"/>
    <x v="641"/>
    <x v="46"/>
    <s v="26-May-15"/>
    <s v="21:45:02"/>
    <x v="0"/>
    <s v="Antioch"/>
    <x v="4"/>
    <s v="94509"/>
    <x v="1"/>
    <x v="0"/>
  </r>
  <r>
    <x v="775"/>
    <x v="642"/>
    <x v="47"/>
    <s v="27-May-15"/>
    <s v="00:10:08"/>
    <x v="0"/>
    <s v="Oakland"/>
    <x v="4"/>
    <s v="94607"/>
    <x v="1"/>
    <x v="0"/>
  </r>
  <r>
    <x v="776"/>
    <x v="643"/>
    <x v="47"/>
    <s v="27-May-15"/>
    <s v="01:49:01"/>
    <x v="1"/>
    <s v="Radcliff"/>
    <x v="33"/>
    <s v="40160"/>
    <x v="3"/>
    <x v="0"/>
  </r>
  <r>
    <x v="777"/>
    <x v="644"/>
    <x v="47"/>
    <s v="27-May-15"/>
    <s v="01:55:13"/>
    <x v="1"/>
    <s v="San Francisco"/>
    <x v="4"/>
    <s v="94114"/>
    <x v="2"/>
    <x v="0"/>
  </r>
  <r>
    <x v="778"/>
    <x v="125"/>
    <x v="47"/>
    <s v="27-May-15"/>
    <s v="09:16:59"/>
    <x v="1"/>
    <s v="Savannah"/>
    <x v="2"/>
    <s v="31419"/>
    <x v="2"/>
    <x v="0"/>
  </r>
  <r>
    <x v="779"/>
    <x v="645"/>
    <x v="47"/>
    <s v="27-May-15"/>
    <s v="09:46:33"/>
    <x v="1"/>
    <s v="Sugarland"/>
    <x v="21"/>
    <s v="77479"/>
    <x v="1"/>
    <x v="0"/>
  </r>
  <r>
    <x v="780"/>
    <x v="646"/>
    <x v="47"/>
    <s v="27-May-15"/>
    <s v="10:43:01"/>
    <x v="1"/>
    <s v="Sunnyvale"/>
    <x v="4"/>
    <s v="94089"/>
    <x v="1"/>
    <x v="0"/>
  </r>
  <r>
    <x v="781"/>
    <x v="647"/>
    <x v="47"/>
    <s v="27-May-15"/>
    <s v="11:25:53"/>
    <x v="0"/>
    <s v="Hattiesburg"/>
    <x v="12"/>
    <s v="39402"/>
    <x v="1"/>
    <x v="0"/>
  </r>
  <r>
    <x v="782"/>
    <x v="648"/>
    <x v="47"/>
    <s v="27-May-15"/>
    <s v="12:45:20"/>
    <x v="0"/>
    <s v="Naples"/>
    <x v="6"/>
    <s v="34104"/>
    <x v="1"/>
    <x v="0"/>
  </r>
  <r>
    <x v="783"/>
    <x v="649"/>
    <x v="47"/>
    <s v="27-May-15"/>
    <s v="12:54:22"/>
    <x v="1"/>
    <s v="Deptford"/>
    <x v="10"/>
    <s v="8096"/>
    <x v="2"/>
    <x v="0"/>
  </r>
  <r>
    <x v="784"/>
    <x v="2"/>
    <x v="47"/>
    <s v="27-May-15"/>
    <s v="13:50:37"/>
    <x v="1"/>
    <s v="Ann Arbor"/>
    <x v="13"/>
    <s v="48105"/>
    <x v="1"/>
    <x v="0"/>
  </r>
  <r>
    <x v="785"/>
    <x v="2"/>
    <x v="47"/>
    <s v="27-May-15"/>
    <s v="14:06:03"/>
    <x v="0"/>
    <s v="West Palm Beach"/>
    <x v="6"/>
    <s v="33411"/>
    <x v="1"/>
    <x v="0"/>
  </r>
  <r>
    <x v="786"/>
    <x v="650"/>
    <x v="47"/>
    <s v="27-May-15"/>
    <s v="14:28:05"/>
    <x v="0"/>
    <s v="Canton"/>
    <x v="2"/>
    <s v="30115"/>
    <x v="1"/>
    <x v="0"/>
  </r>
  <r>
    <x v="787"/>
    <x v="651"/>
    <x v="47"/>
    <s v="27-May-15"/>
    <s v="15:45:28"/>
    <x v="0"/>
    <s v="Pembroke Pines"/>
    <x v="6"/>
    <s v="33029"/>
    <x v="2"/>
    <x v="0"/>
  </r>
  <r>
    <x v="788"/>
    <x v="652"/>
    <x v="47"/>
    <s v="27-May-15"/>
    <s v="16:07:27"/>
    <x v="1"/>
    <s v="Southampton"/>
    <x v="1"/>
    <s v="18966"/>
    <x v="1"/>
    <x v="0"/>
  </r>
  <r>
    <x v="789"/>
    <x v="180"/>
    <x v="47"/>
    <s v="27-May-15"/>
    <s v="16:24:46"/>
    <x v="1"/>
    <s v="Antioch"/>
    <x v="5"/>
    <s v="37013"/>
    <x v="1"/>
    <x v="0"/>
  </r>
  <r>
    <x v="790"/>
    <x v="653"/>
    <x v="47"/>
    <s v="27-May-15"/>
    <s v="16:55:53"/>
    <x v="1"/>
    <s v="North Miami Beach Fl"/>
    <x v="6"/>
    <s v="33162"/>
    <x v="1"/>
    <x v="0"/>
  </r>
  <r>
    <x v="791"/>
    <x v="654"/>
    <x v="47"/>
    <s v="27-May-15"/>
    <s v="17:10:24"/>
    <x v="1"/>
    <s v="Tucson"/>
    <x v="26"/>
    <s v="85741"/>
    <x v="1"/>
    <x v="0"/>
  </r>
  <r>
    <x v="792"/>
    <x v="655"/>
    <x v="48"/>
    <s v="28-May-15"/>
    <s v="00:57:38"/>
    <x v="0"/>
    <s v="Portland"/>
    <x v="16"/>
    <s v="97266"/>
    <x v="2"/>
    <x v="0"/>
  </r>
  <r>
    <x v="793"/>
    <x v="656"/>
    <x v="48"/>
    <s v="28-May-15"/>
    <s v="01:07:56"/>
    <x v="1"/>
    <s v="Portland"/>
    <x v="16"/>
    <s v="97202"/>
    <x v="1"/>
    <x v="0"/>
  </r>
  <r>
    <x v="794"/>
    <x v="657"/>
    <x v="48"/>
    <s v="28-May-15"/>
    <s v="07:32:55"/>
    <x v="1"/>
    <s v="Tamarac"/>
    <x v="6"/>
    <s v="33321"/>
    <x v="1"/>
    <x v="0"/>
  </r>
  <r>
    <x v="795"/>
    <x v="658"/>
    <x v="48"/>
    <s v="28-May-15"/>
    <s v="08:35:51"/>
    <x v="1"/>
    <s v="Union City"/>
    <x v="2"/>
    <s v="30291"/>
    <x v="3"/>
    <x v="0"/>
  </r>
  <r>
    <x v="796"/>
    <x v="659"/>
    <x v="48"/>
    <s v="28-May-15"/>
    <s v="08:56:14"/>
    <x v="1"/>
    <s v="York"/>
    <x v="1"/>
    <s v="17403"/>
    <x v="1"/>
    <x v="0"/>
  </r>
  <r>
    <x v="797"/>
    <x v="660"/>
    <x v="48"/>
    <s v="28-May-15"/>
    <s v="09:40:00"/>
    <x v="1"/>
    <s v="Katy"/>
    <x v="21"/>
    <s v="77493"/>
    <x v="1"/>
    <x v="0"/>
  </r>
  <r>
    <x v="798"/>
    <x v="661"/>
    <x v="48"/>
    <s v="28-May-15"/>
    <s v="10:37:13"/>
    <x v="0"/>
    <s v="Alpharetta"/>
    <x v="2"/>
    <s v="30022"/>
    <x v="1"/>
    <x v="0"/>
  </r>
  <r>
    <x v="799"/>
    <x v="662"/>
    <x v="48"/>
    <s v="28-May-15"/>
    <s v="10:41:30"/>
    <x v="0"/>
    <s v="West Palm Beach"/>
    <x v="6"/>
    <s v="33401"/>
    <x v="0"/>
    <x v="0"/>
  </r>
  <r>
    <x v="800"/>
    <x v="663"/>
    <x v="48"/>
    <s v="28-May-15"/>
    <s v="11:00:13"/>
    <x v="0"/>
    <s v="Indianapolis"/>
    <x v="11"/>
    <s v="46250"/>
    <x v="2"/>
    <x v="0"/>
  </r>
  <r>
    <x v="801"/>
    <x v="664"/>
    <x v="48"/>
    <s v="28-May-15"/>
    <s v="12:13:08"/>
    <x v="0"/>
    <s v="Knoxville"/>
    <x v="5"/>
    <s v="37923"/>
    <x v="3"/>
    <x v="0"/>
  </r>
  <r>
    <x v="802"/>
    <x v="665"/>
    <x v="48"/>
    <s v="28-May-15"/>
    <s v="12:16:01"/>
    <x v="1"/>
    <s v="Augusta"/>
    <x v="2"/>
    <s v="30907"/>
    <x v="1"/>
    <x v="1"/>
  </r>
  <r>
    <x v="803"/>
    <x v="114"/>
    <x v="48"/>
    <s v="28-May-15"/>
    <s v="12:26:21"/>
    <x v="1"/>
    <s v="Washington"/>
    <x v="20"/>
    <s v="20018"/>
    <x v="1"/>
    <x v="1"/>
  </r>
  <r>
    <x v="804"/>
    <x v="666"/>
    <x v="48"/>
    <s v="28-May-15"/>
    <s v="14:46:47"/>
    <x v="1"/>
    <s v="Atlanta"/>
    <x v="2"/>
    <s v="30309"/>
    <x v="1"/>
    <x v="0"/>
  </r>
  <r>
    <x v="805"/>
    <x v="125"/>
    <x v="48"/>
    <s v="28-May-15"/>
    <s v="15:21:00"/>
    <x v="1"/>
    <s v="Coconut Creek"/>
    <x v="6"/>
    <s v="33073"/>
    <x v="1"/>
    <x v="0"/>
  </r>
  <r>
    <x v="806"/>
    <x v="210"/>
    <x v="48"/>
    <s v="28-May-15"/>
    <s v="15:35:20"/>
    <x v="0"/>
    <s v="Saline"/>
    <x v="13"/>
    <s v="48176"/>
    <x v="2"/>
    <x v="0"/>
  </r>
  <r>
    <x v="807"/>
    <x v="667"/>
    <x v="48"/>
    <s v="28-May-15"/>
    <s v="15:39:29"/>
    <x v="0"/>
    <s v="Mount Prospect"/>
    <x v="0"/>
    <s v="60056"/>
    <x v="1"/>
    <x v="0"/>
  </r>
  <r>
    <x v="808"/>
    <x v="668"/>
    <x v="48"/>
    <s v="28-May-15"/>
    <s v="16:30:51"/>
    <x v="1"/>
    <s v="Knoxville"/>
    <x v="5"/>
    <s v="37932"/>
    <x v="3"/>
    <x v="0"/>
  </r>
  <r>
    <x v="809"/>
    <x v="669"/>
    <x v="48"/>
    <s v="28-May-15"/>
    <s v="17:21:45"/>
    <x v="1"/>
    <s v="Philadelphia"/>
    <x v="1"/>
    <s v="19114"/>
    <x v="1"/>
    <x v="0"/>
  </r>
  <r>
    <x v="810"/>
    <x v="670"/>
    <x v="48"/>
    <s v="28-May-15"/>
    <s v="19:10:58"/>
    <x v="0"/>
    <s v="Winder"/>
    <x v="2"/>
    <s v="30680"/>
    <x v="3"/>
    <x v="0"/>
  </r>
  <r>
    <x v="811"/>
    <x v="671"/>
    <x v="48"/>
    <s v="28-May-15"/>
    <s v="19:50:03"/>
    <x v="1"/>
    <s v="Cumming"/>
    <x v="2"/>
    <s v="30040"/>
    <x v="3"/>
    <x v="0"/>
  </r>
  <r>
    <x v="812"/>
    <x v="379"/>
    <x v="48"/>
    <s v="28-May-15"/>
    <s v="20:49:57"/>
    <x v="1"/>
    <s v="Lithonia"/>
    <x v="2"/>
    <s v="30058"/>
    <x v="3"/>
    <x v="0"/>
  </r>
  <r>
    <x v="813"/>
    <x v="672"/>
    <x v="48"/>
    <s v="28-May-15"/>
    <s v="21:13:08"/>
    <x v="0"/>
    <s v="Laurel"/>
    <x v="19"/>
    <s v="20708"/>
    <x v="1"/>
    <x v="1"/>
  </r>
  <r>
    <x v="814"/>
    <x v="673"/>
    <x v="48"/>
    <s v="28-May-15"/>
    <s v="22:19:27"/>
    <x v="1"/>
    <s v="Murfreesboro"/>
    <x v="5"/>
    <s v="37128"/>
    <x v="3"/>
    <x v="0"/>
  </r>
  <r>
    <x v="815"/>
    <x v="674"/>
    <x v="48"/>
    <s v="28-May-15"/>
    <s v="22:35:40"/>
    <x v="0"/>
    <s v="Atlanta"/>
    <x v="2"/>
    <s v="30324"/>
    <x v="1"/>
    <x v="0"/>
  </r>
  <r>
    <x v="816"/>
    <x v="675"/>
    <x v="48"/>
    <s v="28-May-15"/>
    <s v="23:01:44"/>
    <x v="0"/>
    <s v="Bloomington"/>
    <x v="25"/>
    <s v="55420"/>
    <x v="1"/>
    <x v="0"/>
  </r>
  <r>
    <x v="817"/>
    <x v="676"/>
    <x v="48"/>
    <s v="28-May-15"/>
    <s v="23:52:24"/>
    <x v="1"/>
    <s v="Elizabethtown"/>
    <x v="33"/>
    <s v="42701"/>
    <x v="3"/>
    <x v="0"/>
  </r>
  <r>
    <x v="818"/>
    <x v="677"/>
    <x v="49"/>
    <s v="29-May-15"/>
    <s v="06:31:23"/>
    <x v="0"/>
    <s v="Baltimore"/>
    <x v="19"/>
    <s v="21206"/>
    <x v="2"/>
    <x v="0"/>
  </r>
  <r>
    <x v="819"/>
    <x v="678"/>
    <x v="49"/>
    <s v="29-May-15"/>
    <s v="07:01:05"/>
    <x v="0"/>
    <s v="Houston"/>
    <x v="21"/>
    <s v="77045"/>
    <x v="2"/>
    <x v="0"/>
  </r>
  <r>
    <x v="820"/>
    <x v="679"/>
    <x v="49"/>
    <s v="29-May-15"/>
    <s v="09:28:16"/>
    <x v="1"/>
    <s v="Vashon"/>
    <x v="8"/>
    <s v="98070"/>
    <x v="2"/>
    <x v="0"/>
  </r>
  <r>
    <x v="821"/>
    <x v="518"/>
    <x v="49"/>
    <s v="29-May-15"/>
    <s v="09:54:10"/>
    <x v="0"/>
    <s v="Decatur"/>
    <x v="2"/>
    <s v="30032"/>
    <x v="3"/>
    <x v="0"/>
  </r>
  <r>
    <x v="822"/>
    <x v="680"/>
    <x v="49"/>
    <s v="29-May-15"/>
    <s v="10:11:07"/>
    <x v="1"/>
    <s v="North Fort Myers"/>
    <x v="6"/>
    <s v="33917"/>
    <x v="2"/>
    <x v="0"/>
  </r>
  <r>
    <x v="823"/>
    <x v="681"/>
    <x v="49"/>
    <s v="29-May-15"/>
    <s v="12:25:53"/>
    <x v="1"/>
    <s v="Plantation"/>
    <x v="6"/>
    <s v="33324"/>
    <x v="2"/>
    <x v="0"/>
  </r>
  <r>
    <x v="824"/>
    <x v="474"/>
    <x v="49"/>
    <s v="29-May-15"/>
    <s v="12:41:28"/>
    <x v="1"/>
    <s v="Flemington"/>
    <x v="10"/>
    <s v="8822"/>
    <x v="1"/>
    <x v="0"/>
  </r>
  <r>
    <x v="825"/>
    <x v="682"/>
    <x v="49"/>
    <s v="29-May-15"/>
    <s v="12:44:16"/>
    <x v="1"/>
    <s v="St Paul"/>
    <x v="25"/>
    <s v="55104"/>
    <x v="3"/>
    <x v="0"/>
  </r>
  <r>
    <x v="826"/>
    <x v="683"/>
    <x v="49"/>
    <s v="29-May-15"/>
    <s v="13:42:39"/>
    <x v="0"/>
    <s v="Deerfield Beach"/>
    <x v="6"/>
    <s v="33064"/>
    <x v="2"/>
    <x v="0"/>
  </r>
  <r>
    <x v="827"/>
    <x v="684"/>
    <x v="49"/>
    <s v="29-May-15"/>
    <s v="15:46:14"/>
    <x v="1"/>
    <s v="Tucson"/>
    <x v="26"/>
    <s v="85749"/>
    <x v="1"/>
    <x v="0"/>
  </r>
  <r>
    <x v="828"/>
    <x v="170"/>
    <x v="49"/>
    <s v="29-May-15"/>
    <s v="15:52:31"/>
    <x v="1"/>
    <s v="Sacramento"/>
    <x v="4"/>
    <s v="95829"/>
    <x v="1"/>
    <x v="0"/>
  </r>
  <r>
    <x v="829"/>
    <x v="685"/>
    <x v="49"/>
    <s v="29-May-15"/>
    <s v="15:56:01"/>
    <x v="1"/>
    <s v="Atlanta"/>
    <x v="2"/>
    <s v="30314"/>
    <x v="1"/>
    <x v="0"/>
  </r>
  <r>
    <x v="830"/>
    <x v="22"/>
    <x v="49"/>
    <s v="29-May-15"/>
    <s v="18:00:20"/>
    <x v="1"/>
    <s v="Richmond Hill"/>
    <x v="2"/>
    <s v="31324"/>
    <x v="1"/>
    <x v="0"/>
  </r>
  <r>
    <x v="831"/>
    <x v="686"/>
    <x v="49"/>
    <s v="29-May-15"/>
    <s v="18:18:34"/>
    <x v="1"/>
    <s v="Chester"/>
    <x v="14"/>
    <s v="23831"/>
    <x v="3"/>
    <x v="0"/>
  </r>
  <r>
    <x v="832"/>
    <x v="687"/>
    <x v="50"/>
    <s v="30-May-15"/>
    <s v="05:12:31"/>
    <x v="1"/>
    <s v="Fort Belvoir"/>
    <x v="14"/>
    <s v="22060"/>
    <x v="3"/>
    <x v="0"/>
  </r>
  <r>
    <x v="833"/>
    <x v="688"/>
    <x v="50"/>
    <s v="30-May-15"/>
    <s v="08:00:45"/>
    <x v="1"/>
    <s v="Spring"/>
    <x v="21"/>
    <s v="77382"/>
    <x v="1"/>
    <x v="0"/>
  </r>
  <r>
    <x v="834"/>
    <x v="689"/>
    <x v="50"/>
    <s v="30-May-15"/>
    <s v="10:06:13"/>
    <x v="1"/>
    <s v="Powder Springs"/>
    <x v="2"/>
    <s v="30127"/>
    <x v="3"/>
    <x v="0"/>
  </r>
  <r>
    <x v="835"/>
    <x v="690"/>
    <x v="50"/>
    <s v="30-May-15"/>
    <s v="15:27:41"/>
    <x v="0"/>
    <s v="Atlanta"/>
    <x v="2"/>
    <s v="30312"/>
    <x v="2"/>
    <x v="0"/>
  </r>
  <r>
    <x v="836"/>
    <x v="2"/>
    <x v="50"/>
    <s v="30-May-15"/>
    <s v="18:59:10"/>
    <x v="0"/>
    <s v="Murfreesboro"/>
    <x v="5"/>
    <s v="37129"/>
    <x v="3"/>
    <x v="0"/>
  </r>
  <r>
    <x v="837"/>
    <x v="474"/>
    <x v="50"/>
    <s v="30-May-15"/>
    <s v="21:21:41"/>
    <x v="1"/>
    <s v="Murray"/>
    <x v="22"/>
    <s v="84123"/>
    <x v="2"/>
    <x v="0"/>
  </r>
  <r>
    <x v="838"/>
    <x v="691"/>
    <x v="50"/>
    <s v="30-May-15"/>
    <s v="22:38:41"/>
    <x v="0"/>
    <s v="Bordentown"/>
    <x v="10"/>
    <s v="8505"/>
    <x v="2"/>
    <x v="0"/>
  </r>
  <r>
    <x v="839"/>
    <x v="692"/>
    <x v="50"/>
    <s v="30-May-15"/>
    <s v="23:15:18"/>
    <x v="0"/>
    <s v="Dekalb"/>
    <x v="0"/>
    <s v="60115"/>
    <x v="1"/>
    <x v="0"/>
  </r>
  <r>
    <x v="840"/>
    <x v="693"/>
    <x v="50"/>
    <s v="30-May-15"/>
    <s v="23:58:23"/>
    <x v="1"/>
    <s v="Snellville"/>
    <x v="2"/>
    <s v="30078"/>
    <x v="3"/>
    <x v="0"/>
  </r>
  <r>
    <x v="841"/>
    <x v="694"/>
    <x v="51"/>
    <s v="31-May-15"/>
    <s v="10:40:45"/>
    <x v="1"/>
    <s v="Evans"/>
    <x v="2"/>
    <s v="30809"/>
    <x v="0"/>
    <x v="0"/>
  </r>
  <r>
    <x v="842"/>
    <x v="695"/>
    <x v="51"/>
    <s v="31-May-15"/>
    <s v="10:56:25"/>
    <x v="1"/>
    <s v="Houston"/>
    <x v="21"/>
    <s v="77033"/>
    <x v="3"/>
    <x v="0"/>
  </r>
  <r>
    <x v="843"/>
    <x v="696"/>
    <x v="51"/>
    <s v="31-May-15"/>
    <s v="15:25:33"/>
    <x v="1"/>
    <s v="East Windsor"/>
    <x v="10"/>
    <s v="8520"/>
    <x v="3"/>
    <x v="0"/>
  </r>
  <r>
    <x v="844"/>
    <x v="697"/>
    <x v="51"/>
    <s v="31-May-15"/>
    <s v="16:47:08"/>
    <x v="0"/>
    <s v="Edgewood"/>
    <x v="8"/>
    <s v="98372"/>
    <x v="3"/>
    <x v="0"/>
  </r>
  <r>
    <x v="845"/>
    <x v="698"/>
    <x v="51"/>
    <s v="31-May-15"/>
    <s v="17:29:00"/>
    <x v="0"/>
    <s v="Duluth"/>
    <x v="2"/>
    <s v="30096"/>
    <x v="1"/>
    <x v="0"/>
  </r>
  <r>
    <x v="846"/>
    <x v="699"/>
    <x v="51"/>
    <s v="31-May-15"/>
    <s v="17:38:21"/>
    <x v="0"/>
    <s v="Peabody"/>
    <x v="23"/>
    <s v="1960"/>
    <x v="1"/>
    <x v="0"/>
  </r>
  <r>
    <x v="847"/>
    <x v="700"/>
    <x v="51"/>
    <s v="31-May-15"/>
    <s v="17:54:06"/>
    <x v="0"/>
    <s v="Colorado Springs"/>
    <x v="7"/>
    <s v="80910"/>
    <x v="1"/>
    <x v="0"/>
  </r>
  <r>
    <x v="848"/>
    <x v="701"/>
    <x v="51"/>
    <s v="31-May-15"/>
    <s v="20:27:53"/>
    <x v="0"/>
    <s v="Camp Hill"/>
    <x v="1"/>
    <s v="17011"/>
    <x v="1"/>
    <x v="0"/>
  </r>
  <r>
    <x v="849"/>
    <x v="702"/>
    <x v="51"/>
    <s v="31-May-15"/>
    <s v="21:25:28"/>
    <x v="1"/>
    <s v="Loganville"/>
    <x v="2"/>
    <s v="30052"/>
    <x v="3"/>
    <x v="0"/>
  </r>
  <r>
    <x v="850"/>
    <x v="2"/>
    <x v="51"/>
    <s v="31-May-15"/>
    <s v="23:02:38"/>
    <x v="0"/>
    <s v="Beaverton"/>
    <x v="16"/>
    <s v="97006"/>
    <x v="3"/>
    <x v="0"/>
  </r>
  <r>
    <x v="851"/>
    <x v="703"/>
    <x v="52"/>
    <s v="4-Jun-15"/>
    <s v="09:02:43"/>
    <x v="0"/>
    <s v="Stoughton"/>
    <x v="23"/>
    <s v="2072"/>
    <x v="0"/>
    <x v="0"/>
  </r>
  <r>
    <x v="852"/>
    <x v="704"/>
    <x v="52"/>
    <s v="4-Jun-15"/>
    <s v="09:58:45"/>
    <x v="0"/>
    <s v="Kent"/>
    <x v="8"/>
    <s v="98032"/>
    <x v="0"/>
    <x v="0"/>
  </r>
  <r>
    <x v="853"/>
    <x v="705"/>
    <x v="52"/>
    <s v="4-Jun-15"/>
    <s v="10:32:55"/>
    <x v="0"/>
    <s v="Seabrook"/>
    <x v="21"/>
    <s v="77586"/>
    <x v="0"/>
    <x v="0"/>
  </r>
  <r>
    <x v="854"/>
    <x v="89"/>
    <x v="52"/>
    <s v="4-Jun-15"/>
    <s v="12:24:25"/>
    <x v="0"/>
    <s v="Montverde"/>
    <x v="6"/>
    <s v="34756"/>
    <x v="0"/>
    <x v="0"/>
  </r>
  <r>
    <x v="855"/>
    <x v="53"/>
    <x v="52"/>
    <s v="4-Jun-15"/>
    <s v="12:39:13"/>
    <x v="0"/>
    <s v="Charleston"/>
    <x v="18"/>
    <s v="29422"/>
    <x v="0"/>
    <x v="0"/>
  </r>
  <r>
    <x v="856"/>
    <x v="706"/>
    <x v="52"/>
    <s v="4-Jun-15"/>
    <s v="15:09:20"/>
    <x v="0"/>
    <s v="Mountain View"/>
    <x v="4"/>
    <s v="94040"/>
    <x v="0"/>
    <x v="0"/>
  </r>
  <r>
    <x v="857"/>
    <x v="707"/>
    <x v="52"/>
    <s v="04-Jun-15"/>
    <s v="15:17:01"/>
    <x v="1"/>
    <s v="Indianapolis"/>
    <x v="11"/>
    <s v="46260"/>
    <x v="0"/>
    <x v="0"/>
  </r>
  <r>
    <x v="858"/>
    <x v="708"/>
    <x v="52"/>
    <s v="4-Jun-15"/>
    <s v="15:21:56"/>
    <x v="0"/>
    <s v="Shelby Township"/>
    <x v="13"/>
    <s v="48317"/>
    <x v="0"/>
    <x v="0"/>
  </r>
  <r>
    <x v="859"/>
    <x v="709"/>
    <x v="52"/>
    <s v="4-Jun-15"/>
    <s v="17:02:34"/>
    <x v="1"/>
    <s v="Stone Mountain"/>
    <x v="2"/>
    <s v="30087"/>
    <x v="0"/>
    <x v="0"/>
  </r>
  <r>
    <x v="860"/>
    <x v="710"/>
    <x v="52"/>
    <s v="4-Jun-15"/>
    <s v="17:46:04"/>
    <x v="0"/>
    <s v="San Jose"/>
    <x v="4"/>
    <s v="95131"/>
    <x v="0"/>
    <x v="1"/>
  </r>
  <r>
    <x v="861"/>
    <x v="711"/>
    <x v="52"/>
    <s v="4-Jun-15"/>
    <s v="18:50:35"/>
    <x v="1"/>
    <s v="Humble"/>
    <x v="21"/>
    <s v="77396"/>
    <x v="0"/>
    <x v="0"/>
  </r>
  <r>
    <x v="862"/>
    <x v="712"/>
    <x v="52"/>
    <s v="4-Jun-15"/>
    <s v="21:59:05"/>
    <x v="1"/>
    <s v="Sanger"/>
    <x v="4"/>
    <s v="93657"/>
    <x v="0"/>
    <x v="0"/>
  </r>
  <r>
    <x v="863"/>
    <x v="713"/>
    <x v="52"/>
    <s v="4-Jun-15"/>
    <s v="23:17:15"/>
    <x v="0"/>
    <s v="Tigard"/>
    <x v="16"/>
    <s v="97223"/>
    <x v="0"/>
    <x v="0"/>
  </r>
  <r>
    <x v="864"/>
    <x v="714"/>
    <x v="53"/>
    <s v="5-Jun-15"/>
    <s v="10:26:49"/>
    <x v="1"/>
    <s v="Rural Valley"/>
    <x v="1"/>
    <s v="16249"/>
    <x v="0"/>
    <x v="0"/>
  </r>
  <r>
    <x v="865"/>
    <x v="715"/>
    <x v="53"/>
    <s v="5-Jun-15"/>
    <s v="11:18:43"/>
    <x v="0"/>
    <s v="El Cerrito"/>
    <x v="4"/>
    <s v="94530"/>
    <x v="1"/>
    <x v="0"/>
  </r>
  <r>
    <x v="866"/>
    <x v="474"/>
    <x v="53"/>
    <s v="5-Jun-15"/>
    <s v="11:37:09"/>
    <x v="1"/>
    <s v="Dothan"/>
    <x v="3"/>
    <s v="36301"/>
    <x v="0"/>
    <x v="0"/>
  </r>
  <r>
    <x v="867"/>
    <x v="427"/>
    <x v="53"/>
    <s v="5-Jun-15"/>
    <s v="12:14:27"/>
    <x v="0"/>
    <s v="Burlington"/>
    <x v="31"/>
    <s v="26710"/>
    <x v="0"/>
    <x v="0"/>
  </r>
  <r>
    <x v="868"/>
    <x v="299"/>
    <x v="53"/>
    <s v="5-Jun-15"/>
    <s v="13:04:24"/>
    <x v="0"/>
    <s v="San Leandro"/>
    <x v="4"/>
    <s v="94579"/>
    <x v="0"/>
    <x v="0"/>
  </r>
  <r>
    <x v="869"/>
    <x v="716"/>
    <x v="53"/>
    <s v="5-Jun-15"/>
    <s v="13:29:58"/>
    <x v="1"/>
    <s v="Jacksonville"/>
    <x v="6"/>
    <s v="32234"/>
    <x v="1"/>
    <x v="0"/>
  </r>
  <r>
    <x v="870"/>
    <x v="332"/>
    <x v="53"/>
    <s v="5-Jun-15"/>
    <s v="13:50:34"/>
    <x v="0"/>
    <s v="Windham"/>
    <x v="30"/>
    <s v="3087"/>
    <x v="1"/>
    <x v="0"/>
  </r>
  <r>
    <x v="871"/>
    <x v="717"/>
    <x v="53"/>
    <s v="5-Jun-15"/>
    <s v="14:20:38"/>
    <x v="1"/>
    <s v="Buzzards Bay"/>
    <x v="23"/>
    <s v="2532"/>
    <x v="1"/>
    <x v="0"/>
  </r>
  <r>
    <x v="872"/>
    <x v="718"/>
    <x v="53"/>
    <s v="5-Jun-15"/>
    <s v="15:09:49"/>
    <x v="0"/>
    <s v="Albuquerque"/>
    <x v="17"/>
    <s v="87109"/>
    <x v="0"/>
    <x v="0"/>
  </r>
  <r>
    <x v="873"/>
    <x v="719"/>
    <x v="53"/>
    <s v="5-Jun-15"/>
    <s v="16:28:55"/>
    <x v="0"/>
    <s v="Richton Park"/>
    <x v="0"/>
    <s v="60471"/>
    <x v="0"/>
    <x v="0"/>
  </r>
  <r>
    <x v="874"/>
    <x v="720"/>
    <x v="53"/>
    <s v="5-Jun-15"/>
    <s v="16:32:18"/>
    <x v="1"/>
    <s v="Saint Cloud"/>
    <x v="6"/>
    <s v="34771"/>
    <x v="0"/>
    <x v="0"/>
  </r>
  <r>
    <x v="875"/>
    <x v="721"/>
    <x v="53"/>
    <s v="5-Jun-15"/>
    <s v="18:13:16"/>
    <x v="1"/>
    <s v="Walterboro"/>
    <x v="18"/>
    <s v="29488"/>
    <x v="0"/>
    <x v="0"/>
  </r>
  <r>
    <x v="876"/>
    <x v="722"/>
    <x v="53"/>
    <s v="5-Jun-15"/>
    <s v="21:42:42"/>
    <x v="1"/>
    <s v="League City"/>
    <x v="21"/>
    <s v="77573"/>
    <x v="0"/>
    <x v="0"/>
  </r>
  <r>
    <x v="877"/>
    <x v="723"/>
    <x v="53"/>
    <s v="5-Jun-15"/>
    <s v="21:59:29"/>
    <x v="0"/>
    <s v="Scotts Valley"/>
    <x v="4"/>
    <s v="95066"/>
    <x v="0"/>
    <x v="0"/>
  </r>
  <r>
    <x v="878"/>
    <x v="724"/>
    <x v="54"/>
    <s v="6-Jun-15"/>
    <s v="01:42:02"/>
    <x v="0"/>
    <s v="Tucson"/>
    <x v="26"/>
    <s v="85742"/>
    <x v="1"/>
    <x v="1"/>
  </r>
  <r>
    <x v="879"/>
    <x v="725"/>
    <x v="54"/>
    <s v="6-Jun-15"/>
    <s v="06:08:52"/>
    <x v="1"/>
    <s v="Marietta"/>
    <x v="2"/>
    <s v="30066"/>
    <x v="1"/>
    <x v="0"/>
  </r>
  <r>
    <x v="880"/>
    <x v="726"/>
    <x v="54"/>
    <s v="6-Jun-15"/>
    <s v="06:40:10"/>
    <x v="0"/>
    <s v="Eads"/>
    <x v="5"/>
    <s v="38028"/>
    <x v="1"/>
    <x v="0"/>
  </r>
  <r>
    <x v="881"/>
    <x v="727"/>
    <x v="54"/>
    <s v="6-Jun-15"/>
    <s v="09:46:47"/>
    <x v="1"/>
    <s v="Philadelphia"/>
    <x v="1"/>
    <s v="19123"/>
    <x v="0"/>
    <x v="0"/>
  </r>
  <r>
    <x v="882"/>
    <x v="728"/>
    <x v="54"/>
    <s v="6-Jun-15"/>
    <s v="11:26:31"/>
    <x v="0"/>
    <s v="Montclair"/>
    <x v="10"/>
    <s v="7043"/>
    <x v="1"/>
    <x v="0"/>
  </r>
  <r>
    <x v="883"/>
    <x v="729"/>
    <x v="54"/>
    <s v="6-Jun-15"/>
    <s v="13:22:42"/>
    <x v="0"/>
    <s v="Palm Beach Gardens"/>
    <x v="6"/>
    <s v="33418"/>
    <x v="2"/>
    <x v="0"/>
  </r>
  <r>
    <x v="884"/>
    <x v="730"/>
    <x v="54"/>
    <s v="6-Jun-15"/>
    <s v="16:01:16"/>
    <x v="1"/>
    <s v="Wyoming"/>
    <x v="13"/>
    <s v="49509"/>
    <x v="0"/>
    <x v="0"/>
  </r>
  <r>
    <x v="885"/>
    <x v="731"/>
    <x v="54"/>
    <s v="6-Jun-15"/>
    <s v="16:23:14"/>
    <x v="1"/>
    <s v="Lafayette"/>
    <x v="11"/>
    <s v="47909"/>
    <x v="1"/>
    <x v="0"/>
  </r>
  <r>
    <x v="886"/>
    <x v="732"/>
    <x v="54"/>
    <s v="6-Jun-15"/>
    <s v="16:29:43"/>
    <x v="1"/>
    <s v="Salem"/>
    <x v="16"/>
    <s v="97301"/>
    <x v="1"/>
    <x v="0"/>
  </r>
  <r>
    <x v="887"/>
    <x v="733"/>
    <x v="54"/>
    <s v="6-Jun-15"/>
    <s v="20:04:42"/>
    <x v="0"/>
    <s v="Bath"/>
    <x v="39"/>
    <s v="4530"/>
    <x v="2"/>
    <x v="0"/>
  </r>
  <r>
    <x v="888"/>
    <x v="385"/>
    <x v="54"/>
    <s v="6-Jun-15"/>
    <s v="23:01:47"/>
    <x v="0"/>
    <s v="Charleston"/>
    <x v="18"/>
    <s v="29414"/>
    <x v="1"/>
    <x v="0"/>
  </r>
  <r>
    <x v="889"/>
    <x v="734"/>
    <x v="55"/>
    <s v="13-Jun-15"/>
    <s v="00:30:12"/>
    <x v="1"/>
    <s v="Dupont"/>
    <x v="8"/>
    <s v="98327"/>
    <x v="2"/>
    <x v="0"/>
  </r>
  <r>
    <x v="890"/>
    <x v="132"/>
    <x v="55"/>
    <s v="13-Jun-15"/>
    <s v="01:07:20"/>
    <x v="1"/>
    <s v="Attica"/>
    <x v="13"/>
    <s v="48412"/>
    <x v="2"/>
    <x v="0"/>
  </r>
  <r>
    <x v="891"/>
    <x v="735"/>
    <x v="55"/>
    <s v="13-Jun-15"/>
    <s v="02:13:06"/>
    <x v="1"/>
    <s v="East Palo Alto"/>
    <x v="4"/>
    <s v="94303"/>
    <x v="2"/>
    <x v="0"/>
  </r>
  <r>
    <x v="892"/>
    <x v="736"/>
    <x v="55"/>
    <s v="13-Jun-15"/>
    <s v="07:27:17"/>
    <x v="1"/>
    <s v="Indianapolis"/>
    <x v="11"/>
    <s v="46234"/>
    <x v="1"/>
    <x v="0"/>
  </r>
  <r>
    <x v="893"/>
    <x v="298"/>
    <x v="55"/>
    <s v="13-Jun-15"/>
    <s v="08:50:32"/>
    <x v="0"/>
    <s v="Cumming"/>
    <x v="2"/>
    <s v="30041"/>
    <x v="1"/>
    <x v="0"/>
  </r>
  <r>
    <x v="894"/>
    <x v="737"/>
    <x v="55"/>
    <s v="13-Jun-15"/>
    <s v="09:55:58"/>
    <x v="0"/>
    <s v="Jacksonville"/>
    <x v="6"/>
    <s v="32256"/>
    <x v="1"/>
    <x v="0"/>
  </r>
  <r>
    <x v="895"/>
    <x v="738"/>
    <x v="55"/>
    <s v="13-Jun-15"/>
    <s v="10:15:06"/>
    <x v="1"/>
    <s v="Shelbyville"/>
    <x v="11"/>
    <s v="46176"/>
    <x v="1"/>
    <x v="0"/>
  </r>
  <r>
    <x v="896"/>
    <x v="739"/>
    <x v="55"/>
    <s v="13-Jun-15"/>
    <s v="10:52:24"/>
    <x v="1"/>
    <s v="Petal"/>
    <x v="12"/>
    <s v="39465"/>
    <x v="1"/>
    <x v="0"/>
  </r>
  <r>
    <x v="897"/>
    <x v="740"/>
    <x v="55"/>
    <s v="13-Jun-15"/>
    <s v="10:53:23"/>
    <x v="1"/>
    <s v="Miramar"/>
    <x v="6"/>
    <s v="33027"/>
    <x v="1"/>
    <x v="0"/>
  </r>
  <r>
    <x v="898"/>
    <x v="741"/>
    <x v="55"/>
    <s v="13-Jun-15"/>
    <s v="11:06:05"/>
    <x v="1"/>
    <s v="Somerville"/>
    <x v="23"/>
    <s v="2143"/>
    <x v="1"/>
    <x v="0"/>
  </r>
  <r>
    <x v="899"/>
    <x v="742"/>
    <x v="55"/>
    <s v="13-Jun-15"/>
    <s v="11:08:27"/>
    <x v="1"/>
    <s v="Springfield"/>
    <x v="0"/>
    <s v="62703"/>
    <x v="1"/>
    <x v="0"/>
  </r>
  <r>
    <x v="900"/>
    <x v="743"/>
    <x v="55"/>
    <s v="13-Jun-15"/>
    <s v="11:48:10"/>
    <x v="1"/>
    <s v="Bozeman"/>
    <x v="40"/>
    <s v="59715"/>
    <x v="0"/>
    <x v="0"/>
  </r>
  <r>
    <x v="901"/>
    <x v="744"/>
    <x v="55"/>
    <s v="13-Jun-15"/>
    <s v="12:05:30"/>
    <x v="0"/>
    <s v="Knoxville"/>
    <x v="5"/>
    <s v="37920"/>
    <x v="2"/>
    <x v="0"/>
  </r>
  <r>
    <x v="902"/>
    <x v="745"/>
    <x v="55"/>
    <s v="13-Jun-15"/>
    <s v="12:15:42"/>
    <x v="0"/>
    <s v="Cottage Grove"/>
    <x v="25"/>
    <s v="55016"/>
    <x v="1"/>
    <x v="0"/>
  </r>
  <r>
    <x v="903"/>
    <x v="746"/>
    <x v="55"/>
    <s v="13-Jun-15"/>
    <s v="12:43:14"/>
    <x v="0"/>
    <s v="Knoxville"/>
    <x v="5"/>
    <s v="37918"/>
    <x v="2"/>
    <x v="0"/>
  </r>
  <r>
    <x v="904"/>
    <x v="747"/>
    <x v="55"/>
    <s v="13-Jun-15"/>
    <s v="13:07:49"/>
    <x v="1"/>
    <s v="Detroit"/>
    <x v="13"/>
    <s v="48205"/>
    <x v="1"/>
    <x v="0"/>
  </r>
  <r>
    <x v="905"/>
    <x v="748"/>
    <x v="55"/>
    <s v="13-Jun-15"/>
    <s v="13:12:13"/>
    <x v="1"/>
    <s v="Lynnfield"/>
    <x v="23"/>
    <s v="1940"/>
    <x v="1"/>
    <x v="0"/>
  </r>
  <r>
    <x v="906"/>
    <x v="749"/>
    <x v="55"/>
    <s v="13-Jun-15"/>
    <s v="13:13:07"/>
    <x v="1"/>
    <s v="Peachtree City"/>
    <x v="2"/>
    <s v="30269"/>
    <x v="1"/>
    <x v="0"/>
  </r>
  <r>
    <x v="907"/>
    <x v="750"/>
    <x v="55"/>
    <s v="13-Jun-15"/>
    <s v="14:01:24"/>
    <x v="1"/>
    <s v="Galveston"/>
    <x v="21"/>
    <s v="77550"/>
    <x v="1"/>
    <x v="0"/>
  </r>
  <r>
    <x v="908"/>
    <x v="751"/>
    <x v="55"/>
    <s v="13-Jun-15"/>
    <s v="15:10:31"/>
    <x v="1"/>
    <s v="Oakland"/>
    <x v="4"/>
    <s v="94612"/>
    <x v="1"/>
    <x v="0"/>
  </r>
  <r>
    <x v="909"/>
    <x v="752"/>
    <x v="55"/>
    <s v="13-Jun-15"/>
    <s v="15:33:13"/>
    <x v="1"/>
    <s v="Palo Alto"/>
    <x v="4"/>
    <s v="94306"/>
    <x v="1"/>
    <x v="0"/>
  </r>
  <r>
    <x v="910"/>
    <x v="753"/>
    <x v="55"/>
    <s v="13-Jun-15"/>
    <s v="16:03:18"/>
    <x v="1"/>
    <s v="Albuquerque"/>
    <x v="17"/>
    <s v="87105"/>
    <x v="2"/>
    <x v="1"/>
  </r>
  <r>
    <x v="911"/>
    <x v="754"/>
    <x v="55"/>
    <s v="13-Jun-15"/>
    <s v="16:32:42"/>
    <x v="1"/>
    <s v="Knoxville"/>
    <x v="5"/>
    <s v="37912"/>
    <x v="1"/>
    <x v="0"/>
  </r>
  <r>
    <x v="912"/>
    <x v="755"/>
    <x v="55"/>
    <s v="13-Jun-15"/>
    <s v="17:03:10"/>
    <x v="1"/>
    <s v="Knoxville"/>
    <x v="5"/>
    <s v="37917"/>
    <x v="2"/>
    <x v="0"/>
  </r>
  <r>
    <x v="913"/>
    <x v="756"/>
    <x v="55"/>
    <s v="13-Jun-15"/>
    <s v="17:24:59"/>
    <x v="1"/>
    <s v="Augusta"/>
    <x v="2"/>
    <s v="30904"/>
    <x v="1"/>
    <x v="1"/>
  </r>
  <r>
    <x v="914"/>
    <x v="474"/>
    <x v="55"/>
    <s v="13-Jun-15"/>
    <s v="18:27:26"/>
    <x v="0"/>
    <s v="Ingleside"/>
    <x v="0"/>
    <s v="60041"/>
    <x v="1"/>
    <x v="0"/>
  </r>
  <r>
    <x v="915"/>
    <x v="757"/>
    <x v="55"/>
    <s v="13-Jun-15"/>
    <s v="19:14:02"/>
    <x v="0"/>
    <s v="Woodbridge"/>
    <x v="14"/>
    <s v="22191"/>
    <x v="2"/>
    <x v="0"/>
  </r>
  <r>
    <x v="916"/>
    <x v="758"/>
    <x v="55"/>
    <s v="13-Jun-15"/>
    <s v="20:17:11"/>
    <x v="1"/>
    <s v="Hughesville"/>
    <x v="19"/>
    <s v="20637"/>
    <x v="2"/>
    <x v="0"/>
  </r>
  <r>
    <x v="917"/>
    <x v="759"/>
    <x v="55"/>
    <s v="13-Jun-15"/>
    <s v="21:21:20"/>
    <x v="1"/>
    <s v="Saint Albans"/>
    <x v="38"/>
    <s v="5478"/>
    <x v="2"/>
    <x v="0"/>
  </r>
  <r>
    <x v="918"/>
    <x v="2"/>
    <x v="55"/>
    <s v="13-Jun-15"/>
    <s v="22:20:36"/>
    <x v="0"/>
    <s v="Knoxville"/>
    <x v="5"/>
    <s v="37918"/>
    <x v="2"/>
    <x v="0"/>
  </r>
  <r>
    <x v="919"/>
    <x v="760"/>
    <x v="55"/>
    <s v="13-Jun-15"/>
    <s v="22:34:53"/>
    <x v="0"/>
    <s v="Sacramento"/>
    <x v="4"/>
    <s v="95823"/>
    <x v="2"/>
    <x v="0"/>
  </r>
  <r>
    <x v="920"/>
    <x v="761"/>
    <x v="55"/>
    <s v="13-Jun-15"/>
    <s v="22:37:11"/>
    <x v="0"/>
    <s v="Southfield"/>
    <x v="13"/>
    <s v="48034"/>
    <x v="2"/>
    <x v="0"/>
  </r>
  <r>
    <x v="921"/>
    <x v="295"/>
    <x v="56"/>
    <s v="14-Jun-15"/>
    <s v="00:35:59"/>
    <x v="0"/>
    <s v="Carteret"/>
    <x v="10"/>
    <s v="7008"/>
    <x v="1"/>
    <x v="0"/>
  </r>
  <r>
    <x v="922"/>
    <x v="762"/>
    <x v="56"/>
    <s v="14-Jun-15"/>
    <s v="07:33:22"/>
    <x v="0"/>
    <s v="Reston"/>
    <x v="14"/>
    <s v="20190"/>
    <x v="1"/>
    <x v="0"/>
  </r>
  <r>
    <x v="923"/>
    <x v="763"/>
    <x v="56"/>
    <s v="14-Jun-15"/>
    <s v="09:21:34"/>
    <x v="0"/>
    <s v="Knoxville"/>
    <x v="5"/>
    <s v="37918"/>
    <x v="2"/>
    <x v="0"/>
  </r>
  <r>
    <x v="924"/>
    <x v="764"/>
    <x v="56"/>
    <s v="14-Jun-15"/>
    <s v="12:27:53"/>
    <x v="0"/>
    <s v="Chicago"/>
    <x v="0"/>
    <s v="60657"/>
    <x v="1"/>
    <x v="0"/>
  </r>
  <r>
    <x v="925"/>
    <x v="765"/>
    <x v="56"/>
    <s v="14-Jun-15"/>
    <s v="12:37:53"/>
    <x v="1"/>
    <s v="Dartmouth"/>
    <x v="23"/>
    <s v="2748"/>
    <x v="2"/>
    <x v="0"/>
  </r>
  <r>
    <x v="926"/>
    <x v="766"/>
    <x v="56"/>
    <s v="14-Jun-15"/>
    <s v="13:09:16"/>
    <x v="1"/>
    <s v="Grayson"/>
    <x v="2"/>
    <s v="30017"/>
    <x v="2"/>
    <x v="0"/>
  </r>
  <r>
    <x v="927"/>
    <x v="767"/>
    <x v="56"/>
    <s v="14-Jun-15"/>
    <s v="13:21:52"/>
    <x v="0"/>
    <s v="Rockford"/>
    <x v="0"/>
    <s v="61108"/>
    <x v="2"/>
    <x v="0"/>
  </r>
  <r>
    <x v="928"/>
    <x v="768"/>
    <x v="56"/>
    <s v="14-Jun-15"/>
    <s v="13:38:06"/>
    <x v="0"/>
    <s v="Hanover"/>
    <x v="1"/>
    <s v="17331"/>
    <x v="2"/>
    <x v="0"/>
  </r>
  <r>
    <x v="929"/>
    <x v="769"/>
    <x v="56"/>
    <s v="14-Jun-15"/>
    <s v="13:43:04"/>
    <x v="0"/>
    <s v="Oakland"/>
    <x v="4"/>
    <s v="94606"/>
    <x v="0"/>
    <x v="0"/>
  </r>
  <r>
    <x v="930"/>
    <x v="770"/>
    <x v="56"/>
    <s v="14-Jun-15"/>
    <s v="15:25:37"/>
    <x v="0"/>
    <s v="Plymouth"/>
    <x v="25"/>
    <s v="55446"/>
    <x v="1"/>
    <x v="0"/>
  </r>
  <r>
    <x v="931"/>
    <x v="771"/>
    <x v="56"/>
    <s v="14-Jun-15"/>
    <s v="16:01:56"/>
    <x v="0"/>
    <s v="Fort Myers Beach"/>
    <x v="6"/>
    <s v="33931"/>
    <x v="2"/>
    <x v="0"/>
  </r>
  <r>
    <x v="932"/>
    <x v="772"/>
    <x v="56"/>
    <s v="14-Jun-15"/>
    <s v="16:11:14"/>
    <x v="1"/>
    <s v="Knoxville"/>
    <x v="5"/>
    <s v="37917"/>
    <x v="1"/>
    <x v="0"/>
  </r>
  <r>
    <x v="933"/>
    <x v="773"/>
    <x v="56"/>
    <s v="14-Jun-15"/>
    <s v="17:14:15"/>
    <x v="1"/>
    <s v="South Bend"/>
    <x v="11"/>
    <s v="46601"/>
    <x v="1"/>
    <x v="0"/>
  </r>
  <r>
    <x v="934"/>
    <x v="702"/>
    <x v="56"/>
    <s v="14-Jun-15"/>
    <s v="19:26:28"/>
    <x v="1"/>
    <s v="Goose Creek"/>
    <x v="18"/>
    <s v="29445"/>
    <x v="1"/>
    <x v="0"/>
  </r>
  <r>
    <x v="935"/>
    <x v="774"/>
    <x v="56"/>
    <s v="14-Jun-15"/>
    <s v="19:33:20"/>
    <x v="0"/>
    <s v="St Cloud"/>
    <x v="6"/>
    <s v="34772"/>
    <x v="1"/>
    <x v="0"/>
  </r>
  <r>
    <x v="936"/>
    <x v="775"/>
    <x v="56"/>
    <s v="14-Jun-15"/>
    <s v="22:57:24"/>
    <x v="1"/>
    <s v="Wauconda"/>
    <x v="0"/>
    <s v="60084"/>
    <x v="1"/>
    <x v="0"/>
  </r>
  <r>
    <x v="937"/>
    <x v="679"/>
    <x v="57"/>
    <s v="15-Jun-15"/>
    <s v="00:58:28"/>
    <x v="0"/>
    <s v="Hiram"/>
    <x v="2"/>
    <s v="30141"/>
    <x v="1"/>
    <x v="0"/>
  </r>
  <r>
    <x v="938"/>
    <x v="265"/>
    <x v="57"/>
    <s v="15-Jun-15"/>
    <s v="03:26:03"/>
    <x v="0"/>
    <s v="Hermitage"/>
    <x v="5"/>
    <s v="37076"/>
    <x v="1"/>
    <x v="0"/>
  </r>
  <r>
    <x v="939"/>
    <x v="776"/>
    <x v="57"/>
    <s v="15-Jun-15"/>
    <s v="08:40:28"/>
    <x v="1"/>
    <s v="Washington"/>
    <x v="20"/>
    <s v="20024"/>
    <x v="1"/>
    <x v="0"/>
  </r>
  <r>
    <x v="940"/>
    <x v="2"/>
    <x v="57"/>
    <s v="15-Jun-15"/>
    <s v="08:48:03"/>
    <x v="0"/>
    <s v="Jacksonville"/>
    <x v="6"/>
    <s v="32217"/>
    <x v="1"/>
    <x v="0"/>
  </r>
  <r>
    <x v="941"/>
    <x v="777"/>
    <x v="57"/>
    <s v="15-Jun-15"/>
    <s v="09:07:16"/>
    <x v="1"/>
    <s v="Lynchburg"/>
    <x v="14"/>
    <s v="24502"/>
    <x v="1"/>
    <x v="0"/>
  </r>
  <r>
    <x v="942"/>
    <x v="778"/>
    <x v="57"/>
    <s v="15-Jun-15"/>
    <s v="09:14:44"/>
    <x v="0"/>
    <s v="Cambridge"/>
    <x v="23"/>
    <s v="2138"/>
    <x v="2"/>
    <x v="0"/>
  </r>
  <r>
    <x v="943"/>
    <x v="779"/>
    <x v="57"/>
    <s v="15-Jun-15"/>
    <s v="09:30:58"/>
    <x v="1"/>
    <s v="Katy"/>
    <x v="21"/>
    <s v="77449"/>
    <x v="1"/>
    <x v="0"/>
  </r>
  <r>
    <x v="944"/>
    <x v="780"/>
    <x v="57"/>
    <s v="15-Jun-15"/>
    <s v="09:51:39"/>
    <x v="1"/>
    <s v="Miami"/>
    <x v="6"/>
    <s v="33133"/>
    <x v="1"/>
    <x v="0"/>
  </r>
  <r>
    <x v="945"/>
    <x v="781"/>
    <x v="57"/>
    <s v="15-Jun-15"/>
    <s v="10:12:57"/>
    <x v="1"/>
    <s v="Waterford"/>
    <x v="13"/>
    <s v="48328"/>
    <x v="1"/>
    <x v="0"/>
  </r>
  <r>
    <x v="946"/>
    <x v="782"/>
    <x v="57"/>
    <s v="15-Jun-15"/>
    <s v="10:16:23"/>
    <x v="1"/>
    <s v="Madison"/>
    <x v="12"/>
    <s v="39110"/>
    <x v="1"/>
    <x v="0"/>
  </r>
  <r>
    <x v="947"/>
    <x v="783"/>
    <x v="57"/>
    <s v="15-Jun-15"/>
    <s v="10:56:55"/>
    <x v="0"/>
    <s v="Atlanta"/>
    <x v="2"/>
    <s v="30306"/>
    <x v="1"/>
    <x v="0"/>
  </r>
  <r>
    <x v="948"/>
    <x v="474"/>
    <x v="57"/>
    <s v="15-Jun-15"/>
    <s v="11:00:19"/>
    <x v="0"/>
    <s v="Marysville"/>
    <x v="4"/>
    <s v="95901"/>
    <x v="1"/>
    <x v="0"/>
  </r>
  <r>
    <x v="949"/>
    <x v="784"/>
    <x v="57"/>
    <s v="15-Jun-15"/>
    <s v="11:03:49"/>
    <x v="1"/>
    <s v="Norcross"/>
    <x v="2"/>
    <s v="30092"/>
    <x v="1"/>
    <x v="0"/>
  </r>
  <r>
    <x v="950"/>
    <x v="785"/>
    <x v="57"/>
    <s v="15-Jun-15"/>
    <s v="13:48:51"/>
    <x v="1"/>
    <s v="Waterbury"/>
    <x v="36"/>
    <s v="6708"/>
    <x v="1"/>
    <x v="1"/>
  </r>
  <r>
    <x v="951"/>
    <x v="2"/>
    <x v="57"/>
    <s v="15-Jun-15"/>
    <s v="15:01:35"/>
    <x v="1"/>
    <s v="Chicago"/>
    <x v="0"/>
    <s v="60657"/>
    <x v="1"/>
    <x v="0"/>
  </r>
  <r>
    <x v="952"/>
    <x v="786"/>
    <x v="57"/>
    <s v="15-Jun-15"/>
    <s v="15:07:17"/>
    <x v="0"/>
    <s v="Peachtree City"/>
    <x v="2"/>
    <s v="30269"/>
    <x v="1"/>
    <x v="0"/>
  </r>
  <r>
    <x v="953"/>
    <x v="787"/>
    <x v="57"/>
    <s v="15-Jun-15"/>
    <s v="15:39:09"/>
    <x v="0"/>
    <s v="Atlanta"/>
    <x v="2"/>
    <s v="30309"/>
    <x v="2"/>
    <x v="0"/>
  </r>
  <r>
    <x v="954"/>
    <x v="788"/>
    <x v="57"/>
    <s v="15-Jun-15"/>
    <s v="17:38:24"/>
    <x v="0"/>
    <s v="Nashville"/>
    <x v="5"/>
    <s v="37207"/>
    <x v="0"/>
    <x v="0"/>
  </r>
  <r>
    <x v="955"/>
    <x v="789"/>
    <x v="57"/>
    <s v="15-Jun-15"/>
    <s v="17:40:17"/>
    <x v="1"/>
    <s v="Linwood"/>
    <x v="10"/>
    <s v="8221"/>
    <x v="2"/>
    <x v="0"/>
  </r>
  <r>
    <x v="956"/>
    <x v="790"/>
    <x v="57"/>
    <s v="15-Jun-15"/>
    <s v="17:54:51"/>
    <x v="0"/>
    <s v="Grand Rapids"/>
    <x v="13"/>
    <s v="49534"/>
    <x v="0"/>
    <x v="0"/>
  </r>
  <r>
    <x v="957"/>
    <x v="791"/>
    <x v="57"/>
    <s v="15-Jun-15"/>
    <s v="18:16:49"/>
    <x v="1"/>
    <s v="Somers"/>
    <x v="29"/>
    <s v="10589"/>
    <x v="1"/>
    <x v="0"/>
  </r>
  <r>
    <x v="958"/>
    <x v="792"/>
    <x v="57"/>
    <s v="15-Jun-15"/>
    <s v="18:20:53"/>
    <x v="0"/>
    <s v="Hanover Park"/>
    <x v="0"/>
    <s v="60133"/>
    <x v="1"/>
    <x v="0"/>
  </r>
  <r>
    <x v="959"/>
    <x v="793"/>
    <x v="57"/>
    <s v="15-Jun-15"/>
    <s v="19:21:52"/>
    <x v="1"/>
    <s v="Naperville"/>
    <x v="0"/>
    <s v="60564"/>
    <x v="1"/>
    <x v="0"/>
  </r>
  <r>
    <x v="960"/>
    <x v="794"/>
    <x v="57"/>
    <s v="15-Jun-15"/>
    <s v="19:54:39"/>
    <x v="0"/>
    <s v="Chicago"/>
    <x v="0"/>
    <s v="60625"/>
    <x v="1"/>
    <x v="0"/>
  </r>
  <r>
    <x v="961"/>
    <x v="795"/>
    <x v="57"/>
    <s v="15-Jun-15"/>
    <s v="20:12:55"/>
    <x v="1"/>
    <s v="Sanger"/>
    <x v="4"/>
    <s v="93657"/>
    <x v="2"/>
    <x v="0"/>
  </r>
  <r>
    <x v="962"/>
    <x v="796"/>
    <x v="57"/>
    <s v="15-Jun-15"/>
    <s v="20:19:23"/>
    <x v="1"/>
    <s v="Knoxville"/>
    <x v="5"/>
    <s v="37914"/>
    <x v="2"/>
    <x v="0"/>
  </r>
  <r>
    <x v="963"/>
    <x v="797"/>
    <x v="57"/>
    <s v="15-Jun-15"/>
    <s v="21:10:14"/>
    <x v="0"/>
    <s v="Front Royal"/>
    <x v="14"/>
    <s v="22630"/>
    <x v="1"/>
    <x v="0"/>
  </r>
  <r>
    <x v="964"/>
    <x v="798"/>
    <x v="57"/>
    <s v="15-Jun-15"/>
    <s v="21:34:28"/>
    <x v="1"/>
    <s v="Cottonwood"/>
    <x v="3"/>
    <s v="36320"/>
    <x v="2"/>
    <x v="0"/>
  </r>
  <r>
    <x v="965"/>
    <x v="799"/>
    <x v="57"/>
    <s v="15-Jun-15"/>
    <s v="21:50:41"/>
    <x v="0"/>
    <s v="Aurora"/>
    <x v="0"/>
    <s v="60503"/>
    <x v="2"/>
    <x v="0"/>
  </r>
  <r>
    <x v="966"/>
    <x v="800"/>
    <x v="57"/>
    <s v="15-Jun-15"/>
    <s v="22:10:20"/>
    <x v="0"/>
    <s v="Hermitage"/>
    <x v="5"/>
    <s v="37076"/>
    <x v="2"/>
    <x v="0"/>
  </r>
  <r>
    <x v="967"/>
    <x v="801"/>
    <x v="57"/>
    <s v="15-Jun-15"/>
    <s v="22:30:55"/>
    <x v="0"/>
    <s v="Vero Beach"/>
    <x v="6"/>
    <s v="32966"/>
    <x v="2"/>
    <x v="0"/>
  </r>
  <r>
    <x v="968"/>
    <x v="802"/>
    <x v="57"/>
    <s v="15-Jun-15"/>
    <s v="22:39:15"/>
    <x v="1"/>
    <s v="Arlington"/>
    <x v="14"/>
    <s v="22206"/>
    <x v="1"/>
    <x v="0"/>
  </r>
  <r>
    <x v="969"/>
    <x v="803"/>
    <x v="57"/>
    <s v="15-Jun-15"/>
    <s v="23:40:30"/>
    <x v="1"/>
    <s v="Lake Oswego"/>
    <x v="16"/>
    <s v="97035"/>
    <x v="1"/>
    <x v="0"/>
  </r>
  <r>
    <x v="970"/>
    <x v="170"/>
    <x v="57"/>
    <s v="15-Jun-15"/>
    <s v="23:43:04"/>
    <x v="0"/>
    <s v="Irvington"/>
    <x v="10"/>
    <s v="7111"/>
    <x v="1"/>
    <x v="0"/>
  </r>
  <r>
    <x v="971"/>
    <x v="804"/>
    <x v="58"/>
    <s v="16-Jun-15"/>
    <s v="09:07:25"/>
    <x v="0"/>
    <s v="Evans"/>
    <x v="2"/>
    <s v="30809"/>
    <x v="1"/>
    <x v="0"/>
  </r>
  <r>
    <x v="972"/>
    <x v="805"/>
    <x v="58"/>
    <s v="16-Jun-15"/>
    <s v="09:49:33"/>
    <x v="0"/>
    <s v="Richmond"/>
    <x v="14"/>
    <s v="23224"/>
    <x v="2"/>
    <x v="0"/>
  </r>
  <r>
    <x v="973"/>
    <x v="806"/>
    <x v="58"/>
    <s v="16-Jun-15"/>
    <s v="09:51:17"/>
    <x v="0"/>
    <s v="Gathersburg"/>
    <x v="19"/>
    <s v="20877"/>
    <x v="2"/>
    <x v="0"/>
  </r>
  <r>
    <x v="974"/>
    <x v="375"/>
    <x v="58"/>
    <s v="16-Jun-15"/>
    <s v="09:57:49"/>
    <x v="1"/>
    <s v="Hermitage"/>
    <x v="5"/>
    <s v="37076"/>
    <x v="1"/>
    <x v="0"/>
  </r>
  <r>
    <x v="975"/>
    <x v="807"/>
    <x v="58"/>
    <s v="16-Jun-15"/>
    <s v="10:07:01"/>
    <x v="1"/>
    <s v="Topsham"/>
    <x v="39"/>
    <s v="4086"/>
    <x v="2"/>
    <x v="1"/>
  </r>
  <r>
    <x v="976"/>
    <x v="298"/>
    <x v="58"/>
    <s v="16-Jun-15"/>
    <s v="10:29:45"/>
    <x v="0"/>
    <s v="Fayettevile"/>
    <x v="2"/>
    <s v="39214"/>
    <x v="2"/>
    <x v="0"/>
  </r>
  <r>
    <x v="977"/>
    <x v="808"/>
    <x v="58"/>
    <s v="16-Jun-15"/>
    <s v="10:30:01"/>
    <x v="0"/>
    <s v="Indianapolis"/>
    <x v="11"/>
    <s v="46278"/>
    <x v="1"/>
    <x v="0"/>
  </r>
  <r>
    <x v="978"/>
    <x v="809"/>
    <x v="58"/>
    <s v="16-Jun-15"/>
    <s v="11:17:13"/>
    <x v="0"/>
    <s v="Baltimore"/>
    <x v="19"/>
    <s v="21218"/>
    <x v="2"/>
    <x v="0"/>
  </r>
  <r>
    <x v="979"/>
    <x v="518"/>
    <x v="58"/>
    <s v="16-Jun-15"/>
    <s v="11:48:59"/>
    <x v="1"/>
    <s v="Knoxville"/>
    <x v="5"/>
    <s v="37923"/>
    <x v="2"/>
    <x v="0"/>
  </r>
  <r>
    <x v="980"/>
    <x v="810"/>
    <x v="58"/>
    <s v="16-Jun-15"/>
    <s v="11:55:45"/>
    <x v="0"/>
    <s v="Hobart"/>
    <x v="11"/>
    <s v="46342"/>
    <x v="1"/>
    <x v="0"/>
  </r>
  <r>
    <x v="981"/>
    <x v="474"/>
    <x v="58"/>
    <s v="16-Jun-15"/>
    <s v="12:02:39"/>
    <x v="1"/>
    <s v="Smyrna"/>
    <x v="9"/>
    <s v="19977"/>
    <x v="1"/>
    <x v="0"/>
  </r>
  <r>
    <x v="982"/>
    <x v="811"/>
    <x v="58"/>
    <s v="16-Jun-15"/>
    <s v="12:11:39"/>
    <x v="1"/>
    <s v="Baltimore"/>
    <x v="19"/>
    <s v="21218"/>
    <x v="1"/>
    <x v="0"/>
  </r>
  <r>
    <x v="983"/>
    <x v="812"/>
    <x v="58"/>
    <s v="16-Jun-15"/>
    <s v="13:45:58"/>
    <x v="1"/>
    <s v="Amherst"/>
    <x v="30"/>
    <s v="3031"/>
    <x v="2"/>
    <x v="0"/>
  </r>
  <r>
    <x v="984"/>
    <x v="813"/>
    <x v="58"/>
    <s v="16-Jun-15"/>
    <s v="14:34:55"/>
    <x v="0"/>
    <s v="Santa Fe"/>
    <x v="17"/>
    <s v="87501"/>
    <x v="2"/>
    <x v="0"/>
  </r>
  <r>
    <x v="985"/>
    <x v="2"/>
    <x v="58"/>
    <s v="16-Jun-15"/>
    <s v="14:44:41"/>
    <x v="0"/>
    <s v="Greentown"/>
    <x v="11"/>
    <s v="46936"/>
    <x v="1"/>
    <x v="0"/>
  </r>
  <r>
    <x v="986"/>
    <x v="814"/>
    <x v="58"/>
    <s v="16-Jun-15"/>
    <s v="15:09:53"/>
    <x v="0"/>
    <s v="Baltimore"/>
    <x v="19"/>
    <s v="21237"/>
    <x v="1"/>
    <x v="0"/>
  </r>
  <r>
    <x v="987"/>
    <x v="815"/>
    <x v="58"/>
    <s v="16-Jun-15"/>
    <s v="15:44:58"/>
    <x v="0"/>
    <s v="Chicago"/>
    <x v="0"/>
    <s v="60637"/>
    <x v="1"/>
    <x v="0"/>
  </r>
  <r>
    <x v="988"/>
    <x v="466"/>
    <x v="58"/>
    <s v="16-Jun-15"/>
    <s v="16:19:54"/>
    <x v="0"/>
    <s v="Philadelphia"/>
    <x v="1"/>
    <s v="19143"/>
    <x v="1"/>
    <x v="0"/>
  </r>
  <r>
    <x v="989"/>
    <x v="816"/>
    <x v="58"/>
    <s v="16-Jun-15"/>
    <s v="17:33:34"/>
    <x v="0"/>
    <s v="Taylorsville"/>
    <x v="22"/>
    <s v="84129"/>
    <x v="1"/>
    <x v="0"/>
  </r>
  <r>
    <x v="990"/>
    <x v="817"/>
    <x v="58"/>
    <s v="16-Jun-15"/>
    <s v="17:41:23"/>
    <x v="1"/>
    <s v="Jacksonville"/>
    <x v="6"/>
    <s v="32254"/>
    <x v="0"/>
    <x v="1"/>
  </r>
  <r>
    <x v="991"/>
    <x v="818"/>
    <x v="58"/>
    <s v="16-Jun-15"/>
    <s v="18:35:22"/>
    <x v="1"/>
    <s v="Oakland"/>
    <x v="4"/>
    <s v="94611"/>
    <x v="1"/>
    <x v="0"/>
  </r>
  <r>
    <x v="992"/>
    <x v="819"/>
    <x v="58"/>
    <s v="16-Jun-15"/>
    <s v="19:12:42"/>
    <x v="0"/>
    <s v="Locust Grove"/>
    <x v="14"/>
    <s v="22508"/>
    <x v="1"/>
    <x v="0"/>
  </r>
  <r>
    <x v="993"/>
    <x v="820"/>
    <x v="58"/>
    <s v="16-Jun-15"/>
    <s v="19:49:59"/>
    <x v="0"/>
    <s v="Lindenwold"/>
    <x v="10"/>
    <s v="8021"/>
    <x v="2"/>
    <x v="1"/>
  </r>
  <r>
    <x v="994"/>
    <x v="821"/>
    <x v="58"/>
    <s v="16-Jun-15"/>
    <s v="20:17:10"/>
    <x v="0"/>
    <s v="Atlanta"/>
    <x v="2"/>
    <s v="30308"/>
    <x v="1"/>
    <x v="0"/>
  </r>
  <r>
    <x v="995"/>
    <x v="822"/>
    <x v="58"/>
    <s v="16-Jun-15"/>
    <s v="20:36:12"/>
    <x v="0"/>
    <s v="Bolton"/>
    <x v="23"/>
    <s v="1740"/>
    <x v="1"/>
    <x v="0"/>
  </r>
  <r>
    <x v="996"/>
    <x v="797"/>
    <x v="58"/>
    <s v="16-Jun-15"/>
    <s v="21:18:26"/>
    <x v="0"/>
    <s v="Salisbury"/>
    <x v="19"/>
    <s v="21801"/>
    <x v="1"/>
    <x v="0"/>
  </r>
  <r>
    <x v="997"/>
    <x v="823"/>
    <x v="58"/>
    <s v="16-Jun-15"/>
    <s v="22:14:07"/>
    <x v="1"/>
    <s v="Jackson"/>
    <x v="12"/>
    <s v="39216"/>
    <x v="1"/>
    <x v="0"/>
  </r>
  <r>
    <x v="998"/>
    <x v="824"/>
    <x v="58"/>
    <s v="16-Jun-15"/>
    <s v="22:34:58"/>
    <x v="1"/>
    <s v="East Brunswick"/>
    <x v="10"/>
    <s v="8816"/>
    <x v="1"/>
    <x v="0"/>
  </r>
  <r>
    <x v="999"/>
    <x v="825"/>
    <x v="58"/>
    <s v="16-Jun-15"/>
    <s v="22:58:37"/>
    <x v="1"/>
    <s v="Sugar Land"/>
    <x v="21"/>
    <s v="77479"/>
    <x v="2"/>
    <x v="0"/>
  </r>
  <r>
    <x v="1000"/>
    <x v="812"/>
    <x v="59"/>
    <s v="17-Jun-15"/>
    <s v="00:35:46"/>
    <x v="1"/>
    <s v="Seattle"/>
    <x v="8"/>
    <s v="98103"/>
    <x v="1"/>
    <x v="0"/>
  </r>
  <r>
    <x v="1001"/>
    <x v="826"/>
    <x v="59"/>
    <s v="17-Jun-15"/>
    <s v="09:54:55"/>
    <x v="0"/>
    <s v="Suwanee"/>
    <x v="2"/>
    <s v="30024"/>
    <x v="1"/>
    <x v="0"/>
  </r>
  <r>
    <x v="1002"/>
    <x v="89"/>
    <x v="59"/>
    <s v="17-Jun-15"/>
    <s v="10:32:15"/>
    <x v="0"/>
    <s v="Kittery"/>
    <x v="39"/>
    <s v="3904"/>
    <x v="1"/>
    <x v="1"/>
  </r>
  <r>
    <x v="1003"/>
    <x v="178"/>
    <x v="59"/>
    <s v="17-Jun-15"/>
    <s v="10:39:26"/>
    <x v="0"/>
    <s v="Frederick"/>
    <x v="7"/>
    <s v="80516"/>
    <x v="1"/>
    <x v="1"/>
  </r>
  <r>
    <x v="1004"/>
    <x v="2"/>
    <x v="59"/>
    <s v="17-Jun-15"/>
    <s v="12:00:39"/>
    <x v="1"/>
    <s v="Pacific"/>
    <x v="8"/>
    <s v="98047"/>
    <x v="1"/>
    <x v="0"/>
  </r>
  <r>
    <x v="1005"/>
    <x v="827"/>
    <x v="59"/>
    <s v="17-Jun-15"/>
    <s v="12:42:56"/>
    <x v="0"/>
    <s v="Shreveport"/>
    <x v="27"/>
    <s v="71105"/>
    <x v="0"/>
    <x v="0"/>
  </r>
  <r>
    <x v="1006"/>
    <x v="828"/>
    <x v="59"/>
    <s v="17-Jun-15"/>
    <s v="12:43:04"/>
    <x v="1"/>
    <s v="Gaithersburg"/>
    <x v="19"/>
    <s v="20882"/>
    <x v="0"/>
    <x v="0"/>
  </r>
  <r>
    <x v="1007"/>
    <x v="829"/>
    <x v="59"/>
    <s v="17-Jun-15"/>
    <s v="13:23:44"/>
    <x v="1"/>
    <s v="Swoyersville"/>
    <x v="1"/>
    <s v="18704"/>
    <x v="2"/>
    <x v="0"/>
  </r>
  <r>
    <x v="1008"/>
    <x v="89"/>
    <x v="59"/>
    <s v="17-Jun-15"/>
    <s v="13:30:10"/>
    <x v="0"/>
    <s v="Nashville"/>
    <x v="5"/>
    <s v="37212"/>
    <x v="2"/>
    <x v="0"/>
  </r>
  <r>
    <x v="1009"/>
    <x v="830"/>
    <x v="59"/>
    <s v="17-Jun-15"/>
    <s v="14:17:34"/>
    <x v="1"/>
    <s v="San Ramon"/>
    <x v="4"/>
    <s v="94582"/>
    <x v="0"/>
    <x v="0"/>
  </r>
  <r>
    <x v="1010"/>
    <x v="831"/>
    <x v="59"/>
    <s v="17-Jun-15"/>
    <s v="14:35:50"/>
    <x v="0"/>
    <s v="Jonesborough"/>
    <x v="5"/>
    <s v="37659"/>
    <x v="2"/>
    <x v="0"/>
  </r>
  <r>
    <x v="1011"/>
    <x v="832"/>
    <x v="59"/>
    <s v="17-Jun-15"/>
    <s v="14:46:38"/>
    <x v="1"/>
    <s v="Philadelphia"/>
    <x v="1"/>
    <s v="19129"/>
    <x v="0"/>
    <x v="0"/>
  </r>
  <r>
    <x v="1012"/>
    <x v="2"/>
    <x v="59"/>
    <s v="17-Jun-15"/>
    <s v="14:56:20"/>
    <x v="0"/>
    <s v="Osceola"/>
    <x v="11"/>
    <s v="46561"/>
    <x v="1"/>
    <x v="0"/>
  </r>
  <r>
    <x v="1013"/>
    <x v="833"/>
    <x v="59"/>
    <s v="17-Jun-15"/>
    <s v="15:23:40"/>
    <x v="1"/>
    <s v="Tewksbury"/>
    <x v="3"/>
    <s v="1876"/>
    <x v="1"/>
    <x v="1"/>
  </r>
  <r>
    <x v="1014"/>
    <x v="834"/>
    <x v="59"/>
    <s v="17-Jun-15"/>
    <s v="16:23:56"/>
    <x v="0"/>
    <s v="Brunswick"/>
    <x v="2"/>
    <s v="31523"/>
    <x v="1"/>
    <x v="1"/>
  </r>
  <r>
    <x v="1015"/>
    <x v="835"/>
    <x v="59"/>
    <s v="17-Jun-15"/>
    <s v="17:21:56"/>
    <x v="0"/>
    <s v="Everett"/>
    <x v="23"/>
    <s v="2149"/>
    <x v="0"/>
    <x v="0"/>
  </r>
  <r>
    <x v="1016"/>
    <x v="836"/>
    <x v="59"/>
    <s v="17-Jun-15"/>
    <s v="17:48:13"/>
    <x v="1"/>
    <s v="Valparaiso"/>
    <x v="11"/>
    <s v="46383"/>
    <x v="1"/>
    <x v="0"/>
  </r>
  <r>
    <x v="1017"/>
    <x v="837"/>
    <x v="59"/>
    <s v="17-Jun-15"/>
    <s v="18:12:02"/>
    <x v="1"/>
    <s v="Southaven"/>
    <x v="12"/>
    <s v="38672"/>
    <x v="2"/>
    <x v="0"/>
  </r>
  <r>
    <x v="1018"/>
    <x v="2"/>
    <x v="59"/>
    <s v="17-Jun-15"/>
    <s v="18:17:59"/>
    <x v="1"/>
    <s v="Auburn"/>
    <x v="8"/>
    <s v="98092"/>
    <x v="2"/>
    <x v="0"/>
  </r>
  <r>
    <x v="1019"/>
    <x v="838"/>
    <x v="59"/>
    <s v="17-Jun-15"/>
    <s v="18:32:38"/>
    <x v="1"/>
    <s v="Chelsea"/>
    <x v="23"/>
    <s v="2150"/>
    <x v="1"/>
    <x v="0"/>
  </r>
  <r>
    <x v="1020"/>
    <x v="839"/>
    <x v="59"/>
    <s v="17-Jun-15"/>
    <s v="18:53:41"/>
    <x v="0"/>
    <s v="Harrisburg"/>
    <x v="1"/>
    <s v="17101"/>
    <x v="2"/>
    <x v="0"/>
  </r>
  <r>
    <x v="1021"/>
    <x v="220"/>
    <x v="59"/>
    <s v="17-Jun-15"/>
    <s v="18:54:21"/>
    <x v="0"/>
    <s v="Bloomfield"/>
    <x v="13"/>
    <s v="48302"/>
    <x v="2"/>
    <x v="0"/>
  </r>
  <r>
    <x v="1022"/>
    <x v="840"/>
    <x v="59"/>
    <s v="17-Jun-15"/>
    <s v="18:59:39"/>
    <x v="1"/>
    <s v="Philadelphia"/>
    <x v="1"/>
    <s v="19142"/>
    <x v="1"/>
    <x v="0"/>
  </r>
  <r>
    <x v="1023"/>
    <x v="841"/>
    <x v="59"/>
    <s v="17-Jun-15"/>
    <s v="19:43:25"/>
    <x v="1"/>
    <s v="Humble"/>
    <x v="21"/>
    <s v="77346"/>
    <x v="1"/>
    <x v="0"/>
  </r>
  <r>
    <x v="1024"/>
    <x v="842"/>
    <x v="59"/>
    <s v="17-Jun-15"/>
    <s v="20:36:07"/>
    <x v="0"/>
    <s v="Katy"/>
    <x v="21"/>
    <s v="77493"/>
    <x v="1"/>
    <x v="0"/>
  </r>
  <r>
    <x v="1025"/>
    <x v="843"/>
    <x v="59"/>
    <s v="17-Jun-15"/>
    <s v="20:41:23"/>
    <x v="1"/>
    <s v="Annville"/>
    <x v="1"/>
    <s v="17003"/>
    <x v="1"/>
    <x v="0"/>
  </r>
  <r>
    <x v="1026"/>
    <x v="844"/>
    <x v="59"/>
    <s v="17-Jun-15"/>
    <s v="22:06:54"/>
    <x v="0"/>
    <s v="Lemont"/>
    <x v="0"/>
    <s v="60439"/>
    <x v="2"/>
    <x v="0"/>
  </r>
  <r>
    <x v="1027"/>
    <x v="2"/>
    <x v="59"/>
    <s v="17-Jun-15"/>
    <s v="22:23:39"/>
    <x v="0"/>
    <s v="Decatur"/>
    <x v="2"/>
    <s v="30033"/>
    <x v="1"/>
    <x v="0"/>
  </r>
  <r>
    <x v="1028"/>
    <x v="845"/>
    <x v="59"/>
    <s v="17-Jun-15"/>
    <s v="22:25:59"/>
    <x v="1"/>
    <s v="Chicago"/>
    <x v="0"/>
    <s v="60616"/>
    <x v="1"/>
    <x v="0"/>
  </r>
  <r>
    <x v="1029"/>
    <x v="846"/>
    <x v="59"/>
    <s v="17-Jun-15"/>
    <s v="22:38:05"/>
    <x v="1"/>
    <s v="Chicago"/>
    <x v="0"/>
    <s v="60646"/>
    <x v="1"/>
    <x v="0"/>
  </r>
  <r>
    <x v="1030"/>
    <x v="169"/>
    <x v="59"/>
    <s v="17-Jun-15"/>
    <s v="23:40:30"/>
    <x v="1"/>
    <s v="Powell"/>
    <x v="5"/>
    <s v="37849"/>
    <x v="2"/>
    <x v="1"/>
  </r>
  <r>
    <x v="1031"/>
    <x v="149"/>
    <x v="59"/>
    <s v="17-Jun-15"/>
    <s v="23:52:46"/>
    <x v="0"/>
    <s v="Huston"/>
    <x v="21"/>
    <s v="77024"/>
    <x v="1"/>
    <x v="0"/>
  </r>
  <r>
    <x v="1032"/>
    <x v="847"/>
    <x v="60"/>
    <s v="18-Jun-15"/>
    <s v="00:31:29"/>
    <x v="0"/>
    <s v="Nashville"/>
    <x v="5"/>
    <s v="37211"/>
    <x v="2"/>
    <x v="0"/>
  </r>
  <r>
    <x v="1033"/>
    <x v="298"/>
    <x v="60"/>
    <s v="18-Jun-15"/>
    <s v="00:35:23"/>
    <x v="1"/>
    <s v="Tucson"/>
    <x v="26"/>
    <s v="85741"/>
    <x v="2"/>
    <x v="0"/>
  </r>
  <r>
    <x v="1034"/>
    <x v="848"/>
    <x v="60"/>
    <s v="18-Jun-15"/>
    <s v="00:50:41"/>
    <x v="1"/>
    <s v="Portland"/>
    <x v="16"/>
    <s v="97220"/>
    <x v="1"/>
    <x v="0"/>
  </r>
  <r>
    <x v="1035"/>
    <x v="849"/>
    <x v="60"/>
    <s v="18-Jun-15"/>
    <s v="01:32:54"/>
    <x v="1"/>
    <s v="Scotts Valley"/>
    <x v="4"/>
    <s v="95066"/>
    <x v="2"/>
    <x v="0"/>
  </r>
  <r>
    <x v="1036"/>
    <x v="385"/>
    <x v="60"/>
    <s v="18-Jun-15"/>
    <s v="03:22:37"/>
    <x v="1"/>
    <s v="Bloomingdale"/>
    <x v="2"/>
    <s v="31302"/>
    <x v="2"/>
    <x v="0"/>
  </r>
  <r>
    <x v="1037"/>
    <x v="2"/>
    <x v="60"/>
    <s v="18-Jun-15"/>
    <s v="06:26:39"/>
    <x v="0"/>
    <s v="Remington"/>
    <x v="14"/>
    <s v="22734"/>
    <x v="1"/>
    <x v="0"/>
  </r>
  <r>
    <x v="1038"/>
    <x v="850"/>
    <x v="60"/>
    <s v="18-Jun-15"/>
    <s v="09:15:45"/>
    <x v="0"/>
    <s v="Austin"/>
    <x v="21"/>
    <s v="78731"/>
    <x v="2"/>
    <x v="0"/>
  </r>
  <r>
    <x v="1039"/>
    <x v="851"/>
    <x v="60"/>
    <s v="18-Jun-15"/>
    <s v="09:37:51"/>
    <x v="0"/>
    <s v="Berwyn"/>
    <x v="1"/>
    <s v="19312"/>
    <x v="0"/>
    <x v="0"/>
  </r>
  <r>
    <x v="1040"/>
    <x v="852"/>
    <x v="60"/>
    <s v="18-Jun-15"/>
    <s v="10:00:47"/>
    <x v="1"/>
    <s v="Richmond"/>
    <x v="14"/>
    <s v="23224"/>
    <x v="2"/>
    <x v="0"/>
  </r>
  <r>
    <x v="1041"/>
    <x v="87"/>
    <x v="60"/>
    <s v="18-Jun-15"/>
    <s v="10:03:33"/>
    <x v="0"/>
    <s v="Rochester"/>
    <x v="1"/>
    <s v="15074"/>
    <x v="1"/>
    <x v="0"/>
  </r>
  <r>
    <x v="1042"/>
    <x v="853"/>
    <x v="60"/>
    <s v="18-Jun-15"/>
    <s v="10:15:18"/>
    <x v="0"/>
    <s v="San Jose"/>
    <x v="4"/>
    <s v="95129"/>
    <x v="2"/>
    <x v="1"/>
  </r>
  <r>
    <x v="1043"/>
    <x v="854"/>
    <x v="60"/>
    <s v="18-Jun-15"/>
    <s v="10:35:27"/>
    <x v="0"/>
    <s v="Hiram"/>
    <x v="2"/>
    <s v="30141"/>
    <x v="1"/>
    <x v="0"/>
  </r>
  <r>
    <x v="1044"/>
    <x v="855"/>
    <x v="60"/>
    <s v="18-Jun-15"/>
    <s v="11:08:53"/>
    <x v="1"/>
    <s v="Blacksburg"/>
    <x v="14"/>
    <s v="24060"/>
    <x v="1"/>
    <x v="0"/>
  </r>
  <r>
    <x v="1045"/>
    <x v="856"/>
    <x v="60"/>
    <s v="18-Jun-15"/>
    <s v="11:14:49"/>
    <x v="1"/>
    <s v="Ballston Lake"/>
    <x v="29"/>
    <s v="12019"/>
    <x v="1"/>
    <x v="0"/>
  </r>
  <r>
    <x v="1046"/>
    <x v="857"/>
    <x v="60"/>
    <s v="18-Jun-15"/>
    <s v="11:47:15"/>
    <x v="0"/>
    <s v="Knoxville"/>
    <x v="5"/>
    <s v="37909"/>
    <x v="1"/>
    <x v="0"/>
  </r>
  <r>
    <x v="1047"/>
    <x v="858"/>
    <x v="60"/>
    <s v="18-Jun-15"/>
    <s v="12:02:57"/>
    <x v="1"/>
    <s v="Arlington"/>
    <x v="14"/>
    <s v="22204"/>
    <x v="1"/>
    <x v="0"/>
  </r>
  <r>
    <x v="1048"/>
    <x v="859"/>
    <x v="60"/>
    <s v="18-Jun-15"/>
    <s v="12:23:50"/>
    <x v="1"/>
    <s v="Griffith"/>
    <x v="11"/>
    <s v="46319"/>
    <x v="0"/>
    <x v="0"/>
  </r>
  <r>
    <x v="1049"/>
    <x v="860"/>
    <x v="60"/>
    <s v="18-Jun-15"/>
    <s v="13:43:00"/>
    <x v="1"/>
    <s v="Houston"/>
    <x v="21"/>
    <s v="77057"/>
    <x v="3"/>
    <x v="0"/>
  </r>
  <r>
    <x v="1050"/>
    <x v="861"/>
    <x v="60"/>
    <s v="18-Jun-15"/>
    <s v="13:50:02"/>
    <x v="0"/>
    <s v="Ambridge"/>
    <x v="1"/>
    <s v="15003"/>
    <x v="2"/>
    <x v="0"/>
  </r>
  <r>
    <x v="1051"/>
    <x v="862"/>
    <x v="60"/>
    <s v="18-Jun-15"/>
    <s v="13:53:10"/>
    <x v="0"/>
    <s v="Jacksonville"/>
    <x v="6"/>
    <s v="32221"/>
    <x v="1"/>
    <x v="0"/>
  </r>
  <r>
    <x v="1052"/>
    <x v="372"/>
    <x v="60"/>
    <s v="18-Jun-15"/>
    <s v="14:04:40"/>
    <x v="0"/>
    <s v="Baltimore"/>
    <x v="19"/>
    <s v="21209"/>
    <x v="1"/>
    <x v="0"/>
  </r>
  <r>
    <x v="1053"/>
    <x v="863"/>
    <x v="60"/>
    <s v="18-Jun-15"/>
    <s v="14:06:26"/>
    <x v="0"/>
    <s v="Jackson"/>
    <x v="12"/>
    <s v="39211"/>
    <x v="1"/>
    <x v="0"/>
  </r>
  <r>
    <x v="1054"/>
    <x v="231"/>
    <x v="60"/>
    <s v="18-Jun-15"/>
    <s v="14:27:51"/>
    <x v="0"/>
    <s v="Lake Worth"/>
    <x v="6"/>
    <s v="33467"/>
    <x v="2"/>
    <x v="1"/>
  </r>
  <r>
    <x v="1055"/>
    <x v="2"/>
    <x v="60"/>
    <s v="18-Jun-15"/>
    <s v="14:54:44"/>
    <x v="1"/>
    <s v="Santa Rosa"/>
    <x v="4"/>
    <s v="95403"/>
    <x v="1"/>
    <x v="0"/>
  </r>
  <r>
    <x v="1056"/>
    <x v="338"/>
    <x v="60"/>
    <s v="18-Jun-15"/>
    <s v="15:22:54"/>
    <x v="0"/>
    <s v="San Jose"/>
    <x v="4"/>
    <s v="95129"/>
    <x v="2"/>
    <x v="1"/>
  </r>
  <r>
    <x v="1057"/>
    <x v="864"/>
    <x v="60"/>
    <s v="18-Jun-15"/>
    <s v="15:23:27"/>
    <x v="0"/>
    <s v="Naples"/>
    <x v="6"/>
    <s v="34113"/>
    <x v="2"/>
    <x v="1"/>
  </r>
  <r>
    <x v="1058"/>
    <x v="865"/>
    <x v="60"/>
    <s v="18-Jun-15"/>
    <s v="15:36:45"/>
    <x v="0"/>
    <s v="Atlanta"/>
    <x v="2"/>
    <s v="30324"/>
    <x v="1"/>
    <x v="0"/>
  </r>
  <r>
    <x v="1059"/>
    <x v="170"/>
    <x v="60"/>
    <s v="18-Jun-15"/>
    <s v="15:38:33"/>
    <x v="0"/>
    <s v="Lynnwood"/>
    <x v="8"/>
    <s v="98036"/>
    <x v="1"/>
    <x v="0"/>
  </r>
  <r>
    <x v="1060"/>
    <x v="866"/>
    <x v="60"/>
    <s v="18-Jun-15"/>
    <s v="15:53:05"/>
    <x v="1"/>
    <s v="Atlanta"/>
    <x v="2"/>
    <s v="30328"/>
    <x v="1"/>
    <x v="0"/>
  </r>
  <r>
    <x v="1061"/>
    <x v="338"/>
    <x v="60"/>
    <s v="18-Jun-15"/>
    <s v="15:56:11"/>
    <x v="1"/>
    <s v="Fresno"/>
    <x v="4"/>
    <s v="93703"/>
    <x v="1"/>
    <x v="1"/>
  </r>
  <r>
    <x v="1062"/>
    <x v="867"/>
    <x v="60"/>
    <s v="18-Jun-15"/>
    <s v="16:03:26"/>
    <x v="1"/>
    <s v="Culpeper"/>
    <x v="14"/>
    <s v="22701"/>
    <x v="1"/>
    <x v="0"/>
  </r>
  <r>
    <x v="1063"/>
    <x v="295"/>
    <x v="60"/>
    <s v="18-Jun-15"/>
    <s v="16:22:55"/>
    <x v="1"/>
    <s v="Cupertino"/>
    <x v="4"/>
    <s v="95014"/>
    <x v="2"/>
    <x v="0"/>
  </r>
  <r>
    <x v="1064"/>
    <x v="868"/>
    <x v="60"/>
    <s v="18-Jun-15"/>
    <s v="16:45:38"/>
    <x v="0"/>
    <s v="Atlanta"/>
    <x v="2"/>
    <s v="30318"/>
    <x v="1"/>
    <x v="0"/>
  </r>
  <r>
    <x v="1065"/>
    <x v="869"/>
    <x v="60"/>
    <s v="18-Jun-15"/>
    <s v="16:50:42"/>
    <x v="1"/>
    <s v="Springfield"/>
    <x v="16"/>
    <s v="97478"/>
    <x v="1"/>
    <x v="0"/>
  </r>
  <r>
    <x v="1066"/>
    <x v="870"/>
    <x v="60"/>
    <s v="18-Jun-15"/>
    <s v="17:28:13"/>
    <x v="1"/>
    <s v="Franklin"/>
    <x v="5"/>
    <s v="37069"/>
    <x v="2"/>
    <x v="0"/>
  </r>
  <r>
    <x v="1067"/>
    <x v="871"/>
    <x v="60"/>
    <s v="18-Jun-15"/>
    <s v="17:39:28"/>
    <x v="0"/>
    <s v="Southaven"/>
    <x v="12"/>
    <s v="38671"/>
    <x v="2"/>
    <x v="0"/>
  </r>
  <r>
    <x v="1068"/>
    <x v="871"/>
    <x v="60"/>
    <s v="18-Jun-15"/>
    <s v="17:39:57"/>
    <x v="0"/>
    <s v="Southaven"/>
    <x v="12"/>
    <s v="38671"/>
    <x v="0"/>
    <x v="0"/>
  </r>
  <r>
    <x v="1069"/>
    <x v="872"/>
    <x v="60"/>
    <s v="18-Jun-15"/>
    <s v="18:05:30"/>
    <x v="1"/>
    <s v="Carlton"/>
    <x v="16"/>
    <s v="97111"/>
    <x v="1"/>
    <x v="0"/>
  </r>
  <r>
    <x v="1070"/>
    <x v="873"/>
    <x v="60"/>
    <s v="18-Jun-15"/>
    <s v="18:07:10"/>
    <x v="1"/>
    <s v="Olympia"/>
    <x v="8"/>
    <s v="98512"/>
    <x v="1"/>
    <x v="0"/>
  </r>
  <r>
    <x v="1071"/>
    <x v="874"/>
    <x v="60"/>
    <s v="18-Jun-15"/>
    <s v="19:09:02"/>
    <x v="0"/>
    <s v="Denver"/>
    <x v="7"/>
    <s v="80219"/>
    <x v="1"/>
    <x v="0"/>
  </r>
  <r>
    <x v="1072"/>
    <x v="875"/>
    <x v="60"/>
    <s v="18-Jun-15"/>
    <s v="19:58:26"/>
    <x v="0"/>
    <s v="Fraser"/>
    <x v="13"/>
    <s v="48026"/>
    <x v="1"/>
    <x v="0"/>
  </r>
  <r>
    <x v="1073"/>
    <x v="2"/>
    <x v="60"/>
    <s v="18-Jun-15"/>
    <s v="20:42:27"/>
    <x v="0"/>
    <s v="Jacksonville"/>
    <x v="6"/>
    <s v="32224"/>
    <x v="1"/>
    <x v="0"/>
  </r>
  <r>
    <x v="1074"/>
    <x v="876"/>
    <x v="60"/>
    <s v="18-Jun-15"/>
    <s v="20:48:58"/>
    <x v="0"/>
    <s v="Holladay"/>
    <x v="22"/>
    <s v="84117"/>
    <x v="2"/>
    <x v="0"/>
  </r>
  <r>
    <x v="1075"/>
    <x v="877"/>
    <x v="60"/>
    <s v="18-Jun-15"/>
    <s v="21:04:04"/>
    <x v="0"/>
    <s v="Flint"/>
    <x v="13"/>
    <s v="48503"/>
    <x v="1"/>
    <x v="0"/>
  </r>
  <r>
    <x v="1076"/>
    <x v="466"/>
    <x v="60"/>
    <s v="18-Jun-15"/>
    <s v="21:37:12"/>
    <x v="1"/>
    <s v="Evans"/>
    <x v="2"/>
    <s v="30809"/>
    <x v="1"/>
    <x v="0"/>
  </r>
  <r>
    <x v="1077"/>
    <x v="878"/>
    <x v="60"/>
    <s v="18-Jun-15"/>
    <s v="22:52:12"/>
    <x v="0"/>
    <s v="Blairstown"/>
    <x v="10"/>
    <s v="7825"/>
    <x v="1"/>
    <x v="0"/>
  </r>
  <r>
    <x v="1078"/>
    <x v="879"/>
    <x v="60"/>
    <s v="18-Jun-15"/>
    <s v="23:54:08"/>
    <x v="0"/>
    <s v="Valley Springs"/>
    <x v="4"/>
    <s v="95252"/>
    <x v="1"/>
    <x v="0"/>
  </r>
  <r>
    <x v="1079"/>
    <x v="880"/>
    <x v="61"/>
    <s v="19-Jun-15"/>
    <s v="01:11:27"/>
    <x v="1"/>
    <s v="Woodstock"/>
    <x v="2"/>
    <s v="30188"/>
    <x v="1"/>
    <x v="0"/>
  </r>
  <r>
    <x v="1080"/>
    <x v="2"/>
    <x v="61"/>
    <s v="19-Jun-15"/>
    <s v="01:36:03"/>
    <x v="0"/>
    <s v="Lake Station"/>
    <x v="11"/>
    <s v="46405"/>
    <x v="1"/>
    <x v="0"/>
  </r>
  <r>
    <x v="1081"/>
    <x v="881"/>
    <x v="61"/>
    <s v="19-Jun-15"/>
    <s v="01:37:10"/>
    <x v="1"/>
    <s v="Olympia"/>
    <x v="8"/>
    <s v="98502"/>
    <x v="1"/>
    <x v="0"/>
  </r>
  <r>
    <x v="1082"/>
    <x v="265"/>
    <x v="61"/>
    <s v="19-Jun-15"/>
    <s v="02:47:34"/>
    <x v="1"/>
    <s v="Eads"/>
    <x v="5"/>
    <s v="38028"/>
    <x v="2"/>
    <x v="0"/>
  </r>
  <r>
    <x v="1083"/>
    <x v="882"/>
    <x v="61"/>
    <s v="19-Jun-15"/>
    <s v="08:53:04"/>
    <x v="1"/>
    <s v="Mexico"/>
    <x v="29"/>
    <s v="13114"/>
    <x v="1"/>
    <x v="0"/>
  </r>
  <r>
    <x v="1084"/>
    <x v="87"/>
    <x v="61"/>
    <s v="19-Jun-15"/>
    <s v="09:19:46"/>
    <x v="1"/>
    <s v="Ann Arbor"/>
    <x v="13"/>
    <s v="48105"/>
    <x v="1"/>
    <x v="0"/>
  </r>
  <r>
    <x v="1085"/>
    <x v="132"/>
    <x v="61"/>
    <s v="19-Jun-15"/>
    <s v="09:56:37"/>
    <x v="1"/>
    <s v="Roswell"/>
    <x v="2"/>
    <s v="30075"/>
    <x v="0"/>
    <x v="1"/>
  </r>
  <r>
    <x v="1086"/>
    <x v="265"/>
    <x v="61"/>
    <s v="19-Jun-15"/>
    <s v="10:37:18"/>
    <x v="1"/>
    <s v="Dunwoody"/>
    <x v="2"/>
    <s v="30338"/>
    <x v="1"/>
    <x v="0"/>
  </r>
  <r>
    <x v="1087"/>
    <x v="2"/>
    <x v="61"/>
    <s v="19-Jun-15"/>
    <s v="11:20:13"/>
    <x v="0"/>
    <s v="Loganville"/>
    <x v="2"/>
    <s v="30052"/>
    <x v="1"/>
    <x v="0"/>
  </r>
  <r>
    <x v="1088"/>
    <x v="89"/>
    <x v="61"/>
    <s v="19-Jun-15"/>
    <s v="11:42:57"/>
    <x v="1"/>
    <s v="East Liverpool"/>
    <x v="34"/>
    <s v="43920"/>
    <x v="1"/>
    <x v="0"/>
  </r>
  <r>
    <x v="1089"/>
    <x v="883"/>
    <x v="61"/>
    <s v="19-Jun-15"/>
    <s v="12:05:47"/>
    <x v="1"/>
    <s v="Danville"/>
    <x v="4"/>
    <s v="94526"/>
    <x v="1"/>
    <x v="1"/>
  </r>
  <r>
    <x v="1090"/>
    <x v="884"/>
    <x v="61"/>
    <s v="19-Jun-15"/>
    <s v="13:16:40"/>
    <x v="1"/>
    <s v="Camino"/>
    <x v="4"/>
    <s v="95709"/>
    <x v="2"/>
    <x v="0"/>
  </r>
  <r>
    <x v="1091"/>
    <x v="885"/>
    <x v="61"/>
    <s v="19-Jun-15"/>
    <s v="13:40:08"/>
    <x v="1"/>
    <s v="Lawranceville"/>
    <x v="2"/>
    <s v="30045"/>
    <x v="1"/>
    <x v="0"/>
  </r>
  <r>
    <x v="1092"/>
    <x v="178"/>
    <x v="61"/>
    <s v="19-Jun-15"/>
    <s v="13:46:28"/>
    <x v="1"/>
    <s v="Bensalem"/>
    <x v="1"/>
    <s v="19020"/>
    <x v="1"/>
    <x v="1"/>
  </r>
  <r>
    <x v="1093"/>
    <x v="886"/>
    <x v="61"/>
    <s v="19-Jun-15"/>
    <s v="14:00:04"/>
    <x v="1"/>
    <s v="Lodi"/>
    <x v="4"/>
    <s v="95242"/>
    <x v="1"/>
    <x v="0"/>
  </r>
  <r>
    <x v="1094"/>
    <x v="2"/>
    <x v="61"/>
    <s v="19-Jun-15"/>
    <s v="14:36:57"/>
    <x v="1"/>
    <s v="Arlington"/>
    <x v="14"/>
    <s v="22206"/>
    <x v="2"/>
    <x v="0"/>
  </r>
  <r>
    <x v="1095"/>
    <x v="887"/>
    <x v="61"/>
    <s v="19-Jun-15"/>
    <s v="14:59:01"/>
    <x v="1"/>
    <s v="New Hudson"/>
    <x v="13"/>
    <s v="48165"/>
    <x v="1"/>
    <x v="0"/>
  </r>
  <r>
    <x v="1096"/>
    <x v="888"/>
    <x v="61"/>
    <s v="19-Jun-15"/>
    <s v="15:02:43"/>
    <x v="1"/>
    <s v="My. Juliet"/>
    <x v="5"/>
    <s v="37122"/>
    <x v="1"/>
    <x v="0"/>
  </r>
  <r>
    <x v="1097"/>
    <x v="889"/>
    <x v="61"/>
    <s v="19-Jun-15"/>
    <s v="15:42:43"/>
    <x v="0"/>
    <s v="Miami"/>
    <x v="6"/>
    <s v="33150"/>
    <x v="1"/>
    <x v="0"/>
  </r>
  <r>
    <x v="1098"/>
    <x v="890"/>
    <x v="61"/>
    <s v="19-Jun-15"/>
    <s v="16:17:28"/>
    <x v="0"/>
    <s v="San Francisco"/>
    <x v="4"/>
    <s v="94109"/>
    <x v="2"/>
    <x v="0"/>
  </r>
  <r>
    <x v="1099"/>
    <x v="891"/>
    <x v="61"/>
    <s v="19-Jun-15"/>
    <s v="18:22:46"/>
    <x v="0"/>
    <s v="New Haven"/>
    <x v="36"/>
    <s v="6511"/>
    <x v="1"/>
    <x v="0"/>
  </r>
  <r>
    <x v="1100"/>
    <x v="892"/>
    <x v="61"/>
    <s v="19-Jun-15"/>
    <s v="18:35:52"/>
    <x v="1"/>
    <s v="Spring"/>
    <x v="21"/>
    <s v="77389"/>
    <x v="2"/>
    <x v="0"/>
  </r>
  <r>
    <x v="1101"/>
    <x v="893"/>
    <x v="61"/>
    <s v="19-Jun-15"/>
    <s v="18:41:29"/>
    <x v="1"/>
    <s v="Los Alamos"/>
    <x v="17"/>
    <s v="87544"/>
    <x v="2"/>
    <x v="1"/>
  </r>
  <r>
    <x v="1102"/>
    <x v="894"/>
    <x v="61"/>
    <s v="19-Jun-15"/>
    <s v="19:01:24"/>
    <x v="1"/>
    <s v="Redwood City"/>
    <x v="4"/>
    <s v="94062"/>
    <x v="2"/>
    <x v="0"/>
  </r>
  <r>
    <x v="1103"/>
    <x v="895"/>
    <x v="61"/>
    <s v="19-Jun-15"/>
    <s v="19:01:42"/>
    <x v="1"/>
    <s v="Tucson"/>
    <x v="26"/>
    <s v="85742"/>
    <x v="0"/>
    <x v="1"/>
  </r>
  <r>
    <x v="1104"/>
    <x v="896"/>
    <x v="61"/>
    <s v="19-Jun-15"/>
    <s v="19:38:35"/>
    <x v="0"/>
    <s v="Mill Valley"/>
    <x v="4"/>
    <s v="94941"/>
    <x v="1"/>
    <x v="0"/>
  </r>
  <r>
    <x v="1105"/>
    <x v="385"/>
    <x v="61"/>
    <s v="19-Jun-15"/>
    <s v="21:06:34"/>
    <x v="1"/>
    <s v="Memphis"/>
    <x v="5"/>
    <s v="38016"/>
    <x v="1"/>
    <x v="0"/>
  </r>
  <r>
    <x v="1106"/>
    <x v="897"/>
    <x v="61"/>
    <s v="19-Jun-15"/>
    <s v="21:35:48"/>
    <x v="1"/>
    <s v="Schaumburg"/>
    <x v="0"/>
    <s v="60173"/>
    <x v="1"/>
    <x v="0"/>
  </r>
  <r>
    <x v="1107"/>
    <x v="898"/>
    <x v="61"/>
    <s v="19-Jun-15"/>
    <s v="23:39:55"/>
    <x v="1"/>
    <s v="Nicholls"/>
    <x v="2"/>
    <s v="31554"/>
    <x v="0"/>
    <x v="0"/>
  </r>
  <r>
    <x v="1108"/>
    <x v="899"/>
    <x v="62"/>
    <s v="20-Jun-15"/>
    <s v="01:08:13"/>
    <x v="0"/>
    <s v="Indianapolis"/>
    <x v="11"/>
    <s v="46256"/>
    <x v="1"/>
    <x v="0"/>
  </r>
  <r>
    <x v="1109"/>
    <x v="89"/>
    <x v="62"/>
    <s v="20-Jun-15"/>
    <s v="10:58:15"/>
    <x v="0"/>
    <s v="Blaine"/>
    <x v="8"/>
    <s v="98230"/>
    <x v="1"/>
    <x v="0"/>
  </r>
  <r>
    <x v="1110"/>
    <x v="44"/>
    <x v="62"/>
    <s v="20-Jun-15"/>
    <s v="11:25:19"/>
    <x v="0"/>
    <s v="Jacksonville"/>
    <x v="6"/>
    <s v="32210"/>
    <x v="1"/>
    <x v="0"/>
  </r>
  <r>
    <x v="1111"/>
    <x v="900"/>
    <x v="62"/>
    <s v="20-Jun-15"/>
    <s v="13:09:23"/>
    <x v="0"/>
    <s v="Knoxville"/>
    <x v="5"/>
    <s v="37919"/>
    <x v="3"/>
    <x v="0"/>
  </r>
  <r>
    <x v="1112"/>
    <x v="901"/>
    <x v="62"/>
    <s v="20-Jun-15"/>
    <s v="14:11:05"/>
    <x v="0"/>
    <s v="Champaign"/>
    <x v="0"/>
    <s v="61821"/>
    <x v="3"/>
    <x v="0"/>
  </r>
  <r>
    <x v="1113"/>
    <x v="902"/>
    <x v="62"/>
    <s v="20-Jun-15"/>
    <s v="14:19:44"/>
    <x v="0"/>
    <s v="Miramar"/>
    <x v="6"/>
    <s v="33027"/>
    <x v="1"/>
    <x v="0"/>
  </r>
  <r>
    <x v="1114"/>
    <x v="903"/>
    <x v="62"/>
    <s v="20-Jun-15"/>
    <s v="14:39:52"/>
    <x v="0"/>
    <s v="Rockville"/>
    <x v="19"/>
    <s v="20852"/>
    <x v="1"/>
    <x v="0"/>
  </r>
  <r>
    <x v="1115"/>
    <x v="904"/>
    <x v="62"/>
    <s v="20-Jun-15"/>
    <s v="14:41:33"/>
    <x v="0"/>
    <s v="Boca Raton"/>
    <x v="6"/>
    <s v="33432"/>
    <x v="1"/>
    <x v="0"/>
  </r>
  <r>
    <x v="1116"/>
    <x v="905"/>
    <x v="62"/>
    <s v="20-Jun-15"/>
    <s v="15:28:21"/>
    <x v="0"/>
    <s v="Bethesda"/>
    <x v="19"/>
    <s v="20817"/>
    <x v="1"/>
    <x v="0"/>
  </r>
  <r>
    <x v="1117"/>
    <x v="906"/>
    <x v="62"/>
    <s v="20-Jun-15"/>
    <s v="16:03:10"/>
    <x v="0"/>
    <s v="Philadelphia"/>
    <x v="1"/>
    <s v="19116"/>
    <x v="1"/>
    <x v="0"/>
  </r>
  <r>
    <x v="1118"/>
    <x v="2"/>
    <x v="62"/>
    <s v="20-Jun-15"/>
    <s v="17:03:09"/>
    <x v="1"/>
    <s v="Alpharetta"/>
    <x v="2"/>
    <s v="30022"/>
    <x v="1"/>
    <x v="0"/>
  </r>
  <r>
    <x v="1119"/>
    <x v="907"/>
    <x v="62"/>
    <s v="20-Jun-15"/>
    <s v="19:16:33"/>
    <x v="1"/>
    <s v="Atlanta"/>
    <x v="2"/>
    <s v="30341"/>
    <x v="1"/>
    <x v="0"/>
  </r>
  <r>
    <x v="1120"/>
    <x v="908"/>
    <x v="62"/>
    <s v="20-Jun-15"/>
    <s v="20:56:19"/>
    <x v="1"/>
    <s v="Citrus Heights"/>
    <x v="4"/>
    <s v="95610"/>
    <x v="1"/>
    <x v="0"/>
  </r>
  <r>
    <x v="1121"/>
    <x v="909"/>
    <x v="62"/>
    <s v="20-Jun-15"/>
    <s v="21:31:57"/>
    <x v="0"/>
    <s v="Murfreesboro"/>
    <x v="5"/>
    <s v="37128"/>
    <x v="1"/>
    <x v="0"/>
  </r>
  <r>
    <x v="1122"/>
    <x v="359"/>
    <x v="62"/>
    <s v="20-Jun-15"/>
    <s v="22:01:52"/>
    <x v="0"/>
    <s v="Brentwood"/>
    <x v="4"/>
    <s v="94513"/>
    <x v="2"/>
    <x v="0"/>
  </r>
  <r>
    <x v="1123"/>
    <x v="910"/>
    <x v="62"/>
    <s v="20-Jun-15"/>
    <s v="23:54:41"/>
    <x v="1"/>
    <s v="Eads"/>
    <x v="5"/>
    <s v="38028"/>
    <x v="3"/>
    <x v="0"/>
  </r>
  <r>
    <x v="1124"/>
    <x v="315"/>
    <x v="63"/>
    <s v="21-Jun-15"/>
    <s v="00:33:37"/>
    <x v="1"/>
    <s v="Pearl"/>
    <x v="12"/>
    <s v="39208"/>
    <x v="3"/>
    <x v="1"/>
  </r>
  <r>
    <x v="1125"/>
    <x v="911"/>
    <x v="63"/>
    <s v="21-Jun-15"/>
    <s v="03:20:59"/>
    <x v="0"/>
    <s v="Clovis"/>
    <x v="4"/>
    <s v="93612"/>
    <x v="2"/>
    <x v="0"/>
  </r>
  <r>
    <x v="1126"/>
    <x v="298"/>
    <x v="63"/>
    <s v="21-Jun-15"/>
    <s v="09:25:06"/>
    <x v="0"/>
    <s v="Union City"/>
    <x v="2"/>
    <s v="30291"/>
    <x v="1"/>
    <x v="0"/>
  </r>
  <r>
    <x v="1127"/>
    <x v="912"/>
    <x v="63"/>
    <s v="21-Jun-15"/>
    <s v="10:39:53"/>
    <x v="1"/>
    <s v="Lithonia"/>
    <x v="2"/>
    <s v="30058"/>
    <x v="0"/>
    <x v="0"/>
  </r>
  <r>
    <x v="1128"/>
    <x v="913"/>
    <x v="63"/>
    <s v="21-Jun-15"/>
    <s v="10:40:18"/>
    <x v="0"/>
    <s v="Columbia"/>
    <x v="19"/>
    <s v="21044"/>
    <x v="1"/>
    <x v="0"/>
  </r>
  <r>
    <x v="1129"/>
    <x v="170"/>
    <x v="63"/>
    <s v="21-Jun-15"/>
    <s v="10:51:49"/>
    <x v="0"/>
    <s v="Marietta"/>
    <x v="2"/>
    <s v="30067"/>
    <x v="1"/>
    <x v="0"/>
  </r>
  <r>
    <x v="1130"/>
    <x v="914"/>
    <x v="63"/>
    <s v="21-Jun-15"/>
    <s v="15:20:59"/>
    <x v="0"/>
    <s v="Monmouth Junction"/>
    <x v="10"/>
    <s v="8852"/>
    <x v="1"/>
    <x v="0"/>
  </r>
  <r>
    <x v="1131"/>
    <x v="915"/>
    <x v="63"/>
    <s v="21-Jun-15"/>
    <s v="16:08:09"/>
    <x v="0"/>
    <s v="Sacramento"/>
    <x v="4"/>
    <s v="95829"/>
    <x v="1"/>
    <x v="0"/>
  </r>
  <r>
    <x v="1132"/>
    <x v="1"/>
    <x v="63"/>
    <s v="21-Jun-15"/>
    <s v="17:41:11"/>
    <x v="1"/>
    <s v="Johnson City"/>
    <x v="5"/>
    <s v="37615"/>
    <x v="1"/>
    <x v="0"/>
  </r>
  <r>
    <x v="1133"/>
    <x v="916"/>
    <x v="63"/>
    <s v="21-Jun-15"/>
    <s v="18:08:54"/>
    <x v="0"/>
    <s v="Elgin"/>
    <x v="0"/>
    <s v="60124"/>
    <x v="1"/>
    <x v="1"/>
  </r>
  <r>
    <x v="1134"/>
    <x v="917"/>
    <x v="63"/>
    <s v="21-Jun-15"/>
    <s v="20:57:27"/>
    <x v="1"/>
    <s v="Cane Ridge"/>
    <x v="5"/>
    <s v="37013"/>
    <x v="1"/>
    <x v="0"/>
  </r>
  <r>
    <x v="1135"/>
    <x v="918"/>
    <x v="63"/>
    <s v="21-Jun-15"/>
    <s v="21:35:01"/>
    <x v="1"/>
    <s v="Rockville"/>
    <x v="19"/>
    <s v="20853"/>
    <x v="1"/>
    <x v="0"/>
  </r>
  <r>
    <x v="1136"/>
    <x v="919"/>
    <x v="64"/>
    <s v="22-Jun-15"/>
    <s v="08:28:43"/>
    <x v="0"/>
    <s v="Middleboro"/>
    <x v="23"/>
    <s v="2346"/>
    <x v="0"/>
    <x v="0"/>
  </r>
  <r>
    <x v="1137"/>
    <x v="920"/>
    <x v="64"/>
    <s v="22-Jun-15"/>
    <s v="08:48:45"/>
    <x v="1"/>
    <s v="Rio Grande"/>
    <x v="10"/>
    <s v="8242"/>
    <x v="1"/>
    <x v="0"/>
  </r>
  <r>
    <x v="1138"/>
    <x v="921"/>
    <x v="64"/>
    <s v="22-Jun-15"/>
    <s v="08:54:47"/>
    <x v="1"/>
    <s v="Broadway"/>
    <x v="14"/>
    <s v="22815"/>
    <x v="1"/>
    <x v="0"/>
  </r>
  <r>
    <x v="1139"/>
    <x v="922"/>
    <x v="64"/>
    <s v="22-Jun-15"/>
    <s v="09:05:33"/>
    <x v="1"/>
    <s v="Atlanta"/>
    <x v="2"/>
    <s v="30341"/>
    <x v="1"/>
    <x v="0"/>
  </r>
  <r>
    <x v="1140"/>
    <x v="210"/>
    <x v="64"/>
    <s v="22-Jun-15"/>
    <s v="09:42:31"/>
    <x v="0"/>
    <s v="Ware"/>
    <x v="23"/>
    <s v="1082"/>
    <x v="0"/>
    <x v="0"/>
  </r>
  <r>
    <x v="1141"/>
    <x v="923"/>
    <x v="64"/>
    <s v="22-Jun-15"/>
    <s v="11:32:25"/>
    <x v="0"/>
    <s v="West Monroe"/>
    <x v="27"/>
    <s v="71292"/>
    <x v="1"/>
    <x v="0"/>
  </r>
  <r>
    <x v="1142"/>
    <x v="924"/>
    <x v="64"/>
    <s v="22-Jun-15"/>
    <s v="11:41:30"/>
    <x v="0"/>
    <s v="Nashville"/>
    <x v="5"/>
    <s v="37221"/>
    <x v="1"/>
    <x v="0"/>
  </r>
  <r>
    <x v="1143"/>
    <x v="925"/>
    <x v="64"/>
    <s v="22-Jun-15"/>
    <s v="13:14:07"/>
    <x v="0"/>
    <s v="Columbia"/>
    <x v="19"/>
    <s v="21044"/>
    <x v="1"/>
    <x v="0"/>
  </r>
  <r>
    <x v="1144"/>
    <x v="926"/>
    <x v="64"/>
    <s v="22-Jun-15"/>
    <s v="13:27:24"/>
    <x v="1"/>
    <s v="Denver"/>
    <x v="7"/>
    <s v="80246"/>
    <x v="1"/>
    <x v="0"/>
  </r>
  <r>
    <x v="1145"/>
    <x v="927"/>
    <x v="64"/>
    <s v="22-Jun-15"/>
    <s v="13:45:40"/>
    <x v="0"/>
    <s v="Arlington"/>
    <x v="14"/>
    <s v="22207"/>
    <x v="1"/>
    <x v="1"/>
  </r>
  <r>
    <x v="1146"/>
    <x v="928"/>
    <x v="64"/>
    <s v="22-Jun-15"/>
    <s v="13:58:04"/>
    <x v="0"/>
    <s v="Athens"/>
    <x v="5"/>
    <s v="37303"/>
    <x v="1"/>
    <x v="0"/>
  </r>
  <r>
    <x v="1147"/>
    <x v="44"/>
    <x v="64"/>
    <s v="22-Jun-15"/>
    <s v="14:10:39"/>
    <x v="1"/>
    <s v="Aliquippa"/>
    <x v="1"/>
    <s v="15001"/>
    <x v="2"/>
    <x v="0"/>
  </r>
  <r>
    <x v="1148"/>
    <x v="929"/>
    <x v="64"/>
    <s v="22-Jun-15"/>
    <s v="14:31:19"/>
    <x v="1"/>
    <s v="Baltimore"/>
    <x v="19"/>
    <s v="21218"/>
    <x v="1"/>
    <x v="0"/>
  </r>
  <r>
    <x v="1149"/>
    <x v="930"/>
    <x v="64"/>
    <s v="22-Jun-15"/>
    <s v="14:41:05"/>
    <x v="0"/>
    <s v="Arlington"/>
    <x v="14"/>
    <s v="22206"/>
    <x v="1"/>
    <x v="0"/>
  </r>
  <r>
    <x v="1150"/>
    <x v="931"/>
    <x v="64"/>
    <s v="22-Jun-15"/>
    <s v="15:07:00"/>
    <x v="0"/>
    <s v="Fort Campbell"/>
    <x v="33"/>
    <s v="42223"/>
    <x v="1"/>
    <x v="0"/>
  </r>
  <r>
    <x v="1151"/>
    <x v="932"/>
    <x v="64"/>
    <s v="22-Jun-15"/>
    <s v="16:17:32"/>
    <x v="1"/>
    <s v="Miami"/>
    <x v="6"/>
    <s v="33145"/>
    <x v="1"/>
    <x v="0"/>
  </r>
  <r>
    <x v="1152"/>
    <x v="933"/>
    <x v="64"/>
    <s v="22-Jun-15"/>
    <s v="16:36:57"/>
    <x v="0"/>
    <s v="Hampton"/>
    <x v="2"/>
    <s v="30228"/>
    <x v="1"/>
    <x v="0"/>
  </r>
  <r>
    <x v="1153"/>
    <x v="385"/>
    <x v="64"/>
    <s v="22-Jun-15"/>
    <s v="16:37:03"/>
    <x v="0"/>
    <s v="La Follette"/>
    <x v="5"/>
    <s v="37766"/>
    <x v="1"/>
    <x v="0"/>
  </r>
  <r>
    <x v="1154"/>
    <x v="934"/>
    <x v="64"/>
    <s v="22-Jun-15"/>
    <s v="16:43:57"/>
    <x v="0"/>
    <s v="Hatfield"/>
    <x v="1"/>
    <s v="19440"/>
    <x v="1"/>
    <x v="1"/>
  </r>
  <r>
    <x v="1155"/>
    <x v="935"/>
    <x v="64"/>
    <s v="22-Jun-15"/>
    <s v="17:39:03"/>
    <x v="1"/>
    <s v="Pearl"/>
    <x v="12"/>
    <s v="39208"/>
    <x v="3"/>
    <x v="1"/>
  </r>
  <r>
    <x v="1156"/>
    <x v="385"/>
    <x v="64"/>
    <s v="22-Jun-15"/>
    <s v="17:43:44"/>
    <x v="1"/>
    <s v="Sullivan's Island"/>
    <x v="18"/>
    <s v="29482"/>
    <x v="1"/>
    <x v="0"/>
  </r>
  <r>
    <x v="1157"/>
    <x v="936"/>
    <x v="64"/>
    <s v="22-Jun-15"/>
    <s v="17:52:29"/>
    <x v="0"/>
    <s v="Urbana"/>
    <x v="0"/>
    <s v="61801"/>
    <x v="3"/>
    <x v="0"/>
  </r>
  <r>
    <x v="1158"/>
    <x v="937"/>
    <x v="64"/>
    <s v="22-Jun-15"/>
    <s v="18:10:03"/>
    <x v="1"/>
    <s v="Federal Way"/>
    <x v="8"/>
    <s v="98093"/>
    <x v="1"/>
    <x v="0"/>
  </r>
  <r>
    <x v="1159"/>
    <x v="938"/>
    <x v="64"/>
    <s v="22-Jun-15"/>
    <s v="19:23:06"/>
    <x v="1"/>
    <s v="Plainsboro"/>
    <x v="10"/>
    <s v="8536"/>
    <x v="1"/>
    <x v="0"/>
  </r>
  <r>
    <x v="1160"/>
    <x v="939"/>
    <x v="64"/>
    <s v="22-Jun-15"/>
    <s v="20:06:43"/>
    <x v="0"/>
    <s v="Warrenville"/>
    <x v="0"/>
    <s v="60555"/>
    <x v="1"/>
    <x v="0"/>
  </r>
  <r>
    <x v="1161"/>
    <x v="940"/>
    <x v="64"/>
    <s v="22-Jun-15"/>
    <s v="20:42:52"/>
    <x v="0"/>
    <s v="Oreland"/>
    <x v="1"/>
    <s v="19075"/>
    <x v="2"/>
    <x v="0"/>
  </r>
  <r>
    <x v="1162"/>
    <x v="562"/>
    <x v="64"/>
    <s v="22-Jun-15"/>
    <s v="20:55:15"/>
    <x v="0"/>
    <s v="Pooler"/>
    <x v="2"/>
    <s v="31322"/>
    <x v="3"/>
    <x v="0"/>
  </r>
  <r>
    <x v="1163"/>
    <x v="941"/>
    <x v="64"/>
    <s v="22-Jun-15"/>
    <s v="21:35:37"/>
    <x v="0"/>
    <s v="Warsaw"/>
    <x v="11"/>
    <s v="46580"/>
    <x v="1"/>
    <x v="0"/>
  </r>
  <r>
    <x v="1164"/>
    <x v="942"/>
    <x v="64"/>
    <s v="22-Jun-15"/>
    <s v="22:25:25"/>
    <x v="0"/>
    <s v="Jackson"/>
    <x v="12"/>
    <s v="39209"/>
    <x v="3"/>
    <x v="0"/>
  </r>
  <r>
    <x v="1165"/>
    <x v="943"/>
    <x v="64"/>
    <s v="22-Jun-15"/>
    <s v="23:36:40"/>
    <x v="1"/>
    <s v="Turnersville"/>
    <x v="10"/>
    <s v="8012"/>
    <x v="1"/>
    <x v="1"/>
  </r>
  <r>
    <x v="1166"/>
    <x v="944"/>
    <x v="65"/>
    <s v="23-Jun-15"/>
    <s v="00:03:31"/>
    <x v="1"/>
    <s v="Murfreesboro"/>
    <x v="5"/>
    <s v="37130"/>
    <x v="1"/>
    <x v="0"/>
  </r>
  <r>
    <x v="1167"/>
    <x v="945"/>
    <x v="65"/>
    <s v="23-Jun-15"/>
    <s v="02:37:42"/>
    <x v="1"/>
    <s v="Central City"/>
    <x v="33"/>
    <s v="42330"/>
    <x v="1"/>
    <x v="0"/>
  </r>
  <r>
    <x v="1168"/>
    <x v="946"/>
    <x v="65"/>
    <s v="23-Jun-15"/>
    <s v="10:52:14"/>
    <x v="1"/>
    <s v="St Augustine"/>
    <x v="6"/>
    <s v="32084"/>
    <x v="1"/>
    <x v="0"/>
  </r>
  <r>
    <x v="1169"/>
    <x v="947"/>
    <x v="65"/>
    <s v="23-Jun-15"/>
    <s v="10:59:51"/>
    <x v="0"/>
    <s v="Saint Paul"/>
    <x v="25"/>
    <s v="55108"/>
    <x v="2"/>
    <x v="0"/>
  </r>
  <r>
    <x v="1170"/>
    <x v="948"/>
    <x v="65"/>
    <s v="23-Jun-15"/>
    <s v="11:20:15"/>
    <x v="0"/>
    <s v="Cambridge"/>
    <x v="23"/>
    <s v="2138"/>
    <x v="1"/>
    <x v="0"/>
  </r>
  <r>
    <x v="1171"/>
    <x v="949"/>
    <x v="65"/>
    <s v="23-Jun-15"/>
    <s v="11:24:06"/>
    <x v="1"/>
    <s v="Houston"/>
    <x v="21"/>
    <s v="77008"/>
    <x v="2"/>
    <x v="1"/>
  </r>
  <r>
    <x v="1172"/>
    <x v="950"/>
    <x v="65"/>
    <s v="23-Jun-15"/>
    <s v="11:26:08"/>
    <x v="0"/>
    <s v="Woodstock"/>
    <x v="2"/>
    <s v="30188"/>
    <x v="1"/>
    <x v="0"/>
  </r>
  <r>
    <x v="1173"/>
    <x v="951"/>
    <x v="65"/>
    <s v="23-Jun-15"/>
    <s v="11:35:54"/>
    <x v="0"/>
    <s v="Atlanta"/>
    <x v="2"/>
    <s v="30363"/>
    <x v="2"/>
    <x v="0"/>
  </r>
  <r>
    <x v="1174"/>
    <x v="952"/>
    <x v="65"/>
    <s v="23-Jun-15"/>
    <s v="11:40:33"/>
    <x v="1"/>
    <s v="Dover"/>
    <x v="9"/>
    <s v="19901"/>
    <x v="2"/>
    <x v="0"/>
  </r>
  <r>
    <x v="1175"/>
    <x v="953"/>
    <x v="65"/>
    <s v="23-Jun-15"/>
    <s v="11:43:14"/>
    <x v="1"/>
    <s v="Hillsborough"/>
    <x v="10"/>
    <s v="8844"/>
    <x v="1"/>
    <x v="0"/>
  </r>
  <r>
    <x v="1176"/>
    <x v="954"/>
    <x v="65"/>
    <s v="23-Jun-15"/>
    <s v="11:48:36"/>
    <x v="1"/>
    <s v="Plymouth"/>
    <x v="25"/>
    <s v="55441"/>
    <x v="1"/>
    <x v="0"/>
  </r>
  <r>
    <x v="1177"/>
    <x v="955"/>
    <x v="65"/>
    <s v="23-Jun-15"/>
    <s v="11:49:09"/>
    <x v="0"/>
    <s v="Baltimore"/>
    <x v="19"/>
    <s v="21212"/>
    <x v="1"/>
    <x v="0"/>
  </r>
  <r>
    <x v="1178"/>
    <x v="956"/>
    <x v="65"/>
    <s v="23-Jun-15"/>
    <s v="12:03:16"/>
    <x v="0"/>
    <s v="Metairie"/>
    <x v="27"/>
    <s v="70003"/>
    <x v="1"/>
    <x v="0"/>
  </r>
  <r>
    <x v="1179"/>
    <x v="394"/>
    <x v="65"/>
    <s v="23-Jun-15"/>
    <s v="12:17:42"/>
    <x v="1"/>
    <s v="Marietta"/>
    <x v="2"/>
    <s v="30062"/>
    <x v="1"/>
    <x v="0"/>
  </r>
  <r>
    <x v="1180"/>
    <x v="957"/>
    <x v="65"/>
    <s v="23-Jun-15"/>
    <s v="12:22:28"/>
    <x v="1"/>
    <s v="Canton"/>
    <x v="12"/>
    <s v="39046"/>
    <x v="1"/>
    <x v="0"/>
  </r>
  <r>
    <x v="1181"/>
    <x v="958"/>
    <x v="65"/>
    <s v="23-Jun-15"/>
    <s v="12:37:18"/>
    <x v="1"/>
    <s v="Fort Collins"/>
    <x v="7"/>
    <s v="80521"/>
    <x v="0"/>
    <x v="1"/>
  </r>
  <r>
    <x v="1182"/>
    <x v="959"/>
    <x v="65"/>
    <s v="23-Jun-15"/>
    <s v="12:38:36"/>
    <x v="0"/>
    <s v="Cumming"/>
    <x v="2"/>
    <s v="30040"/>
    <x v="1"/>
    <x v="0"/>
  </r>
  <r>
    <x v="1183"/>
    <x v="960"/>
    <x v="65"/>
    <s v="23-Jun-15"/>
    <s v="12:41:20"/>
    <x v="1"/>
    <s v="North Fort Myers"/>
    <x v="6"/>
    <s v="33917"/>
    <x v="0"/>
    <x v="0"/>
  </r>
  <r>
    <x v="1184"/>
    <x v="961"/>
    <x v="65"/>
    <s v="23-Jun-15"/>
    <s v="13:27:29"/>
    <x v="1"/>
    <s v="Eugene"/>
    <x v="16"/>
    <s v="97401"/>
    <x v="1"/>
    <x v="0"/>
  </r>
  <r>
    <x v="1185"/>
    <x v="962"/>
    <x v="65"/>
    <s v="23-Jun-15"/>
    <s v="13:28:17"/>
    <x v="1"/>
    <s v="Everett"/>
    <x v="8"/>
    <s v="98201"/>
    <x v="2"/>
    <x v="0"/>
  </r>
  <r>
    <x v="1186"/>
    <x v="963"/>
    <x v="65"/>
    <s v="23-Jun-15"/>
    <s v="13:30:08"/>
    <x v="1"/>
    <s v="Nashville"/>
    <x v="5"/>
    <s v="37207"/>
    <x v="1"/>
    <x v="0"/>
  </r>
  <r>
    <x v="1187"/>
    <x v="964"/>
    <x v="65"/>
    <s v="23-Jun-15"/>
    <s v="13:32:14"/>
    <x v="1"/>
    <s v="Fresno"/>
    <x v="4"/>
    <s v="93704"/>
    <x v="1"/>
    <x v="0"/>
  </r>
  <r>
    <x v="1188"/>
    <x v="965"/>
    <x v="65"/>
    <s v="23-Jun-15"/>
    <s v="13:32:15"/>
    <x v="0"/>
    <s v="Rincon"/>
    <x v="2"/>
    <s v="31326"/>
    <x v="3"/>
    <x v="0"/>
  </r>
  <r>
    <x v="1189"/>
    <x v="966"/>
    <x v="65"/>
    <s v="23-Jun-15"/>
    <s v="13:33:50"/>
    <x v="0"/>
    <s v="Brick"/>
    <x v="10"/>
    <s v="8724"/>
    <x v="2"/>
    <x v="0"/>
  </r>
  <r>
    <x v="1190"/>
    <x v="967"/>
    <x v="65"/>
    <s v="23-Jun-15"/>
    <s v="13:52:47"/>
    <x v="0"/>
    <s v="San Jose"/>
    <x v="4"/>
    <s v="95136"/>
    <x v="1"/>
    <x v="0"/>
  </r>
  <r>
    <x v="1191"/>
    <x v="968"/>
    <x v="65"/>
    <s v="23-Jun-15"/>
    <s v="13:56:14"/>
    <x v="1"/>
    <s v="Baltimore"/>
    <x v="19"/>
    <s v="21217"/>
    <x v="3"/>
    <x v="0"/>
  </r>
  <r>
    <x v="1192"/>
    <x v="969"/>
    <x v="65"/>
    <s v="23-Jun-15"/>
    <s v="14:00:31"/>
    <x v="1"/>
    <s v="Springfield"/>
    <x v="0"/>
    <s v="62704"/>
    <x v="1"/>
    <x v="0"/>
  </r>
  <r>
    <x v="1193"/>
    <x v="970"/>
    <x v="65"/>
    <s v="23-Jun-15"/>
    <s v="14:05:40"/>
    <x v="0"/>
    <s v="Scappoose"/>
    <x v="16"/>
    <s v="97056"/>
    <x v="1"/>
    <x v="0"/>
  </r>
  <r>
    <x v="1194"/>
    <x v="971"/>
    <x v="65"/>
    <s v="23-Jun-15"/>
    <s v="14:07:44"/>
    <x v="0"/>
    <s v="Snoqualmie"/>
    <x v="8"/>
    <s v="98065"/>
    <x v="1"/>
    <x v="0"/>
  </r>
  <r>
    <x v="1195"/>
    <x v="972"/>
    <x v="65"/>
    <s v="23-Jun-15"/>
    <s v="14:14:10"/>
    <x v="1"/>
    <s v="Cottrellville"/>
    <x v="13"/>
    <s v="48039"/>
    <x v="1"/>
    <x v="0"/>
  </r>
  <r>
    <x v="1196"/>
    <x v="973"/>
    <x v="65"/>
    <s v="23-Jun-15"/>
    <s v="14:14:55"/>
    <x v="0"/>
    <s v="Conshohocken"/>
    <x v="1"/>
    <s v="19428"/>
    <x v="1"/>
    <x v="1"/>
  </r>
  <r>
    <x v="1197"/>
    <x v="974"/>
    <x v="65"/>
    <s v="23-Jun-15"/>
    <s v="14:20:41"/>
    <x v="1"/>
    <s v="Orange"/>
    <x v="14"/>
    <s v="22960"/>
    <x v="1"/>
    <x v="0"/>
  </r>
  <r>
    <x v="1198"/>
    <x v="972"/>
    <x v="65"/>
    <s v="23-Jun-15"/>
    <s v="14:21:10"/>
    <x v="1"/>
    <s v="Chicago"/>
    <x v="0"/>
    <s v="60622"/>
    <x v="1"/>
    <x v="0"/>
  </r>
  <r>
    <x v="1199"/>
    <x v="298"/>
    <x v="65"/>
    <s v="23-Jun-15"/>
    <s v="14:21:23"/>
    <x v="1"/>
    <s v="Atlanta"/>
    <x v="2"/>
    <s v="30306"/>
    <x v="3"/>
    <x v="0"/>
  </r>
  <r>
    <x v="1200"/>
    <x v="975"/>
    <x v="65"/>
    <s v="23-Jun-15"/>
    <s v="14:22:52"/>
    <x v="0"/>
    <s v="Bristol"/>
    <x v="36"/>
    <s v="6010"/>
    <x v="1"/>
    <x v="0"/>
  </r>
  <r>
    <x v="1201"/>
    <x v="976"/>
    <x v="65"/>
    <s v="23-Jun-15"/>
    <s v="14:24:35"/>
    <x v="1"/>
    <s v="Chicago"/>
    <x v="0"/>
    <s v="60618"/>
    <x v="1"/>
    <x v="0"/>
  </r>
  <r>
    <x v="1202"/>
    <x v="977"/>
    <x v="65"/>
    <s v="23-Jun-15"/>
    <s v="14:27:21"/>
    <x v="1"/>
    <s v="Newark"/>
    <x v="4"/>
    <s v="94560"/>
    <x v="1"/>
    <x v="0"/>
  </r>
  <r>
    <x v="1203"/>
    <x v="385"/>
    <x v="65"/>
    <s v="23-Jun-15"/>
    <s v="14:28:54"/>
    <x v="0"/>
    <s v="Mount Pleasant"/>
    <x v="18"/>
    <s v="29466"/>
    <x v="1"/>
    <x v="0"/>
  </r>
  <r>
    <x v="1204"/>
    <x v="978"/>
    <x v="65"/>
    <s v="23-Jun-15"/>
    <s v="14:30:03"/>
    <x v="0"/>
    <s v="Buford"/>
    <x v="2"/>
    <s v="30519"/>
    <x v="3"/>
    <x v="0"/>
  </r>
  <r>
    <x v="1205"/>
    <x v="979"/>
    <x v="65"/>
    <s v="23-Jun-15"/>
    <s v="14:34:56"/>
    <x v="0"/>
    <s v="Houston"/>
    <x v="21"/>
    <s v="77096"/>
    <x v="2"/>
    <x v="0"/>
  </r>
  <r>
    <x v="1206"/>
    <x v="980"/>
    <x v="65"/>
    <s v="23-Jun-15"/>
    <s v="14:39:13"/>
    <x v="0"/>
    <s v="Lebanon"/>
    <x v="10"/>
    <s v="8833"/>
    <x v="2"/>
    <x v="0"/>
  </r>
  <r>
    <x v="1207"/>
    <x v="981"/>
    <x v="65"/>
    <s v="23-Jun-15"/>
    <s v="14:40:14"/>
    <x v="1"/>
    <s v="Palatine"/>
    <x v="0"/>
    <s v="60074"/>
    <x v="1"/>
    <x v="0"/>
  </r>
  <r>
    <x v="1208"/>
    <x v="982"/>
    <x v="65"/>
    <s v="23-Jun-15"/>
    <s v="14:41:50"/>
    <x v="1"/>
    <s v="Brighton"/>
    <x v="7"/>
    <s v="80601"/>
    <x v="1"/>
    <x v="1"/>
  </r>
  <r>
    <x v="1209"/>
    <x v="983"/>
    <x v="65"/>
    <s v="23-Jun-15"/>
    <s v="14:45:47"/>
    <x v="0"/>
    <s v="Minneapolis"/>
    <x v="25"/>
    <s v="55419"/>
    <x v="1"/>
    <x v="0"/>
  </r>
  <r>
    <x v="1210"/>
    <x v="984"/>
    <x v="65"/>
    <s v="23-Jun-15"/>
    <s v="14:47:27"/>
    <x v="0"/>
    <s v="Menlo Park"/>
    <x v="4"/>
    <s v="94025"/>
    <x v="1"/>
    <x v="0"/>
  </r>
  <r>
    <x v="1211"/>
    <x v="985"/>
    <x v="65"/>
    <s v="23-Jun-15"/>
    <s v="14:52:21"/>
    <x v="1"/>
    <s v="Palatine"/>
    <x v="0"/>
    <s v="60074"/>
    <x v="1"/>
    <x v="0"/>
  </r>
  <r>
    <x v="1212"/>
    <x v="74"/>
    <x v="65"/>
    <s v="23-Jun-15"/>
    <s v="15:05:04"/>
    <x v="1"/>
    <s v="Bloomingdale"/>
    <x v="2"/>
    <s v="31302"/>
    <x v="3"/>
    <x v="0"/>
  </r>
  <r>
    <x v="1213"/>
    <x v="178"/>
    <x v="65"/>
    <s v="23-Jun-15"/>
    <s v="15:07:00"/>
    <x v="0"/>
    <s v="Pacheco"/>
    <x v="4"/>
    <s v="94553"/>
    <x v="1"/>
    <x v="0"/>
  </r>
  <r>
    <x v="1214"/>
    <x v="986"/>
    <x v="65"/>
    <s v="23-Jun-15"/>
    <s v="15:07:40"/>
    <x v="0"/>
    <s v="Sykesville"/>
    <x v="19"/>
    <s v="21784"/>
    <x v="1"/>
    <x v="0"/>
  </r>
  <r>
    <x v="1215"/>
    <x v="987"/>
    <x v="65"/>
    <s v="23-Jun-15"/>
    <s v="15:11:02"/>
    <x v="1"/>
    <s v="Fremont"/>
    <x v="4"/>
    <s v="94538"/>
    <x v="2"/>
    <x v="0"/>
  </r>
  <r>
    <x v="1216"/>
    <x v="988"/>
    <x v="65"/>
    <s v="23-Jun-15"/>
    <s v="15:12:16"/>
    <x v="0"/>
    <s v="Brandon"/>
    <x v="12"/>
    <s v="39047"/>
    <x v="1"/>
    <x v="0"/>
  </r>
  <r>
    <x v="1217"/>
    <x v="989"/>
    <x v="65"/>
    <s v="23-Jun-15"/>
    <s v="15:15:55"/>
    <x v="0"/>
    <s v="Buford"/>
    <x v="2"/>
    <s v="30519"/>
    <x v="1"/>
    <x v="0"/>
  </r>
  <r>
    <x v="1218"/>
    <x v="990"/>
    <x v="65"/>
    <s v="23-Jun-15"/>
    <s v="15:18:26"/>
    <x v="0"/>
    <s v="Fremont"/>
    <x v="4"/>
    <s v="94536"/>
    <x v="1"/>
    <x v="0"/>
  </r>
  <r>
    <x v="1219"/>
    <x v="991"/>
    <x v="65"/>
    <s v="23-Jun-15"/>
    <s v="15:19:14"/>
    <x v="0"/>
    <s v="Rancho Cordova"/>
    <x v="4"/>
    <s v="95742"/>
    <x v="1"/>
    <x v="0"/>
  </r>
  <r>
    <x v="1220"/>
    <x v="992"/>
    <x v="65"/>
    <s v="23-Jun-15"/>
    <s v="15:32:09"/>
    <x v="1"/>
    <s v="Richmond"/>
    <x v="14"/>
    <s v="23222"/>
    <x v="1"/>
    <x v="0"/>
  </r>
  <r>
    <x v="1221"/>
    <x v="993"/>
    <x v="65"/>
    <s v="23-Jun-15"/>
    <s v="15:34:21"/>
    <x v="0"/>
    <s v="West St Paul"/>
    <x v="25"/>
    <s v="55118"/>
    <x v="1"/>
    <x v="0"/>
  </r>
  <r>
    <x v="1222"/>
    <x v="178"/>
    <x v="65"/>
    <s v="23-Jun-15"/>
    <s v="15:36:21"/>
    <x v="1"/>
    <s v="Pompano Beach"/>
    <x v="6"/>
    <s v="33062"/>
    <x v="1"/>
    <x v="0"/>
  </r>
  <r>
    <x v="1223"/>
    <x v="2"/>
    <x v="65"/>
    <s v="23-Jun-15"/>
    <s v="15:40:51"/>
    <x v="1"/>
    <s v="Seattle"/>
    <x v="35"/>
    <s v="98144"/>
    <x v="1"/>
    <x v="0"/>
  </r>
  <r>
    <x v="1224"/>
    <x v="994"/>
    <x v="65"/>
    <s v="23-Jun-15"/>
    <s v="15:41:20"/>
    <x v="0"/>
    <s v="Boston"/>
    <x v="23"/>
    <s v="2136"/>
    <x v="1"/>
    <x v="1"/>
  </r>
  <r>
    <x v="1225"/>
    <x v="178"/>
    <x v="65"/>
    <s v="23-Jun-15"/>
    <s v="15:46:45"/>
    <x v="1"/>
    <s v="Harleysville"/>
    <x v="1"/>
    <s v="19438"/>
    <x v="1"/>
    <x v="0"/>
  </r>
  <r>
    <x v="1226"/>
    <x v="114"/>
    <x v="65"/>
    <s v="23-Jun-15"/>
    <s v="15:47:31"/>
    <x v="0"/>
    <s v="Holly"/>
    <x v="13"/>
    <s v="48442"/>
    <x v="1"/>
    <x v="0"/>
  </r>
  <r>
    <x v="1227"/>
    <x v="995"/>
    <x v="65"/>
    <s v="23-Jun-15"/>
    <s v="15:47:53"/>
    <x v="0"/>
    <s v="Woodinville"/>
    <x v="8"/>
    <s v="98077"/>
    <x v="1"/>
    <x v="0"/>
  </r>
  <r>
    <x v="1228"/>
    <x v="996"/>
    <x v="65"/>
    <s v="23-Jun-15"/>
    <s v="15:48:06"/>
    <x v="0"/>
    <s v="Kennesaw"/>
    <x v="2"/>
    <s v="30152"/>
    <x v="1"/>
    <x v="0"/>
  </r>
  <r>
    <x v="1229"/>
    <x v="997"/>
    <x v="65"/>
    <s v="23-Jun-15"/>
    <s v="15:49:46"/>
    <x v="1"/>
    <s v="Auburn"/>
    <x v="8"/>
    <s v="98092"/>
    <x v="0"/>
    <x v="0"/>
  </r>
  <r>
    <x v="1230"/>
    <x v="998"/>
    <x v="65"/>
    <s v="23-Jun-15"/>
    <s v="15:50:04"/>
    <x v="0"/>
    <s v="Salt Lake City"/>
    <x v="22"/>
    <s v="84116"/>
    <x v="1"/>
    <x v="0"/>
  </r>
  <r>
    <x v="1231"/>
    <x v="999"/>
    <x v="65"/>
    <s v="23-Jun-15"/>
    <s v="15:52:08"/>
    <x v="0"/>
    <s v="Morgantown"/>
    <x v="31"/>
    <s v="26508"/>
    <x v="2"/>
    <x v="0"/>
  </r>
  <r>
    <x v="1232"/>
    <x v="1000"/>
    <x v="65"/>
    <s v="23-Jun-15"/>
    <s v="15:55:31"/>
    <x v="1"/>
    <s v="Stevensville"/>
    <x v="13"/>
    <s v="49127"/>
    <x v="3"/>
    <x v="0"/>
  </r>
  <r>
    <x v="1233"/>
    <x v="295"/>
    <x v="65"/>
    <s v="23-Jun-15"/>
    <s v="15:59:49"/>
    <x v="0"/>
    <s v="Denver"/>
    <x v="7"/>
    <s v="80223"/>
    <x v="3"/>
    <x v="0"/>
  </r>
  <r>
    <x v="1234"/>
    <x v="1001"/>
    <x v="65"/>
    <s v="23-Jun-15"/>
    <s v="16:10:13"/>
    <x v="0"/>
    <s v="Jensen Beach"/>
    <x v="6"/>
    <s v="34957"/>
    <x v="1"/>
    <x v="0"/>
  </r>
  <r>
    <x v="1235"/>
    <x v="1002"/>
    <x v="65"/>
    <s v="23-Jun-15"/>
    <s v="16:16:44"/>
    <x v="1"/>
    <s v="Somerset"/>
    <x v="10"/>
    <s v="8873"/>
    <x v="2"/>
    <x v="0"/>
  </r>
  <r>
    <x v="1236"/>
    <x v="1003"/>
    <x v="65"/>
    <s v="23-Jun-15"/>
    <s v="16:18:01"/>
    <x v="0"/>
    <s v="Charleston"/>
    <x v="18"/>
    <s v="29405"/>
    <x v="3"/>
    <x v="0"/>
  </r>
  <r>
    <x v="1237"/>
    <x v="1004"/>
    <x v="65"/>
    <s v="23-Jun-15"/>
    <s v="16:21:41"/>
    <x v="1"/>
    <s v="Hillsboro"/>
    <x v="16"/>
    <s v="97124"/>
    <x v="1"/>
    <x v="0"/>
  </r>
  <r>
    <x v="1238"/>
    <x v="1005"/>
    <x v="65"/>
    <s v="23-Jun-15"/>
    <s v="16:22:19"/>
    <x v="1"/>
    <s v="Attalla"/>
    <x v="3"/>
    <s v="35954"/>
    <x v="1"/>
    <x v="0"/>
  </r>
  <r>
    <x v="1239"/>
    <x v="1006"/>
    <x v="65"/>
    <s v="23-Jun-15"/>
    <s v="16:25:05"/>
    <x v="0"/>
    <s v="Denver"/>
    <x v="7"/>
    <s v="80220"/>
    <x v="1"/>
    <x v="0"/>
  </r>
  <r>
    <x v="1240"/>
    <x v="1007"/>
    <x v="65"/>
    <s v="23-Jun-15"/>
    <s v="16:25:09"/>
    <x v="0"/>
    <s v="Paducah"/>
    <x v="33"/>
    <s v="42003"/>
    <x v="3"/>
    <x v="0"/>
  </r>
  <r>
    <x v="1241"/>
    <x v="2"/>
    <x v="65"/>
    <s v="23-Jun-15"/>
    <s v="16:27:05"/>
    <x v="1"/>
    <s v="Crown Point"/>
    <x v="11"/>
    <s v="46307"/>
    <x v="1"/>
    <x v="1"/>
  </r>
  <r>
    <x v="1242"/>
    <x v="1008"/>
    <x v="65"/>
    <s v="23-Jun-15"/>
    <s v="16:29:21"/>
    <x v="0"/>
    <s v="San Jose"/>
    <x v="4"/>
    <s v="95132"/>
    <x v="1"/>
    <x v="0"/>
  </r>
  <r>
    <x v="1243"/>
    <x v="1009"/>
    <x v="65"/>
    <s v="23-Jun-15"/>
    <s v="16:30:18"/>
    <x v="0"/>
    <s v="Atlanta"/>
    <x v="2"/>
    <s v="30308"/>
    <x v="3"/>
    <x v="0"/>
  </r>
  <r>
    <x v="1244"/>
    <x v="1010"/>
    <x v="65"/>
    <s v="23-Jun-15"/>
    <s v="16:36:53"/>
    <x v="0"/>
    <s v="Santa Clara"/>
    <x v="4"/>
    <s v="95051"/>
    <x v="2"/>
    <x v="0"/>
  </r>
  <r>
    <x v="1245"/>
    <x v="1011"/>
    <x v="65"/>
    <s v="23-Jun-15"/>
    <s v="16:37:17"/>
    <x v="0"/>
    <s v="Katy"/>
    <x v="21"/>
    <s v="77449"/>
    <x v="2"/>
    <x v="0"/>
  </r>
  <r>
    <x v="1246"/>
    <x v="929"/>
    <x v="65"/>
    <s v="23-Jun-15"/>
    <s v="16:44:22"/>
    <x v="1"/>
    <s v="Collinsville"/>
    <x v="14"/>
    <s v="24078"/>
    <x v="1"/>
    <x v="0"/>
  </r>
  <r>
    <x v="1247"/>
    <x v="759"/>
    <x v="65"/>
    <s v="23-Jun-15"/>
    <s v="16:49:35"/>
    <x v="1"/>
    <s v="Mill Creek"/>
    <x v="8"/>
    <s v="98012"/>
    <x v="1"/>
    <x v="0"/>
  </r>
  <r>
    <x v="1248"/>
    <x v="1012"/>
    <x v="65"/>
    <s v="23-Jun-15"/>
    <s v="16:55:57"/>
    <x v="0"/>
    <s v="Salt Lake City"/>
    <x v="22"/>
    <s v="84102"/>
    <x v="1"/>
    <x v="0"/>
  </r>
  <r>
    <x v="1249"/>
    <x v="1013"/>
    <x v="65"/>
    <s v="23-Jun-15"/>
    <s v="17:13:06"/>
    <x v="1"/>
    <s v="Hoffman Estates"/>
    <x v="0"/>
    <s v="60192"/>
    <x v="1"/>
    <x v="0"/>
  </r>
  <r>
    <x v="1250"/>
    <x v="1014"/>
    <x v="65"/>
    <s v="23-Jun-15"/>
    <s v="17:18:05"/>
    <x v="1"/>
    <s v="Englewood"/>
    <x v="7"/>
    <s v="80113"/>
    <x v="1"/>
    <x v="0"/>
  </r>
  <r>
    <x v="1251"/>
    <x v="1015"/>
    <x v="65"/>
    <s v="23-Jun-15"/>
    <s v="17:20:00"/>
    <x v="0"/>
    <s v="Urbana"/>
    <x v="0"/>
    <s v="61801"/>
    <x v="3"/>
    <x v="0"/>
  </r>
  <r>
    <x v="1252"/>
    <x v="1016"/>
    <x v="65"/>
    <s v="23-Jun-15"/>
    <s v="17:24:45"/>
    <x v="0"/>
    <s v="Middletown"/>
    <x v="19"/>
    <s v="21769"/>
    <x v="1"/>
    <x v="1"/>
  </r>
  <r>
    <x v="1253"/>
    <x v="1017"/>
    <x v="65"/>
    <s v="23-Jun-15"/>
    <s v="17:36:44"/>
    <x v="1"/>
    <s v="Denver"/>
    <x v="7"/>
    <s v="80210"/>
    <x v="2"/>
    <x v="0"/>
  </r>
  <r>
    <x v="1254"/>
    <x v="1018"/>
    <x v="65"/>
    <s v="23-Jun-15"/>
    <s v="17:52:17"/>
    <x v="1"/>
    <s v="Marlborough"/>
    <x v="36"/>
    <s v="6447"/>
    <x v="2"/>
    <x v="0"/>
  </r>
  <r>
    <x v="1255"/>
    <x v="1019"/>
    <x v="65"/>
    <s v="23-Jun-15"/>
    <s v="17:53:18"/>
    <x v="0"/>
    <s v="Indianapolis"/>
    <x v="11"/>
    <s v="46268"/>
    <x v="2"/>
    <x v="0"/>
  </r>
  <r>
    <x v="1256"/>
    <x v="1020"/>
    <x v="65"/>
    <s v="23-Jun-15"/>
    <s v="17:58:13"/>
    <x v="0"/>
    <s v="Santa Rosa"/>
    <x v="4"/>
    <s v="95407"/>
    <x v="1"/>
    <x v="0"/>
  </r>
  <r>
    <x v="1257"/>
    <x v="1021"/>
    <x v="65"/>
    <s v="23-Jun-15"/>
    <s v="18:08:45"/>
    <x v="1"/>
    <s v="San Jose"/>
    <x v="4"/>
    <s v="95126"/>
    <x v="1"/>
    <x v="0"/>
  </r>
  <r>
    <x v="1258"/>
    <x v="1022"/>
    <x v="65"/>
    <s v="23-Jun-15"/>
    <s v="18:14:10"/>
    <x v="1"/>
    <s v="Lakewood"/>
    <x v="7"/>
    <s v="80214"/>
    <x v="1"/>
    <x v="0"/>
  </r>
  <r>
    <x v="1259"/>
    <x v="1023"/>
    <x v="65"/>
    <s v="23-Jun-15"/>
    <s v="18:22:27"/>
    <x v="0"/>
    <s v="Orland Park"/>
    <x v="0"/>
    <s v="60642"/>
    <x v="1"/>
    <x v="0"/>
  </r>
  <r>
    <x v="1260"/>
    <x v="1024"/>
    <x v="65"/>
    <s v="23-Jun-15"/>
    <s v="18:26:49"/>
    <x v="0"/>
    <s v="Gaithersburg"/>
    <x v="19"/>
    <s v="20878"/>
    <x v="2"/>
    <x v="0"/>
  </r>
  <r>
    <x v="1261"/>
    <x v="1025"/>
    <x v="65"/>
    <s v="23-Jun-15"/>
    <s v="18:26:50"/>
    <x v="0"/>
    <s v="Kirkland"/>
    <x v="8"/>
    <s v="98033"/>
    <x v="1"/>
    <x v="0"/>
  </r>
  <r>
    <x v="1262"/>
    <x v="89"/>
    <x v="65"/>
    <s v="23-Jun-15"/>
    <s v="18:27:47"/>
    <x v="0"/>
    <s v="Atlanta"/>
    <x v="2"/>
    <s v="30307"/>
    <x v="1"/>
    <x v="0"/>
  </r>
  <r>
    <x v="1263"/>
    <x v="1026"/>
    <x v="65"/>
    <s v="23-Jun-15"/>
    <s v="18:56:14"/>
    <x v="1"/>
    <s v="Adrian"/>
    <x v="13"/>
    <s v="49221"/>
    <x v="1"/>
    <x v="0"/>
  </r>
  <r>
    <x v="1264"/>
    <x v="1027"/>
    <x v="65"/>
    <s v="23-Jun-15"/>
    <s v="18:56:46"/>
    <x v="1"/>
    <s v="Spring"/>
    <x v="21"/>
    <s v="77388"/>
    <x v="1"/>
    <x v="0"/>
  </r>
  <r>
    <x v="1265"/>
    <x v="595"/>
    <x v="65"/>
    <s v="23-Jun-15"/>
    <s v="18:59:28"/>
    <x v="1"/>
    <s v="Oroville"/>
    <x v="4"/>
    <s v="95966"/>
    <x v="1"/>
    <x v="0"/>
  </r>
  <r>
    <x v="1266"/>
    <x v="1028"/>
    <x v="65"/>
    <s v="23-Jun-15"/>
    <s v="19:02:38"/>
    <x v="1"/>
    <s v="Federal Way"/>
    <x v="8"/>
    <s v="98023"/>
    <x v="3"/>
    <x v="0"/>
  </r>
  <r>
    <x v="1267"/>
    <x v="1029"/>
    <x v="65"/>
    <s v="23-Jun-15"/>
    <s v="19:07:14"/>
    <x v="1"/>
    <s v="Round Lake Beach"/>
    <x v="0"/>
    <s v="60073"/>
    <x v="1"/>
    <x v="0"/>
  </r>
  <r>
    <x v="1268"/>
    <x v="1030"/>
    <x v="65"/>
    <s v="23-Jun-15"/>
    <s v="19:07:16"/>
    <x v="1"/>
    <s v="Magalia"/>
    <x v="4"/>
    <s v="95954"/>
    <x v="3"/>
    <x v="0"/>
  </r>
  <r>
    <x v="1269"/>
    <x v="1031"/>
    <x v="65"/>
    <s v="23-Jun-15"/>
    <s v="19:08:28"/>
    <x v="0"/>
    <s v="Portland"/>
    <x v="16"/>
    <s v="97225"/>
    <x v="1"/>
    <x v="0"/>
  </r>
  <r>
    <x v="1270"/>
    <x v="2"/>
    <x v="65"/>
    <s v="23-Jun-15"/>
    <s v="19:09:28"/>
    <x v="0"/>
    <s v="Westminster"/>
    <x v="19"/>
    <s v="21158"/>
    <x v="2"/>
    <x v="0"/>
  </r>
  <r>
    <x v="1271"/>
    <x v="1032"/>
    <x v="65"/>
    <s v="23-Jun-15"/>
    <s v="19:09:44"/>
    <x v="1"/>
    <s v="Savannah"/>
    <x v="2"/>
    <s v="31401"/>
    <x v="3"/>
    <x v="0"/>
  </r>
  <r>
    <x v="1272"/>
    <x v="1033"/>
    <x v="65"/>
    <s v="23-Jun-15"/>
    <s v="19:16:25"/>
    <x v="0"/>
    <s v="San Francisco"/>
    <x v="4"/>
    <s v="94122"/>
    <x v="1"/>
    <x v="0"/>
  </r>
  <r>
    <x v="1273"/>
    <x v="1034"/>
    <x v="65"/>
    <s v="23-Jun-15"/>
    <s v="19:16:40"/>
    <x v="0"/>
    <s v="Aurora"/>
    <x v="0"/>
    <s v="60503"/>
    <x v="3"/>
    <x v="0"/>
  </r>
  <r>
    <x v="1274"/>
    <x v="1035"/>
    <x v="65"/>
    <s v="23-Jun-15"/>
    <s v="19:18:44"/>
    <x v="0"/>
    <s v="Little Rock"/>
    <x v="37"/>
    <s v="72223"/>
    <x v="1"/>
    <x v="0"/>
  </r>
  <r>
    <x v="1275"/>
    <x v="1036"/>
    <x v="65"/>
    <s v="23-Jun-15"/>
    <s v="19:32:22"/>
    <x v="0"/>
    <s v="Dos Palos"/>
    <x v="4"/>
    <s v="93620"/>
    <x v="0"/>
    <x v="1"/>
  </r>
  <r>
    <x v="1276"/>
    <x v="1037"/>
    <x v="65"/>
    <s v="23-Jun-15"/>
    <s v="19:35:09"/>
    <x v="0"/>
    <s v="San Jose"/>
    <x v="4"/>
    <s v="95135"/>
    <x v="1"/>
    <x v="0"/>
  </r>
  <r>
    <x v="1277"/>
    <x v="1038"/>
    <x v="65"/>
    <s v="23-Jun-15"/>
    <s v="19:36:54"/>
    <x v="0"/>
    <s v="Colorado Springs"/>
    <x v="7"/>
    <s v="80907"/>
    <x v="1"/>
    <x v="0"/>
  </r>
  <r>
    <x v="1278"/>
    <x v="1039"/>
    <x v="65"/>
    <s v="23-Jun-15"/>
    <s v="19:44:18"/>
    <x v="0"/>
    <s v="Lancaster"/>
    <x v="1"/>
    <s v="17603"/>
    <x v="2"/>
    <x v="0"/>
  </r>
  <r>
    <x v="1279"/>
    <x v="1040"/>
    <x v="65"/>
    <s v="23-Jun-15"/>
    <s v="19:45:25"/>
    <x v="0"/>
    <s v="Chicago"/>
    <x v="0"/>
    <s v="60457"/>
    <x v="0"/>
    <x v="0"/>
  </r>
  <r>
    <x v="1280"/>
    <x v="1041"/>
    <x v="65"/>
    <s v="23-Jun-15"/>
    <s v="19:47:44"/>
    <x v="1"/>
    <s v="Concord"/>
    <x v="4"/>
    <s v="94521"/>
    <x v="1"/>
    <x v="0"/>
  </r>
  <r>
    <x v="1281"/>
    <x v="298"/>
    <x v="65"/>
    <s v="23-Jun-15"/>
    <s v="19:55:57"/>
    <x v="1"/>
    <s v="Horn Lake"/>
    <x v="12"/>
    <s v="38637"/>
    <x v="3"/>
    <x v="0"/>
  </r>
  <r>
    <x v="1282"/>
    <x v="1042"/>
    <x v="65"/>
    <s v="23-Jun-15"/>
    <s v="19:57:52"/>
    <x v="1"/>
    <s v="Seattle"/>
    <x v="8"/>
    <s v="98125"/>
    <x v="2"/>
    <x v="0"/>
  </r>
  <r>
    <x v="1283"/>
    <x v="1043"/>
    <x v="65"/>
    <s v="23-Jun-15"/>
    <s v="19:58:50"/>
    <x v="1"/>
    <s v="San Francisco"/>
    <x v="4"/>
    <s v="94112"/>
    <x v="1"/>
    <x v="0"/>
  </r>
  <r>
    <x v="1284"/>
    <x v="1044"/>
    <x v="65"/>
    <s v="23-Jun-15"/>
    <s v="19:59:41"/>
    <x v="1"/>
    <s v="Encino"/>
    <x v="4"/>
    <s v="95051"/>
    <x v="2"/>
    <x v="0"/>
  </r>
  <r>
    <x v="1285"/>
    <x v="1045"/>
    <x v="65"/>
    <s v="23-Jun-15"/>
    <s v="20:00:05"/>
    <x v="1"/>
    <s v="Santa Clara"/>
    <x v="4"/>
    <s v="95051"/>
    <x v="1"/>
    <x v="0"/>
  </r>
  <r>
    <x v="1286"/>
    <x v="1046"/>
    <x v="65"/>
    <s v="23-Jun-15"/>
    <s v="20:09:04"/>
    <x v="0"/>
    <s v="Portland"/>
    <x v="16"/>
    <s v="97214"/>
    <x v="1"/>
    <x v="0"/>
  </r>
  <r>
    <x v="1287"/>
    <x v="1047"/>
    <x v="65"/>
    <s v="23-Jun-15"/>
    <s v="20:16:37"/>
    <x v="0"/>
    <s v="Charleston"/>
    <x v="18"/>
    <s v="29403"/>
    <x v="1"/>
    <x v="0"/>
  </r>
  <r>
    <x v="1288"/>
    <x v="1048"/>
    <x v="65"/>
    <s v="23-Jun-15"/>
    <s v="20:19:04"/>
    <x v="1"/>
    <s v="Woodbine"/>
    <x v="19"/>
    <s v="21797"/>
    <x v="1"/>
    <x v="0"/>
  </r>
  <r>
    <x v="1289"/>
    <x v="1049"/>
    <x v="65"/>
    <s v="23-Jun-15"/>
    <s v="20:25:19"/>
    <x v="0"/>
    <s v="Rincon"/>
    <x v="2"/>
    <s v="31326"/>
    <x v="1"/>
    <x v="0"/>
  </r>
  <r>
    <x v="1290"/>
    <x v="2"/>
    <x v="65"/>
    <s v="23-Jun-15"/>
    <s v="20:48:09"/>
    <x v="0"/>
    <s v="Windsor"/>
    <x v="7"/>
    <s v="80550"/>
    <x v="1"/>
    <x v="0"/>
  </r>
  <r>
    <x v="1291"/>
    <x v="1050"/>
    <x v="65"/>
    <s v="23-Jun-15"/>
    <s v="20:52:54"/>
    <x v="0"/>
    <s v="Glenview"/>
    <x v="0"/>
    <s v="60025"/>
    <x v="1"/>
    <x v="1"/>
  </r>
  <r>
    <x v="1292"/>
    <x v="1016"/>
    <x v="65"/>
    <s v="23-Jun-15"/>
    <s v="20:57:46"/>
    <x v="1"/>
    <s v="Pittsburgh"/>
    <x v="1"/>
    <s v="15232"/>
    <x v="1"/>
    <x v="0"/>
  </r>
  <r>
    <x v="1293"/>
    <x v="1051"/>
    <x v="65"/>
    <s v="23-Jun-15"/>
    <s v="20:58:49"/>
    <x v="1"/>
    <s v="Portland"/>
    <x v="16"/>
    <s v="97209"/>
    <x v="1"/>
    <x v="0"/>
  </r>
  <r>
    <x v="1294"/>
    <x v="1052"/>
    <x v="65"/>
    <s v="23-Jun-15"/>
    <s v="21:07:30"/>
    <x v="1"/>
    <s v="Knoxville"/>
    <x v="5"/>
    <s v="37909"/>
    <x v="3"/>
    <x v="1"/>
  </r>
  <r>
    <x v="1295"/>
    <x v="1053"/>
    <x v="65"/>
    <s v="23-Jun-15"/>
    <s v="21:12:42"/>
    <x v="1"/>
    <s v="Woodinville"/>
    <x v="8"/>
    <s v="98077"/>
    <x v="1"/>
    <x v="0"/>
  </r>
  <r>
    <x v="1296"/>
    <x v="1054"/>
    <x v="65"/>
    <s v="23-Jun-15"/>
    <s v="21:16:34"/>
    <x v="0"/>
    <s v="Pleasanton"/>
    <x v="4"/>
    <s v="94566"/>
    <x v="1"/>
    <x v="0"/>
  </r>
  <r>
    <x v="1297"/>
    <x v="1055"/>
    <x v="65"/>
    <s v="23-Jun-15"/>
    <s v="21:23:05"/>
    <x v="1"/>
    <s v="Seattle"/>
    <x v="8"/>
    <s v="98106"/>
    <x v="1"/>
    <x v="0"/>
  </r>
  <r>
    <x v="1298"/>
    <x v="114"/>
    <x v="65"/>
    <s v="23-Jun-15"/>
    <s v="21:23:23"/>
    <x v="1"/>
    <s v="Albuquerque"/>
    <x v="17"/>
    <s v="87113"/>
    <x v="1"/>
    <x v="0"/>
  </r>
  <r>
    <x v="1299"/>
    <x v="259"/>
    <x v="65"/>
    <s v="23-Jun-15"/>
    <s v="21:26:30"/>
    <x v="1"/>
    <s v="Margate"/>
    <x v="10"/>
    <s v="8402"/>
    <x v="2"/>
    <x v="1"/>
  </r>
  <r>
    <x v="1300"/>
    <x v="170"/>
    <x v="65"/>
    <s v="23-Jun-15"/>
    <s v="21:27:28"/>
    <x v="0"/>
    <s v="Arvada"/>
    <x v="7"/>
    <s v="80004"/>
    <x v="1"/>
    <x v="0"/>
  </r>
  <r>
    <x v="1301"/>
    <x v="180"/>
    <x v="65"/>
    <s v="23-Jun-15"/>
    <s v="21:28:56"/>
    <x v="1"/>
    <s v="Baltimore"/>
    <x v="19"/>
    <s v="21225"/>
    <x v="1"/>
    <x v="0"/>
  </r>
  <r>
    <x v="1302"/>
    <x v="114"/>
    <x v="65"/>
    <s v="23-Jun-15"/>
    <s v="21:31:00"/>
    <x v="0"/>
    <s v="Colorado Spring"/>
    <x v="7"/>
    <s v="80911"/>
    <x v="2"/>
    <x v="1"/>
  </r>
  <r>
    <x v="1303"/>
    <x v="1056"/>
    <x v="65"/>
    <s v="23-Jun-15"/>
    <s v="21:31:05"/>
    <x v="0"/>
    <s v="San Mateo"/>
    <x v="4"/>
    <s v="94403"/>
    <x v="1"/>
    <x v="0"/>
  </r>
  <r>
    <x v="1304"/>
    <x v="1057"/>
    <x v="65"/>
    <s v="23-Jun-15"/>
    <s v="21:33:15"/>
    <x v="1"/>
    <s v="Crest Hill"/>
    <x v="0"/>
    <s v="60403"/>
    <x v="3"/>
    <x v="0"/>
  </r>
  <r>
    <x v="1305"/>
    <x v="1058"/>
    <x v="65"/>
    <s v="23-Jun-15"/>
    <s v="21:35:25"/>
    <x v="1"/>
    <s v="Salt Lake City"/>
    <x v="22"/>
    <s v="84106"/>
    <x v="1"/>
    <x v="0"/>
  </r>
  <r>
    <x v="1306"/>
    <x v="1059"/>
    <x v="65"/>
    <s v="23-Jun-15"/>
    <s v="21:36:55"/>
    <x v="1"/>
    <s v="Augusta"/>
    <x v="2"/>
    <s v="30907"/>
    <x v="1"/>
    <x v="0"/>
  </r>
  <r>
    <x v="1307"/>
    <x v="1060"/>
    <x v="65"/>
    <s v="23-Jun-15"/>
    <s v="21:43:20"/>
    <x v="0"/>
    <s v="Washington"/>
    <x v="20"/>
    <s v="20026"/>
    <x v="1"/>
    <x v="0"/>
  </r>
  <r>
    <x v="1308"/>
    <x v="2"/>
    <x v="65"/>
    <s v="23-Jun-15"/>
    <s v="21:44:45"/>
    <x v="1"/>
    <s v="Lisle"/>
    <x v="0"/>
    <s v="60532"/>
    <x v="1"/>
    <x v="0"/>
  </r>
  <r>
    <x v="1309"/>
    <x v="1061"/>
    <x v="65"/>
    <s v="23-Jun-15"/>
    <s v="21:45:51"/>
    <x v="0"/>
    <s v="Nashville"/>
    <x v="5"/>
    <s v="37211"/>
    <x v="1"/>
    <x v="0"/>
  </r>
  <r>
    <x v="1310"/>
    <x v="1062"/>
    <x v="65"/>
    <s v="23-Jun-15"/>
    <s v="21:55:33"/>
    <x v="1"/>
    <s v="Delray Beach"/>
    <x v="6"/>
    <s v="33484"/>
    <x v="1"/>
    <x v="0"/>
  </r>
  <r>
    <x v="1311"/>
    <x v="1063"/>
    <x v="65"/>
    <s v="23-Jun-15"/>
    <s v="21:55:56"/>
    <x v="0"/>
    <s v="South Bend"/>
    <x v="11"/>
    <s v="46637"/>
    <x v="1"/>
    <x v="0"/>
  </r>
  <r>
    <x v="1312"/>
    <x v="1064"/>
    <x v="65"/>
    <s v="23-Jun-15"/>
    <s v="21:58:56"/>
    <x v="0"/>
    <s v="San Jose"/>
    <x v="4"/>
    <s v="95112"/>
    <x v="2"/>
    <x v="0"/>
  </r>
  <r>
    <x v="1313"/>
    <x v="1065"/>
    <x v="65"/>
    <s v="23-Jun-15"/>
    <s v="22:05:49"/>
    <x v="1"/>
    <s v="Florence"/>
    <x v="3"/>
    <s v="35630"/>
    <x v="3"/>
    <x v="0"/>
  </r>
  <r>
    <x v="1314"/>
    <x v="455"/>
    <x v="65"/>
    <s v="23-Jun-15"/>
    <s v="22:07:17"/>
    <x v="1"/>
    <s v="Avon"/>
    <x v="7"/>
    <s v="81620"/>
    <x v="3"/>
    <x v="1"/>
  </r>
  <r>
    <x v="1315"/>
    <x v="1066"/>
    <x v="65"/>
    <s v="23-Jun-15"/>
    <s v="22:08:01"/>
    <x v="0"/>
    <s v="Plymouth"/>
    <x v="25"/>
    <s v="55447"/>
    <x v="1"/>
    <x v="0"/>
  </r>
  <r>
    <x v="1316"/>
    <x v="114"/>
    <x v="65"/>
    <s v="23-Jun-15"/>
    <s v="22:10:29"/>
    <x v="1"/>
    <s v="Novato"/>
    <x v="4"/>
    <s v="94944"/>
    <x v="2"/>
    <x v="0"/>
  </r>
  <r>
    <x v="1317"/>
    <x v="929"/>
    <x v="65"/>
    <s v="23-Jun-15"/>
    <s v="22:10:39"/>
    <x v="0"/>
    <s v="Haverhill"/>
    <x v="6"/>
    <s v="33417"/>
    <x v="3"/>
    <x v="0"/>
  </r>
  <r>
    <x v="1318"/>
    <x v="1067"/>
    <x v="65"/>
    <s v="23-Jun-15"/>
    <s v="22:11:23"/>
    <x v="1"/>
    <s v="Wilmington"/>
    <x v="9"/>
    <s v="19802"/>
    <x v="3"/>
    <x v="0"/>
  </r>
  <r>
    <x v="1319"/>
    <x v="1068"/>
    <x v="65"/>
    <s v="23-Jun-15"/>
    <s v="22:12:08"/>
    <x v="1"/>
    <s v="Columbus"/>
    <x v="11"/>
    <s v="47201"/>
    <x v="1"/>
    <x v="0"/>
  </r>
  <r>
    <x v="1320"/>
    <x v="1069"/>
    <x v="65"/>
    <s v="23-Jun-15"/>
    <s v="22:15:10"/>
    <x v="0"/>
    <s v="Santa Cruz"/>
    <x v="4"/>
    <s v="95060"/>
    <x v="1"/>
    <x v="0"/>
  </r>
  <r>
    <x v="1321"/>
    <x v="1070"/>
    <x v="65"/>
    <s v="23-Jun-15"/>
    <s v="22:16:01"/>
    <x v="1"/>
    <s v="Lebanon"/>
    <x v="30"/>
    <s v="3766"/>
    <x v="1"/>
    <x v="0"/>
  </r>
  <r>
    <x v="1322"/>
    <x v="1071"/>
    <x v="65"/>
    <s v="23-Jun-15"/>
    <s v="22:16:47"/>
    <x v="0"/>
    <s v="Bargersville"/>
    <x v="11"/>
    <s v="46106"/>
    <x v="3"/>
    <x v="0"/>
  </r>
  <r>
    <x v="1323"/>
    <x v="1072"/>
    <x v="65"/>
    <s v="23-Jun-15"/>
    <s v="22:19:04"/>
    <x v="0"/>
    <s v="Oakland"/>
    <x v="4"/>
    <s v="94606"/>
    <x v="2"/>
    <x v="0"/>
  </r>
  <r>
    <x v="1324"/>
    <x v="1073"/>
    <x v="65"/>
    <s v="23-Jun-15"/>
    <s v="22:19:20"/>
    <x v="1"/>
    <s v="Cordova"/>
    <x v="5"/>
    <s v="38016"/>
    <x v="1"/>
    <x v="1"/>
  </r>
  <r>
    <x v="1325"/>
    <x v="1074"/>
    <x v="65"/>
    <s v="23-Jun-15"/>
    <s v="22:20:38"/>
    <x v="0"/>
    <s v="Happy Valley"/>
    <x v="16"/>
    <s v="97086"/>
    <x v="2"/>
    <x v="0"/>
  </r>
  <r>
    <x v="1326"/>
    <x v="1075"/>
    <x v="65"/>
    <s v="23-Jun-15"/>
    <s v="22:23:21"/>
    <x v="0"/>
    <s v="Pittsburgh"/>
    <x v="1"/>
    <s v="15213"/>
    <x v="1"/>
    <x v="0"/>
  </r>
  <r>
    <x v="1327"/>
    <x v="1076"/>
    <x v="65"/>
    <s v="23-Jun-15"/>
    <s v="22:23:39"/>
    <x v="0"/>
    <s v="Patterson"/>
    <x v="4"/>
    <s v="95363"/>
    <x v="3"/>
    <x v="1"/>
  </r>
  <r>
    <x v="1328"/>
    <x v="2"/>
    <x v="65"/>
    <s v="23-Jun-15"/>
    <s v="22:26:37"/>
    <x v="0"/>
    <s v="Brick"/>
    <x v="10"/>
    <s v="8724"/>
    <x v="1"/>
    <x v="0"/>
  </r>
  <r>
    <x v="1329"/>
    <x v="265"/>
    <x v="65"/>
    <s v="23-Jun-15"/>
    <s v="22:27:40"/>
    <x v="0"/>
    <s v="Covington"/>
    <x v="2"/>
    <s v="30016"/>
    <x v="3"/>
    <x v="0"/>
  </r>
  <r>
    <x v="1330"/>
    <x v="1077"/>
    <x v="65"/>
    <s v="23-Jun-15"/>
    <s v="22:29:07"/>
    <x v="1"/>
    <s v="Knoxville"/>
    <x v="5"/>
    <s v="37916"/>
    <x v="2"/>
    <x v="0"/>
  </r>
  <r>
    <x v="1331"/>
    <x v="2"/>
    <x v="65"/>
    <s v="23-Jun-15"/>
    <s v="22:35:42"/>
    <x v="1"/>
    <s v="Brick"/>
    <x v="10"/>
    <s v="8724"/>
    <x v="1"/>
    <x v="0"/>
  </r>
  <r>
    <x v="1332"/>
    <x v="1078"/>
    <x v="65"/>
    <s v="23-Jun-15"/>
    <s v="22:36:29"/>
    <x v="1"/>
    <s v="Bloomington"/>
    <x v="0"/>
    <s v="61704"/>
    <x v="1"/>
    <x v="0"/>
  </r>
  <r>
    <x v="1333"/>
    <x v="1079"/>
    <x v="65"/>
    <s v="23-Jun-15"/>
    <s v="22:36:45"/>
    <x v="0"/>
    <s v="Santa Cruz"/>
    <x v="4"/>
    <s v="95065"/>
    <x v="2"/>
    <x v="0"/>
  </r>
  <r>
    <x v="1334"/>
    <x v="1080"/>
    <x v="65"/>
    <s v="23-Jun-15"/>
    <s v="22:37:16"/>
    <x v="1"/>
    <s v="Baltimore"/>
    <x v="19"/>
    <s v="21202"/>
    <x v="2"/>
    <x v="0"/>
  </r>
  <r>
    <x v="1335"/>
    <x v="1081"/>
    <x v="65"/>
    <s v="23-Jun-15"/>
    <s v="22:37:48"/>
    <x v="0"/>
    <s v="Jersey City"/>
    <x v="10"/>
    <s v="7302"/>
    <x v="2"/>
    <x v="0"/>
  </r>
  <r>
    <x v="1336"/>
    <x v="1082"/>
    <x v="65"/>
    <s v="23-Jun-15"/>
    <s v="22:39:59"/>
    <x v="0"/>
    <s v="Galesburg"/>
    <x v="13"/>
    <s v="49053"/>
    <x v="2"/>
    <x v="0"/>
  </r>
  <r>
    <x v="1337"/>
    <x v="1083"/>
    <x v="65"/>
    <s v="23-Jun-15"/>
    <s v="22:44:41"/>
    <x v="0"/>
    <s v="Pittsburgh"/>
    <x v="1"/>
    <s v="15205"/>
    <x v="3"/>
    <x v="0"/>
  </r>
  <r>
    <x v="1338"/>
    <x v="1084"/>
    <x v="65"/>
    <s v="23-Jun-15"/>
    <s v="22:52:04"/>
    <x v="1"/>
    <s v="Plymouth"/>
    <x v="25"/>
    <s v="55446"/>
    <x v="1"/>
    <x v="0"/>
  </r>
  <r>
    <x v="1339"/>
    <x v="1085"/>
    <x v="65"/>
    <s v="23-Jun-15"/>
    <s v="22:54:35"/>
    <x v="0"/>
    <s v="Philadelphia"/>
    <x v="1"/>
    <s v="19134"/>
    <x v="1"/>
    <x v="0"/>
  </r>
  <r>
    <x v="1340"/>
    <x v="1086"/>
    <x v="65"/>
    <s v="23-Jun-15"/>
    <s v="22:58:16"/>
    <x v="1"/>
    <s v="Boston"/>
    <x v="23"/>
    <s v="2114"/>
    <x v="1"/>
    <x v="0"/>
  </r>
  <r>
    <x v="1341"/>
    <x v="1087"/>
    <x v="65"/>
    <s v="23-Jun-15"/>
    <s v="23:00:41"/>
    <x v="1"/>
    <s v="Bloomington"/>
    <x v="0"/>
    <s v="61701"/>
    <x v="2"/>
    <x v="0"/>
  </r>
  <r>
    <x v="1342"/>
    <x v="1088"/>
    <x v="65"/>
    <s v="23-Jun-15"/>
    <s v="23:07:54"/>
    <x v="0"/>
    <s v="Murfressboro"/>
    <x v="5"/>
    <s v="37129"/>
    <x v="1"/>
    <x v="1"/>
  </r>
  <r>
    <x v="1343"/>
    <x v="1089"/>
    <x v="65"/>
    <s v="23-Jun-15"/>
    <s v="23:13:30"/>
    <x v="0"/>
    <s v="Ypsilanti"/>
    <x v="13"/>
    <s v="48197"/>
    <x v="1"/>
    <x v="0"/>
  </r>
  <r>
    <x v="1344"/>
    <x v="1090"/>
    <x v="65"/>
    <s v="23-Jun-15"/>
    <s v="23:14:43"/>
    <x v="1"/>
    <s v="Tucson"/>
    <x v="26"/>
    <s v="85745"/>
    <x v="1"/>
    <x v="0"/>
  </r>
  <r>
    <x v="1345"/>
    <x v="1091"/>
    <x v="65"/>
    <s v="23-Jun-15"/>
    <s v="23:19:58"/>
    <x v="0"/>
    <s v="Puyallup"/>
    <x v="8"/>
    <s v="98371"/>
    <x v="1"/>
    <x v="0"/>
  </r>
  <r>
    <x v="1346"/>
    <x v="1092"/>
    <x v="65"/>
    <s v="23-Jun-15"/>
    <s v="23:22:33"/>
    <x v="0"/>
    <s v="Canton"/>
    <x v="2"/>
    <s v="30114"/>
    <x v="1"/>
    <x v="1"/>
  </r>
  <r>
    <x v="1347"/>
    <x v="187"/>
    <x v="65"/>
    <s v="23-Jun-15"/>
    <s v="23:29:52"/>
    <x v="0"/>
    <s v="Seattle"/>
    <x v="8"/>
    <s v="98012"/>
    <x v="2"/>
    <x v="0"/>
  </r>
  <r>
    <x v="1348"/>
    <x v="89"/>
    <x v="65"/>
    <s v="23-Jun-15"/>
    <s v="23:31:13"/>
    <x v="1"/>
    <s v="Walnut Creek"/>
    <x v="4"/>
    <s v="94596"/>
    <x v="3"/>
    <x v="0"/>
  </r>
  <r>
    <x v="1349"/>
    <x v="1093"/>
    <x v="65"/>
    <s v="23-Jun-15"/>
    <s v="23:35:45"/>
    <x v="1"/>
    <s v="Richmond"/>
    <x v="14"/>
    <s v="23219"/>
    <x v="3"/>
    <x v="0"/>
  </r>
  <r>
    <x v="1350"/>
    <x v="1094"/>
    <x v="65"/>
    <s v="23-Jun-15"/>
    <s v="23:36:12"/>
    <x v="1"/>
    <s v="Vacaville"/>
    <x v="4"/>
    <s v="95687"/>
    <x v="1"/>
    <x v="0"/>
  </r>
  <r>
    <x v="1351"/>
    <x v="385"/>
    <x v="65"/>
    <s v="23-Jun-15"/>
    <s v="23:36:42"/>
    <x v="1"/>
    <s v="Lithia Springs"/>
    <x v="2"/>
    <s v="30122"/>
    <x v="3"/>
    <x v="1"/>
  </r>
  <r>
    <x v="1352"/>
    <x v="1095"/>
    <x v="65"/>
    <s v="23-Jun-15"/>
    <s v="23:45:11"/>
    <x v="0"/>
    <s v="Hollywood"/>
    <x v="6"/>
    <s v="33024"/>
    <x v="1"/>
    <x v="0"/>
  </r>
  <r>
    <x v="1353"/>
    <x v="1096"/>
    <x v="65"/>
    <s v="23-Jun-15"/>
    <s v="23:48:31"/>
    <x v="0"/>
    <s v="The Woodlands"/>
    <x v="21"/>
    <s v="77380"/>
    <x v="2"/>
    <x v="0"/>
  </r>
  <r>
    <x v="1354"/>
    <x v="1097"/>
    <x v="65"/>
    <s v="23-Jun-15"/>
    <s v="23:58:01"/>
    <x v="1"/>
    <s v="Grosse Pointe Farms"/>
    <x v="13"/>
    <s v="48236"/>
    <x v="1"/>
    <x v="0"/>
  </r>
  <r>
    <x v="1355"/>
    <x v="1098"/>
    <x v="65"/>
    <s v="23-Jun-15"/>
    <s v="23:59:51"/>
    <x v="1"/>
    <s v="Hamtramck"/>
    <x v="13"/>
    <s v="48212"/>
    <x v="1"/>
    <x v="0"/>
  </r>
  <r>
    <x v="1356"/>
    <x v="1099"/>
    <x v="66"/>
    <s v="24-Jun-15"/>
    <s v="00:03:41"/>
    <x v="0"/>
    <s v="Tucson"/>
    <x v="26"/>
    <s v="85718"/>
    <x v="3"/>
    <x v="0"/>
  </r>
  <r>
    <x v="1357"/>
    <x v="1100"/>
    <x v="66"/>
    <s v="24-Jun-15"/>
    <s v="00:06:22"/>
    <x v="1"/>
    <s v="Santa Fe"/>
    <x v="17"/>
    <s v="87505"/>
    <x v="1"/>
    <x v="0"/>
  </r>
  <r>
    <x v="1358"/>
    <x v="1101"/>
    <x v="66"/>
    <s v="24-Jun-15"/>
    <s v="00:08:48"/>
    <x v="0"/>
    <s v="Palm Beach Gardens"/>
    <x v="6"/>
    <s v="33418"/>
    <x v="1"/>
    <x v="0"/>
  </r>
  <r>
    <x v="1359"/>
    <x v="1102"/>
    <x v="66"/>
    <s v="24-Jun-15"/>
    <s v="00:09:01"/>
    <x v="0"/>
    <s v="Sandy"/>
    <x v="22"/>
    <s v="84094"/>
    <x v="2"/>
    <x v="0"/>
  </r>
  <r>
    <x v="1360"/>
    <x v="1103"/>
    <x v="66"/>
    <s v="24-Jun-15"/>
    <s v="00:11:41"/>
    <x v="0"/>
    <s v="San Jose"/>
    <x v="4"/>
    <s v="95120"/>
    <x v="1"/>
    <x v="1"/>
  </r>
  <r>
    <x v="1361"/>
    <x v="1104"/>
    <x v="66"/>
    <s v="24-Jun-15"/>
    <s v="00:22:34"/>
    <x v="1"/>
    <s v="Chicago"/>
    <x v="0"/>
    <s v="60607"/>
    <x v="1"/>
    <x v="0"/>
  </r>
  <r>
    <x v="1362"/>
    <x v="518"/>
    <x v="66"/>
    <s v="24-Jun-15"/>
    <s v="00:22:34"/>
    <x v="1"/>
    <s v="Hampton Cove"/>
    <x v="3"/>
    <s v="35763"/>
    <x v="3"/>
    <x v="0"/>
  </r>
  <r>
    <x v="1363"/>
    <x v="1105"/>
    <x v="66"/>
    <s v="24-Jun-15"/>
    <s v="00:24:38"/>
    <x v="1"/>
    <s v="Warrenville"/>
    <x v="0"/>
    <s v="60555"/>
    <x v="1"/>
    <x v="0"/>
  </r>
  <r>
    <x v="1364"/>
    <x v="1106"/>
    <x v="66"/>
    <s v="24-Jun-15"/>
    <s v="00:29:01"/>
    <x v="0"/>
    <s v="Lansing"/>
    <x v="13"/>
    <s v="48917"/>
    <x v="1"/>
    <x v="0"/>
  </r>
  <r>
    <x v="1365"/>
    <x v="1107"/>
    <x v="66"/>
    <s v="24-Jun-15"/>
    <s v="00:32:32"/>
    <x v="1"/>
    <s v="Walnut Creek"/>
    <x v="4"/>
    <s v="94595"/>
    <x v="1"/>
    <x v="0"/>
  </r>
  <r>
    <x v="1366"/>
    <x v="1108"/>
    <x v="66"/>
    <s v="24-Jun-15"/>
    <s v="00:35:19"/>
    <x v="0"/>
    <s v="Elgin"/>
    <x v="0"/>
    <s v="60123"/>
    <x v="2"/>
    <x v="0"/>
  </r>
  <r>
    <x v="1367"/>
    <x v="1109"/>
    <x v="66"/>
    <s v="24-Jun-15"/>
    <s v="00:36:17"/>
    <x v="0"/>
    <s v="Kenmore"/>
    <x v="8"/>
    <s v="98028"/>
    <x v="2"/>
    <x v="0"/>
  </r>
  <r>
    <x v="1368"/>
    <x v="972"/>
    <x v="66"/>
    <s v="24-Jun-15"/>
    <s v="00:38:50"/>
    <x v="0"/>
    <s v="Keizer"/>
    <x v="16"/>
    <s v="97303"/>
    <x v="2"/>
    <x v="0"/>
  </r>
  <r>
    <x v="1369"/>
    <x v="295"/>
    <x v="66"/>
    <s v="24-Jun-15"/>
    <s v="00:39:23"/>
    <x v="1"/>
    <s v="Tualatin"/>
    <x v="16"/>
    <s v="97062"/>
    <x v="2"/>
    <x v="0"/>
  </r>
  <r>
    <x v="1370"/>
    <x v="1110"/>
    <x v="66"/>
    <s v="24-Jun-15"/>
    <s v="00:39:42"/>
    <x v="0"/>
    <s v="Davie"/>
    <x v="6"/>
    <s v="33314"/>
    <x v="1"/>
    <x v="1"/>
  </r>
  <r>
    <x v="1371"/>
    <x v="1111"/>
    <x v="66"/>
    <s v="24-Jun-15"/>
    <s v="00:47:19"/>
    <x v="1"/>
    <s v="Gresham"/>
    <x v="16"/>
    <s v="97030"/>
    <x v="2"/>
    <x v="0"/>
  </r>
  <r>
    <x v="1372"/>
    <x v="1112"/>
    <x v="66"/>
    <s v="24-Jun-15"/>
    <s v="00:49:46"/>
    <x v="0"/>
    <s v="Bloomington"/>
    <x v="25"/>
    <s v="55431"/>
    <x v="1"/>
    <x v="0"/>
  </r>
  <r>
    <x v="1373"/>
    <x v="1113"/>
    <x v="66"/>
    <s v="24-Jun-15"/>
    <s v="00:57:49"/>
    <x v="0"/>
    <s v="Houston"/>
    <x v="21"/>
    <s v="77039"/>
    <x v="1"/>
    <x v="0"/>
  </r>
  <r>
    <x v="1374"/>
    <x v="1114"/>
    <x v="66"/>
    <s v="24-Jun-15"/>
    <s v="01:00:18"/>
    <x v="1"/>
    <s v="Camas"/>
    <x v="8"/>
    <s v="98682"/>
    <x v="1"/>
    <x v="0"/>
  </r>
  <r>
    <x v="1375"/>
    <x v="1115"/>
    <x v="66"/>
    <s v="24-Jun-15"/>
    <s v="01:03:28"/>
    <x v="1"/>
    <s v="Olathe"/>
    <x v="32"/>
    <s v="66062"/>
    <x v="3"/>
    <x v="0"/>
  </r>
  <r>
    <x v="1376"/>
    <x v="1116"/>
    <x v="66"/>
    <s v="24-Jun-15"/>
    <s v="01:05:25"/>
    <x v="1"/>
    <s v="Santa Clara"/>
    <x v="4"/>
    <s v="95051"/>
    <x v="2"/>
    <x v="0"/>
  </r>
  <r>
    <x v="1377"/>
    <x v="1049"/>
    <x v="66"/>
    <s v="24-Jun-15"/>
    <s v="01:07:40"/>
    <x v="1"/>
    <s v="Prince George"/>
    <x v="14"/>
    <s v="23875"/>
    <x v="1"/>
    <x v="0"/>
  </r>
  <r>
    <x v="1378"/>
    <x v="1117"/>
    <x v="66"/>
    <s v="24-Jun-15"/>
    <s v="01:11:15"/>
    <x v="0"/>
    <s v="Schaumburg"/>
    <x v="0"/>
    <s v="60193"/>
    <x v="1"/>
    <x v="0"/>
  </r>
  <r>
    <x v="1379"/>
    <x v="1118"/>
    <x v="66"/>
    <s v="24-Jun-15"/>
    <s v="01:17:10"/>
    <x v="1"/>
    <s v="Houston"/>
    <x v="21"/>
    <s v="77058"/>
    <x v="1"/>
    <x v="0"/>
  </r>
  <r>
    <x v="1380"/>
    <x v="1119"/>
    <x v="66"/>
    <s v="24-Jun-15"/>
    <s v="01:23:10"/>
    <x v="1"/>
    <s v="Santa Clara"/>
    <x v="4"/>
    <s v="95054"/>
    <x v="2"/>
    <x v="0"/>
  </r>
  <r>
    <x v="1381"/>
    <x v="1120"/>
    <x v="66"/>
    <s v="24-Jun-15"/>
    <s v="01:23:35"/>
    <x v="1"/>
    <s v="Jesup"/>
    <x v="2"/>
    <s v="31545"/>
    <x v="1"/>
    <x v="1"/>
  </r>
  <r>
    <x v="1382"/>
    <x v="1121"/>
    <x v="66"/>
    <s v="24-Jun-15"/>
    <s v="01:29:54"/>
    <x v="1"/>
    <s v="Gold Bar"/>
    <x v="8"/>
    <s v="98251"/>
    <x v="1"/>
    <x v="0"/>
  </r>
  <r>
    <x v="1383"/>
    <x v="1122"/>
    <x v="66"/>
    <s v="24-Jun-15"/>
    <s v="01:29:55"/>
    <x v="1"/>
    <s v="Chaska"/>
    <x v="25"/>
    <s v="55318"/>
    <x v="0"/>
    <x v="0"/>
  </r>
  <r>
    <x v="1384"/>
    <x v="1123"/>
    <x v="66"/>
    <s v="24-Jun-15"/>
    <s v="01:31:17"/>
    <x v="0"/>
    <s v="Tuscaloosa"/>
    <x v="3"/>
    <s v="35401"/>
    <x v="3"/>
    <x v="0"/>
  </r>
  <r>
    <x v="1385"/>
    <x v="1124"/>
    <x v="66"/>
    <s v="24-Jun-15"/>
    <s v="01:39:44"/>
    <x v="0"/>
    <s v="Mount Juliet"/>
    <x v="5"/>
    <s v="37122"/>
    <x v="1"/>
    <x v="0"/>
  </r>
  <r>
    <x v="1386"/>
    <x v="1125"/>
    <x v="66"/>
    <s v="24-Jun-15"/>
    <s v="01:48:55"/>
    <x v="1"/>
    <s v="Berkeley"/>
    <x v="4"/>
    <s v="94704"/>
    <x v="0"/>
    <x v="0"/>
  </r>
  <r>
    <x v="1387"/>
    <x v="1126"/>
    <x v="66"/>
    <s v="24-Jun-15"/>
    <s v="01:51:01"/>
    <x v="0"/>
    <s v="Cypress"/>
    <x v="21"/>
    <s v="77429"/>
    <x v="0"/>
    <x v="0"/>
  </r>
  <r>
    <x v="1388"/>
    <x v="972"/>
    <x v="66"/>
    <s v="24-Jun-15"/>
    <s v="02:00:16"/>
    <x v="1"/>
    <s v="Knoxville"/>
    <x v="5"/>
    <s v="37909"/>
    <x v="2"/>
    <x v="0"/>
  </r>
  <r>
    <x v="1389"/>
    <x v="1127"/>
    <x v="66"/>
    <s v="24-Jun-15"/>
    <s v="02:11:24"/>
    <x v="1"/>
    <s v="Stockton"/>
    <x v="4"/>
    <s v="95219"/>
    <x v="0"/>
    <x v="0"/>
  </r>
  <r>
    <x v="1390"/>
    <x v="1128"/>
    <x v="66"/>
    <s v="24-Jun-15"/>
    <s v="02:23:10"/>
    <x v="0"/>
    <s v="San Leandro"/>
    <x v="4"/>
    <s v="94578"/>
    <x v="1"/>
    <x v="0"/>
  </r>
  <r>
    <x v="1391"/>
    <x v="1129"/>
    <x v="66"/>
    <s v="24-Jun-15"/>
    <s v="02:23:18"/>
    <x v="0"/>
    <s v="San Francisco"/>
    <x v="4"/>
    <s v="94117"/>
    <x v="1"/>
    <x v="0"/>
  </r>
  <r>
    <x v="1392"/>
    <x v="1130"/>
    <x v="66"/>
    <s v="24-Jun-15"/>
    <s v="02:23:23"/>
    <x v="1"/>
    <s v="Aloha"/>
    <x v="16"/>
    <s v="97006"/>
    <x v="3"/>
    <x v="0"/>
  </r>
  <r>
    <x v="1393"/>
    <x v="89"/>
    <x v="66"/>
    <s v="24-Jun-15"/>
    <s v="02:25:45"/>
    <x v="1"/>
    <s v="Lakewood"/>
    <x v="8"/>
    <s v="98498"/>
    <x v="2"/>
    <x v="1"/>
  </r>
  <r>
    <x v="1394"/>
    <x v="1131"/>
    <x v="66"/>
    <s v="24-Jun-15"/>
    <s v="02:31:09"/>
    <x v="0"/>
    <s v="Corvallis"/>
    <x v="16"/>
    <s v="97330"/>
    <x v="2"/>
    <x v="0"/>
  </r>
  <r>
    <x v="1395"/>
    <x v="1132"/>
    <x v="66"/>
    <s v="24-Jun-15"/>
    <s v="02:34:16"/>
    <x v="1"/>
    <s v="Houston"/>
    <x v="21"/>
    <s v="77076"/>
    <x v="2"/>
    <x v="0"/>
  </r>
  <r>
    <x v="1396"/>
    <x v="1133"/>
    <x v="66"/>
    <s v="24-Jun-15"/>
    <s v="02:39:29"/>
    <x v="1"/>
    <s v="Pearland"/>
    <x v="21"/>
    <s v="77584"/>
    <x v="2"/>
    <x v="0"/>
  </r>
  <r>
    <x v="1397"/>
    <x v="1134"/>
    <x v="66"/>
    <s v="24-Jun-15"/>
    <s v="02:41:23"/>
    <x v="0"/>
    <s v="Sacramento"/>
    <x v="4"/>
    <s v="95828"/>
    <x v="3"/>
    <x v="0"/>
  </r>
  <r>
    <x v="1398"/>
    <x v="178"/>
    <x v="66"/>
    <s v="24-Jun-15"/>
    <s v="03:02:38"/>
    <x v="1"/>
    <s v="Houston"/>
    <x v="21"/>
    <s v="77054"/>
    <x v="2"/>
    <x v="0"/>
  </r>
  <r>
    <x v="1399"/>
    <x v="1016"/>
    <x v="66"/>
    <s v="24-Jun-15"/>
    <s v="03:06:22"/>
    <x v="1"/>
    <s v="Lehigh Acres"/>
    <x v="6"/>
    <s v="33936"/>
    <x v="2"/>
    <x v="1"/>
  </r>
  <r>
    <x v="1400"/>
    <x v="1135"/>
    <x v="66"/>
    <s v="24-Jun-15"/>
    <s v="03:15:47"/>
    <x v="0"/>
    <s v="San Jose"/>
    <x v="4"/>
    <s v="95126"/>
    <x v="2"/>
    <x v="0"/>
  </r>
  <r>
    <x v="1401"/>
    <x v="1136"/>
    <x v="66"/>
    <s v="24-Jun-15"/>
    <s v="03:17:38"/>
    <x v="0"/>
    <s v="Corvallis"/>
    <x v="16"/>
    <s v="97330"/>
    <x v="2"/>
    <x v="0"/>
  </r>
  <r>
    <x v="1402"/>
    <x v="1137"/>
    <x v="66"/>
    <s v="24-Jun-15"/>
    <s v="03:40:52"/>
    <x v="1"/>
    <s v="Lansing"/>
    <x v="13"/>
    <s v="48917"/>
    <x v="2"/>
    <x v="0"/>
  </r>
  <r>
    <x v="1403"/>
    <x v="1138"/>
    <x v="66"/>
    <s v="24-Jun-15"/>
    <s v="03:43:45"/>
    <x v="1"/>
    <s v="Battle Ground"/>
    <x v="8"/>
    <s v="98604"/>
    <x v="2"/>
    <x v="1"/>
  </r>
  <r>
    <x v="1404"/>
    <x v="1139"/>
    <x v="66"/>
    <s v="24-Jun-15"/>
    <s v="04:10:31"/>
    <x v="1"/>
    <s v="Fort Collins"/>
    <x v="7"/>
    <s v="80525"/>
    <x v="3"/>
    <x v="1"/>
  </r>
  <r>
    <x v="1405"/>
    <x v="1140"/>
    <x v="66"/>
    <s v="24-Jun-15"/>
    <s v="04:14:57"/>
    <x v="0"/>
    <s v="Smyrna"/>
    <x v="5"/>
    <s v="37167"/>
    <x v="2"/>
    <x v="1"/>
  </r>
  <r>
    <x v="1406"/>
    <x v="262"/>
    <x v="66"/>
    <s v="24-Jun-15"/>
    <s v="04:17:46"/>
    <x v="0"/>
    <s v="Evans"/>
    <x v="7"/>
    <s v="80620"/>
    <x v="1"/>
    <x v="1"/>
  </r>
  <r>
    <x v="1407"/>
    <x v="518"/>
    <x v="66"/>
    <s v="24-Jun-15"/>
    <s v="04:21:19"/>
    <x v="1"/>
    <s v="Lilburn"/>
    <x v="2"/>
    <s v="30047"/>
    <x v="3"/>
    <x v="1"/>
  </r>
  <r>
    <x v="1408"/>
    <x v="1141"/>
    <x v="66"/>
    <s v="24-Jun-15"/>
    <s v="04:24:26"/>
    <x v="1"/>
    <s v="Berkeley"/>
    <x v="4"/>
    <s v="94705"/>
    <x v="3"/>
    <x v="0"/>
  </r>
  <r>
    <x v="1409"/>
    <x v="1142"/>
    <x v="66"/>
    <s v="24-Jun-15"/>
    <s v="04:31:16"/>
    <x v="1"/>
    <s v="Nashville"/>
    <x v="5"/>
    <s v="37206"/>
    <x v="1"/>
    <x v="0"/>
  </r>
  <r>
    <x v="1410"/>
    <x v="1143"/>
    <x v="66"/>
    <s v="24-Jun-15"/>
    <s v="06:45:42"/>
    <x v="1"/>
    <s v="Windsor"/>
    <x v="4"/>
    <s v="95492"/>
    <x v="1"/>
    <x v="0"/>
  </r>
  <r>
    <x v="1411"/>
    <x v="1144"/>
    <x v="66"/>
    <s v="24-Jun-15"/>
    <s v="07:34:53"/>
    <x v="0"/>
    <s v="Cutler Bay"/>
    <x v="6"/>
    <s v="33190"/>
    <x v="1"/>
    <x v="0"/>
  </r>
  <r>
    <x v="1412"/>
    <x v="1145"/>
    <x v="66"/>
    <s v="24-Jun-15"/>
    <s v="07:51:36"/>
    <x v="0"/>
    <s v="Brunswick"/>
    <x v="39"/>
    <s v="4011"/>
    <x v="0"/>
    <x v="0"/>
  </r>
  <r>
    <x v="1413"/>
    <x v="1146"/>
    <x v="66"/>
    <s v="24-Jun-15"/>
    <s v="08:00:17"/>
    <x v="1"/>
    <s v="Woodstock"/>
    <x v="2"/>
    <s v="30188"/>
    <x v="1"/>
    <x v="0"/>
  </r>
  <r>
    <x v="1414"/>
    <x v="1147"/>
    <x v="66"/>
    <s v="24-Jun-15"/>
    <s v="08:25:27"/>
    <x v="1"/>
    <s v="Newburyport"/>
    <x v="23"/>
    <s v="1950"/>
    <x v="1"/>
    <x v="0"/>
  </r>
  <r>
    <x v="1415"/>
    <x v="1148"/>
    <x v="66"/>
    <s v="24-Jun-15"/>
    <s v="08:32:24"/>
    <x v="0"/>
    <s v="York"/>
    <x v="1"/>
    <s v="17403"/>
    <x v="1"/>
    <x v="0"/>
  </r>
  <r>
    <x v="1416"/>
    <x v="5"/>
    <x v="66"/>
    <s v="24-Jun-15"/>
    <s v="08:52:57"/>
    <x v="1"/>
    <s v="Washington"/>
    <x v="20"/>
    <s v="20037"/>
    <x v="1"/>
    <x v="0"/>
  </r>
  <r>
    <x v="1417"/>
    <x v="1149"/>
    <x v="66"/>
    <s v="24-Jun-15"/>
    <s v="08:56:48"/>
    <x v="0"/>
    <s v="Vero Beach"/>
    <x v="6"/>
    <s v="32963"/>
    <x v="1"/>
    <x v="0"/>
  </r>
  <r>
    <x v="1418"/>
    <x v="1150"/>
    <x v="66"/>
    <s v="24-Jun-15"/>
    <s v="09:07:45"/>
    <x v="1"/>
    <s v="Brick"/>
    <x v="10"/>
    <s v="8723"/>
    <x v="1"/>
    <x v="0"/>
  </r>
  <r>
    <x v="1419"/>
    <x v="1151"/>
    <x v="66"/>
    <s v="24-Jun-15"/>
    <s v="09:13:25"/>
    <x v="1"/>
    <s v="Milford"/>
    <x v="9"/>
    <s v="19963"/>
    <x v="1"/>
    <x v="0"/>
  </r>
  <r>
    <x v="1420"/>
    <x v="1152"/>
    <x v="66"/>
    <s v="24-Jun-15"/>
    <s v="09:17:05"/>
    <x v="0"/>
    <s v="Rockville"/>
    <x v="19"/>
    <s v="20852"/>
    <x v="1"/>
    <x v="0"/>
  </r>
  <r>
    <x v="1421"/>
    <x v="1153"/>
    <x v="66"/>
    <s v="24-Jun-15"/>
    <s v="09:22:29"/>
    <x v="1"/>
    <s v="Katy"/>
    <x v="21"/>
    <s v="77494"/>
    <x v="2"/>
    <x v="0"/>
  </r>
  <r>
    <x v="1422"/>
    <x v="1154"/>
    <x v="66"/>
    <s v="24-Jun-15"/>
    <s v="09:22:46"/>
    <x v="1"/>
    <s v="Indianapolis"/>
    <x v="11"/>
    <s v="46278"/>
    <x v="1"/>
    <x v="0"/>
  </r>
  <r>
    <x v="1423"/>
    <x v="1155"/>
    <x v="66"/>
    <s v="24-Jun-15"/>
    <s v="09:24:05"/>
    <x v="1"/>
    <s v="Chicago"/>
    <x v="0"/>
    <s v="60626"/>
    <x v="1"/>
    <x v="0"/>
  </r>
  <r>
    <x v="1424"/>
    <x v="1156"/>
    <x v="66"/>
    <s v="24-Jun-15"/>
    <s v="09:27:57"/>
    <x v="1"/>
    <s v="Manchester"/>
    <x v="10"/>
    <s v="8759"/>
    <x v="1"/>
    <x v="1"/>
  </r>
  <r>
    <x v="1425"/>
    <x v="1157"/>
    <x v="66"/>
    <s v="24-Jun-15"/>
    <s v="09:35:25"/>
    <x v="1"/>
    <s v="Cumming"/>
    <x v="2"/>
    <s v="30040"/>
    <x v="1"/>
    <x v="0"/>
  </r>
  <r>
    <x v="1426"/>
    <x v="1158"/>
    <x v="66"/>
    <s v="24-Jun-15"/>
    <s v="09:42:09"/>
    <x v="0"/>
    <s v="Memphis"/>
    <x v="5"/>
    <s v="38117"/>
    <x v="1"/>
    <x v="0"/>
  </r>
  <r>
    <x v="1427"/>
    <x v="1159"/>
    <x v="66"/>
    <s v="24-Jun-15"/>
    <s v="09:50:19"/>
    <x v="1"/>
    <s v="Madison"/>
    <x v="3"/>
    <s v="35758"/>
    <x v="1"/>
    <x v="1"/>
  </r>
  <r>
    <x v="1428"/>
    <x v="1160"/>
    <x v="66"/>
    <s v="24-Jun-15"/>
    <s v="09:52:45"/>
    <x v="1"/>
    <s v="Chicago"/>
    <x v="0"/>
    <s v="60657"/>
    <x v="1"/>
    <x v="1"/>
  </r>
  <r>
    <x v="1429"/>
    <x v="1161"/>
    <x v="66"/>
    <s v="24-Jun-15"/>
    <s v="09:55:48"/>
    <x v="1"/>
    <s v="Dearborn"/>
    <x v="13"/>
    <s v="48124"/>
    <x v="1"/>
    <x v="1"/>
  </r>
  <r>
    <x v="1430"/>
    <x v="1162"/>
    <x v="66"/>
    <s v="24-Jun-15"/>
    <s v="09:57:42"/>
    <x v="1"/>
    <s v="Spokane"/>
    <x v="8"/>
    <s v="99208"/>
    <x v="1"/>
    <x v="0"/>
  </r>
  <r>
    <x v="1431"/>
    <x v="114"/>
    <x v="66"/>
    <s v="24-Jun-15"/>
    <s v="09:58:36"/>
    <x v="0"/>
    <s v="Carlisle"/>
    <x v="1"/>
    <s v="17013"/>
    <x v="1"/>
    <x v="0"/>
  </r>
  <r>
    <x v="1432"/>
    <x v="1163"/>
    <x v="66"/>
    <s v="24-Jun-15"/>
    <s v="09:58:38"/>
    <x v="1"/>
    <s v="Loganville"/>
    <x v="2"/>
    <s v="30052"/>
    <x v="1"/>
    <x v="0"/>
  </r>
  <r>
    <x v="1433"/>
    <x v="1164"/>
    <x v="66"/>
    <s v="24-Jun-15"/>
    <s v="10:02:10"/>
    <x v="0"/>
    <s v="Hayward"/>
    <x v="4"/>
    <s v="94542"/>
    <x v="1"/>
    <x v="0"/>
  </r>
  <r>
    <x v="1434"/>
    <x v="178"/>
    <x v="66"/>
    <s v="24-Jun-15"/>
    <s v="10:05:42"/>
    <x v="1"/>
    <s v="Tallahassee"/>
    <x v="6"/>
    <s v="32311"/>
    <x v="1"/>
    <x v="1"/>
  </r>
  <r>
    <x v="1435"/>
    <x v="2"/>
    <x v="66"/>
    <s v="24-Jun-15"/>
    <s v="10:05:59"/>
    <x v="1"/>
    <s v="Saint Anthony"/>
    <x v="25"/>
    <s v="55418"/>
    <x v="1"/>
    <x v="0"/>
  </r>
  <r>
    <x v="1436"/>
    <x v="1165"/>
    <x v="66"/>
    <s v="24-Jun-15"/>
    <s v="10:13:55"/>
    <x v="0"/>
    <s v="Acworth"/>
    <x v="2"/>
    <s v="30101"/>
    <x v="3"/>
    <x v="0"/>
  </r>
  <r>
    <x v="1437"/>
    <x v="1166"/>
    <x v="66"/>
    <s v="24-Jun-15"/>
    <s v="10:14:31"/>
    <x v="1"/>
    <s v="Powell"/>
    <x v="5"/>
    <s v="37849"/>
    <x v="1"/>
    <x v="0"/>
  </r>
  <r>
    <x v="1438"/>
    <x v="1167"/>
    <x v="66"/>
    <s v="24-Jun-15"/>
    <s v="10:22:03"/>
    <x v="1"/>
    <s v="Dallas"/>
    <x v="2"/>
    <s v="30157"/>
    <x v="1"/>
    <x v="1"/>
  </r>
  <r>
    <x v="1439"/>
    <x v="1168"/>
    <x v="66"/>
    <s v="24-Jun-15"/>
    <s v="10:26:50"/>
    <x v="1"/>
    <s v="Monroe"/>
    <x v="27"/>
    <s v="71201"/>
    <x v="1"/>
    <x v="0"/>
  </r>
  <r>
    <x v="1440"/>
    <x v="1169"/>
    <x v="66"/>
    <s v="24-Jun-15"/>
    <s v="10:30:13"/>
    <x v="1"/>
    <s v="Kennesaw"/>
    <x v="2"/>
    <s v="30144"/>
    <x v="1"/>
    <x v="0"/>
  </r>
  <r>
    <x v="1441"/>
    <x v="1170"/>
    <x v="66"/>
    <s v="24-Jun-15"/>
    <s v="10:33:42"/>
    <x v="1"/>
    <s v="Royal Oak"/>
    <x v="13"/>
    <s v="48073"/>
    <x v="2"/>
    <x v="0"/>
  </r>
  <r>
    <x v="1442"/>
    <x v="1171"/>
    <x v="66"/>
    <s v="24-Jun-15"/>
    <s v="10:40:22"/>
    <x v="1"/>
    <s v="Richmond"/>
    <x v="14"/>
    <s v="23220"/>
    <x v="1"/>
    <x v="0"/>
  </r>
  <r>
    <x v="1443"/>
    <x v="1172"/>
    <x v="66"/>
    <s v="24-Jun-15"/>
    <s v="10:46:11"/>
    <x v="0"/>
    <s v="Cumming"/>
    <x v="2"/>
    <s v="30028"/>
    <x v="1"/>
    <x v="0"/>
  </r>
  <r>
    <x v="1444"/>
    <x v="1173"/>
    <x v="66"/>
    <s v="24-Jun-15"/>
    <s v="10:49:25"/>
    <x v="0"/>
    <s v="Tucson"/>
    <x v="26"/>
    <s v="85749"/>
    <x v="1"/>
    <x v="0"/>
  </r>
  <r>
    <x v="1445"/>
    <x v="1174"/>
    <x v="66"/>
    <s v="24-Jun-15"/>
    <s v="10:54:16"/>
    <x v="0"/>
    <s v="Morgantown"/>
    <x v="31"/>
    <s v="26508"/>
    <x v="1"/>
    <x v="0"/>
  </r>
  <r>
    <x v="1446"/>
    <x v="2"/>
    <x v="66"/>
    <s v="24-Jun-15"/>
    <s v="10:56:18"/>
    <x v="0"/>
    <s v="Fairburn"/>
    <x v="2"/>
    <s v="30213"/>
    <x v="0"/>
    <x v="0"/>
  </r>
  <r>
    <x v="1447"/>
    <x v="1175"/>
    <x v="66"/>
    <s v="24-Jun-15"/>
    <s v="11:09:20"/>
    <x v="1"/>
    <s v="Holland"/>
    <x v="13"/>
    <s v="49423"/>
    <x v="1"/>
    <x v="0"/>
  </r>
  <r>
    <x v="1448"/>
    <x v="1176"/>
    <x v="66"/>
    <s v="24-Jun-15"/>
    <s v="11:09:32"/>
    <x v="0"/>
    <s v="Indianapolis"/>
    <x v="11"/>
    <s v="46268"/>
    <x v="1"/>
    <x v="0"/>
  </r>
  <r>
    <x v="1449"/>
    <x v="1177"/>
    <x v="66"/>
    <s v="24-Jun-15"/>
    <s v="11:12:59"/>
    <x v="1"/>
    <s v="Washington"/>
    <x v="20"/>
    <s v="20002"/>
    <x v="1"/>
    <x v="0"/>
  </r>
  <r>
    <x v="1450"/>
    <x v="1178"/>
    <x v="66"/>
    <s v="24-Jun-15"/>
    <s v="11:14:43"/>
    <x v="1"/>
    <s v="Sterling Hts"/>
    <x v="13"/>
    <s v="48310"/>
    <x v="3"/>
    <x v="0"/>
  </r>
  <r>
    <x v="1451"/>
    <x v="1179"/>
    <x v="66"/>
    <s v="24-Jun-15"/>
    <s v="11:15:55"/>
    <x v="1"/>
    <s v="Tallahassee"/>
    <x v="6"/>
    <s v="32312"/>
    <x v="1"/>
    <x v="0"/>
  </r>
  <r>
    <x v="1452"/>
    <x v="385"/>
    <x v="66"/>
    <s v="24-Jun-15"/>
    <s v="11:16:59"/>
    <x v="0"/>
    <s v="Petal"/>
    <x v="12"/>
    <s v="39465"/>
    <x v="3"/>
    <x v="0"/>
  </r>
  <r>
    <x v="1453"/>
    <x v="1180"/>
    <x v="66"/>
    <s v="24-Jun-15"/>
    <s v="11:30:14"/>
    <x v="1"/>
    <s v="Broomfield"/>
    <x v="7"/>
    <s v="80020"/>
    <x v="3"/>
    <x v="0"/>
  </r>
  <r>
    <x v="1454"/>
    <x v="1181"/>
    <x v="66"/>
    <s v="24-Jun-15"/>
    <s v="11:36:18"/>
    <x v="1"/>
    <s v="Ellicott City"/>
    <x v="19"/>
    <s v="21043"/>
    <x v="1"/>
    <x v="0"/>
  </r>
  <r>
    <x v="1455"/>
    <x v="1182"/>
    <x v="66"/>
    <s v="24-Jun-15"/>
    <s v="11:43:44"/>
    <x v="1"/>
    <s v="Baltimore"/>
    <x v="19"/>
    <s v="21224"/>
    <x v="1"/>
    <x v="1"/>
  </r>
  <r>
    <x v="1456"/>
    <x v="1183"/>
    <x v="66"/>
    <s v="24-Jun-15"/>
    <s v="11:54:41"/>
    <x v="1"/>
    <s v="Oak Park"/>
    <x v="13"/>
    <s v="48237"/>
    <x v="1"/>
    <x v="0"/>
  </r>
  <r>
    <x v="1457"/>
    <x v="1184"/>
    <x v="66"/>
    <s v="24-Jun-15"/>
    <s v="11:59:36"/>
    <x v="0"/>
    <s v="Longmont"/>
    <x v="7"/>
    <s v="80504"/>
    <x v="2"/>
    <x v="0"/>
  </r>
  <r>
    <x v="1458"/>
    <x v="1185"/>
    <x v="66"/>
    <s v="24-Jun-15"/>
    <s v="12:10:30"/>
    <x v="0"/>
    <s v="St Johns"/>
    <x v="6"/>
    <s v="32259"/>
    <x v="1"/>
    <x v="0"/>
  </r>
  <r>
    <x v="1459"/>
    <x v="1186"/>
    <x v="66"/>
    <s v="24-Jun-15"/>
    <s v="12:13:21"/>
    <x v="1"/>
    <s v="Kennesaw"/>
    <x v="2"/>
    <s v="30144"/>
    <x v="3"/>
    <x v="0"/>
  </r>
  <r>
    <x v="1460"/>
    <x v="1187"/>
    <x v="66"/>
    <s v="24-Jun-15"/>
    <s v="12:15:00"/>
    <x v="1"/>
    <s v="Dallas"/>
    <x v="2"/>
    <s v="30132"/>
    <x v="3"/>
    <x v="0"/>
  </r>
  <r>
    <x v="1461"/>
    <x v="1188"/>
    <x v="66"/>
    <s v="24-Jun-15"/>
    <s v="12:16:47"/>
    <x v="0"/>
    <s v="Aurora"/>
    <x v="7"/>
    <s v="80011"/>
    <x v="1"/>
    <x v="0"/>
  </r>
  <r>
    <x v="1462"/>
    <x v="1189"/>
    <x v="66"/>
    <s v="24-Jun-15"/>
    <s v="12:21:14"/>
    <x v="0"/>
    <s v="West Monroe"/>
    <x v="27"/>
    <s v="71291"/>
    <x v="1"/>
    <x v="0"/>
  </r>
  <r>
    <x v="1463"/>
    <x v="1190"/>
    <x v="66"/>
    <s v="24-Jun-15"/>
    <s v="12:21:50"/>
    <x v="1"/>
    <s v="Freeport"/>
    <x v="0"/>
    <s v="61032"/>
    <x v="2"/>
    <x v="0"/>
  </r>
  <r>
    <x v="1464"/>
    <x v="436"/>
    <x v="66"/>
    <s v="24-Jun-15"/>
    <s v="12:22:23"/>
    <x v="0"/>
    <s v="Hartford"/>
    <x v="13"/>
    <s v="49057"/>
    <x v="2"/>
    <x v="0"/>
  </r>
  <r>
    <x v="1465"/>
    <x v="2"/>
    <x v="66"/>
    <s v="24-Jun-15"/>
    <s v="12:31:01"/>
    <x v="0"/>
    <s v="Pueblo"/>
    <x v="7"/>
    <s v="81004"/>
    <x v="1"/>
    <x v="0"/>
  </r>
  <r>
    <x v="1466"/>
    <x v="1191"/>
    <x v="66"/>
    <s v="24-Jun-15"/>
    <s v="12:36:04"/>
    <x v="0"/>
    <s v="Shreveport"/>
    <x v="27"/>
    <s v="71115"/>
    <x v="1"/>
    <x v="0"/>
  </r>
  <r>
    <x v="1467"/>
    <x v="1192"/>
    <x v="66"/>
    <s v="24-Jun-15"/>
    <s v="12:39:09"/>
    <x v="0"/>
    <s v="Huntsville"/>
    <x v="3"/>
    <s v="35806"/>
    <x v="1"/>
    <x v="1"/>
  </r>
  <r>
    <x v="1468"/>
    <x v="1193"/>
    <x v="66"/>
    <s v="24-Jun-15"/>
    <s v="12:39:35"/>
    <x v="0"/>
    <s v="Sarasota"/>
    <x v="6"/>
    <s v="34237"/>
    <x v="1"/>
    <x v="0"/>
  </r>
  <r>
    <x v="1469"/>
    <x v="1194"/>
    <x v="66"/>
    <s v="24-Jun-15"/>
    <s v="12:39:59"/>
    <x v="0"/>
    <s v="Atlanta"/>
    <x v="2"/>
    <s v="30306"/>
    <x v="1"/>
    <x v="0"/>
  </r>
  <r>
    <x v="1470"/>
    <x v="177"/>
    <x v="66"/>
    <s v="24-Jun-15"/>
    <s v="12:44:28"/>
    <x v="0"/>
    <s v="Little Rock"/>
    <x v="37"/>
    <s v="72205"/>
    <x v="1"/>
    <x v="0"/>
  </r>
  <r>
    <x v="1471"/>
    <x v="1195"/>
    <x v="66"/>
    <s v="24-Jun-15"/>
    <s v="12:57:08"/>
    <x v="1"/>
    <s v="Milton"/>
    <x v="9"/>
    <s v="19968"/>
    <x v="2"/>
    <x v="1"/>
  </r>
  <r>
    <x v="1472"/>
    <x v="1196"/>
    <x v="66"/>
    <s v="24-Jun-15"/>
    <s v="13:00:32"/>
    <x v="1"/>
    <s v="Coral Gables"/>
    <x v="6"/>
    <s v="33134"/>
    <x v="1"/>
    <x v="0"/>
  </r>
  <r>
    <x v="1473"/>
    <x v="1197"/>
    <x v="66"/>
    <s v="24-Jun-15"/>
    <s v="13:05:46"/>
    <x v="1"/>
    <s v="Santa Cruz"/>
    <x v="4"/>
    <s v="95062"/>
    <x v="1"/>
    <x v="0"/>
  </r>
  <r>
    <x v="1474"/>
    <x v="1198"/>
    <x v="66"/>
    <s v="24-Jun-15"/>
    <s v="13:08:24"/>
    <x v="1"/>
    <s v="Havre De Grace"/>
    <x v="19"/>
    <s v="21078"/>
    <x v="1"/>
    <x v="0"/>
  </r>
  <r>
    <x v="1475"/>
    <x v="1199"/>
    <x v="66"/>
    <s v="24-Jun-15"/>
    <s v="13:16:18"/>
    <x v="0"/>
    <s v="Laurel"/>
    <x v="19"/>
    <s v="20708"/>
    <x v="1"/>
    <x v="0"/>
  </r>
  <r>
    <x v="1476"/>
    <x v="1200"/>
    <x v="66"/>
    <s v="24-Jun-15"/>
    <s v="13:22:57"/>
    <x v="0"/>
    <s v="Summerfield"/>
    <x v="6"/>
    <s v="34491"/>
    <x v="1"/>
    <x v="0"/>
  </r>
  <r>
    <x v="1477"/>
    <x v="1201"/>
    <x v="66"/>
    <s v="24-Jun-15"/>
    <s v="13:39:33"/>
    <x v="0"/>
    <s v="San Francisco"/>
    <x v="4"/>
    <s v="94116"/>
    <x v="1"/>
    <x v="0"/>
  </r>
  <r>
    <x v="1478"/>
    <x v="1202"/>
    <x v="66"/>
    <s v="24-Jun-15"/>
    <s v="13:44:55"/>
    <x v="1"/>
    <s v="Roseville"/>
    <x v="4"/>
    <s v="95661"/>
    <x v="3"/>
    <x v="0"/>
  </r>
  <r>
    <x v="1479"/>
    <x v="1203"/>
    <x v="66"/>
    <s v="24-Jun-15"/>
    <s v="13:52:19"/>
    <x v="0"/>
    <s v="San Francisco"/>
    <x v="4"/>
    <s v="94123"/>
    <x v="1"/>
    <x v="0"/>
  </r>
  <r>
    <x v="1480"/>
    <x v="2"/>
    <x v="66"/>
    <s v="24-Jun-15"/>
    <s v="13:53:15"/>
    <x v="1"/>
    <s v="Lowell"/>
    <x v="23"/>
    <s v="1854"/>
    <x v="1"/>
    <x v="1"/>
  </r>
  <r>
    <x v="1481"/>
    <x v="1204"/>
    <x v="66"/>
    <s v="24-Jun-15"/>
    <s v="13:54:04"/>
    <x v="1"/>
    <s v="Long Grove"/>
    <x v="0"/>
    <s v="60047"/>
    <x v="1"/>
    <x v="0"/>
  </r>
  <r>
    <x v="1482"/>
    <x v="1205"/>
    <x v="66"/>
    <s v="24-Jun-15"/>
    <s v="14:05:57"/>
    <x v="1"/>
    <s v="Crystal Lake"/>
    <x v="0"/>
    <s v="60014"/>
    <x v="2"/>
    <x v="0"/>
  </r>
  <r>
    <x v="1483"/>
    <x v="1206"/>
    <x v="66"/>
    <s v="24-Jun-15"/>
    <s v="14:10:36"/>
    <x v="0"/>
    <s v="Charlottesville"/>
    <x v="14"/>
    <s v="22901"/>
    <x v="1"/>
    <x v="0"/>
  </r>
  <r>
    <x v="1484"/>
    <x v="1207"/>
    <x v="66"/>
    <s v="24-Jun-15"/>
    <s v="14:13:31"/>
    <x v="1"/>
    <s v="Atlanta"/>
    <x v="2"/>
    <s v="30306"/>
    <x v="3"/>
    <x v="0"/>
  </r>
  <r>
    <x v="1485"/>
    <x v="1207"/>
    <x v="66"/>
    <s v="24-Jun-15"/>
    <s v="14:18:32"/>
    <x v="1"/>
    <s v="Atlanta"/>
    <x v="2"/>
    <s v="30324"/>
    <x v="3"/>
    <x v="0"/>
  </r>
  <r>
    <x v="1486"/>
    <x v="1208"/>
    <x v="66"/>
    <s v="24-Jun-15"/>
    <s v="14:30:58"/>
    <x v="1"/>
    <s v="Jacksonville"/>
    <x v="6"/>
    <s v="32225"/>
    <x v="1"/>
    <x v="0"/>
  </r>
  <r>
    <x v="1487"/>
    <x v="1209"/>
    <x v="66"/>
    <s v="24-Jun-15"/>
    <s v="14:33:57"/>
    <x v="1"/>
    <s v="Sacramento"/>
    <x v="4"/>
    <s v="95825"/>
    <x v="1"/>
    <x v="0"/>
  </r>
  <r>
    <x v="1488"/>
    <x v="385"/>
    <x v="66"/>
    <s v="24-Jun-15"/>
    <s v="14:37:50"/>
    <x v="1"/>
    <s v="Douglasville"/>
    <x v="2"/>
    <s v="30134"/>
    <x v="3"/>
    <x v="1"/>
  </r>
  <r>
    <x v="1489"/>
    <x v="1210"/>
    <x v="66"/>
    <s v="24-Jun-15"/>
    <s v="14:41:24"/>
    <x v="0"/>
    <s v="Philadelphia"/>
    <x v="1"/>
    <s v="19118"/>
    <x v="1"/>
    <x v="1"/>
  </r>
  <r>
    <x v="1490"/>
    <x v="1105"/>
    <x v="66"/>
    <s v="24-Jun-15"/>
    <s v="14:43:13"/>
    <x v="0"/>
    <s v="Atlanta"/>
    <x v="2"/>
    <s v="30316"/>
    <x v="1"/>
    <x v="0"/>
  </r>
  <r>
    <x v="1491"/>
    <x v="1211"/>
    <x v="66"/>
    <s v="24-Jun-15"/>
    <s v="14:45:05"/>
    <x v="0"/>
    <s v="Broomfield"/>
    <x v="7"/>
    <s v="80021"/>
    <x v="1"/>
    <x v="0"/>
  </r>
  <r>
    <x v="1492"/>
    <x v="1212"/>
    <x v="66"/>
    <s v="24-Jun-15"/>
    <s v="14:45:12"/>
    <x v="1"/>
    <s v="Shelby Township"/>
    <x v="13"/>
    <s v="48317"/>
    <x v="1"/>
    <x v="0"/>
  </r>
  <r>
    <x v="1493"/>
    <x v="1213"/>
    <x v="66"/>
    <s v="24-Jun-15"/>
    <s v="14:59:08"/>
    <x v="1"/>
    <s v="Nashville"/>
    <x v="5"/>
    <s v="37211"/>
    <x v="1"/>
    <x v="0"/>
  </r>
  <r>
    <x v="1494"/>
    <x v="1214"/>
    <x v="66"/>
    <s v="24-Jun-15"/>
    <s v="15:04:39"/>
    <x v="1"/>
    <s v="Redmond"/>
    <x v="8"/>
    <s v="98052"/>
    <x v="1"/>
    <x v="0"/>
  </r>
  <r>
    <x v="1495"/>
    <x v="1215"/>
    <x v="66"/>
    <s v="24-Jun-15"/>
    <s v="15:17:05"/>
    <x v="1"/>
    <s v="Burnsville"/>
    <x v="25"/>
    <s v="55306"/>
    <x v="1"/>
    <x v="0"/>
  </r>
  <r>
    <x v="1496"/>
    <x v="1216"/>
    <x v="66"/>
    <s v="24-Jun-15"/>
    <s v="15:18:29"/>
    <x v="0"/>
    <s v="Tallahassee"/>
    <x v="6"/>
    <s v="32308"/>
    <x v="1"/>
    <x v="0"/>
  </r>
  <r>
    <x v="1497"/>
    <x v="1217"/>
    <x v="66"/>
    <s v="24-Jun-15"/>
    <s v="15:40:31"/>
    <x v="0"/>
    <s v="Boston"/>
    <x v="23"/>
    <s v="2115"/>
    <x v="1"/>
    <x v="0"/>
  </r>
  <r>
    <x v="1498"/>
    <x v="1218"/>
    <x v="66"/>
    <s v="24-Jun-15"/>
    <s v="15:41:28"/>
    <x v="1"/>
    <s v="Puyallup"/>
    <x v="8"/>
    <s v="98374"/>
    <x v="1"/>
    <x v="0"/>
  </r>
  <r>
    <x v="1499"/>
    <x v="518"/>
    <x v="66"/>
    <s v="24-Jun-15"/>
    <s v="15:49:24"/>
    <x v="1"/>
    <s v="Lilburn"/>
    <x v="2"/>
    <s v="30047"/>
    <x v="3"/>
    <x v="0"/>
  </r>
  <r>
    <x v="1500"/>
    <x v="1219"/>
    <x v="66"/>
    <s v="24-Jun-15"/>
    <s v="15:49:24"/>
    <x v="0"/>
    <s v="Tacoma"/>
    <x v="8"/>
    <s v="98422"/>
    <x v="2"/>
    <x v="0"/>
  </r>
  <r>
    <x v="1501"/>
    <x v="1220"/>
    <x v="66"/>
    <s v="24-Jun-15"/>
    <s v="15:50:02"/>
    <x v="1"/>
    <s v="Canton"/>
    <x v="13"/>
    <s v="48188"/>
    <x v="1"/>
    <x v="0"/>
  </r>
  <r>
    <x v="1502"/>
    <x v="1221"/>
    <x v="66"/>
    <s v="24-Jun-15"/>
    <s v="15:53:22"/>
    <x v="0"/>
    <s v="Fredericksburg"/>
    <x v="14"/>
    <s v="22407"/>
    <x v="1"/>
    <x v="0"/>
  </r>
  <r>
    <x v="1503"/>
    <x v="1222"/>
    <x v="66"/>
    <s v="24-Jun-15"/>
    <s v="15:59:46"/>
    <x v="1"/>
    <s v="Southaven"/>
    <x v="12"/>
    <s v="38671"/>
    <x v="1"/>
    <x v="0"/>
  </r>
  <r>
    <x v="1504"/>
    <x v="1223"/>
    <x v="66"/>
    <s v="24-Jun-15"/>
    <s v="16:00:43"/>
    <x v="1"/>
    <s v="Little Rock"/>
    <x v="37"/>
    <s v="72223"/>
    <x v="1"/>
    <x v="0"/>
  </r>
  <r>
    <x v="1505"/>
    <x v="1224"/>
    <x v="66"/>
    <s v="24-Jun-15"/>
    <s v="16:00:49"/>
    <x v="1"/>
    <s v="Grand Blanc"/>
    <x v="13"/>
    <s v="48439"/>
    <x v="1"/>
    <x v="0"/>
  </r>
  <r>
    <x v="1506"/>
    <x v="385"/>
    <x v="66"/>
    <s v="24-Jun-15"/>
    <s v="16:04:24"/>
    <x v="0"/>
    <s v="Stockbridge"/>
    <x v="2"/>
    <s v="30281"/>
    <x v="3"/>
    <x v="0"/>
  </r>
  <r>
    <x v="1507"/>
    <x v="1225"/>
    <x v="66"/>
    <s v="24-Jun-15"/>
    <s v="16:17:31"/>
    <x v="1"/>
    <s v="Modesto"/>
    <x v="4"/>
    <s v="95350"/>
    <x v="2"/>
    <x v="0"/>
  </r>
  <r>
    <x v="1508"/>
    <x v="293"/>
    <x v="66"/>
    <s v="24-Jun-15"/>
    <s v="16:21:50"/>
    <x v="1"/>
    <s v="Branford"/>
    <x v="36"/>
    <s v="6405"/>
    <x v="1"/>
    <x v="0"/>
  </r>
  <r>
    <x v="1509"/>
    <x v="1226"/>
    <x v="66"/>
    <s v="24-Jun-15"/>
    <s v="16:27:43"/>
    <x v="0"/>
    <s v="Hudsonville"/>
    <x v="13"/>
    <s v="49426"/>
    <x v="2"/>
    <x v="0"/>
  </r>
  <r>
    <x v="1510"/>
    <x v="178"/>
    <x v="66"/>
    <s v="24-Jun-15"/>
    <s v="16:37:27"/>
    <x v="1"/>
    <s v="Clinton"/>
    <x v="19"/>
    <s v="20735"/>
    <x v="2"/>
    <x v="0"/>
  </r>
  <r>
    <x v="1511"/>
    <x v="1227"/>
    <x v="66"/>
    <s v="24-Jun-15"/>
    <s v="16:38:27"/>
    <x v="0"/>
    <s v="St. Paul"/>
    <x v="25"/>
    <s v="55116"/>
    <x v="1"/>
    <x v="0"/>
  </r>
  <r>
    <x v="1512"/>
    <x v="1228"/>
    <x v="66"/>
    <s v="24-Jun-15"/>
    <s v="16:43:36"/>
    <x v="0"/>
    <s v="Santa Cruz"/>
    <x v="4"/>
    <s v="95062"/>
    <x v="1"/>
    <x v="0"/>
  </r>
  <r>
    <x v="1513"/>
    <x v="1229"/>
    <x v="66"/>
    <s v="24-Jun-15"/>
    <s v="16:48:55"/>
    <x v="1"/>
    <s v="Frederick"/>
    <x v="19"/>
    <s v="21702"/>
    <x v="1"/>
    <x v="0"/>
  </r>
  <r>
    <x v="1514"/>
    <x v="1230"/>
    <x v="66"/>
    <s v="24-Jun-15"/>
    <s v="16:49:19"/>
    <x v="0"/>
    <s v="San Ramon"/>
    <x v="4"/>
    <s v="94582"/>
    <x v="2"/>
    <x v="0"/>
  </r>
  <r>
    <x v="1515"/>
    <x v="1231"/>
    <x v="66"/>
    <s v="24-Jun-15"/>
    <s v="16:50:14"/>
    <x v="0"/>
    <s v="Kennesaw"/>
    <x v="2"/>
    <s v="30144"/>
    <x v="2"/>
    <x v="1"/>
  </r>
  <r>
    <x v="1516"/>
    <x v="1232"/>
    <x v="66"/>
    <s v="24-Jun-15"/>
    <s v="16:51:20"/>
    <x v="0"/>
    <s v="Pasadena"/>
    <x v="19"/>
    <s v="21122"/>
    <x v="1"/>
    <x v="0"/>
  </r>
  <r>
    <x v="1517"/>
    <x v="1232"/>
    <x v="66"/>
    <s v="24-Jun-15"/>
    <s v="16:55:22"/>
    <x v="0"/>
    <s v="Pasadena"/>
    <x v="19"/>
    <s v="21122"/>
    <x v="0"/>
    <x v="0"/>
  </r>
  <r>
    <x v="1518"/>
    <x v="1233"/>
    <x v="66"/>
    <s v="24-Jun-15"/>
    <s v="16:57:13"/>
    <x v="0"/>
    <s v="West Valley City"/>
    <x v="22"/>
    <s v="84119"/>
    <x v="1"/>
    <x v="0"/>
  </r>
  <r>
    <x v="1519"/>
    <x v="1234"/>
    <x v="66"/>
    <s v="24-Jun-15"/>
    <s v="17:02:55"/>
    <x v="1"/>
    <s v="Hopkins"/>
    <x v="25"/>
    <s v="55343"/>
    <x v="1"/>
    <x v="0"/>
  </r>
  <r>
    <x v="1520"/>
    <x v="1235"/>
    <x v="66"/>
    <s v="24-Jun-15"/>
    <s v="17:15:57"/>
    <x v="0"/>
    <s v="Dayton"/>
    <x v="21"/>
    <s v="77535"/>
    <x v="1"/>
    <x v="0"/>
  </r>
  <r>
    <x v="1521"/>
    <x v="1236"/>
    <x v="66"/>
    <s v="24-Jun-15"/>
    <s v="17:16:41"/>
    <x v="1"/>
    <s v="Centennial"/>
    <x v="7"/>
    <s v="80112"/>
    <x v="1"/>
    <x v="0"/>
  </r>
  <r>
    <x v="1522"/>
    <x v="1237"/>
    <x v="66"/>
    <s v="24-Jun-15"/>
    <s v="17:19:35"/>
    <x v="1"/>
    <s v="San Francisco"/>
    <x v="4"/>
    <s v="94107"/>
    <x v="1"/>
    <x v="1"/>
  </r>
  <r>
    <x v="1523"/>
    <x v="1238"/>
    <x v="66"/>
    <s v="24-Jun-15"/>
    <s v="17:19:51"/>
    <x v="0"/>
    <s v="Marietta"/>
    <x v="2"/>
    <s v="30066"/>
    <x v="1"/>
    <x v="0"/>
  </r>
  <r>
    <x v="1524"/>
    <x v="178"/>
    <x v="66"/>
    <s v="24-Jun-15"/>
    <s v="17:23:11"/>
    <x v="0"/>
    <s v="Indianapolis"/>
    <x v="11"/>
    <s v="46268"/>
    <x v="1"/>
    <x v="0"/>
  </r>
  <r>
    <x v="1525"/>
    <x v="1239"/>
    <x v="66"/>
    <s v="24-Jun-15"/>
    <s v="17:24:09"/>
    <x v="0"/>
    <s v="Lebanon"/>
    <x v="16"/>
    <s v="97355"/>
    <x v="2"/>
    <x v="0"/>
  </r>
  <r>
    <x v="1526"/>
    <x v="1240"/>
    <x v="66"/>
    <s v="24-Jun-15"/>
    <s v="17:35:01"/>
    <x v="0"/>
    <s v="Clawson"/>
    <x v="13"/>
    <s v="48017"/>
    <x v="2"/>
    <x v="0"/>
  </r>
  <r>
    <x v="1527"/>
    <x v="2"/>
    <x v="66"/>
    <s v="24-Jun-15"/>
    <s v="17:38:10"/>
    <x v="0"/>
    <s v="Milpitas"/>
    <x v="4"/>
    <s v="95035"/>
    <x v="2"/>
    <x v="0"/>
  </r>
  <r>
    <x v="1528"/>
    <x v="929"/>
    <x v="66"/>
    <s v="24-Jun-15"/>
    <s v="17:41:38"/>
    <x v="0"/>
    <s v="San Francisco"/>
    <x v="4"/>
    <s v="94117"/>
    <x v="1"/>
    <x v="1"/>
  </r>
  <r>
    <x v="1529"/>
    <x v="1241"/>
    <x v="66"/>
    <s v="24-Jun-15"/>
    <s v="17:41:59"/>
    <x v="0"/>
    <s v="Nashville"/>
    <x v="5"/>
    <s v="37203"/>
    <x v="2"/>
    <x v="0"/>
  </r>
  <r>
    <x v="1530"/>
    <x v="466"/>
    <x v="66"/>
    <s v="24-Jun-15"/>
    <s v="17:44:30"/>
    <x v="0"/>
    <s v="Milpitas"/>
    <x v="4"/>
    <s v="95035"/>
    <x v="0"/>
    <x v="0"/>
  </r>
  <r>
    <x v="1531"/>
    <x v="178"/>
    <x v="66"/>
    <s v="24-Jun-15"/>
    <s v="17:46:53"/>
    <x v="1"/>
    <s v="Somerville"/>
    <x v="23"/>
    <s v="2143"/>
    <x v="0"/>
    <x v="0"/>
  </r>
  <r>
    <x v="1532"/>
    <x v="2"/>
    <x v="66"/>
    <s v="24-Jun-15"/>
    <s v="18:02:54"/>
    <x v="0"/>
    <s v="Oakland"/>
    <x v="4"/>
    <s v="94621"/>
    <x v="2"/>
    <x v="0"/>
  </r>
  <r>
    <x v="1533"/>
    <x v="1242"/>
    <x v="66"/>
    <s v="24-Jun-15"/>
    <s v="18:13:43"/>
    <x v="0"/>
    <s v="Denver"/>
    <x v="7"/>
    <s v="80249"/>
    <x v="3"/>
    <x v="0"/>
  </r>
  <r>
    <x v="1534"/>
    <x v="1243"/>
    <x v="66"/>
    <s v="24-Jun-15"/>
    <s v="18:23:10"/>
    <x v="0"/>
    <s v="Memphis"/>
    <x v="5"/>
    <s v="38105"/>
    <x v="2"/>
    <x v="0"/>
  </r>
  <r>
    <x v="1535"/>
    <x v="2"/>
    <x v="66"/>
    <s v="24-Jun-15"/>
    <s v="18:24:00"/>
    <x v="1"/>
    <s v="Belton"/>
    <x v="28"/>
    <s v="64012"/>
    <x v="2"/>
    <x v="0"/>
  </r>
  <r>
    <x v="1536"/>
    <x v="385"/>
    <x v="66"/>
    <s v="24-Jun-15"/>
    <s v="18:24:57"/>
    <x v="0"/>
    <s v="Atlanta"/>
    <x v="2"/>
    <s v="30328"/>
    <x v="3"/>
    <x v="0"/>
  </r>
  <r>
    <x v="1537"/>
    <x v="295"/>
    <x v="66"/>
    <s v="24-Jun-15"/>
    <s v="18:39:01"/>
    <x v="1"/>
    <s v="Philadelphia"/>
    <x v="1"/>
    <s v="19130"/>
    <x v="2"/>
    <x v="0"/>
  </r>
  <r>
    <x v="1538"/>
    <x v="1244"/>
    <x v="66"/>
    <s v="24-Jun-15"/>
    <s v="18:46:43"/>
    <x v="0"/>
    <s v="Carmel"/>
    <x v="4"/>
    <s v="93923"/>
    <x v="2"/>
    <x v="0"/>
  </r>
  <r>
    <x v="1539"/>
    <x v="797"/>
    <x v="66"/>
    <s v="24-Jun-15"/>
    <s v="18:57:24"/>
    <x v="0"/>
    <s v="Nanticoke"/>
    <x v="1"/>
    <s v="18634"/>
    <x v="1"/>
    <x v="0"/>
  </r>
  <r>
    <x v="1540"/>
    <x v="972"/>
    <x v="66"/>
    <s v="24-Jun-15"/>
    <s v="19:12:16"/>
    <x v="1"/>
    <s v="Atlanta"/>
    <x v="2"/>
    <s v="30307"/>
    <x v="1"/>
    <x v="0"/>
  </r>
  <r>
    <x v="1541"/>
    <x v="952"/>
    <x v="66"/>
    <s v="24-Jun-15"/>
    <s v="19:19:55"/>
    <x v="0"/>
    <s v="Colorado Springs"/>
    <x v="7"/>
    <s v="80906"/>
    <x v="1"/>
    <x v="0"/>
  </r>
  <r>
    <x v="1542"/>
    <x v="1245"/>
    <x v="66"/>
    <s v="24-Jun-15"/>
    <s v="19:26:03"/>
    <x v="0"/>
    <s v="Santa Cruz"/>
    <x v="4"/>
    <s v="95060"/>
    <x v="2"/>
    <x v="0"/>
  </r>
  <r>
    <x v="1543"/>
    <x v="1139"/>
    <x v="66"/>
    <s v="24-Jun-15"/>
    <s v="19:27:52"/>
    <x v="0"/>
    <s v="Happy Valley"/>
    <x v="16"/>
    <s v="97086"/>
    <x v="0"/>
    <x v="0"/>
  </r>
  <r>
    <x v="1544"/>
    <x v="1246"/>
    <x v="66"/>
    <s v="24-Jun-15"/>
    <s v="19:32:53"/>
    <x v="0"/>
    <s v="Royal Palm Beach"/>
    <x v="6"/>
    <s v="33411"/>
    <x v="1"/>
    <x v="0"/>
  </r>
  <r>
    <x v="1545"/>
    <x v="1247"/>
    <x v="66"/>
    <s v="24-Jun-15"/>
    <s v="19:39:25"/>
    <x v="1"/>
    <s v="Washington Dc"/>
    <x v="20"/>
    <s v="20020"/>
    <x v="1"/>
    <x v="0"/>
  </r>
  <r>
    <x v="1546"/>
    <x v="2"/>
    <x v="66"/>
    <s v="24-Jun-15"/>
    <s v="20:16:57"/>
    <x v="0"/>
    <s v="Huntington"/>
    <x v="31"/>
    <s v="25705"/>
    <x v="2"/>
    <x v="0"/>
  </r>
  <r>
    <x v="1547"/>
    <x v="1248"/>
    <x v="66"/>
    <s v="24-Jun-15"/>
    <s v="20:19:38"/>
    <x v="1"/>
    <s v="Richmond"/>
    <x v="14"/>
    <s v="23220"/>
    <x v="2"/>
    <x v="0"/>
  </r>
  <r>
    <x v="1548"/>
    <x v="595"/>
    <x v="66"/>
    <s v="24-Jun-15"/>
    <s v="20:22:55"/>
    <x v="0"/>
    <s v="Daly City"/>
    <x v="4"/>
    <s v="94015"/>
    <x v="1"/>
    <x v="0"/>
  </r>
  <r>
    <x v="1549"/>
    <x v="1249"/>
    <x v="66"/>
    <s v="24-Jun-15"/>
    <s v="20:39:30"/>
    <x v="1"/>
    <s v="Vernon Hills"/>
    <x v="0"/>
    <s v="60061"/>
    <x v="1"/>
    <x v="0"/>
  </r>
  <r>
    <x v="1550"/>
    <x v="265"/>
    <x v="66"/>
    <s v="24-Jun-15"/>
    <s v="20:42:06"/>
    <x v="0"/>
    <s v="Atlanta"/>
    <x v="2"/>
    <s v="30327"/>
    <x v="1"/>
    <x v="0"/>
  </r>
  <r>
    <x v="1551"/>
    <x v="1250"/>
    <x v="66"/>
    <s v="24-Jun-15"/>
    <s v="21:21:29"/>
    <x v="0"/>
    <s v="Miami"/>
    <x v="6"/>
    <s v="33131"/>
    <x v="2"/>
    <x v="0"/>
  </r>
  <r>
    <x v="1552"/>
    <x v="1251"/>
    <x v="66"/>
    <s v="24-Jun-15"/>
    <s v="21:27:50"/>
    <x v="0"/>
    <s v="Cambridge"/>
    <x v="23"/>
    <s v="2138"/>
    <x v="1"/>
    <x v="0"/>
  </r>
  <r>
    <x v="1553"/>
    <x v="1252"/>
    <x v="66"/>
    <s v="24-Jun-15"/>
    <s v="21:41:29"/>
    <x v="0"/>
    <s v="West Chester"/>
    <x v="1"/>
    <s v="19382"/>
    <x v="1"/>
    <x v="0"/>
  </r>
  <r>
    <x v="1554"/>
    <x v="1253"/>
    <x v="66"/>
    <s v="24-Jun-15"/>
    <s v="21:42:17"/>
    <x v="1"/>
    <s v="Oak Ridge"/>
    <x v="5"/>
    <s v="37830"/>
    <x v="1"/>
    <x v="0"/>
  </r>
  <r>
    <x v="1555"/>
    <x v="876"/>
    <x v="66"/>
    <s v="24-Jun-15"/>
    <s v="21:52:28"/>
    <x v="0"/>
    <s v="Oak Park"/>
    <x v="0"/>
    <s v="60302"/>
    <x v="2"/>
    <x v="0"/>
  </r>
  <r>
    <x v="1556"/>
    <x v="2"/>
    <x v="66"/>
    <s v="24-Jun-15"/>
    <s v="22:01:10"/>
    <x v="0"/>
    <s v="Salt Lake City"/>
    <x v="22"/>
    <s v="84102"/>
    <x v="1"/>
    <x v="0"/>
  </r>
  <r>
    <x v="1557"/>
    <x v="1254"/>
    <x v="66"/>
    <s v="24-Jun-15"/>
    <s v="22:11:44"/>
    <x v="0"/>
    <s v="Brockton"/>
    <x v="23"/>
    <s v="2302"/>
    <x v="1"/>
    <x v="0"/>
  </r>
  <r>
    <x v="1558"/>
    <x v="1255"/>
    <x v="66"/>
    <s v="24-Jun-15"/>
    <s v="22:18:11"/>
    <x v="1"/>
    <s v="Rohnert Park"/>
    <x v="4"/>
    <s v="94928"/>
    <x v="1"/>
    <x v="0"/>
  </r>
  <r>
    <x v="1559"/>
    <x v="1256"/>
    <x v="66"/>
    <s v="24-Jun-15"/>
    <s v="22:22:12"/>
    <x v="1"/>
    <s v="Sykesville"/>
    <x v="19"/>
    <s v="21784"/>
    <x v="1"/>
    <x v="0"/>
  </r>
  <r>
    <x v="1560"/>
    <x v="1257"/>
    <x v="66"/>
    <s v="24-Jun-15"/>
    <s v="22:25:30"/>
    <x v="1"/>
    <s v="Dover"/>
    <x v="30"/>
    <s v="3820"/>
    <x v="3"/>
    <x v="0"/>
  </r>
  <r>
    <x v="1561"/>
    <x v="1258"/>
    <x v="66"/>
    <s v="24-Jun-15"/>
    <s v="22:26:04"/>
    <x v="0"/>
    <s v="Katy"/>
    <x v="21"/>
    <s v="77449"/>
    <x v="2"/>
    <x v="0"/>
  </r>
  <r>
    <x v="1562"/>
    <x v="1259"/>
    <x v="66"/>
    <s v="24-Jun-15"/>
    <s v="22:26:52"/>
    <x v="1"/>
    <s v="Orange Park"/>
    <x v="6"/>
    <s v="32273"/>
    <x v="2"/>
    <x v="0"/>
  </r>
  <r>
    <x v="1563"/>
    <x v="1260"/>
    <x v="66"/>
    <s v="24-Jun-15"/>
    <s v="22:28:33"/>
    <x v="0"/>
    <s v="Ypsilanti"/>
    <x v="13"/>
    <s v="48198"/>
    <x v="2"/>
    <x v="1"/>
  </r>
  <r>
    <x v="1564"/>
    <x v="1142"/>
    <x v="66"/>
    <s v="24-Jun-15"/>
    <s v="22:28:37"/>
    <x v="0"/>
    <s v="Glencoe"/>
    <x v="3"/>
    <s v="35905"/>
    <x v="3"/>
    <x v="0"/>
  </r>
  <r>
    <x v="1565"/>
    <x v="1261"/>
    <x v="66"/>
    <s v="24-Jun-15"/>
    <s v="22:28:58"/>
    <x v="1"/>
    <s v="Atlanta"/>
    <x v="2"/>
    <s v="30345"/>
    <x v="2"/>
    <x v="0"/>
  </r>
  <r>
    <x v="1566"/>
    <x v="1262"/>
    <x v="66"/>
    <s v="24-Jun-15"/>
    <s v="22:37:51"/>
    <x v="0"/>
    <s v="Nashville"/>
    <x v="5"/>
    <s v="37207"/>
    <x v="2"/>
    <x v="0"/>
  </r>
  <r>
    <x v="1567"/>
    <x v="1263"/>
    <x v="66"/>
    <s v="24-Jun-15"/>
    <s v="22:54:37"/>
    <x v="0"/>
    <s v="Springfield"/>
    <x v="16"/>
    <s v="97477"/>
    <x v="3"/>
    <x v="0"/>
  </r>
  <r>
    <x v="1568"/>
    <x v="1264"/>
    <x v="66"/>
    <s v="24-Jun-15"/>
    <s v="23:31:50"/>
    <x v="1"/>
    <s v="Elkhart"/>
    <x v="11"/>
    <s v="46516"/>
    <x v="2"/>
    <x v="0"/>
  </r>
  <r>
    <x v="1569"/>
    <x v="265"/>
    <x v="66"/>
    <s v="24-Jun-15"/>
    <s v="23:34:14"/>
    <x v="1"/>
    <s v="Sandy Springs"/>
    <x v="2"/>
    <s v="30328"/>
    <x v="3"/>
    <x v="0"/>
  </r>
  <r>
    <x v="1570"/>
    <x v="1265"/>
    <x v="66"/>
    <s v="24-Jun-15"/>
    <s v="23:47:33"/>
    <x v="0"/>
    <s v="Alexandria"/>
    <x v="11"/>
    <s v="46001"/>
    <x v="1"/>
    <x v="0"/>
  </r>
  <r>
    <x v="1571"/>
    <x v="1266"/>
    <x v="66"/>
    <s v="24-Jun-15"/>
    <s v="23:51:56"/>
    <x v="0"/>
    <s v="El Cerrito"/>
    <x v="4"/>
    <s v="94530"/>
    <x v="2"/>
    <x v="0"/>
  </r>
  <r>
    <x v="1572"/>
    <x v="1267"/>
    <x v="66"/>
    <s v="24-Jun-15"/>
    <s v="23:59:03"/>
    <x v="0"/>
    <s v="Eugene"/>
    <x v="16"/>
    <s v="97401"/>
    <x v="1"/>
    <x v="0"/>
  </r>
  <r>
    <x v="1573"/>
    <x v="1268"/>
    <x v="66"/>
    <s v="24-Jun-15"/>
    <s v="23:59:59"/>
    <x v="0"/>
    <s v="Houston"/>
    <x v="21"/>
    <s v="77025"/>
    <x v="1"/>
    <x v="0"/>
  </r>
  <r>
    <x v="1574"/>
    <x v="298"/>
    <x v="67"/>
    <s v="25-Jun-15"/>
    <s v="00:36:03"/>
    <x v="0"/>
    <s v="Tucson"/>
    <x v="26"/>
    <s v="85742"/>
    <x v="3"/>
    <x v="0"/>
  </r>
  <r>
    <x v="1575"/>
    <x v="114"/>
    <x v="67"/>
    <s v="25-Jun-15"/>
    <s v="00:45:43"/>
    <x v="0"/>
    <s v="San Francisco"/>
    <x v="4"/>
    <s v="94114"/>
    <x v="2"/>
    <x v="0"/>
  </r>
  <r>
    <x v="1576"/>
    <x v="1269"/>
    <x v="67"/>
    <s v="25-Jun-15"/>
    <s v="02:04:32"/>
    <x v="1"/>
    <s v="San Jose"/>
    <x v="4"/>
    <s v="95121"/>
    <x v="1"/>
    <x v="1"/>
  </r>
  <r>
    <x v="1577"/>
    <x v="1270"/>
    <x v="67"/>
    <s v="25-Jun-15"/>
    <s v="02:07:29"/>
    <x v="1"/>
    <s v="Tucson"/>
    <x v="26"/>
    <s v="85741"/>
    <x v="3"/>
    <x v="0"/>
  </r>
  <r>
    <x v="1578"/>
    <x v="1271"/>
    <x v="67"/>
    <s v="25-Jun-15"/>
    <s v="02:32:11"/>
    <x v="1"/>
    <s v="Emeryville"/>
    <x v="4"/>
    <s v="94608"/>
    <x v="3"/>
    <x v="0"/>
  </r>
  <r>
    <x v="1579"/>
    <x v="455"/>
    <x v="67"/>
    <s v="25-Jun-15"/>
    <s v="04:22:07"/>
    <x v="0"/>
    <s v="Houston"/>
    <x v="21"/>
    <s v="77084"/>
    <x v="3"/>
    <x v="1"/>
  </r>
  <r>
    <x v="1580"/>
    <x v="2"/>
    <x v="67"/>
    <s v="25-Jun-15"/>
    <s v="04:31:43"/>
    <x v="1"/>
    <s v="Fort Collins"/>
    <x v="7"/>
    <s v="80521"/>
    <x v="1"/>
    <x v="0"/>
  </r>
  <r>
    <x v="1581"/>
    <x v="1272"/>
    <x v="67"/>
    <s v="25-Jun-15"/>
    <s v="04:40:33"/>
    <x v="0"/>
    <s v="Spokane"/>
    <x v="8"/>
    <s v="99223"/>
    <x v="1"/>
    <x v="0"/>
  </r>
  <r>
    <x v="1582"/>
    <x v="1273"/>
    <x v="67"/>
    <s v="25-Jun-15"/>
    <s v="07:17:21"/>
    <x v="0"/>
    <s v="York"/>
    <x v="1"/>
    <s v="17404"/>
    <x v="1"/>
    <x v="1"/>
  </r>
  <r>
    <x v="1583"/>
    <x v="1274"/>
    <x v="67"/>
    <s v="25-Jun-15"/>
    <s v="07:21:10"/>
    <x v="1"/>
    <s v="Dover"/>
    <x v="1"/>
    <s v="17315"/>
    <x v="2"/>
    <x v="0"/>
  </r>
  <r>
    <x v="1584"/>
    <x v="1275"/>
    <x v="67"/>
    <s v="25-Jun-15"/>
    <s v="07:33:58"/>
    <x v="1"/>
    <s v="Atlanta"/>
    <x v="2"/>
    <s v="30316"/>
    <x v="2"/>
    <x v="0"/>
  </r>
  <r>
    <x v="1585"/>
    <x v="1276"/>
    <x v="67"/>
    <s v="25-Jun-15"/>
    <s v="08:03:27"/>
    <x v="0"/>
    <s v="Arlington"/>
    <x v="14"/>
    <s v="22202"/>
    <x v="1"/>
    <x v="0"/>
  </r>
  <r>
    <x v="1586"/>
    <x v="1277"/>
    <x v="67"/>
    <s v="25-Jun-15"/>
    <s v="08:16:34"/>
    <x v="1"/>
    <s v="Elkhart"/>
    <x v="11"/>
    <s v="46516"/>
    <x v="1"/>
    <x v="0"/>
  </r>
  <r>
    <x v="1587"/>
    <x v="1278"/>
    <x v="67"/>
    <s v="25-Jun-15"/>
    <s v="08:31:26"/>
    <x v="1"/>
    <s v="Huntsville"/>
    <x v="3"/>
    <s v="35806"/>
    <x v="1"/>
    <x v="0"/>
  </r>
  <r>
    <x v="1588"/>
    <x v="972"/>
    <x v="67"/>
    <s v="25-Jun-15"/>
    <s v="08:45:19"/>
    <x v="0"/>
    <s v="Goose Creek"/>
    <x v="18"/>
    <s v="29445"/>
    <x v="1"/>
    <x v="0"/>
  </r>
  <r>
    <x v="1589"/>
    <x v="89"/>
    <x v="67"/>
    <s v="25-Jun-15"/>
    <s v="09:00:09"/>
    <x v="1"/>
    <s v="Woodstock"/>
    <x v="2"/>
    <s v="30188"/>
    <x v="1"/>
    <x v="0"/>
  </r>
  <r>
    <x v="1590"/>
    <x v="262"/>
    <x v="67"/>
    <s v="25-Jun-15"/>
    <s v="09:05:14"/>
    <x v="0"/>
    <s v="Bloomington"/>
    <x v="11"/>
    <s v="47408"/>
    <x v="1"/>
    <x v="0"/>
  </r>
  <r>
    <x v="1591"/>
    <x v="1279"/>
    <x v="67"/>
    <s v="25-Jun-15"/>
    <s v="09:15:11"/>
    <x v="0"/>
    <s v="Manvel"/>
    <x v="21"/>
    <s v="77578"/>
    <x v="1"/>
    <x v="0"/>
  </r>
  <r>
    <x v="1592"/>
    <x v="114"/>
    <x v="67"/>
    <s v="25-Jun-15"/>
    <s v="09:20:09"/>
    <x v="0"/>
    <s v="Waterbury"/>
    <x v="36"/>
    <s v="6704"/>
    <x v="1"/>
    <x v="0"/>
  </r>
  <r>
    <x v="1593"/>
    <x v="1280"/>
    <x v="67"/>
    <s v="25-Jun-15"/>
    <s v="09:30:43"/>
    <x v="0"/>
    <s v="Aurora"/>
    <x v="0"/>
    <s v="60502"/>
    <x v="2"/>
    <x v="0"/>
  </r>
  <r>
    <x v="1594"/>
    <x v="1281"/>
    <x v="67"/>
    <s v="25-Jun-15"/>
    <s v="09:40:39"/>
    <x v="1"/>
    <s v="Waukee"/>
    <x v="41"/>
    <s v="50263"/>
    <x v="1"/>
    <x v="0"/>
  </r>
  <r>
    <x v="1595"/>
    <x v="1282"/>
    <x v="67"/>
    <s v="25-Jun-15"/>
    <s v="09:48:20"/>
    <x v="1"/>
    <s v="Rock Falls"/>
    <x v="0"/>
    <s v="61071"/>
    <x v="1"/>
    <x v="0"/>
  </r>
  <r>
    <x v="1596"/>
    <x v="1283"/>
    <x v="67"/>
    <s v="25-Jun-15"/>
    <s v="09:54:52"/>
    <x v="0"/>
    <s v="Muskegon"/>
    <x v="13"/>
    <s v="49442"/>
    <x v="1"/>
    <x v="0"/>
  </r>
  <r>
    <x v="1597"/>
    <x v="1284"/>
    <x v="67"/>
    <s v="25-Jun-15"/>
    <s v="10:33:27"/>
    <x v="0"/>
    <s v="Pittsburgh"/>
    <x v="1"/>
    <s v="15212"/>
    <x v="1"/>
    <x v="0"/>
  </r>
  <r>
    <x v="1598"/>
    <x v="385"/>
    <x v="67"/>
    <s v="25-Jun-15"/>
    <s v="10:34:04"/>
    <x v="1"/>
    <s v="South Berwick"/>
    <x v="39"/>
    <s v="3908"/>
    <x v="1"/>
    <x v="0"/>
  </r>
  <r>
    <x v="1599"/>
    <x v="1285"/>
    <x v="67"/>
    <s v="25-Jun-15"/>
    <s v="11:00:28"/>
    <x v="0"/>
    <s v="Snellville"/>
    <x v="2"/>
    <s v="30078"/>
    <x v="1"/>
    <x v="0"/>
  </r>
  <r>
    <x v="1600"/>
    <x v="812"/>
    <x v="67"/>
    <s v="25-Jun-15"/>
    <s v="11:20:19"/>
    <x v="0"/>
    <s v="San Rafael"/>
    <x v="4"/>
    <s v="94901"/>
    <x v="2"/>
    <x v="0"/>
  </r>
  <r>
    <x v="1601"/>
    <x v="1286"/>
    <x v="67"/>
    <s v="25-Jun-15"/>
    <s v="11:27:09"/>
    <x v="0"/>
    <s v="Brookhaven"/>
    <x v="1"/>
    <s v="19015"/>
    <x v="1"/>
    <x v="0"/>
  </r>
  <r>
    <x v="1602"/>
    <x v="1287"/>
    <x v="67"/>
    <s v="25-Jun-15"/>
    <s v="11:32:20"/>
    <x v="0"/>
    <s v="Joelton"/>
    <x v="5"/>
    <s v="37080"/>
    <x v="1"/>
    <x v="1"/>
  </r>
  <r>
    <x v="1603"/>
    <x v="1288"/>
    <x v="67"/>
    <s v="25-Jun-15"/>
    <s v="11:33:32"/>
    <x v="1"/>
    <s v="Bellingham"/>
    <x v="8"/>
    <s v="98229"/>
    <x v="1"/>
    <x v="1"/>
  </r>
  <r>
    <x v="1604"/>
    <x v="170"/>
    <x v="67"/>
    <s v="25-Jun-15"/>
    <s v="11:42:08"/>
    <x v="1"/>
    <s v="Washington"/>
    <x v="20"/>
    <s v="20036"/>
    <x v="1"/>
    <x v="0"/>
  </r>
  <r>
    <x v="1605"/>
    <x v="97"/>
    <x v="67"/>
    <s v="25-Jun-15"/>
    <s v="11:48:15"/>
    <x v="1"/>
    <s v="Eustis"/>
    <x v="6"/>
    <s v="32726"/>
    <x v="1"/>
    <x v="0"/>
  </r>
  <r>
    <x v="1606"/>
    <x v="1076"/>
    <x v="67"/>
    <s v="25-Jun-15"/>
    <s v="11:49:34"/>
    <x v="1"/>
    <s v="Washington Terrace"/>
    <x v="22"/>
    <s v="84405"/>
    <x v="2"/>
    <x v="0"/>
  </r>
  <r>
    <x v="1607"/>
    <x v="474"/>
    <x v="67"/>
    <s v="25-Jun-15"/>
    <s v="12:01:16"/>
    <x v="0"/>
    <s v="Brookhaven"/>
    <x v="1"/>
    <s v="19015"/>
    <x v="1"/>
    <x v="0"/>
  </r>
  <r>
    <x v="1608"/>
    <x v="1289"/>
    <x v="67"/>
    <s v="25-Jun-15"/>
    <s v="12:07:07"/>
    <x v="0"/>
    <s v="Egg Harbor City"/>
    <x v="10"/>
    <s v="8215"/>
    <x v="1"/>
    <x v="0"/>
  </r>
  <r>
    <x v="1609"/>
    <x v="1290"/>
    <x v="67"/>
    <s v="25-Jun-15"/>
    <s v="12:07:17"/>
    <x v="1"/>
    <s v="Seaford"/>
    <x v="9"/>
    <s v="19973"/>
    <x v="1"/>
    <x v="0"/>
  </r>
  <r>
    <x v="1610"/>
    <x v="1291"/>
    <x v="67"/>
    <s v="25-Jun-15"/>
    <s v="12:11:41"/>
    <x v="1"/>
    <s v="Westmont"/>
    <x v="0"/>
    <s v="60559"/>
    <x v="1"/>
    <x v="0"/>
  </r>
  <r>
    <x v="1611"/>
    <x v="2"/>
    <x v="67"/>
    <s v="25-Jun-15"/>
    <s v="12:16:43"/>
    <x v="1"/>
    <s v="Grosse Pointe"/>
    <x v="13"/>
    <s v="48230"/>
    <x v="1"/>
    <x v="0"/>
  </r>
  <r>
    <x v="1612"/>
    <x v="1292"/>
    <x v="67"/>
    <s v="25-Jun-15"/>
    <s v="12:23:36"/>
    <x v="0"/>
    <s v="Washington"/>
    <x v="20"/>
    <s v="20009"/>
    <x v="1"/>
    <x v="0"/>
  </r>
  <r>
    <x v="1613"/>
    <x v="474"/>
    <x v="67"/>
    <s v="25-Jun-15"/>
    <s v="12:28:46"/>
    <x v="1"/>
    <s v="Jacksonville"/>
    <x v="6"/>
    <s v="32210"/>
    <x v="1"/>
    <x v="1"/>
  </r>
  <r>
    <x v="1614"/>
    <x v="1293"/>
    <x v="67"/>
    <s v="25-Jun-15"/>
    <s v="12:43:14"/>
    <x v="0"/>
    <s v="Everett"/>
    <x v="8"/>
    <s v="98201"/>
    <x v="1"/>
    <x v="0"/>
  </r>
  <r>
    <x v="1615"/>
    <x v="1294"/>
    <x v="67"/>
    <s v="25-Jun-15"/>
    <s v="12:53:38"/>
    <x v="0"/>
    <s v="Dupont"/>
    <x v="8"/>
    <s v="97238"/>
    <x v="2"/>
    <x v="0"/>
  </r>
  <r>
    <x v="1616"/>
    <x v="1295"/>
    <x v="67"/>
    <s v="25-Jun-15"/>
    <s v="12:58:48"/>
    <x v="1"/>
    <s v="Baltimore"/>
    <x v="19"/>
    <s v="21224"/>
    <x v="1"/>
    <x v="0"/>
  </r>
  <r>
    <x v="1617"/>
    <x v="1296"/>
    <x v="67"/>
    <s v="25-Jun-15"/>
    <s v="12:59:33"/>
    <x v="1"/>
    <s v="Deerfield Beach"/>
    <x v="6"/>
    <s v="33442"/>
    <x v="1"/>
    <x v="0"/>
  </r>
  <r>
    <x v="1618"/>
    <x v="231"/>
    <x v="67"/>
    <s v="25-Jun-15"/>
    <s v="13:03:35"/>
    <x v="0"/>
    <s v="East Brunswick"/>
    <x v="10"/>
    <s v="8816"/>
    <x v="2"/>
    <x v="1"/>
  </r>
  <r>
    <x v="1619"/>
    <x v="972"/>
    <x v="67"/>
    <s v="25-Jun-15"/>
    <s v="13:05:19"/>
    <x v="1"/>
    <s v="Springfield"/>
    <x v="0"/>
    <s v="62701"/>
    <x v="1"/>
    <x v="0"/>
  </r>
  <r>
    <x v="1620"/>
    <x v="1297"/>
    <x v="67"/>
    <s v="25-Jun-15"/>
    <s v="13:10:31"/>
    <x v="1"/>
    <s v="Spring"/>
    <x v="21"/>
    <s v="77373"/>
    <x v="1"/>
    <x v="1"/>
  </r>
  <r>
    <x v="1621"/>
    <x v="1275"/>
    <x v="67"/>
    <s v="25-Jun-15"/>
    <s v="13:23:25"/>
    <x v="1"/>
    <s v="Phila"/>
    <x v="1"/>
    <s v="19136"/>
    <x v="1"/>
    <x v="0"/>
  </r>
  <r>
    <x v="1622"/>
    <x v="1298"/>
    <x v="67"/>
    <s v="25-Jun-15"/>
    <s v="13:23:54"/>
    <x v="0"/>
    <s v="Pikesville"/>
    <x v="19"/>
    <s v="21208"/>
    <x v="0"/>
    <x v="0"/>
  </r>
  <r>
    <x v="1623"/>
    <x v="5"/>
    <x v="67"/>
    <s v="25-Jun-15"/>
    <s v="13:26:23"/>
    <x v="1"/>
    <s v="Miami Gardens"/>
    <x v="6"/>
    <s v="33056"/>
    <x v="1"/>
    <x v="0"/>
  </r>
  <r>
    <x v="1624"/>
    <x v="114"/>
    <x v="67"/>
    <s v="25-Jun-15"/>
    <s v="13:29:20"/>
    <x v="1"/>
    <s v="Northville"/>
    <x v="13"/>
    <s v="48168"/>
    <x v="3"/>
    <x v="0"/>
  </r>
  <r>
    <x v="1625"/>
    <x v="972"/>
    <x v="67"/>
    <s v="25-Jun-15"/>
    <s v="13:50:03"/>
    <x v="1"/>
    <s v="Meriden"/>
    <x v="30"/>
    <s v="3770"/>
    <x v="1"/>
    <x v="0"/>
  </r>
  <r>
    <x v="1626"/>
    <x v="2"/>
    <x v="67"/>
    <s v="25-Jun-15"/>
    <s v="13:51:26"/>
    <x v="0"/>
    <s v="Manahawkin"/>
    <x v="10"/>
    <s v="8059"/>
    <x v="1"/>
    <x v="0"/>
  </r>
  <r>
    <x v="1627"/>
    <x v="1299"/>
    <x v="67"/>
    <s v="25-Jun-15"/>
    <s v="13:56:48"/>
    <x v="1"/>
    <s v="Roseville"/>
    <x v="13"/>
    <s v="48066"/>
    <x v="1"/>
    <x v="0"/>
  </r>
  <r>
    <x v="1628"/>
    <x v="1300"/>
    <x v="67"/>
    <s v="25-Jun-15"/>
    <s v="14:08:35"/>
    <x v="1"/>
    <s v="Atlanta"/>
    <x v="2"/>
    <s v="30324"/>
    <x v="1"/>
    <x v="0"/>
  </r>
  <r>
    <x v="1629"/>
    <x v="231"/>
    <x v="67"/>
    <s v="25-Jun-15"/>
    <s v="14:12:52"/>
    <x v="1"/>
    <s v="Miami"/>
    <x v="6"/>
    <s v="33157"/>
    <x v="2"/>
    <x v="1"/>
  </r>
  <r>
    <x v="1630"/>
    <x v="1301"/>
    <x v="67"/>
    <s v="25-Jun-15"/>
    <s v="14:13:31"/>
    <x v="1"/>
    <s v="Savannah"/>
    <x v="2"/>
    <s v="31401"/>
    <x v="2"/>
    <x v="0"/>
  </r>
  <r>
    <x v="1631"/>
    <x v="1302"/>
    <x v="67"/>
    <s v="25-Jun-15"/>
    <s v="14:17:07"/>
    <x v="0"/>
    <s v="Monroe"/>
    <x v="10"/>
    <s v="8831"/>
    <x v="1"/>
    <x v="0"/>
  </r>
  <r>
    <x v="1632"/>
    <x v="208"/>
    <x v="67"/>
    <s v="25-Jun-15"/>
    <s v="14:25:23"/>
    <x v="1"/>
    <s v="Beaver Falls"/>
    <x v="1"/>
    <s v="15010"/>
    <x v="1"/>
    <x v="0"/>
  </r>
  <r>
    <x v="1633"/>
    <x v="1303"/>
    <x v="67"/>
    <s v="25-Jun-15"/>
    <s v="14:36:20"/>
    <x v="1"/>
    <s v="Brockton"/>
    <x v="23"/>
    <s v="2302"/>
    <x v="1"/>
    <x v="1"/>
  </r>
  <r>
    <x v="1634"/>
    <x v="1304"/>
    <x v="67"/>
    <s v="25-Jun-15"/>
    <s v="14:38:54"/>
    <x v="0"/>
    <s v="Cambridge"/>
    <x v="23"/>
    <s v="2139"/>
    <x v="1"/>
    <x v="0"/>
  </r>
  <r>
    <x v="1635"/>
    <x v="70"/>
    <x v="67"/>
    <s v="25-Jun-15"/>
    <s v="14:39:22"/>
    <x v="1"/>
    <s v="Oakland Park"/>
    <x v="6"/>
    <s v="33334"/>
    <x v="1"/>
    <x v="0"/>
  </r>
  <r>
    <x v="1636"/>
    <x v="1305"/>
    <x v="67"/>
    <s v="25-Jun-15"/>
    <s v="14:50:58"/>
    <x v="0"/>
    <s v="East Chicago"/>
    <x v="11"/>
    <s v="46312"/>
    <x v="1"/>
    <x v="1"/>
  </r>
  <r>
    <x v="1637"/>
    <x v="1306"/>
    <x v="67"/>
    <s v="25-Jun-15"/>
    <s v="15:27:21"/>
    <x v="0"/>
    <s v="Jacksonville"/>
    <x v="6"/>
    <s v="32227"/>
    <x v="1"/>
    <x v="0"/>
  </r>
  <r>
    <x v="1638"/>
    <x v="1307"/>
    <x v="67"/>
    <s v="25-Jun-15"/>
    <s v="15:31:17"/>
    <x v="1"/>
    <s v="El Cerrito"/>
    <x v="4"/>
    <s v="94530"/>
    <x v="2"/>
    <x v="0"/>
  </r>
  <r>
    <x v="1639"/>
    <x v="328"/>
    <x v="67"/>
    <s v="25-Jun-15"/>
    <s v="16:12:23"/>
    <x v="1"/>
    <s v="Ft Pierce"/>
    <x v="6"/>
    <s v="34982"/>
    <x v="1"/>
    <x v="0"/>
  </r>
  <r>
    <x v="1640"/>
    <x v="223"/>
    <x v="67"/>
    <s v="25-Jun-15"/>
    <s v="16:20:58"/>
    <x v="0"/>
    <s v="Houston"/>
    <x v="21"/>
    <s v="77042"/>
    <x v="2"/>
    <x v="0"/>
  </r>
  <r>
    <x v="1641"/>
    <x v="1308"/>
    <x v="67"/>
    <s v="25-Jun-15"/>
    <s v="16:35:18"/>
    <x v="0"/>
    <s v="Chicago"/>
    <x v="0"/>
    <s v="60625"/>
    <x v="1"/>
    <x v="0"/>
  </r>
  <r>
    <x v="1642"/>
    <x v="1309"/>
    <x v="67"/>
    <s v="25-Jun-15"/>
    <s v="16:45:36"/>
    <x v="0"/>
    <s v="Modesto"/>
    <x v="4"/>
    <s v="95355"/>
    <x v="2"/>
    <x v="0"/>
  </r>
  <r>
    <x v="1643"/>
    <x v="1310"/>
    <x v="67"/>
    <s v="25-Jun-15"/>
    <s v="17:08:03"/>
    <x v="0"/>
    <s v="Santa Cruz"/>
    <x v="4"/>
    <s v="95060"/>
    <x v="1"/>
    <x v="0"/>
  </r>
  <r>
    <x v="1644"/>
    <x v="1311"/>
    <x v="67"/>
    <s v="25-Jun-15"/>
    <s v="17:20:34"/>
    <x v="0"/>
    <s v="Lafayette"/>
    <x v="11"/>
    <s v="47904"/>
    <x v="1"/>
    <x v="0"/>
  </r>
  <r>
    <x v="1645"/>
    <x v="972"/>
    <x v="67"/>
    <s v="25-Jun-15"/>
    <s v="18:09:01"/>
    <x v="1"/>
    <s v="Tallahassee"/>
    <x v="6"/>
    <s v="32303"/>
    <x v="1"/>
    <x v="0"/>
  </r>
  <r>
    <x v="1646"/>
    <x v="1312"/>
    <x v="67"/>
    <s v="25-Jun-15"/>
    <s v="18:17:58"/>
    <x v="1"/>
    <s v="Ann Arbor"/>
    <x v="13"/>
    <s v="48103"/>
    <x v="1"/>
    <x v="0"/>
  </r>
  <r>
    <x v="1647"/>
    <x v="1313"/>
    <x v="67"/>
    <s v="25-Jun-15"/>
    <s v="18:19:40"/>
    <x v="0"/>
    <s v="Holland"/>
    <x v="13"/>
    <s v="49423"/>
    <x v="1"/>
    <x v="0"/>
  </r>
  <r>
    <x v="1648"/>
    <x v="1314"/>
    <x v="67"/>
    <s v="25-Jun-15"/>
    <s v="18:22:49"/>
    <x v="0"/>
    <s v="Houston"/>
    <x v="21"/>
    <s v="77083"/>
    <x v="1"/>
    <x v="0"/>
  </r>
  <r>
    <x v="1649"/>
    <x v="178"/>
    <x v="67"/>
    <s v="25-Jun-15"/>
    <s v="18:47:13"/>
    <x v="1"/>
    <s v="Logan"/>
    <x v="22"/>
    <s v="84321"/>
    <x v="1"/>
    <x v="1"/>
  </r>
  <r>
    <x v="1650"/>
    <x v="1315"/>
    <x v="67"/>
    <s v="25-Jun-15"/>
    <s v="18:47:54"/>
    <x v="1"/>
    <s v="Minneapolis"/>
    <x v="25"/>
    <s v="55404"/>
    <x v="1"/>
    <x v="0"/>
  </r>
  <r>
    <x v="1651"/>
    <x v="1316"/>
    <x v="67"/>
    <s v="25-Jun-15"/>
    <s v="19:01:59"/>
    <x v="1"/>
    <s v="Seattle"/>
    <x v="8"/>
    <s v="98109"/>
    <x v="1"/>
    <x v="1"/>
  </r>
  <r>
    <x v="1652"/>
    <x v="1317"/>
    <x v="67"/>
    <s v="25-Jun-15"/>
    <s v="19:32:10"/>
    <x v="1"/>
    <s v="Fort Lauderdale"/>
    <x v="6"/>
    <s v="33312"/>
    <x v="1"/>
    <x v="0"/>
  </r>
  <r>
    <x v="1653"/>
    <x v="2"/>
    <x v="67"/>
    <s v="25-Jun-15"/>
    <s v="19:35:15"/>
    <x v="1"/>
    <s v="Portland"/>
    <x v="16"/>
    <s v="97232"/>
    <x v="1"/>
    <x v="0"/>
  </r>
  <r>
    <x v="1654"/>
    <x v="332"/>
    <x v="67"/>
    <s v="25-Jun-15"/>
    <s v="19:56:22"/>
    <x v="1"/>
    <s v="Marietta"/>
    <x v="2"/>
    <s v="30062"/>
    <x v="1"/>
    <x v="0"/>
  </r>
  <r>
    <x v="1655"/>
    <x v="114"/>
    <x v="67"/>
    <s v="25-Jun-15"/>
    <s v="20:05:35"/>
    <x v="1"/>
    <s v="Wexford"/>
    <x v="1"/>
    <s v="15090"/>
    <x v="3"/>
    <x v="0"/>
  </r>
  <r>
    <x v="1656"/>
    <x v="2"/>
    <x v="67"/>
    <s v="25-Jun-15"/>
    <s v="20:37:47"/>
    <x v="1"/>
    <s v="Mounds View"/>
    <x v="25"/>
    <s v="55112"/>
    <x v="1"/>
    <x v="0"/>
  </r>
  <r>
    <x v="1657"/>
    <x v="1318"/>
    <x v="67"/>
    <s v="25-Jun-15"/>
    <s v="20:40:40"/>
    <x v="1"/>
    <s v="Monroe"/>
    <x v="27"/>
    <s v="71203"/>
    <x v="1"/>
    <x v="0"/>
  </r>
  <r>
    <x v="1658"/>
    <x v="2"/>
    <x v="67"/>
    <s v="25-Jun-15"/>
    <s v="21:01:05"/>
    <x v="1"/>
    <s v="Houston"/>
    <x v="21"/>
    <s v="77077"/>
    <x v="2"/>
    <x v="0"/>
  </r>
  <r>
    <x v="1659"/>
    <x v="1319"/>
    <x v="67"/>
    <s v="25-Jun-15"/>
    <s v="21:11:31"/>
    <x v="1"/>
    <s v="Mount Laurel"/>
    <x v="10"/>
    <s v="8054"/>
    <x v="2"/>
    <x v="0"/>
  </r>
  <r>
    <x v="1660"/>
    <x v="89"/>
    <x v="67"/>
    <s v="25-Jun-15"/>
    <s v="21:15:42"/>
    <x v="1"/>
    <s v="Richmond"/>
    <x v="14"/>
    <s v="23233"/>
    <x v="1"/>
    <x v="0"/>
  </r>
  <r>
    <x v="1661"/>
    <x v="1184"/>
    <x v="67"/>
    <s v="25-Jun-15"/>
    <s v="21:22:56"/>
    <x v="0"/>
    <s v="Cherry Hill"/>
    <x v="10"/>
    <s v="8003"/>
    <x v="1"/>
    <x v="0"/>
  </r>
  <r>
    <x v="1662"/>
    <x v="1320"/>
    <x v="67"/>
    <s v="25-Jun-15"/>
    <s v="21:31:25"/>
    <x v="1"/>
    <s v="Howell"/>
    <x v="13"/>
    <s v="48843"/>
    <x v="1"/>
    <x v="1"/>
  </r>
  <r>
    <x v="1663"/>
    <x v="1321"/>
    <x v="67"/>
    <s v="25-Jun-15"/>
    <s v="22:08:55"/>
    <x v="1"/>
    <s v="Cottonwood Heights"/>
    <x v="22"/>
    <s v="84121"/>
    <x v="1"/>
    <x v="0"/>
  </r>
  <r>
    <x v="1664"/>
    <x v="1322"/>
    <x v="67"/>
    <s v="25-Jun-15"/>
    <s v="22:30:10"/>
    <x v="1"/>
    <s v="Irwin"/>
    <x v="1"/>
    <s v="15642"/>
    <x v="3"/>
    <x v="0"/>
  </r>
  <r>
    <x v="1665"/>
    <x v="1323"/>
    <x v="67"/>
    <s v="25-Jun-15"/>
    <s v="22:33:19"/>
    <x v="1"/>
    <s v="Broomfield"/>
    <x v="7"/>
    <s v="80021"/>
    <x v="2"/>
    <x v="0"/>
  </r>
  <r>
    <x v="1666"/>
    <x v="1324"/>
    <x v="67"/>
    <s v="25-Jun-15"/>
    <s v="22:41:05"/>
    <x v="1"/>
    <s v="Somerset"/>
    <x v="10"/>
    <s v="8873"/>
    <x v="2"/>
    <x v="0"/>
  </r>
  <r>
    <x v="1667"/>
    <x v="298"/>
    <x v="67"/>
    <s v="25-Jun-15"/>
    <s v="23:01:14"/>
    <x v="1"/>
    <s v="Olive Branch"/>
    <x v="12"/>
    <s v="38654"/>
    <x v="1"/>
    <x v="0"/>
  </r>
  <r>
    <x v="1668"/>
    <x v="1325"/>
    <x v="67"/>
    <s v="25-Jun-15"/>
    <s v="23:06:47"/>
    <x v="1"/>
    <s v="Miami"/>
    <x v="6"/>
    <s v="33194"/>
    <x v="3"/>
    <x v="0"/>
  </r>
  <r>
    <x v="1669"/>
    <x v="1326"/>
    <x v="67"/>
    <s v="25-Jun-15"/>
    <s v="23:12:23"/>
    <x v="1"/>
    <s v="Sandy Springs"/>
    <x v="2"/>
    <s v="31150"/>
    <x v="2"/>
    <x v="0"/>
  </r>
  <r>
    <x v="1670"/>
    <x v="1327"/>
    <x v="67"/>
    <s v="25-Jun-15"/>
    <s v="23:36:46"/>
    <x v="0"/>
    <s v="Houston"/>
    <x v="21"/>
    <s v="77024"/>
    <x v="1"/>
    <x v="0"/>
  </r>
  <r>
    <x v="1671"/>
    <x v="1328"/>
    <x v="67"/>
    <s v="25-Jun-15"/>
    <s v="23:55:00"/>
    <x v="0"/>
    <s v="Delmont"/>
    <x v="1"/>
    <s v="15626"/>
    <x v="1"/>
    <x v="0"/>
  </r>
  <r>
    <x v="1672"/>
    <x v="1329"/>
    <x v="68"/>
    <s v="26-Jun-15"/>
    <s v="01:00:33"/>
    <x v="1"/>
    <s v="Bloomington"/>
    <x v="0"/>
    <s v="61704"/>
    <x v="2"/>
    <x v="1"/>
  </r>
  <r>
    <x v="1673"/>
    <x v="1330"/>
    <x v="68"/>
    <s v="26-Jun-15"/>
    <s v="01:45:58"/>
    <x v="1"/>
    <s v="Martinez"/>
    <x v="4"/>
    <s v="94553"/>
    <x v="2"/>
    <x v="0"/>
  </r>
  <r>
    <x v="1674"/>
    <x v="1331"/>
    <x v="68"/>
    <s v="26-Jun-15"/>
    <s v="01:53:47"/>
    <x v="1"/>
    <s v="Tucson"/>
    <x v="26"/>
    <s v="85750"/>
    <x v="3"/>
    <x v="0"/>
  </r>
  <r>
    <x v="1675"/>
    <x v="1332"/>
    <x v="68"/>
    <s v="26-Jun-15"/>
    <s v="01:56:41"/>
    <x v="1"/>
    <s v="Portland"/>
    <x v="16"/>
    <s v="97205"/>
    <x v="1"/>
    <x v="0"/>
  </r>
  <r>
    <x v="1676"/>
    <x v="518"/>
    <x v="68"/>
    <s v="26-Jun-15"/>
    <s v="02:37:30"/>
    <x v="1"/>
    <s v="Goodlettsville"/>
    <x v="5"/>
    <s v="37072"/>
    <x v="3"/>
    <x v="0"/>
  </r>
  <r>
    <x v="1677"/>
    <x v="1333"/>
    <x v="68"/>
    <s v="26-Jun-15"/>
    <s v="02:38:50"/>
    <x v="1"/>
    <s v="Aptos"/>
    <x v="4"/>
    <s v="95003"/>
    <x v="0"/>
    <x v="0"/>
  </r>
  <r>
    <x v="1678"/>
    <x v="293"/>
    <x v="68"/>
    <s v="26-Jun-15"/>
    <s v="02:58:36"/>
    <x v="0"/>
    <s v="Clairton"/>
    <x v="1"/>
    <s v="15025"/>
    <x v="1"/>
    <x v="1"/>
  </r>
  <r>
    <x v="1679"/>
    <x v="1334"/>
    <x v="68"/>
    <s v="26-Jun-15"/>
    <s v="04:21:20"/>
    <x v="1"/>
    <s v="Los Gatos"/>
    <x v="4"/>
    <s v="95032"/>
    <x v="0"/>
    <x v="0"/>
  </r>
  <r>
    <x v="1680"/>
    <x v="1335"/>
    <x v="68"/>
    <s v="26-Jun-15"/>
    <s v="04:22:34"/>
    <x v="1"/>
    <s v="Chickamauga"/>
    <x v="2"/>
    <s v="30707"/>
    <x v="2"/>
    <x v="0"/>
  </r>
  <r>
    <x v="1681"/>
    <x v="1336"/>
    <x v="68"/>
    <s v="26-Jun-15"/>
    <s v="04:40:18"/>
    <x v="0"/>
    <s v="Sacramento"/>
    <x v="4"/>
    <s v="95826"/>
    <x v="3"/>
    <x v="0"/>
  </r>
  <r>
    <x v="1682"/>
    <x v="1337"/>
    <x v="68"/>
    <s v="26-Jun-15"/>
    <s v="04:54:18"/>
    <x v="1"/>
    <s v="Bellingham"/>
    <x v="8"/>
    <s v="98225"/>
    <x v="1"/>
    <x v="0"/>
  </r>
  <r>
    <x v="1683"/>
    <x v="1338"/>
    <x v="68"/>
    <s v="26-Jun-15"/>
    <s v="05:05:21"/>
    <x v="1"/>
    <s v="Chesapeake Beach"/>
    <x v="19"/>
    <s v="20732"/>
    <x v="1"/>
    <x v="0"/>
  </r>
  <r>
    <x v="1684"/>
    <x v="1339"/>
    <x v="68"/>
    <s v="26-Jun-15"/>
    <s v="06:14:22"/>
    <x v="0"/>
    <s v="Humble"/>
    <x v="21"/>
    <s v="77346"/>
    <x v="1"/>
    <x v="0"/>
  </r>
  <r>
    <x v="1685"/>
    <x v="972"/>
    <x v="68"/>
    <s v="26-Jun-15"/>
    <s v="08:25:31"/>
    <x v="1"/>
    <s v="Eldersburg"/>
    <x v="19"/>
    <s v="21784"/>
    <x v="1"/>
    <x v="1"/>
  </r>
  <r>
    <x v="1686"/>
    <x v="1340"/>
    <x v="68"/>
    <s v="26-Jun-15"/>
    <s v="08:45:22"/>
    <x v="1"/>
    <s v="Bloomington"/>
    <x v="11"/>
    <s v="47401"/>
    <x v="1"/>
    <x v="0"/>
  </r>
  <r>
    <x v="1687"/>
    <x v="1341"/>
    <x v="68"/>
    <s v="26-Jun-15"/>
    <s v="09:20:38"/>
    <x v="0"/>
    <s v="Jacksonville"/>
    <x v="6"/>
    <s v="32206"/>
    <x v="1"/>
    <x v="0"/>
  </r>
  <r>
    <x v="1688"/>
    <x v="1342"/>
    <x v="68"/>
    <s v="26-Jun-15"/>
    <s v="09:32:47"/>
    <x v="0"/>
    <s v="Denver"/>
    <x v="7"/>
    <s v="80206"/>
    <x v="2"/>
    <x v="1"/>
  </r>
  <r>
    <x v="1689"/>
    <x v="89"/>
    <x v="68"/>
    <s v="26-Jun-15"/>
    <s v="09:38:37"/>
    <x v="1"/>
    <s v="Decherd"/>
    <x v="5"/>
    <s v="37324"/>
    <x v="2"/>
    <x v="0"/>
  </r>
  <r>
    <x v="1690"/>
    <x v="1343"/>
    <x v="68"/>
    <s v="26-Jun-15"/>
    <s v="09:47:15"/>
    <x v="1"/>
    <s v="Marietta"/>
    <x v="2"/>
    <s v="30068"/>
    <x v="2"/>
    <x v="0"/>
  </r>
  <r>
    <x v="1691"/>
    <x v="1344"/>
    <x v="68"/>
    <s v="26-Jun-15"/>
    <s v="10:07:45"/>
    <x v="0"/>
    <s v="West Lafayette"/>
    <x v="11"/>
    <s v="47906"/>
    <x v="2"/>
    <x v="0"/>
  </r>
  <r>
    <x v="1692"/>
    <x v="1345"/>
    <x v="68"/>
    <s v="26-Jun-15"/>
    <s v="10:30:23"/>
    <x v="0"/>
    <s v="Jacksonville"/>
    <x v="6"/>
    <s v="32204"/>
    <x v="1"/>
    <x v="0"/>
  </r>
  <r>
    <x v="1693"/>
    <x v="1346"/>
    <x v="68"/>
    <s v="26-Jun-15"/>
    <s v="10:41:23"/>
    <x v="0"/>
    <s v="Conshohocken"/>
    <x v="1"/>
    <s v="19428"/>
    <x v="3"/>
    <x v="0"/>
  </r>
  <r>
    <x v="1694"/>
    <x v="1347"/>
    <x v="68"/>
    <s v="26-Jun-15"/>
    <s v="10:49:48"/>
    <x v="1"/>
    <s v="Wilmington"/>
    <x v="23"/>
    <s v="1887"/>
    <x v="1"/>
    <x v="0"/>
  </r>
  <r>
    <x v="1695"/>
    <x v="1348"/>
    <x v="68"/>
    <s v="26-Jun-15"/>
    <s v="10:52:50"/>
    <x v="0"/>
    <s v="Vero Beach"/>
    <x v="6"/>
    <s v="32967"/>
    <x v="1"/>
    <x v="0"/>
  </r>
  <r>
    <x v="1696"/>
    <x v="1349"/>
    <x v="68"/>
    <s v="26-Jun-15"/>
    <s v="11:02:54"/>
    <x v="0"/>
    <s v="Atlanta"/>
    <x v="2"/>
    <s v="30316"/>
    <x v="2"/>
    <x v="1"/>
  </r>
  <r>
    <x v="1697"/>
    <x v="1350"/>
    <x v="68"/>
    <s v="26-Jun-15"/>
    <s v="11:59:51"/>
    <x v="1"/>
    <s v="Houston"/>
    <x v="21"/>
    <s v="77054"/>
    <x v="1"/>
    <x v="0"/>
  </r>
  <r>
    <x v="1698"/>
    <x v="1334"/>
    <x v="68"/>
    <s v="26-Jun-15"/>
    <s v="12:04:31"/>
    <x v="1"/>
    <s v="Los Gatos"/>
    <x v="4"/>
    <s v="95032"/>
    <x v="1"/>
    <x v="0"/>
  </r>
  <r>
    <x v="1699"/>
    <x v="385"/>
    <x v="68"/>
    <s v="26-Jun-15"/>
    <s v="12:41:14"/>
    <x v="0"/>
    <s v="Nashville"/>
    <x v="5"/>
    <s v="37209"/>
    <x v="3"/>
    <x v="0"/>
  </r>
  <r>
    <x v="1700"/>
    <x v="862"/>
    <x v="68"/>
    <s v="26-Jun-15"/>
    <s v="12:47:29"/>
    <x v="0"/>
    <s v="Stockton"/>
    <x v="4"/>
    <s v="95202"/>
    <x v="2"/>
    <x v="0"/>
  </r>
  <r>
    <x v="1701"/>
    <x v="1351"/>
    <x v="68"/>
    <s v="26-Jun-15"/>
    <s v="13:22:52"/>
    <x v="0"/>
    <s v="Tucson"/>
    <x v="26"/>
    <s v="85718"/>
    <x v="1"/>
    <x v="0"/>
  </r>
  <r>
    <x v="1702"/>
    <x v="1352"/>
    <x v="68"/>
    <s v="26-Jun-15"/>
    <s v="13:30:10"/>
    <x v="1"/>
    <s v="Decatur"/>
    <x v="2"/>
    <s v="30033"/>
    <x v="1"/>
    <x v="0"/>
  </r>
  <r>
    <x v="1703"/>
    <x v="1353"/>
    <x v="68"/>
    <s v="26-Jun-15"/>
    <s v="13:34:44"/>
    <x v="1"/>
    <s v="Lisle"/>
    <x v="0"/>
    <s v="60532"/>
    <x v="1"/>
    <x v="0"/>
  </r>
  <r>
    <x v="1704"/>
    <x v="114"/>
    <x v="68"/>
    <s v="26-Jun-15"/>
    <s v="14:56:36"/>
    <x v="1"/>
    <s v="Tallahassee"/>
    <x v="6"/>
    <s v="32304"/>
    <x v="1"/>
    <x v="0"/>
  </r>
  <r>
    <x v="1705"/>
    <x v="1238"/>
    <x v="68"/>
    <s v="26-Jun-15"/>
    <s v="14:57:56"/>
    <x v="1"/>
    <s v="Marietta"/>
    <x v="2"/>
    <s v="30066"/>
    <x v="1"/>
    <x v="0"/>
  </r>
  <r>
    <x v="1706"/>
    <x v="1164"/>
    <x v="68"/>
    <s v="26-Jun-15"/>
    <s v="15:40:10"/>
    <x v="1"/>
    <s v="Lansing"/>
    <x v="13"/>
    <s v="48911"/>
    <x v="3"/>
    <x v="0"/>
  </r>
  <r>
    <x v="1707"/>
    <x v="125"/>
    <x v="68"/>
    <s v="26-Jun-15"/>
    <s v="15:56:18"/>
    <x v="1"/>
    <s v="Annapolis"/>
    <x v="19"/>
    <s v="21401"/>
    <x v="1"/>
    <x v="0"/>
  </r>
  <r>
    <x v="1708"/>
    <x v="1354"/>
    <x v="68"/>
    <s v="26-Jun-15"/>
    <s v="15:58:18"/>
    <x v="0"/>
    <s v="Richmond"/>
    <x v="13"/>
    <s v="48062"/>
    <x v="1"/>
    <x v="0"/>
  </r>
  <r>
    <x v="1709"/>
    <x v="1355"/>
    <x v="68"/>
    <s v="26-Jun-15"/>
    <s v="16:13:26"/>
    <x v="1"/>
    <s v="Washington"/>
    <x v="13"/>
    <s v="48095"/>
    <x v="1"/>
    <x v="0"/>
  </r>
  <r>
    <x v="1710"/>
    <x v="1356"/>
    <x v="68"/>
    <s v="26-Jun-15"/>
    <s v="16:20:12"/>
    <x v="0"/>
    <s v="Kunkletown"/>
    <x v="1"/>
    <s v="10858"/>
    <x v="1"/>
    <x v="0"/>
  </r>
  <r>
    <x v="1711"/>
    <x v="1357"/>
    <x v="68"/>
    <s v="26-Jun-15"/>
    <s v="16:24:07"/>
    <x v="0"/>
    <s v="San Francisco"/>
    <x v="4"/>
    <s v="94110"/>
    <x v="3"/>
    <x v="0"/>
  </r>
  <r>
    <x v="1712"/>
    <x v="1358"/>
    <x v="68"/>
    <s v="26-Jun-15"/>
    <s v="16:25:27"/>
    <x v="0"/>
    <s v="Baltimore"/>
    <x v="19"/>
    <s v="21222"/>
    <x v="1"/>
    <x v="0"/>
  </r>
  <r>
    <x v="1713"/>
    <x v="1359"/>
    <x v="68"/>
    <s v="26-Jun-15"/>
    <s v="16:26:20"/>
    <x v="1"/>
    <s v="Colorado Springs"/>
    <x v="7"/>
    <s v="80906"/>
    <x v="1"/>
    <x v="1"/>
  </r>
  <r>
    <x v="1714"/>
    <x v="1360"/>
    <x v="68"/>
    <s v="26-Jun-15"/>
    <s v="16:42:51"/>
    <x v="0"/>
    <s v="Atlanta"/>
    <x v="2"/>
    <s v="30339"/>
    <x v="1"/>
    <x v="0"/>
  </r>
  <r>
    <x v="1715"/>
    <x v="1361"/>
    <x v="68"/>
    <s v="26-Jun-15"/>
    <s v="17:28:02"/>
    <x v="0"/>
    <s v="Kirkland"/>
    <x v="8"/>
    <s v="98033"/>
    <x v="3"/>
    <x v="0"/>
  </r>
  <r>
    <x v="1716"/>
    <x v="1362"/>
    <x v="68"/>
    <s v="26-Jun-15"/>
    <s v="17:33:39"/>
    <x v="0"/>
    <s v="West Monroe"/>
    <x v="27"/>
    <s v="71291"/>
    <x v="0"/>
    <x v="1"/>
  </r>
  <r>
    <x v="1717"/>
    <x v="385"/>
    <x v="68"/>
    <s v="26-Jun-15"/>
    <s v="18:13:45"/>
    <x v="1"/>
    <s v="Richmond Hill"/>
    <x v="2"/>
    <s v="31324"/>
    <x v="1"/>
    <x v="0"/>
  </r>
  <r>
    <x v="1718"/>
    <x v="1363"/>
    <x v="68"/>
    <s v="26-Jun-15"/>
    <s v="18:51:00"/>
    <x v="0"/>
    <s v="East Brunswick"/>
    <x v="10"/>
    <s v="8816"/>
    <x v="1"/>
    <x v="0"/>
  </r>
  <r>
    <x v="1719"/>
    <x v="385"/>
    <x v="68"/>
    <s v="26-Jun-15"/>
    <s v="20:10:39"/>
    <x v="1"/>
    <s v="Savannah"/>
    <x v="2"/>
    <s v="31419"/>
    <x v="1"/>
    <x v="0"/>
  </r>
  <r>
    <x v="1720"/>
    <x v="1364"/>
    <x v="68"/>
    <s v="26-Jun-15"/>
    <s v="20:19:37"/>
    <x v="1"/>
    <s v="Homestead"/>
    <x v="6"/>
    <s v="33092"/>
    <x v="1"/>
    <x v="0"/>
  </r>
  <r>
    <x v="1721"/>
    <x v="1365"/>
    <x v="68"/>
    <s v="26-Jun-15"/>
    <s v="21:09:12"/>
    <x v="0"/>
    <s v="Arlington"/>
    <x v="14"/>
    <s v="22204"/>
    <x v="2"/>
    <x v="0"/>
  </r>
  <r>
    <x v="1722"/>
    <x v="1366"/>
    <x v="68"/>
    <s v="26-Jun-15"/>
    <s v="21:52:17"/>
    <x v="0"/>
    <s v="St. Augustine"/>
    <x v="6"/>
    <s v="32080"/>
    <x v="1"/>
    <x v="0"/>
  </r>
  <r>
    <x v="1723"/>
    <x v="1367"/>
    <x v="68"/>
    <s v="26-Jun-15"/>
    <s v="21:54:59"/>
    <x v="1"/>
    <s v="Miami"/>
    <x v="6"/>
    <s v="33125"/>
    <x v="3"/>
    <x v="0"/>
  </r>
  <r>
    <x v="1724"/>
    <x v="1368"/>
    <x v="68"/>
    <s v="26-Jun-15"/>
    <s v="22:15:55"/>
    <x v="1"/>
    <s v="Auburn"/>
    <x v="2"/>
    <s v="30011"/>
    <x v="3"/>
    <x v="0"/>
  </r>
  <r>
    <x v="1725"/>
    <x v="1369"/>
    <x v="68"/>
    <s v="26-Jun-15"/>
    <s v="22:22:21"/>
    <x v="0"/>
    <s v="Cazadero"/>
    <x v="4"/>
    <s v="95421"/>
    <x v="3"/>
    <x v="0"/>
  </r>
  <r>
    <x v="1726"/>
    <x v="1370"/>
    <x v="68"/>
    <s v="26-Jun-15"/>
    <s v="23:43:10"/>
    <x v="1"/>
    <s v="Philadelphia"/>
    <x v="1"/>
    <s v="19106"/>
    <x v="1"/>
    <x v="0"/>
  </r>
  <r>
    <x v="1727"/>
    <x v="265"/>
    <x v="69"/>
    <s v="27-Jun-15"/>
    <s v="00:33:29"/>
    <x v="1"/>
    <s v="Suwanee"/>
    <x v="2"/>
    <s v="30038"/>
    <x v="3"/>
    <x v="0"/>
  </r>
  <r>
    <x v="1728"/>
    <x v="1371"/>
    <x v="69"/>
    <s v="27-Jun-15"/>
    <s v="01:10:36"/>
    <x v="0"/>
    <s v="Clermont"/>
    <x v="2"/>
    <s v="30527"/>
    <x v="1"/>
    <x v="1"/>
  </r>
  <r>
    <x v="1729"/>
    <x v="1372"/>
    <x v="69"/>
    <s v="27-Jun-15"/>
    <s v="01:21:11"/>
    <x v="1"/>
    <s v="Aurora"/>
    <x v="7"/>
    <s v="80014"/>
    <x v="1"/>
    <x v="1"/>
  </r>
  <r>
    <x v="1730"/>
    <x v="1373"/>
    <x v="69"/>
    <s v="27-Jun-15"/>
    <s v="01:39:57"/>
    <x v="0"/>
    <s v="Fort Collins"/>
    <x v="7"/>
    <s v="80524"/>
    <x v="3"/>
    <x v="1"/>
  </r>
  <r>
    <x v="1731"/>
    <x v="1374"/>
    <x v="69"/>
    <s v="27-Jun-15"/>
    <s v="02:24:44"/>
    <x v="1"/>
    <s v="Delray Beach"/>
    <x v="6"/>
    <s v="33484"/>
    <x v="2"/>
    <x v="0"/>
  </r>
  <r>
    <x v="1732"/>
    <x v="1375"/>
    <x v="69"/>
    <s v="27-Jun-15"/>
    <s v="02:40:23"/>
    <x v="0"/>
    <s v="San Mateo"/>
    <x v="4"/>
    <s v="94401"/>
    <x v="1"/>
    <x v="0"/>
  </r>
  <r>
    <x v="1733"/>
    <x v="436"/>
    <x v="69"/>
    <s v="27-Jun-15"/>
    <s v="08:24:30"/>
    <x v="0"/>
    <s v="Quincy"/>
    <x v="23"/>
    <s v="2170"/>
    <x v="3"/>
    <x v="1"/>
  </r>
  <r>
    <x v="1734"/>
    <x v="1376"/>
    <x v="69"/>
    <s v="27-Jun-15"/>
    <s v="08:28:16"/>
    <x v="1"/>
    <s v="Sterling Heights"/>
    <x v="13"/>
    <s v="48310"/>
    <x v="1"/>
    <x v="0"/>
  </r>
  <r>
    <x v="1735"/>
    <x v="1377"/>
    <x v="69"/>
    <s v="27-Jun-15"/>
    <s v="09:35:08"/>
    <x v="1"/>
    <s v="North Fort Myers"/>
    <x v="6"/>
    <s v="33917"/>
    <x v="1"/>
    <x v="0"/>
  </r>
  <r>
    <x v="1736"/>
    <x v="187"/>
    <x v="69"/>
    <s v="27-Jun-15"/>
    <s v="12:07:30"/>
    <x v="0"/>
    <s v="Burlington"/>
    <x v="38"/>
    <s v="5401"/>
    <x v="1"/>
    <x v="0"/>
  </r>
  <r>
    <x v="1737"/>
    <x v="1378"/>
    <x v="69"/>
    <s v="27-Jun-15"/>
    <s v="12:21:07"/>
    <x v="0"/>
    <s v="Tacoma"/>
    <x v="8"/>
    <s v="98445"/>
    <x v="1"/>
    <x v="1"/>
  </r>
  <r>
    <x v="1738"/>
    <x v="1379"/>
    <x v="69"/>
    <s v="27-Jun-15"/>
    <s v="13:14:37"/>
    <x v="1"/>
    <s v="Littleton"/>
    <x v="7"/>
    <s v="80123"/>
    <x v="1"/>
    <x v="0"/>
  </r>
  <r>
    <x v="1739"/>
    <x v="1380"/>
    <x v="69"/>
    <s v="27-Jun-15"/>
    <s v="14:55:42"/>
    <x v="1"/>
    <s v="Quincy"/>
    <x v="23"/>
    <s v="2170"/>
    <x v="2"/>
    <x v="0"/>
  </r>
  <r>
    <x v="1740"/>
    <x v="1381"/>
    <x v="69"/>
    <s v="27-Jun-15"/>
    <s v="15:25:03"/>
    <x v="0"/>
    <s v="Albuquerqur"/>
    <x v="17"/>
    <s v="87102"/>
    <x v="3"/>
    <x v="0"/>
  </r>
  <r>
    <x v="1741"/>
    <x v="1382"/>
    <x v="69"/>
    <s v="27-Jun-15"/>
    <s v="15:32:14"/>
    <x v="1"/>
    <s v="Huntsville"/>
    <x v="3"/>
    <s v="35802"/>
    <x v="2"/>
    <x v="0"/>
  </r>
  <r>
    <x v="1742"/>
    <x v="1383"/>
    <x v="69"/>
    <s v="27-Jun-15"/>
    <s v="15:36:57"/>
    <x v="0"/>
    <s v="Boca Raton"/>
    <x v="6"/>
    <s v="33486"/>
    <x v="2"/>
    <x v="0"/>
  </r>
  <r>
    <x v="1743"/>
    <x v="1384"/>
    <x v="69"/>
    <s v="27-Jun-15"/>
    <s v="15:55:52"/>
    <x v="1"/>
    <s v="Orange Park"/>
    <x v="6"/>
    <s v="32065"/>
    <x v="2"/>
    <x v="1"/>
  </r>
  <r>
    <x v="1744"/>
    <x v="1385"/>
    <x v="69"/>
    <s v="27-Jun-15"/>
    <s v="16:19:26"/>
    <x v="1"/>
    <s v="Denver"/>
    <x v="7"/>
    <s v="80218"/>
    <x v="2"/>
    <x v="0"/>
  </r>
  <r>
    <x v="1745"/>
    <x v="1386"/>
    <x v="69"/>
    <s v="27-Jun-15"/>
    <s v="16:32:12"/>
    <x v="0"/>
    <s v="Wheaton"/>
    <x v="0"/>
    <s v="60189"/>
    <x v="0"/>
    <x v="0"/>
  </r>
  <r>
    <x v="1746"/>
    <x v="1387"/>
    <x v="69"/>
    <s v="27-Jun-15"/>
    <s v="17:12:43"/>
    <x v="0"/>
    <s v="Mabelton"/>
    <x v="2"/>
    <s v="30126"/>
    <x v="0"/>
    <x v="0"/>
  </r>
  <r>
    <x v="1747"/>
    <x v="1388"/>
    <x v="69"/>
    <s v="27-Jun-15"/>
    <s v="17:21:39"/>
    <x v="1"/>
    <s v="Baltimore"/>
    <x v="19"/>
    <s v="21239"/>
    <x v="0"/>
    <x v="0"/>
  </r>
  <r>
    <x v="1748"/>
    <x v="1389"/>
    <x v="69"/>
    <s v="27-Jun-15"/>
    <s v="17:33:17"/>
    <x v="1"/>
    <s v="San Rafael"/>
    <x v="4"/>
    <s v="94903"/>
    <x v="2"/>
    <x v="0"/>
  </r>
  <r>
    <x v="1749"/>
    <x v="1390"/>
    <x v="69"/>
    <s v="27-Jun-15"/>
    <s v="17:33:51"/>
    <x v="0"/>
    <s v="San Mateo"/>
    <x v="4"/>
    <s v="94403"/>
    <x v="1"/>
    <x v="0"/>
  </r>
  <r>
    <x v="1750"/>
    <x v="1391"/>
    <x v="69"/>
    <s v="27-Jun-15"/>
    <s v="18:02:50"/>
    <x v="0"/>
    <s v="Jackson"/>
    <x v="12"/>
    <s v="39211"/>
    <x v="2"/>
    <x v="0"/>
  </r>
  <r>
    <x v="1751"/>
    <x v="1392"/>
    <x v="69"/>
    <s v="27-Jun-15"/>
    <s v="18:37:29"/>
    <x v="1"/>
    <s v="Alexandria"/>
    <x v="14"/>
    <s v="22305"/>
    <x v="1"/>
    <x v="0"/>
  </r>
  <r>
    <x v="1752"/>
    <x v="1393"/>
    <x v="69"/>
    <s v="27-Jun-15"/>
    <s v="18:44:08"/>
    <x v="0"/>
    <s v="Berkeley"/>
    <x v="4"/>
    <s v="94704"/>
    <x v="1"/>
    <x v="0"/>
  </r>
  <r>
    <x v="1753"/>
    <x v="1394"/>
    <x v="69"/>
    <s v="27-Jun-15"/>
    <s v="18:45:28"/>
    <x v="1"/>
    <s v="Hayward"/>
    <x v="4"/>
    <s v="94544"/>
    <x v="1"/>
    <x v="0"/>
  </r>
  <r>
    <x v="1754"/>
    <x v="1395"/>
    <x v="69"/>
    <s v="27-Jun-15"/>
    <s v="19:04:11"/>
    <x v="0"/>
    <s v="Weirton"/>
    <x v="31"/>
    <s v="26062"/>
    <x v="0"/>
    <x v="0"/>
  </r>
  <r>
    <x v="1755"/>
    <x v="1396"/>
    <x v="69"/>
    <s v="27-Jun-15"/>
    <s v="19:18:54"/>
    <x v="0"/>
    <s v="League City"/>
    <x v="21"/>
    <s v="77539"/>
    <x v="1"/>
    <x v="0"/>
  </r>
  <r>
    <x v="1756"/>
    <x v="1397"/>
    <x v="69"/>
    <s v="27-Jun-15"/>
    <s v="20:08:01"/>
    <x v="0"/>
    <s v="Louisville"/>
    <x v="7"/>
    <s v="80027"/>
    <x v="1"/>
    <x v="0"/>
  </r>
  <r>
    <x v="1757"/>
    <x v="1398"/>
    <x v="69"/>
    <s v="27-Jun-15"/>
    <s v="20:17:48"/>
    <x v="0"/>
    <s v="Norristown"/>
    <x v="1"/>
    <s v="19401"/>
    <x v="3"/>
    <x v="0"/>
  </r>
  <r>
    <x v="1758"/>
    <x v="1399"/>
    <x v="69"/>
    <s v="27-Jun-15"/>
    <s v="20:23:26"/>
    <x v="0"/>
    <s v="Houston"/>
    <x v="21"/>
    <s v="77042"/>
    <x v="1"/>
    <x v="0"/>
  </r>
  <r>
    <x v="1759"/>
    <x v="1400"/>
    <x v="69"/>
    <s v="27-Jun-15"/>
    <s v="20:32:23"/>
    <x v="0"/>
    <s v="Augusta"/>
    <x v="2"/>
    <s v="30904"/>
    <x v="1"/>
    <x v="1"/>
  </r>
  <r>
    <x v="1760"/>
    <x v="1401"/>
    <x v="69"/>
    <s v="27-Jun-15"/>
    <s v="21:04:34"/>
    <x v="1"/>
    <s v="Alexandria"/>
    <x v="14"/>
    <s v="22304"/>
    <x v="2"/>
    <x v="0"/>
  </r>
  <r>
    <x v="1761"/>
    <x v="1402"/>
    <x v="69"/>
    <s v="27-Jun-15"/>
    <s v="21:42:03"/>
    <x v="0"/>
    <s v="North Charleston"/>
    <x v="18"/>
    <s v="29406"/>
    <x v="2"/>
    <x v="0"/>
  </r>
  <r>
    <x v="1762"/>
    <x v="1403"/>
    <x v="69"/>
    <s v="27-Jun-15"/>
    <s v="21:57:04"/>
    <x v="1"/>
    <s v="Boulder"/>
    <x v="7"/>
    <s v="80303"/>
    <x v="2"/>
    <x v="0"/>
  </r>
  <r>
    <x v="1763"/>
    <x v="759"/>
    <x v="69"/>
    <s v="27-Jun-15"/>
    <s v="22:51:38"/>
    <x v="1"/>
    <s v="Broomfield"/>
    <x v="7"/>
    <s v="80021"/>
    <x v="3"/>
    <x v="0"/>
  </r>
  <r>
    <x v="1764"/>
    <x v="1404"/>
    <x v="69"/>
    <s v="27-Jun-15"/>
    <s v="23:03:12"/>
    <x v="0"/>
    <s v="Boulder"/>
    <x v="7"/>
    <s v="80305"/>
    <x v="3"/>
    <x v="0"/>
  </r>
  <r>
    <x v="1765"/>
    <x v="1405"/>
    <x v="69"/>
    <s v="27-Jun-15"/>
    <s v="23:49:04"/>
    <x v="0"/>
    <s v="Lakewood"/>
    <x v="7"/>
    <s v="80228"/>
    <x v="2"/>
    <x v="0"/>
  </r>
  <r>
    <x v="1766"/>
    <x v="1373"/>
    <x v="70"/>
    <s v="28-Jun-15"/>
    <s v="01:04:39"/>
    <x v="0"/>
    <s v="Brighton"/>
    <x v="7"/>
    <s v="80602"/>
    <x v="2"/>
    <x v="0"/>
  </r>
  <r>
    <x v="1767"/>
    <x v="84"/>
    <x v="70"/>
    <s v="28-Jun-15"/>
    <s v="01:23:56"/>
    <x v="0"/>
    <s v="Slc"/>
    <x v="22"/>
    <s v="84105"/>
    <x v="2"/>
    <x v="0"/>
  </r>
  <r>
    <x v="1768"/>
    <x v="1406"/>
    <x v="70"/>
    <s v="28-Jun-15"/>
    <s v="08:35:47"/>
    <x v="0"/>
    <s v="Katy"/>
    <x v="21"/>
    <s v="77493"/>
    <x v="0"/>
    <x v="0"/>
  </r>
  <r>
    <x v="1769"/>
    <x v="298"/>
    <x v="70"/>
    <s v="28-Jun-15"/>
    <s v="10:00:18"/>
    <x v="0"/>
    <s v="Kennesaw"/>
    <x v="2"/>
    <s v="30144"/>
    <x v="3"/>
    <x v="0"/>
  </r>
  <r>
    <x v="1770"/>
    <x v="1407"/>
    <x v="70"/>
    <s v="28-Jun-15"/>
    <s v="11:36:24"/>
    <x v="0"/>
    <s v="Enfield"/>
    <x v="30"/>
    <s v="3748"/>
    <x v="2"/>
    <x v="1"/>
  </r>
  <r>
    <x v="1771"/>
    <x v="1408"/>
    <x v="70"/>
    <s v="28-Jun-15"/>
    <s v="11:39:26"/>
    <x v="0"/>
    <s v="Crystal Lake"/>
    <x v="0"/>
    <s v="60014"/>
    <x v="3"/>
    <x v="0"/>
  </r>
  <r>
    <x v="1772"/>
    <x v="1409"/>
    <x v="70"/>
    <s v="28-Jun-15"/>
    <s v="12:08:05"/>
    <x v="1"/>
    <s v="Atlanta"/>
    <x v="2"/>
    <s v="30329"/>
    <x v="3"/>
    <x v="0"/>
  </r>
  <r>
    <x v="1773"/>
    <x v="187"/>
    <x v="70"/>
    <s v="28-Jun-15"/>
    <s v="12:39:00"/>
    <x v="0"/>
    <s v="Denver"/>
    <x v="7"/>
    <s v="80220"/>
    <x v="1"/>
    <x v="0"/>
  </r>
  <r>
    <x v="1774"/>
    <x v="1410"/>
    <x v="70"/>
    <s v="28-Jun-15"/>
    <s v="13:07:00"/>
    <x v="0"/>
    <s v="Dacula"/>
    <x v="2"/>
    <s v="30019"/>
    <x v="3"/>
    <x v="0"/>
  </r>
  <r>
    <x v="1775"/>
    <x v="265"/>
    <x v="70"/>
    <s v="28-Jun-15"/>
    <s v="13:11:51"/>
    <x v="1"/>
    <s v="Smyrna"/>
    <x v="5"/>
    <s v="37167"/>
    <x v="1"/>
    <x v="0"/>
  </r>
  <r>
    <x v="1776"/>
    <x v="1411"/>
    <x v="70"/>
    <s v="28-Jun-15"/>
    <s v="13:37:22"/>
    <x v="0"/>
    <s v="Morrow"/>
    <x v="2"/>
    <s v="30260"/>
    <x v="3"/>
    <x v="0"/>
  </r>
  <r>
    <x v="1777"/>
    <x v="972"/>
    <x v="70"/>
    <s v="28-Jun-15"/>
    <s v="13:39:59"/>
    <x v="1"/>
    <s v="Broomfield"/>
    <x v="7"/>
    <s v="80023"/>
    <x v="1"/>
    <x v="0"/>
  </r>
  <r>
    <x v="1778"/>
    <x v="1412"/>
    <x v="70"/>
    <s v="28-Jun-15"/>
    <s v="16:11:59"/>
    <x v="1"/>
    <s v="Olive Branch"/>
    <x v="12"/>
    <s v="38654"/>
    <x v="3"/>
    <x v="0"/>
  </r>
  <r>
    <x v="1779"/>
    <x v="1413"/>
    <x v="70"/>
    <s v="28-Jun-15"/>
    <s v="16:48:51"/>
    <x v="1"/>
    <s v="Franklin"/>
    <x v="5"/>
    <s v="37069"/>
    <x v="2"/>
    <x v="0"/>
  </r>
  <r>
    <x v="1780"/>
    <x v="1414"/>
    <x v="70"/>
    <s v="28-Jun-15"/>
    <s v="17:31:25"/>
    <x v="1"/>
    <s v="Pahokee"/>
    <x v="6"/>
    <s v="33476"/>
    <x v="1"/>
    <x v="0"/>
  </r>
  <r>
    <x v="1781"/>
    <x v="1415"/>
    <x v="70"/>
    <s v="28-Jun-15"/>
    <s v="17:50:11"/>
    <x v="1"/>
    <s v="Braintree"/>
    <x v="23"/>
    <s v="2184"/>
    <x v="2"/>
    <x v="0"/>
  </r>
  <r>
    <x v="1782"/>
    <x v="1416"/>
    <x v="70"/>
    <s v="28-Jun-15"/>
    <s v="18:33:01"/>
    <x v="0"/>
    <s v="Sykesville"/>
    <x v="19"/>
    <s v="21784"/>
    <x v="1"/>
    <x v="0"/>
  </r>
  <r>
    <x v="1783"/>
    <x v="1417"/>
    <x v="70"/>
    <s v="28-Jun-15"/>
    <s v="18:46:31"/>
    <x v="0"/>
    <s v="Alameda"/>
    <x v="4"/>
    <s v="94501"/>
    <x v="2"/>
    <x v="1"/>
  </r>
  <r>
    <x v="1784"/>
    <x v="1222"/>
    <x v="70"/>
    <s v="28-Jun-15"/>
    <s v="19:07:28"/>
    <x v="0"/>
    <s v="Hernando"/>
    <x v="12"/>
    <s v="38632"/>
    <x v="2"/>
    <x v="0"/>
  </r>
  <r>
    <x v="1785"/>
    <x v="1418"/>
    <x v="70"/>
    <s v="28-Jun-15"/>
    <s v="19:32:40"/>
    <x v="0"/>
    <s v="Valrico"/>
    <x v="6"/>
    <s v="33594"/>
    <x v="2"/>
    <x v="0"/>
  </r>
  <r>
    <x v="1786"/>
    <x v="1419"/>
    <x v="70"/>
    <s v="28-Jun-15"/>
    <s v="20:06:28"/>
    <x v="1"/>
    <s v="Snellville"/>
    <x v="2"/>
    <s v="30039"/>
    <x v="2"/>
    <x v="0"/>
  </r>
  <r>
    <x v="1787"/>
    <x v="114"/>
    <x v="70"/>
    <s v="28-Jun-15"/>
    <s v="21:09:54"/>
    <x v="0"/>
    <s v="Manahawkin"/>
    <x v="10"/>
    <s v="8050"/>
    <x v="2"/>
    <x v="0"/>
  </r>
  <r>
    <x v="1788"/>
    <x v="1420"/>
    <x v="70"/>
    <s v="28-Jun-15"/>
    <s v="21:30:22"/>
    <x v="0"/>
    <s v="Pontiac"/>
    <x v="13"/>
    <s v="48342"/>
    <x v="2"/>
    <x v="0"/>
  </r>
  <r>
    <x v="1789"/>
    <x v="1421"/>
    <x v="70"/>
    <s v="28-Jun-15"/>
    <s v="21:35:38"/>
    <x v="1"/>
    <s v="Denver"/>
    <x v="7"/>
    <s v="80250"/>
    <x v="2"/>
    <x v="0"/>
  </r>
  <r>
    <x v="1790"/>
    <x v="1422"/>
    <x v="70"/>
    <s v="28-Jun-15"/>
    <s v="22:16:48"/>
    <x v="1"/>
    <s v="Dacula"/>
    <x v="2"/>
    <s v="30019"/>
    <x v="2"/>
    <x v="0"/>
  </r>
  <r>
    <x v="1791"/>
    <x v="1423"/>
    <x v="70"/>
    <s v="28-Jun-15"/>
    <s v="23:02:02"/>
    <x v="1"/>
    <s v="Sharon"/>
    <x v="36"/>
    <s v="6069"/>
    <x v="3"/>
    <x v="0"/>
  </r>
  <r>
    <x v="1792"/>
    <x v="1424"/>
    <x v="70"/>
    <s v="28-Jun-15"/>
    <s v="23:14:57"/>
    <x v="0"/>
    <s v="Marietta"/>
    <x v="2"/>
    <s v="30064"/>
    <x v="2"/>
    <x v="0"/>
  </r>
  <r>
    <x v="1793"/>
    <x v="1425"/>
    <x v="71"/>
    <s v="29-Jun-15"/>
    <s v="00:10:09"/>
    <x v="1"/>
    <s v="Cordova"/>
    <x v="5"/>
    <s v="38018"/>
    <x v="3"/>
    <x v="0"/>
  </r>
  <r>
    <x v="1794"/>
    <x v="972"/>
    <x v="71"/>
    <s v="29-Jun-15"/>
    <s v="00:41:11"/>
    <x v="0"/>
    <s v="Las Cruces"/>
    <x v="17"/>
    <s v="88011"/>
    <x v="1"/>
    <x v="0"/>
  </r>
  <r>
    <x v="1795"/>
    <x v="1426"/>
    <x v="71"/>
    <s v="29-Jun-15"/>
    <s v="04:37:17"/>
    <x v="1"/>
    <s v="Fresno"/>
    <x v="4"/>
    <s v="93730"/>
    <x v="1"/>
    <x v="1"/>
  </r>
  <r>
    <x v="1796"/>
    <x v="1427"/>
    <x v="71"/>
    <s v="29-Jun-15"/>
    <s v="06:21:41"/>
    <x v="0"/>
    <s v="Springfield"/>
    <x v="0"/>
    <s v="62704"/>
    <x v="1"/>
    <x v="0"/>
  </r>
  <r>
    <x v="1797"/>
    <x v="133"/>
    <x v="71"/>
    <s v="29-Jun-15"/>
    <s v="07:35:52"/>
    <x v="0"/>
    <s v="Cumming"/>
    <x v="2"/>
    <s v="30040"/>
    <x v="1"/>
    <x v="0"/>
  </r>
  <r>
    <x v="1798"/>
    <x v="114"/>
    <x v="71"/>
    <s v="29-Jun-15"/>
    <s v="08:45:03"/>
    <x v="1"/>
    <s v="Danville"/>
    <x v="4"/>
    <s v="94526"/>
    <x v="1"/>
    <x v="0"/>
  </r>
  <r>
    <x v="1799"/>
    <x v="1428"/>
    <x v="71"/>
    <s v="29-Jun-15"/>
    <s v="11:09:55"/>
    <x v="0"/>
    <s v="Kissimmee"/>
    <x v="6"/>
    <s v="34746"/>
    <x v="1"/>
    <x v="0"/>
  </r>
  <r>
    <x v="1800"/>
    <x v="1429"/>
    <x v="71"/>
    <s v="29-Jun-15"/>
    <s v="11:13:48"/>
    <x v="0"/>
    <s v="Savannah"/>
    <x v="2"/>
    <s v="31401"/>
    <x v="3"/>
    <x v="0"/>
  </r>
  <r>
    <x v="1801"/>
    <x v="113"/>
    <x v="71"/>
    <s v="29-Jun-15"/>
    <s v="11:23:38"/>
    <x v="1"/>
    <s v="Alpharetta"/>
    <x v="2"/>
    <s v="30005"/>
    <x v="0"/>
    <x v="0"/>
  </r>
  <r>
    <x v="1802"/>
    <x v="1430"/>
    <x v="71"/>
    <s v="29-Jun-15"/>
    <s v="11:53:31"/>
    <x v="1"/>
    <s v="Macomb"/>
    <x v="0"/>
    <s v="61455"/>
    <x v="1"/>
    <x v="0"/>
  </r>
  <r>
    <x v="1803"/>
    <x v="1431"/>
    <x v="71"/>
    <s v="29-Jun-15"/>
    <s v="11:55:58"/>
    <x v="1"/>
    <s v="Roswell"/>
    <x v="2"/>
    <s v="30075"/>
    <x v="1"/>
    <x v="0"/>
  </r>
  <r>
    <x v="1804"/>
    <x v="1432"/>
    <x v="71"/>
    <s v="29-Jun-15"/>
    <s v="12:10:25"/>
    <x v="0"/>
    <s v="Kent"/>
    <x v="8"/>
    <s v="98031"/>
    <x v="3"/>
    <x v="0"/>
  </r>
  <r>
    <x v="1805"/>
    <x v="1433"/>
    <x v="71"/>
    <s v="29-Jun-15"/>
    <s v="12:42:54"/>
    <x v="1"/>
    <s v="Seattle"/>
    <x v="8"/>
    <s v="98178"/>
    <x v="2"/>
    <x v="0"/>
  </r>
  <r>
    <x v="1806"/>
    <x v="1434"/>
    <x v="71"/>
    <s v="29-Jun-15"/>
    <s v="12:45:16"/>
    <x v="0"/>
    <s v="Indianapolis"/>
    <x v="11"/>
    <s v="46237"/>
    <x v="1"/>
    <x v="0"/>
  </r>
  <r>
    <x v="1807"/>
    <x v="1435"/>
    <x v="71"/>
    <s v="29-Jun-15"/>
    <s v="12:55:22"/>
    <x v="0"/>
    <s v="Streamwood"/>
    <x v="0"/>
    <s v="60107"/>
    <x v="2"/>
    <x v="0"/>
  </r>
  <r>
    <x v="1808"/>
    <x v="1436"/>
    <x v="71"/>
    <s v="29-Jun-15"/>
    <s v="13:14:58"/>
    <x v="0"/>
    <s v="Meridian"/>
    <x v="12"/>
    <s v="39307"/>
    <x v="2"/>
    <x v="0"/>
  </r>
  <r>
    <x v="1809"/>
    <x v="1437"/>
    <x v="71"/>
    <s v="29-Jun-15"/>
    <s v="13:16:51"/>
    <x v="0"/>
    <s v="Prince Frederick"/>
    <x v="19"/>
    <s v="20678"/>
    <x v="2"/>
    <x v="0"/>
  </r>
  <r>
    <x v="1810"/>
    <x v="1438"/>
    <x v="71"/>
    <s v="29-Jun-15"/>
    <s v="13:36:41"/>
    <x v="0"/>
    <s v="Sterling"/>
    <x v="0"/>
    <s v="61081"/>
    <x v="1"/>
    <x v="0"/>
  </r>
  <r>
    <x v="1811"/>
    <x v="265"/>
    <x v="71"/>
    <s v="29-Jun-15"/>
    <s v="13:49:15"/>
    <x v="1"/>
    <s v="Atlanta"/>
    <x v="2"/>
    <s v="30324"/>
    <x v="3"/>
    <x v="1"/>
  </r>
  <r>
    <x v="1812"/>
    <x v="797"/>
    <x v="71"/>
    <s v="29-Jun-15"/>
    <s v="13:52:24"/>
    <x v="1"/>
    <s v="Lake Lotwawana"/>
    <x v="28"/>
    <s v="64086"/>
    <x v="1"/>
    <x v="0"/>
  </r>
  <r>
    <x v="1813"/>
    <x v="385"/>
    <x v="71"/>
    <s v="29-Jun-15"/>
    <s v="14:15:07"/>
    <x v="1"/>
    <s v="Lawrenceville"/>
    <x v="2"/>
    <s v="30045"/>
    <x v="3"/>
    <x v="0"/>
  </r>
  <r>
    <x v="1814"/>
    <x v="1439"/>
    <x v="71"/>
    <s v="29-Jun-15"/>
    <s v="14:40:31"/>
    <x v="0"/>
    <s v="Houston"/>
    <x v="21"/>
    <s v="77061"/>
    <x v="3"/>
    <x v="0"/>
  </r>
  <r>
    <x v="1815"/>
    <x v="1440"/>
    <x v="71"/>
    <s v="29-Jun-15"/>
    <s v="14:54:20"/>
    <x v="1"/>
    <s v="Detroit"/>
    <x v="13"/>
    <s v="48227"/>
    <x v="1"/>
    <x v="0"/>
  </r>
  <r>
    <x v="1816"/>
    <x v="1441"/>
    <x v="71"/>
    <s v="29-Jun-15"/>
    <s v="15:35:57"/>
    <x v="0"/>
    <s v="Lithonia"/>
    <x v="2"/>
    <s v="30058"/>
    <x v="0"/>
    <x v="0"/>
  </r>
  <r>
    <x v="1817"/>
    <x v="1442"/>
    <x v="71"/>
    <s v="29-Jun-15"/>
    <s v="15:40:47"/>
    <x v="0"/>
    <s v="Rahway"/>
    <x v="10"/>
    <s v="7065"/>
    <x v="0"/>
    <x v="0"/>
  </r>
  <r>
    <x v="1818"/>
    <x v="759"/>
    <x v="71"/>
    <s v="29-Jun-15"/>
    <s v="15:47:44"/>
    <x v="1"/>
    <s v="Auburn"/>
    <x v="8"/>
    <s v="98092"/>
    <x v="1"/>
    <x v="0"/>
  </r>
  <r>
    <x v="1819"/>
    <x v="1443"/>
    <x v="71"/>
    <s v="29-Jun-15"/>
    <s v="16:06:11"/>
    <x v="1"/>
    <s v="Pittsburgh"/>
    <x v="1"/>
    <s v="15224"/>
    <x v="1"/>
    <x v="0"/>
  </r>
  <r>
    <x v="1820"/>
    <x v="1444"/>
    <x v="71"/>
    <s v="29-Jun-15"/>
    <s v="16:10:08"/>
    <x v="0"/>
    <s v="Marysville"/>
    <x v="8"/>
    <s v="98271"/>
    <x v="1"/>
    <x v="0"/>
  </r>
  <r>
    <x v="1821"/>
    <x v="210"/>
    <x v="71"/>
    <s v="29-Jun-15"/>
    <s v="16:24:21"/>
    <x v="0"/>
    <s v="Grosse Pointe"/>
    <x v="13"/>
    <s v="48230"/>
    <x v="2"/>
    <x v="0"/>
  </r>
  <r>
    <x v="1822"/>
    <x v="89"/>
    <x v="71"/>
    <s v="29-Jun-15"/>
    <s v="16:24:38"/>
    <x v="0"/>
    <s v="Washington"/>
    <x v="20"/>
    <s v="20003"/>
    <x v="2"/>
    <x v="0"/>
  </r>
  <r>
    <x v="1823"/>
    <x v="1445"/>
    <x v="71"/>
    <s v="29-Jun-15"/>
    <s v="16:50:06"/>
    <x v="1"/>
    <s v="Beachwood"/>
    <x v="10"/>
    <s v="8722"/>
    <x v="2"/>
    <x v="0"/>
  </r>
  <r>
    <x v="1824"/>
    <x v="1446"/>
    <x v="71"/>
    <s v="29-Jun-15"/>
    <s v="17:28:32"/>
    <x v="1"/>
    <s v="North Miami Beach"/>
    <x v="6"/>
    <s v="33162"/>
    <x v="3"/>
    <x v="0"/>
  </r>
  <r>
    <x v="1825"/>
    <x v="1447"/>
    <x v="71"/>
    <s v="29-Jun-15"/>
    <s v="17:41:35"/>
    <x v="1"/>
    <s v="Pittsburgh"/>
    <x v="1"/>
    <s v="15238"/>
    <x v="1"/>
    <x v="0"/>
  </r>
  <r>
    <x v="1826"/>
    <x v="1448"/>
    <x v="71"/>
    <s v="29-Jun-15"/>
    <s v="17:41:37"/>
    <x v="1"/>
    <s v="Atlanta"/>
    <x v="2"/>
    <s v="30315"/>
    <x v="0"/>
    <x v="0"/>
  </r>
  <r>
    <x v="1827"/>
    <x v="385"/>
    <x v="71"/>
    <s v="29-Jun-15"/>
    <s v="17:43:17"/>
    <x v="1"/>
    <s v="Murfreesboro"/>
    <x v="5"/>
    <s v="37127"/>
    <x v="2"/>
    <x v="0"/>
  </r>
  <r>
    <x v="1828"/>
    <x v="1449"/>
    <x v="71"/>
    <s v="29-Jun-15"/>
    <s v="18:11:21"/>
    <x v="1"/>
    <s v="Chicago"/>
    <x v="0"/>
    <s v="60614"/>
    <x v="2"/>
    <x v="0"/>
  </r>
  <r>
    <x v="1829"/>
    <x v="1450"/>
    <x v="71"/>
    <s v="29-Jun-15"/>
    <s v="18:18:41"/>
    <x v="0"/>
    <s v="Detroit"/>
    <x v="13"/>
    <s v="48226"/>
    <x v="2"/>
    <x v="0"/>
  </r>
  <r>
    <x v="1830"/>
    <x v="1451"/>
    <x v="71"/>
    <s v="29-Jun-15"/>
    <s v="18:41:39"/>
    <x v="1"/>
    <s v="West Deptford"/>
    <x v="10"/>
    <s v="8086"/>
    <x v="1"/>
    <x v="0"/>
  </r>
  <r>
    <x v="1831"/>
    <x v="474"/>
    <x v="71"/>
    <s v="29-Jun-15"/>
    <s v="18:48:08"/>
    <x v="0"/>
    <s v="Detroit"/>
    <x v="13"/>
    <s v="48202"/>
    <x v="2"/>
    <x v="0"/>
  </r>
  <r>
    <x v="1832"/>
    <x v="1452"/>
    <x v="71"/>
    <s v="29-Jun-15"/>
    <s v="19:31:48"/>
    <x v="0"/>
    <s v="Santa Cruz"/>
    <x v="4"/>
    <s v="95060"/>
    <x v="2"/>
    <x v="0"/>
  </r>
  <r>
    <x v="1833"/>
    <x v="1453"/>
    <x v="71"/>
    <s v="29-Jun-15"/>
    <s v="19:46:15"/>
    <x v="0"/>
    <s v="Duluth"/>
    <x v="2"/>
    <s v="30096"/>
    <x v="3"/>
    <x v="0"/>
  </r>
  <r>
    <x v="1834"/>
    <x v="671"/>
    <x v="71"/>
    <s v="29-Jun-15"/>
    <s v="19:47:55"/>
    <x v="1"/>
    <s v="Santa Fe"/>
    <x v="17"/>
    <s v="87505"/>
    <x v="1"/>
    <x v="0"/>
  </r>
  <r>
    <x v="1835"/>
    <x v="1454"/>
    <x v="71"/>
    <s v="29-Jun-15"/>
    <s v="20:21:12"/>
    <x v="0"/>
    <s v="Savannah"/>
    <x v="2"/>
    <s v="31410"/>
    <x v="2"/>
    <x v="0"/>
  </r>
  <r>
    <x v="1836"/>
    <x v="1455"/>
    <x v="71"/>
    <s v="29-Jun-15"/>
    <s v="20:40:56"/>
    <x v="0"/>
    <s v="Bainbridge Island"/>
    <x v="8"/>
    <s v="98110"/>
    <x v="3"/>
    <x v="0"/>
  </r>
  <r>
    <x v="1837"/>
    <x v="1456"/>
    <x v="71"/>
    <s v="29-Jun-15"/>
    <s v="20:48:35"/>
    <x v="0"/>
    <s v="Hendersonville"/>
    <x v="5"/>
    <s v="37075"/>
    <x v="3"/>
    <x v="0"/>
  </r>
  <r>
    <x v="1838"/>
    <x v="1457"/>
    <x v="71"/>
    <s v="29-Jun-15"/>
    <s v="21:27:12"/>
    <x v="0"/>
    <s v="Baltimore"/>
    <x v="19"/>
    <s v="21239"/>
    <x v="1"/>
    <x v="1"/>
  </r>
  <r>
    <x v="1839"/>
    <x v="1458"/>
    <x v="71"/>
    <s v="29-Jun-15"/>
    <s v="22:05:50"/>
    <x v="0"/>
    <s v="Chicago"/>
    <x v="0"/>
    <s v="60618"/>
    <x v="1"/>
    <x v="0"/>
  </r>
  <r>
    <x v="1840"/>
    <x v="1459"/>
    <x v="71"/>
    <s v="29-Jun-15"/>
    <s v="22:15:02"/>
    <x v="0"/>
    <s v="Sacramento"/>
    <x v="4"/>
    <s v="95828"/>
    <x v="3"/>
    <x v="1"/>
  </r>
  <r>
    <x v="1841"/>
    <x v="1460"/>
    <x v="71"/>
    <s v="29-Jun-15"/>
    <s v="22:35:44"/>
    <x v="0"/>
    <s v="Philadelphia"/>
    <x v="1"/>
    <s v="19103"/>
    <x v="1"/>
    <x v="0"/>
  </r>
  <r>
    <x v="1842"/>
    <x v="220"/>
    <x v="71"/>
    <s v="29-Jun-15"/>
    <s v="22:37:26"/>
    <x v="1"/>
    <s v="Skokie"/>
    <x v="0"/>
    <s v="60203"/>
    <x v="0"/>
    <x v="0"/>
  </r>
  <r>
    <x v="1843"/>
    <x v="1461"/>
    <x v="71"/>
    <s v="29-Jun-15"/>
    <s v="23:08:09"/>
    <x v="0"/>
    <s v="Davis"/>
    <x v="4"/>
    <s v="95618"/>
    <x v="3"/>
    <x v="0"/>
  </r>
  <r>
    <x v="1844"/>
    <x v="1462"/>
    <x v="72"/>
    <s v="30-Jun-15"/>
    <s v="00:00:57"/>
    <x v="0"/>
    <s v="Santa Maria"/>
    <x v="4"/>
    <s v="93458"/>
    <x v="3"/>
    <x v="0"/>
  </r>
  <r>
    <x v="1845"/>
    <x v="2"/>
    <x v="72"/>
    <s v="30-Jun-15"/>
    <s v="00:24:57"/>
    <x v="0"/>
    <s v="Alvin"/>
    <x v="21"/>
    <s v="77511"/>
    <x v="1"/>
    <x v="0"/>
  </r>
  <r>
    <x v="1846"/>
    <x v="1463"/>
    <x v="72"/>
    <s v="30-Jun-15"/>
    <s v="00:40:28"/>
    <x v="1"/>
    <s v="Berkeley Spring"/>
    <x v="31"/>
    <s v="25411"/>
    <x v="2"/>
    <x v="0"/>
  </r>
  <r>
    <x v="1847"/>
    <x v="1464"/>
    <x v="72"/>
    <s v="30-Jun-15"/>
    <s v="00:52:40"/>
    <x v="1"/>
    <s v="Pompano Beach"/>
    <x v="6"/>
    <s v="33069"/>
    <x v="2"/>
    <x v="0"/>
  </r>
  <r>
    <x v="1848"/>
    <x v="1465"/>
    <x v="72"/>
    <s v="30-Jun-15"/>
    <s v="07:29:08"/>
    <x v="1"/>
    <s v="Gadsden"/>
    <x v="3"/>
    <s v="35904"/>
    <x v="3"/>
    <x v="0"/>
  </r>
  <r>
    <x v="1849"/>
    <x v="1466"/>
    <x v="72"/>
    <s v="30-Jun-15"/>
    <s v="08:14:37"/>
    <x v="1"/>
    <s v="Atlanta"/>
    <x v="2"/>
    <s v="30342"/>
    <x v="3"/>
    <x v="0"/>
  </r>
  <r>
    <x v="1850"/>
    <x v="1467"/>
    <x v="72"/>
    <s v="30-Jun-15"/>
    <s v="08:15:55"/>
    <x v="0"/>
    <s v="Smyrna"/>
    <x v="2"/>
    <s v="30080"/>
    <x v="3"/>
    <x v="0"/>
  </r>
  <r>
    <x v="1851"/>
    <x v="2"/>
    <x v="72"/>
    <s v="30-Jun-15"/>
    <s v="08:38:10"/>
    <x v="1"/>
    <s v="Philadelphia"/>
    <x v="1"/>
    <s v="19154"/>
    <x v="1"/>
    <x v="0"/>
  </r>
  <r>
    <x v="1852"/>
    <x v="1468"/>
    <x v="72"/>
    <s v="30-Jun-15"/>
    <s v="10:24:47"/>
    <x v="0"/>
    <s v="Pittsburgh"/>
    <x v="1"/>
    <s v="15217"/>
    <x v="1"/>
    <x v="0"/>
  </r>
  <r>
    <x v="1853"/>
    <x v="385"/>
    <x v="72"/>
    <s v="30-Jun-15"/>
    <s v="10:32:56"/>
    <x v="1"/>
    <s v="Lilburn"/>
    <x v="2"/>
    <s v="30047"/>
    <x v="2"/>
    <x v="0"/>
  </r>
  <r>
    <x v="1854"/>
    <x v="1469"/>
    <x v="72"/>
    <s v="30-Jun-15"/>
    <s v="10:33:18"/>
    <x v="0"/>
    <s v="Atlantic Beach"/>
    <x v="6"/>
    <s v="32233"/>
    <x v="1"/>
    <x v="0"/>
  </r>
  <r>
    <x v="1855"/>
    <x v="1470"/>
    <x v="72"/>
    <s v="30-Jun-15"/>
    <s v="10:47:43"/>
    <x v="1"/>
    <s v="Tomball"/>
    <x v="21"/>
    <s v="77375"/>
    <x v="1"/>
    <x v="0"/>
  </r>
  <r>
    <x v="1856"/>
    <x v="1471"/>
    <x v="72"/>
    <s v="30-Jun-15"/>
    <s v="11:12:33"/>
    <x v="0"/>
    <s v="Dacula"/>
    <x v="2"/>
    <s v="30019"/>
    <x v="1"/>
    <x v="0"/>
  </r>
  <r>
    <x v="1857"/>
    <x v="1472"/>
    <x v="72"/>
    <s v="30-Jun-15"/>
    <s v="11:19:50"/>
    <x v="1"/>
    <s v="Lndianapolis"/>
    <x v="11"/>
    <s v="46228"/>
    <x v="2"/>
    <x v="0"/>
  </r>
  <r>
    <x v="1858"/>
    <x v="1473"/>
    <x v="72"/>
    <s v="30-Jun-15"/>
    <s v="11:43:16"/>
    <x v="0"/>
    <s v="Slc"/>
    <x v="22"/>
    <s v="84109"/>
    <x v="1"/>
    <x v="0"/>
  </r>
  <r>
    <x v="1859"/>
    <x v="1474"/>
    <x v="72"/>
    <s v="30-Jun-15"/>
    <s v="11:54:33"/>
    <x v="0"/>
    <s v="Santa Clara"/>
    <x v="4"/>
    <s v="95054"/>
    <x v="2"/>
    <x v="0"/>
  </r>
  <r>
    <x v="1860"/>
    <x v="1475"/>
    <x v="72"/>
    <s v="30-Jun-15"/>
    <s v="12:20:12"/>
    <x v="0"/>
    <s v="Cartersville"/>
    <x v="2"/>
    <s v="30121"/>
    <x v="3"/>
    <x v="0"/>
  </r>
  <r>
    <x v="1861"/>
    <x v="1476"/>
    <x v="72"/>
    <s v="30-Jun-15"/>
    <s v="12:42:23"/>
    <x v="1"/>
    <s v="Tupelo"/>
    <x v="12"/>
    <s v="38804"/>
    <x v="3"/>
    <x v="0"/>
  </r>
  <r>
    <x v="1862"/>
    <x v="1477"/>
    <x v="72"/>
    <s v="30-Jun-15"/>
    <s v="12:42:45"/>
    <x v="0"/>
    <s v="Woodstock"/>
    <x v="2"/>
    <s v="30188"/>
    <x v="3"/>
    <x v="0"/>
  </r>
  <r>
    <x v="1863"/>
    <x v="1478"/>
    <x v="72"/>
    <s v="30-Jun-15"/>
    <s v="13:30:48"/>
    <x v="1"/>
    <s v="Lynnwood"/>
    <x v="8"/>
    <s v="98036"/>
    <x v="1"/>
    <x v="0"/>
  </r>
  <r>
    <x v="1864"/>
    <x v="1479"/>
    <x v="72"/>
    <s v="30-Jun-15"/>
    <s v="13:38:28"/>
    <x v="0"/>
    <s v="Dallas"/>
    <x v="2"/>
    <s v="30132"/>
    <x v="3"/>
    <x v="0"/>
  </r>
  <r>
    <x v="1865"/>
    <x v="74"/>
    <x v="72"/>
    <s v="30-Jun-15"/>
    <s v="14:53:39"/>
    <x v="0"/>
    <s v="Fairfield"/>
    <x v="4"/>
    <s v="94533"/>
    <x v="3"/>
    <x v="0"/>
  </r>
  <r>
    <x v="1866"/>
    <x v="1480"/>
    <x v="72"/>
    <s v="30-Jun-15"/>
    <s v="15:07:14"/>
    <x v="0"/>
    <s v="Austell"/>
    <x v="2"/>
    <s v="30168"/>
    <x v="3"/>
    <x v="0"/>
  </r>
  <r>
    <x v="1867"/>
    <x v="1481"/>
    <x v="72"/>
    <s v="30-Jun-15"/>
    <s v="15:19:55"/>
    <x v="1"/>
    <s v="Norcross"/>
    <x v="2"/>
    <s v="30093"/>
    <x v="2"/>
    <x v="0"/>
  </r>
  <r>
    <x v="1868"/>
    <x v="1"/>
    <x v="72"/>
    <s v="30-Jun-15"/>
    <s v="15:47:29"/>
    <x v="1"/>
    <s v="Beach Haven"/>
    <x v="10"/>
    <s v="8008"/>
    <x v="3"/>
    <x v="0"/>
  </r>
  <r>
    <x v="1869"/>
    <x v="385"/>
    <x v="72"/>
    <s v="30-Jun-15"/>
    <s v="15:54:17"/>
    <x v="1"/>
    <s v="Memphis"/>
    <x v="5"/>
    <s v="38115"/>
    <x v="3"/>
    <x v="0"/>
  </r>
  <r>
    <x v="1870"/>
    <x v="1482"/>
    <x v="72"/>
    <s v="30-Jun-15"/>
    <s v="15:59:45"/>
    <x v="1"/>
    <s v="Lakewood"/>
    <x v="7"/>
    <s v="80215"/>
    <x v="3"/>
    <x v="0"/>
  </r>
  <r>
    <x v="1871"/>
    <x v="1483"/>
    <x v="72"/>
    <s v="30-Jun-15"/>
    <s v="16:17:34"/>
    <x v="1"/>
    <s v="Atlanta"/>
    <x v="2"/>
    <s v="30328"/>
    <x v="2"/>
    <x v="0"/>
  </r>
  <r>
    <x v="1872"/>
    <x v="1484"/>
    <x v="72"/>
    <s v="30-Jun-15"/>
    <s v="16:19:50"/>
    <x v="1"/>
    <s v="West Monroe"/>
    <x v="27"/>
    <s v="71291"/>
    <x v="3"/>
    <x v="0"/>
  </r>
  <r>
    <x v="1873"/>
    <x v="1485"/>
    <x v="72"/>
    <s v="30-Jun-15"/>
    <s v="16:31:30"/>
    <x v="1"/>
    <s v="San Francisco"/>
    <x v="4"/>
    <s v="94158"/>
    <x v="1"/>
    <x v="0"/>
  </r>
  <r>
    <x v="1874"/>
    <x v="1486"/>
    <x v="72"/>
    <s v="30-Jun-15"/>
    <s v="16:40:15"/>
    <x v="1"/>
    <s v="Voorhees"/>
    <x v="10"/>
    <s v="8043"/>
    <x v="1"/>
    <x v="0"/>
  </r>
  <r>
    <x v="1875"/>
    <x v="1487"/>
    <x v="72"/>
    <s v="30-Jun-15"/>
    <s v="16:46:18"/>
    <x v="1"/>
    <s v="Chicago"/>
    <x v="0"/>
    <s v="60625"/>
    <x v="1"/>
    <x v="0"/>
  </r>
  <r>
    <x v="1876"/>
    <x v="671"/>
    <x v="72"/>
    <s v="30-Jun-15"/>
    <s v="17:10:49"/>
    <x v="0"/>
    <s v="Portland"/>
    <x v="16"/>
    <s v="97217"/>
    <x v="1"/>
    <x v="0"/>
  </r>
  <r>
    <x v="1877"/>
    <x v="913"/>
    <x v="72"/>
    <s v="30-Jun-15"/>
    <s v="17:26:53"/>
    <x v="1"/>
    <s v="Troy"/>
    <x v="13"/>
    <s v="48083"/>
    <x v="3"/>
    <x v="0"/>
  </r>
  <r>
    <x v="1878"/>
    <x v="1488"/>
    <x v="72"/>
    <s v="30-Jun-15"/>
    <s v="17:57:02"/>
    <x v="1"/>
    <s v="Hatfield"/>
    <x v="1"/>
    <s v="19440"/>
    <x v="2"/>
    <x v="0"/>
  </r>
  <r>
    <x v="1879"/>
    <x v="887"/>
    <x v="72"/>
    <s v="30-Jun-15"/>
    <s v="18:16:26"/>
    <x v="1"/>
    <s v="Los Gatos"/>
    <x v="4"/>
    <s v="95033"/>
    <x v="2"/>
    <x v="0"/>
  </r>
  <r>
    <x v="1880"/>
    <x v="1489"/>
    <x v="72"/>
    <s v="30-Jun-15"/>
    <s v="18:26:09"/>
    <x v="1"/>
    <s v="Spokane Valley"/>
    <x v="8"/>
    <s v="99212"/>
    <x v="2"/>
    <x v="1"/>
  </r>
  <r>
    <x v="1881"/>
    <x v="1490"/>
    <x v="72"/>
    <s v="30-Jun-15"/>
    <s v="18:36:52"/>
    <x v="1"/>
    <s v="Houston"/>
    <x v="21"/>
    <s v="77025"/>
    <x v="2"/>
    <x v="0"/>
  </r>
  <r>
    <x v="1882"/>
    <x v="1491"/>
    <x v="72"/>
    <s v="30-Jun-15"/>
    <s v="18:42:19"/>
    <x v="1"/>
    <s v="Boca Raton"/>
    <x v="6"/>
    <s v="33496"/>
    <x v="2"/>
    <x v="0"/>
  </r>
  <r>
    <x v="1883"/>
    <x v="1275"/>
    <x v="72"/>
    <s v="30-Jun-15"/>
    <s v="19:11:06"/>
    <x v="1"/>
    <s v="Southfield"/>
    <x v="13"/>
    <s v="48076"/>
    <x v="2"/>
    <x v="0"/>
  </r>
  <r>
    <x v="1884"/>
    <x v="1492"/>
    <x v="72"/>
    <s v="30-Jun-15"/>
    <s v="19:19:20"/>
    <x v="1"/>
    <s v="Laurel"/>
    <x v="19"/>
    <s v="20708"/>
    <x v="1"/>
    <x v="0"/>
  </r>
  <r>
    <x v="1885"/>
    <x v="1493"/>
    <x v="72"/>
    <s v="30-Jun-15"/>
    <s v="19:48:57"/>
    <x v="1"/>
    <s v="Fountain"/>
    <x v="7"/>
    <s v="80817"/>
    <x v="3"/>
    <x v="0"/>
  </r>
  <r>
    <x v="1886"/>
    <x v="972"/>
    <x v="72"/>
    <s v="30-Jun-15"/>
    <s v="20:18:48"/>
    <x v="0"/>
    <s v="Chicago"/>
    <x v="0"/>
    <s v="60608"/>
    <x v="1"/>
    <x v="0"/>
  </r>
  <r>
    <x v="1887"/>
    <x v="929"/>
    <x v="72"/>
    <s v="30-Jun-15"/>
    <s v="20:56:03"/>
    <x v="1"/>
    <s v="Detroit"/>
    <x v="13"/>
    <s v="48214"/>
    <x v="1"/>
    <x v="0"/>
  </r>
  <r>
    <x v="1888"/>
    <x v="1494"/>
    <x v="72"/>
    <s v="30-Jun-15"/>
    <s v="21:06:31"/>
    <x v="1"/>
    <s v="Boca Raton"/>
    <x v="6"/>
    <s v="33498"/>
    <x v="2"/>
    <x v="0"/>
  </r>
  <r>
    <x v="1889"/>
    <x v="1495"/>
    <x v="72"/>
    <s v="30-Jun-15"/>
    <s v="21:33:20"/>
    <x v="0"/>
    <s v="St. Paul"/>
    <x v="25"/>
    <s v="55116"/>
    <x v="0"/>
    <x v="0"/>
  </r>
  <r>
    <x v="1890"/>
    <x v="1496"/>
    <x v="72"/>
    <s v="30-Jun-15"/>
    <s v="22:05:38"/>
    <x v="0"/>
    <s v="Danville"/>
    <x v="0"/>
    <s v="61832"/>
    <x v="1"/>
    <x v="1"/>
  </r>
  <r>
    <x v="1891"/>
    <x v="1497"/>
    <x v="72"/>
    <s v="30-Jun-15"/>
    <s v="22:06:30"/>
    <x v="1"/>
    <s v="Senoia"/>
    <x v="2"/>
    <s v="30276"/>
    <x v="3"/>
    <x v="0"/>
  </r>
  <r>
    <x v="1892"/>
    <x v="1498"/>
    <x v="72"/>
    <s v="30-Jun-15"/>
    <s v="22:30:02"/>
    <x v="0"/>
    <s v="Albuquerque"/>
    <x v="17"/>
    <s v="87116"/>
    <x v="1"/>
    <x v="0"/>
  </r>
  <r>
    <x v="1893"/>
    <x v="1499"/>
    <x v="72"/>
    <s v="30-Jun-15"/>
    <s v="22:34:45"/>
    <x v="0"/>
    <s v="Jesup"/>
    <x v="2"/>
    <s v="31545"/>
    <x v="2"/>
    <x v="0"/>
  </r>
  <r>
    <x v="1894"/>
    <x v="1500"/>
    <x v="72"/>
    <s v="30-Jun-15"/>
    <s v="22:57:27"/>
    <x v="1"/>
    <s v="White House"/>
    <x v="5"/>
    <s v="37188"/>
    <x v="2"/>
    <x v="0"/>
  </r>
  <r>
    <x v="1895"/>
    <x v="89"/>
    <x v="72"/>
    <s v="30-Jun-15"/>
    <s v="23:08:15"/>
    <x v="0"/>
    <s v="Nashville"/>
    <x v="5"/>
    <s v="37217"/>
    <x v="2"/>
    <x v="0"/>
  </r>
  <r>
    <x v="1896"/>
    <x v="1501"/>
    <x v="72"/>
    <s v="30-Jun-15"/>
    <s v="23:24:39"/>
    <x v="1"/>
    <s v="Houston"/>
    <x v="21"/>
    <s v="77064"/>
    <x v="2"/>
    <x v="0"/>
  </r>
  <r>
    <x v="1897"/>
    <x v="1502"/>
    <x v="73"/>
    <s v="4-Jul-15"/>
    <s v="07:42:23"/>
    <x v="1"/>
    <s v="Marietta"/>
    <x v="2"/>
    <s v="30068"/>
    <x v="0"/>
    <x v="0"/>
  </r>
  <r>
    <x v="1898"/>
    <x v="1503"/>
    <x v="73"/>
    <s v="4-Jul-15"/>
    <s v="09:46:30"/>
    <x v="0"/>
    <s v="Corryton"/>
    <x v="5"/>
    <s v="37721"/>
    <x v="0"/>
    <x v="0"/>
  </r>
  <r>
    <x v="1899"/>
    <x v="1504"/>
    <x v="73"/>
    <s v="4-Jul-15"/>
    <s v="10:00:20"/>
    <x v="0"/>
    <s v="Downers Grove"/>
    <x v="0"/>
    <s v="60515"/>
    <x v="0"/>
    <x v="0"/>
  </r>
  <r>
    <x v="1900"/>
    <x v="1505"/>
    <x v="73"/>
    <s v="4-Jul-15"/>
    <s v="10:55:32"/>
    <x v="0"/>
    <s v="Margate"/>
    <x v="6"/>
    <s v="33063"/>
    <x v="0"/>
    <x v="0"/>
  </r>
  <r>
    <x v="1901"/>
    <x v="1506"/>
    <x v="73"/>
    <s v="04-Jul-15"/>
    <s v="12:11:52"/>
    <x v="1"/>
    <s v="Castro Valley"/>
    <x v="4"/>
    <s v="94546"/>
    <x v="0"/>
    <x v="0"/>
  </r>
  <r>
    <x v="1902"/>
    <x v="784"/>
    <x v="73"/>
    <s v="4-Jul-15"/>
    <s v="13:17:58"/>
    <x v="1"/>
    <s v="Lithonia"/>
    <x v="2"/>
    <s v="30058"/>
    <x v="0"/>
    <x v="0"/>
  </r>
  <r>
    <x v="1903"/>
    <x v="5"/>
    <x v="73"/>
    <s v="4-Jul-15"/>
    <s v="13:34:48"/>
    <x v="0"/>
    <s v="Columbiana"/>
    <x v="34"/>
    <s v="44408"/>
    <x v="0"/>
    <x v="0"/>
  </r>
  <r>
    <x v="1904"/>
    <x v="2"/>
    <x v="73"/>
    <s v="4-Jul-15"/>
    <s v="13:49:52"/>
    <x v="1"/>
    <s v="Wyoming"/>
    <x v="13"/>
    <s v="49509"/>
    <x v="0"/>
    <x v="0"/>
  </r>
  <r>
    <x v="1905"/>
    <x v="1507"/>
    <x v="73"/>
    <s v="4-Jul-15"/>
    <s v="14:17:17"/>
    <x v="1"/>
    <s v="Tallahassee"/>
    <x v="6"/>
    <s v="32317"/>
    <x v="0"/>
    <x v="0"/>
  </r>
  <r>
    <x v="1906"/>
    <x v="1508"/>
    <x v="73"/>
    <s v="4-Jul-15"/>
    <s v="14:39:40"/>
    <x v="0"/>
    <s v="Mill Valley"/>
    <x v="4"/>
    <s v="94941"/>
    <x v="0"/>
    <x v="0"/>
  </r>
  <r>
    <x v="1907"/>
    <x v="220"/>
    <x v="73"/>
    <s v="4-Jul-15"/>
    <s v="14:43:14"/>
    <x v="1"/>
    <s v="Auburn"/>
    <x v="1"/>
    <s v="17922"/>
    <x v="0"/>
    <x v="0"/>
  </r>
  <r>
    <x v="1908"/>
    <x v="1509"/>
    <x v="73"/>
    <s v="04-Jul-15"/>
    <s v="14:44:49"/>
    <x v="1"/>
    <s v="West Hartford"/>
    <x v="36"/>
    <s v="6110"/>
    <x v="0"/>
    <x v="0"/>
  </r>
  <r>
    <x v="1909"/>
    <x v="178"/>
    <x v="73"/>
    <s v="4-Jul-15"/>
    <s v="15:03:43"/>
    <x v="0"/>
    <s v="Levittown"/>
    <x v="1"/>
    <s v="19055"/>
    <x v="0"/>
    <x v="1"/>
  </r>
  <r>
    <x v="1910"/>
    <x v="67"/>
    <x v="73"/>
    <s v="4-Jul-15"/>
    <s v="15:25:33"/>
    <x v="0"/>
    <s v="Jacksonville"/>
    <x v="6"/>
    <s v="32246"/>
    <x v="0"/>
    <x v="0"/>
  </r>
  <r>
    <x v="1911"/>
    <x v="1510"/>
    <x v="73"/>
    <s v="4-Jul-15"/>
    <s v="15:49:56"/>
    <x v="0"/>
    <s v="Ocala"/>
    <x v="6"/>
    <s v="34472"/>
    <x v="0"/>
    <x v="0"/>
  </r>
  <r>
    <x v="1912"/>
    <x v="1511"/>
    <x v="73"/>
    <s v="4-Jul-15"/>
    <s v="16:42:53"/>
    <x v="0"/>
    <s v="Salem"/>
    <x v="30"/>
    <s v="3079"/>
    <x v="0"/>
    <x v="0"/>
  </r>
  <r>
    <x v="1913"/>
    <x v="1512"/>
    <x v="73"/>
    <s v="4-Jul-15"/>
    <s v="16:57:45"/>
    <x v="1"/>
    <s v="Mount Airy"/>
    <x v="19"/>
    <s v="21771"/>
    <x v="0"/>
    <x v="0"/>
  </r>
  <r>
    <x v="1914"/>
    <x v="1513"/>
    <x v="73"/>
    <s v="4-Jul-15"/>
    <s v="17:48:21"/>
    <x v="0"/>
    <s v="Clarkston"/>
    <x v="13"/>
    <s v="48348"/>
    <x v="0"/>
    <x v="0"/>
  </r>
  <r>
    <x v="1915"/>
    <x v="1514"/>
    <x v="73"/>
    <s v="4-Jul-15"/>
    <s v="18:31:03"/>
    <x v="1"/>
    <s v="Corvallis"/>
    <x v="16"/>
    <s v="97330"/>
    <x v="0"/>
    <x v="0"/>
  </r>
  <r>
    <x v="1916"/>
    <x v="1515"/>
    <x v="73"/>
    <s v="4-Jul-15"/>
    <s v="18:47:12"/>
    <x v="1"/>
    <s v="Roswell"/>
    <x v="2"/>
    <s v="30076"/>
    <x v="0"/>
    <x v="0"/>
  </r>
  <r>
    <x v="1917"/>
    <x v="1353"/>
    <x v="73"/>
    <s v="4-Jul-15"/>
    <s v="18:57:54"/>
    <x v="0"/>
    <s v="Winnetka"/>
    <x v="0"/>
    <s v="60093"/>
    <x v="0"/>
    <x v="0"/>
  </r>
  <r>
    <x v="1918"/>
    <x v="1516"/>
    <x v="73"/>
    <s v="4-Jul-15"/>
    <s v="20:06:42"/>
    <x v="0"/>
    <s v="El Dorado Hills"/>
    <x v="4"/>
    <s v="95762"/>
    <x v="0"/>
    <x v="0"/>
  </r>
  <r>
    <x v="1919"/>
    <x v="210"/>
    <x v="73"/>
    <s v="4-Jul-15"/>
    <s v="20:25:12"/>
    <x v="0"/>
    <s v="Jersey City"/>
    <x v="10"/>
    <s v="7302"/>
    <x v="0"/>
    <x v="0"/>
  </r>
  <r>
    <x v="1920"/>
    <x v="1517"/>
    <x v="73"/>
    <s v="4-Jul-15"/>
    <s v="21:57:32"/>
    <x v="0"/>
    <s v="Silver Spring"/>
    <x v="19"/>
    <s v="20910"/>
    <x v="0"/>
    <x v="0"/>
  </r>
  <r>
    <x v="1921"/>
    <x v="1518"/>
    <x v="73"/>
    <s v="4-Jul-15"/>
    <s v="22:13:21"/>
    <x v="1"/>
    <s v="Naples"/>
    <x v="6"/>
    <s v="34113"/>
    <x v="0"/>
    <x v="0"/>
  </r>
  <r>
    <x v="1922"/>
    <x v="1519"/>
    <x v="74"/>
    <s v="5-Jul-15"/>
    <s v="04:04:35"/>
    <x v="0"/>
    <s v="Mill Creek"/>
    <x v="8"/>
    <s v="98012"/>
    <x v="1"/>
    <x v="0"/>
  </r>
  <r>
    <x v="1923"/>
    <x v="210"/>
    <x v="74"/>
    <s v="5-Jul-15"/>
    <s v="07:32:13"/>
    <x v="0"/>
    <s v="South Hadley"/>
    <x v="23"/>
    <s v="1075"/>
    <x v="1"/>
    <x v="0"/>
  </r>
  <r>
    <x v="1924"/>
    <x v="1520"/>
    <x v="74"/>
    <s v="5-Jul-15"/>
    <s v="11:59:35"/>
    <x v="1"/>
    <s v="Acworth"/>
    <x v="2"/>
    <s v="30101"/>
    <x v="2"/>
    <x v="1"/>
  </r>
  <r>
    <x v="1925"/>
    <x v="1521"/>
    <x v="74"/>
    <s v="5-Jul-15"/>
    <s v="12:29:03"/>
    <x v="1"/>
    <s v="Huntsville"/>
    <x v="3"/>
    <s v="35803"/>
    <x v="1"/>
    <x v="0"/>
  </r>
  <r>
    <x v="1926"/>
    <x v="1522"/>
    <x v="74"/>
    <s v="5-Jul-15"/>
    <s v="13:12:12"/>
    <x v="0"/>
    <s v="Hollywood"/>
    <x v="6"/>
    <s v="33019"/>
    <x v="0"/>
    <x v="0"/>
  </r>
  <r>
    <x v="1927"/>
    <x v="1523"/>
    <x v="74"/>
    <s v="5-Jul-15"/>
    <s v="13:30:49"/>
    <x v="1"/>
    <s v="Hollywood"/>
    <x v="6"/>
    <s v="33019"/>
    <x v="0"/>
    <x v="0"/>
  </r>
  <r>
    <x v="1928"/>
    <x v="478"/>
    <x v="74"/>
    <s v="5-Jul-15"/>
    <s v="14:13:45"/>
    <x v="0"/>
    <s v="Chicago"/>
    <x v="0"/>
    <s v="60608"/>
    <x v="1"/>
    <x v="0"/>
  </r>
  <r>
    <x v="1929"/>
    <x v="518"/>
    <x v="74"/>
    <s v="5-Jul-15"/>
    <s v="14:55:45"/>
    <x v="1"/>
    <s v="Atlanta"/>
    <x v="2"/>
    <s v="30363"/>
    <x v="2"/>
    <x v="0"/>
  </r>
  <r>
    <x v="1930"/>
    <x v="1524"/>
    <x v="74"/>
    <s v="5-Jul-15"/>
    <s v="15:12:19"/>
    <x v="1"/>
    <s v="Denver"/>
    <x v="7"/>
    <s v="80238"/>
    <x v="0"/>
    <x v="0"/>
  </r>
  <r>
    <x v="1931"/>
    <x v="478"/>
    <x v="74"/>
    <s v="5-Jul-15"/>
    <s v="16:35:00"/>
    <x v="0"/>
    <s v="Johns Island"/>
    <x v="18"/>
    <s v="29455"/>
    <x v="1"/>
    <x v="0"/>
  </r>
  <r>
    <x v="1932"/>
    <x v="1525"/>
    <x v="74"/>
    <s v="5-Jul-15"/>
    <s v="17:36:43"/>
    <x v="1"/>
    <s v="Salt Lake City"/>
    <x v="22"/>
    <s v="84115"/>
    <x v="2"/>
    <x v="0"/>
  </r>
  <r>
    <x v="1933"/>
    <x v="1526"/>
    <x v="74"/>
    <s v="5-Jul-15"/>
    <s v="19:52:46"/>
    <x v="1"/>
    <s v="Castro Valley"/>
    <x v="4"/>
    <s v="94552"/>
    <x v="2"/>
    <x v="1"/>
  </r>
  <r>
    <x v="1934"/>
    <x v="1527"/>
    <x v="74"/>
    <s v="5-Jul-15"/>
    <s v="20:59:18"/>
    <x v="1"/>
    <s v="Miami"/>
    <x v="6"/>
    <s v="33186"/>
    <x v="1"/>
    <x v="0"/>
  </r>
  <r>
    <x v="1935"/>
    <x v="1528"/>
    <x v="74"/>
    <s v="5-Jul-15"/>
    <s v="21:16:13"/>
    <x v="0"/>
    <s v="Ayer"/>
    <x v="23"/>
    <s v="1432"/>
    <x v="2"/>
    <x v="0"/>
  </r>
  <r>
    <x v="1936"/>
    <x v="1529"/>
    <x v="74"/>
    <s v="5-Jul-15"/>
    <s v="21:47:36"/>
    <x v="0"/>
    <s v="Worth"/>
    <x v="0"/>
    <s v="60482"/>
    <x v="1"/>
    <x v="0"/>
  </r>
  <r>
    <x v="1937"/>
    <x v="1530"/>
    <x v="75"/>
    <s v="6-Jul-15"/>
    <s v="09:04:12"/>
    <x v="0"/>
    <s v="Chicago"/>
    <x v="0"/>
    <s v="60620"/>
    <x v="0"/>
    <x v="0"/>
  </r>
  <r>
    <x v="1938"/>
    <x v="298"/>
    <x v="75"/>
    <s v="6-Jul-15"/>
    <s v="10:01:52"/>
    <x v="1"/>
    <s v="Atlanta"/>
    <x v="2"/>
    <s v="30309"/>
    <x v="1"/>
    <x v="0"/>
  </r>
  <r>
    <x v="1939"/>
    <x v="2"/>
    <x v="75"/>
    <s v="6-Jul-15"/>
    <s v="12:45:58"/>
    <x v="1"/>
    <s v="Pompano Beach"/>
    <x v="6"/>
    <s v="33062"/>
    <x v="1"/>
    <x v="0"/>
  </r>
  <r>
    <x v="1940"/>
    <x v="1531"/>
    <x v="75"/>
    <s v="6-Jul-15"/>
    <s v="13:35:54"/>
    <x v="0"/>
    <s v="Lancaster"/>
    <x v="1"/>
    <s v="17602"/>
    <x v="1"/>
    <x v="0"/>
  </r>
  <r>
    <x v="1941"/>
    <x v="1532"/>
    <x v="75"/>
    <s v="6-Jul-15"/>
    <s v="15:07:09"/>
    <x v="1"/>
    <s v="Bloominton"/>
    <x v="0"/>
    <s v="61701"/>
    <x v="0"/>
    <x v="0"/>
  </r>
  <r>
    <x v="1942"/>
    <x v="518"/>
    <x v="75"/>
    <s v="6-Jul-15"/>
    <s v="18:09:44"/>
    <x v="1"/>
    <s v="Stockbridge"/>
    <x v="2"/>
    <s v="30281"/>
    <x v="1"/>
    <x v="0"/>
  </r>
  <r>
    <x v="1943"/>
    <x v="1533"/>
    <x v="75"/>
    <s v="6-Jul-15"/>
    <s v="20:27:03"/>
    <x v="0"/>
    <s v="Charleston"/>
    <x v="18"/>
    <s v="29403"/>
    <x v="0"/>
    <x v="1"/>
  </r>
  <r>
    <x v="1944"/>
    <x v="1534"/>
    <x v="75"/>
    <s v="6-Jul-15"/>
    <s v="20:55:43"/>
    <x v="0"/>
    <s v="Alexandria"/>
    <x v="14"/>
    <s v="22305"/>
    <x v="1"/>
    <x v="0"/>
  </r>
  <r>
    <x v="1945"/>
    <x v="89"/>
    <x v="75"/>
    <s v="6-Jul-15"/>
    <s v="21:26:44"/>
    <x v="1"/>
    <s v="Charleston"/>
    <x v="18"/>
    <s v="48230"/>
    <x v="2"/>
    <x v="0"/>
  </r>
  <r>
    <x v="1946"/>
    <x v="1535"/>
    <x v="76"/>
    <s v="4-Aug-15"/>
    <s v="00:02:57"/>
    <x v="0"/>
    <s v="Independence"/>
    <x v="28"/>
    <s v="64056"/>
    <x v="0"/>
    <x v="0"/>
  </r>
  <r>
    <x v="1947"/>
    <x v="1536"/>
    <x v="76"/>
    <s v="4-Aug-15"/>
    <s v="00:26:24"/>
    <x v="1"/>
    <s v="Smyrna"/>
    <x v="5"/>
    <s v="37167"/>
    <x v="0"/>
    <x v="0"/>
  </r>
  <r>
    <x v="1948"/>
    <x v="1537"/>
    <x v="76"/>
    <s v="4-Aug-15"/>
    <s v="01:04:24"/>
    <x v="1"/>
    <s v="Angels Camp"/>
    <x v="4"/>
    <s v="95222"/>
    <x v="0"/>
    <x v="0"/>
  </r>
  <r>
    <x v="1949"/>
    <x v="1538"/>
    <x v="76"/>
    <s v="4-Aug-15"/>
    <s v="01:38:38"/>
    <x v="0"/>
    <s v="Chicago"/>
    <x v="0"/>
    <s v="60657"/>
    <x v="0"/>
    <x v="0"/>
  </r>
  <r>
    <x v="1950"/>
    <x v="1539"/>
    <x v="76"/>
    <s v="4-Aug-15"/>
    <s v="07:51:06"/>
    <x v="0"/>
    <s v="Austell"/>
    <x v="2"/>
    <s v="30106"/>
    <x v="0"/>
    <x v="0"/>
  </r>
  <r>
    <x v="1951"/>
    <x v="1540"/>
    <x v="76"/>
    <s v="4-Aug-15"/>
    <s v="08:27:58"/>
    <x v="0"/>
    <s v="Jupiter"/>
    <x v="6"/>
    <s v="33458"/>
    <x v="0"/>
    <x v="0"/>
  </r>
  <r>
    <x v="1952"/>
    <x v="1541"/>
    <x v="76"/>
    <s v="4-Aug-15"/>
    <s v="10:10:42"/>
    <x v="0"/>
    <s v="Jacksonville"/>
    <x v="6"/>
    <s v="32257"/>
    <x v="0"/>
    <x v="0"/>
  </r>
  <r>
    <x v="1953"/>
    <x v="1542"/>
    <x v="76"/>
    <s v="4-Aug-15"/>
    <s v="10:22:56"/>
    <x v="1"/>
    <s v="Acworth"/>
    <x v="2"/>
    <s v="30102"/>
    <x v="0"/>
    <x v="0"/>
  </r>
  <r>
    <x v="1954"/>
    <x v="1543"/>
    <x v="76"/>
    <s v="04-Aug-15"/>
    <s v="10:48:14"/>
    <x v="0"/>
    <s v="Cambridge"/>
    <x v="23"/>
    <s v="2138"/>
    <x v="0"/>
    <x v="0"/>
  </r>
  <r>
    <x v="1955"/>
    <x v="1544"/>
    <x v="76"/>
    <s v="4-Aug-15"/>
    <s v="11:48:30"/>
    <x v="0"/>
    <s v="Grand Rapids"/>
    <x v="13"/>
    <s v="49504"/>
    <x v="0"/>
    <x v="0"/>
  </r>
  <r>
    <x v="1956"/>
    <x v="1545"/>
    <x v="76"/>
    <s v="4-Aug-15"/>
    <s v="11:54:56"/>
    <x v="0"/>
    <s v="Stone Mountain"/>
    <x v="2"/>
    <s v="30088"/>
    <x v="0"/>
    <x v="0"/>
  </r>
  <r>
    <x v="1957"/>
    <x v="1546"/>
    <x v="76"/>
    <s v="4-Aug-15"/>
    <s v="12:18:23"/>
    <x v="0"/>
    <s v="Putnam Valley"/>
    <x v="29"/>
    <s v="10579"/>
    <x v="0"/>
    <x v="0"/>
  </r>
  <r>
    <x v="1958"/>
    <x v="1547"/>
    <x v="76"/>
    <s v="4-Aug-15"/>
    <s v="12:24:52"/>
    <x v="1"/>
    <s v="Middletown"/>
    <x v="36"/>
    <s v="6457"/>
    <x v="0"/>
    <x v="0"/>
  </r>
  <r>
    <x v="1959"/>
    <x v="1548"/>
    <x v="76"/>
    <s v="4-Aug-15"/>
    <s v="12:53:45"/>
    <x v="1"/>
    <s v="Ashland"/>
    <x v="14"/>
    <s v="23005"/>
    <x v="0"/>
    <x v="0"/>
  </r>
  <r>
    <x v="1960"/>
    <x v="1549"/>
    <x v="76"/>
    <s v="4-Aug-15"/>
    <s v="13:22:50"/>
    <x v="1"/>
    <s v="Nashville"/>
    <x v="5"/>
    <s v="37220"/>
    <x v="0"/>
    <x v="0"/>
  </r>
  <r>
    <x v="1961"/>
    <x v="1550"/>
    <x v="76"/>
    <s v="4-Aug-15"/>
    <s v="13:30:03"/>
    <x v="1"/>
    <s v="North Miami Beach"/>
    <x v="6"/>
    <s v="33162"/>
    <x v="0"/>
    <x v="0"/>
  </r>
  <r>
    <x v="1962"/>
    <x v="1551"/>
    <x v="76"/>
    <s v="4-Aug-15"/>
    <s v="14:07:47"/>
    <x v="1"/>
    <s v="Martinez"/>
    <x v="2"/>
    <s v="30907"/>
    <x v="0"/>
    <x v="0"/>
  </r>
  <r>
    <x v="1963"/>
    <x v="1552"/>
    <x v="76"/>
    <s v="4-Aug-15"/>
    <s v="14:15:26"/>
    <x v="1"/>
    <s v="Olive Branch"/>
    <x v="12"/>
    <s v="38654"/>
    <x v="0"/>
    <x v="0"/>
  </r>
  <r>
    <x v="1964"/>
    <x v="1553"/>
    <x v="76"/>
    <s v="04-Aug-15"/>
    <s v="15:50:45"/>
    <x v="0"/>
    <s v="Olympia"/>
    <x v="8"/>
    <s v="98501"/>
    <x v="0"/>
    <x v="0"/>
  </r>
  <r>
    <x v="1965"/>
    <x v="1554"/>
    <x v="76"/>
    <s v="4-Aug-15"/>
    <s v="16:02:43"/>
    <x v="1"/>
    <s v="Naples"/>
    <x v="6"/>
    <s v="34102"/>
    <x v="0"/>
    <x v="0"/>
  </r>
  <r>
    <x v="1966"/>
    <x v="1555"/>
    <x v="76"/>
    <s v="4-Aug-15"/>
    <s v="16:09:57"/>
    <x v="0"/>
    <s v="Greenwood Village"/>
    <x v="7"/>
    <s v="80111"/>
    <x v="0"/>
    <x v="0"/>
  </r>
  <r>
    <x v="1967"/>
    <x v="1556"/>
    <x v="76"/>
    <s v="4-Aug-15"/>
    <s v="17:02:42"/>
    <x v="0"/>
    <s v="San Jose"/>
    <x v="4"/>
    <s v="95125"/>
    <x v="0"/>
    <x v="0"/>
  </r>
  <r>
    <x v="1968"/>
    <x v="1557"/>
    <x v="76"/>
    <s v="4-Aug-15"/>
    <s v="17:06:25"/>
    <x v="0"/>
    <s v="Hanover"/>
    <x v="1"/>
    <s v="17331"/>
    <x v="0"/>
    <x v="0"/>
  </r>
  <r>
    <x v="1969"/>
    <x v="1558"/>
    <x v="76"/>
    <s v="4-Aug-15"/>
    <s v="17:14:27"/>
    <x v="1"/>
    <s v="Lancaster"/>
    <x v="1"/>
    <s v="17601"/>
    <x v="0"/>
    <x v="0"/>
  </r>
  <r>
    <x v="1970"/>
    <x v="1076"/>
    <x v="76"/>
    <s v="4-Aug-15"/>
    <s v="17:16:03"/>
    <x v="0"/>
    <s v="Plainfield"/>
    <x v="0"/>
    <s v="60586"/>
    <x v="0"/>
    <x v="0"/>
  </r>
  <r>
    <x v="1971"/>
    <x v="1559"/>
    <x v="76"/>
    <s v="4-Aug-15"/>
    <s v="17:19:43"/>
    <x v="1"/>
    <s v="Olympia"/>
    <x v="8"/>
    <s v="98512"/>
    <x v="0"/>
    <x v="0"/>
  </r>
  <r>
    <x v="1972"/>
    <x v="89"/>
    <x v="76"/>
    <s v="4-Aug-15"/>
    <s v="19:55:18"/>
    <x v="0"/>
    <s v="Greentown"/>
    <x v="11"/>
    <s v="46936"/>
    <x v="0"/>
    <x v="0"/>
  </r>
  <r>
    <x v="1973"/>
    <x v="1560"/>
    <x v="76"/>
    <s v="4-Aug-15"/>
    <s v="23:36:27"/>
    <x v="0"/>
    <s v="Mount Joy"/>
    <x v="1"/>
    <s v="17552"/>
    <x v="0"/>
    <x v="0"/>
  </r>
  <r>
    <x v="1974"/>
    <x v="2"/>
    <x v="77"/>
    <s v="5-Aug-15"/>
    <s v="07:55:00"/>
    <x v="1"/>
    <s v="Rockford"/>
    <x v="0"/>
    <s v="61114"/>
    <x v="1"/>
    <x v="0"/>
  </r>
  <r>
    <x v="1975"/>
    <x v="1561"/>
    <x v="77"/>
    <s v="5-Aug-15"/>
    <s v="08:26:06"/>
    <x v="1"/>
    <s v="Key West"/>
    <x v="6"/>
    <s v="33040"/>
    <x v="0"/>
    <x v="0"/>
  </r>
  <r>
    <x v="1976"/>
    <x v="1562"/>
    <x v="77"/>
    <s v="5-Aug-15"/>
    <s v="08:47:45"/>
    <x v="1"/>
    <s v="Atlanta"/>
    <x v="2"/>
    <s v="30345"/>
    <x v="1"/>
    <x v="0"/>
  </r>
  <r>
    <x v="1977"/>
    <x v="1563"/>
    <x v="77"/>
    <s v="5-Aug-15"/>
    <s v="10:18:35"/>
    <x v="0"/>
    <s v="Chicago"/>
    <x v="0"/>
    <s v="60625"/>
    <x v="1"/>
    <x v="0"/>
  </r>
  <r>
    <x v="1978"/>
    <x v="352"/>
    <x v="77"/>
    <s v="5-Aug-15"/>
    <s v="10:50:03"/>
    <x v="0"/>
    <s v="Tallahassee"/>
    <x v="6"/>
    <s v="32303"/>
    <x v="0"/>
    <x v="0"/>
  </r>
  <r>
    <x v="1979"/>
    <x v="1564"/>
    <x v="77"/>
    <s v="5-Aug-15"/>
    <s v="11:14:11"/>
    <x v="0"/>
    <s v="Jacksonville"/>
    <x v="6"/>
    <s v="32205"/>
    <x v="1"/>
    <x v="0"/>
  </r>
  <r>
    <x v="1980"/>
    <x v="1565"/>
    <x v="77"/>
    <s v="5-Aug-15"/>
    <s v="11:47:22"/>
    <x v="1"/>
    <s v="Indianapolis"/>
    <x v="11"/>
    <s v="46217"/>
    <x v="1"/>
    <x v="0"/>
  </r>
  <r>
    <x v="1981"/>
    <x v="1566"/>
    <x v="77"/>
    <s v="5-Aug-15"/>
    <s v="13:41:07"/>
    <x v="1"/>
    <s v="Round Lake Beach"/>
    <x v="0"/>
    <s v="60073"/>
    <x v="0"/>
    <x v="0"/>
  </r>
  <r>
    <x v="1982"/>
    <x v="87"/>
    <x v="77"/>
    <s v="5-Aug-15"/>
    <s v="14:22:57"/>
    <x v="0"/>
    <s v="Falling Waters"/>
    <x v="31"/>
    <s v="25419"/>
    <x v="0"/>
    <x v="0"/>
  </r>
  <r>
    <x v="1983"/>
    <x v="1567"/>
    <x v="77"/>
    <s v="5-Aug-15"/>
    <s v="14:32:54"/>
    <x v="0"/>
    <s v="Concord"/>
    <x v="4"/>
    <s v="94520"/>
    <x v="1"/>
    <x v="0"/>
  </r>
  <r>
    <x v="1984"/>
    <x v="1568"/>
    <x v="77"/>
    <s v="05-Aug-15"/>
    <s v="19:02:27"/>
    <x v="0"/>
    <s v="El Cerrito"/>
    <x v="4"/>
    <s v="94530"/>
    <x v="0"/>
    <x v="0"/>
  </r>
  <r>
    <x v="1985"/>
    <x v="13"/>
    <x v="77"/>
    <s v="5-Aug-15"/>
    <s v="19:11:19"/>
    <x v="0"/>
    <s v="Vancouver"/>
    <x v="8"/>
    <s v="98685"/>
    <x v="2"/>
    <x v="0"/>
  </r>
  <r>
    <x v="1986"/>
    <x v="1569"/>
    <x v="77"/>
    <s v="5-Aug-15"/>
    <s v="20:16:21"/>
    <x v="1"/>
    <s v="Hammonton"/>
    <x v="10"/>
    <s v="8037"/>
    <x v="2"/>
    <x v="0"/>
  </r>
  <r>
    <x v="1987"/>
    <x v="1570"/>
    <x v="77"/>
    <s v="5-Aug-15"/>
    <s v="20:45:17"/>
    <x v="0"/>
    <s v="San Francisco"/>
    <x v="4"/>
    <s v="94114"/>
    <x v="0"/>
    <x v="0"/>
  </r>
  <r>
    <x v="1988"/>
    <x v="1571"/>
    <x v="77"/>
    <s v="5-Aug-15"/>
    <s v="21:03:32"/>
    <x v="0"/>
    <s v="Kennesaw"/>
    <x v="2"/>
    <s v="30144"/>
    <x v="1"/>
    <x v="0"/>
  </r>
  <r>
    <x v="1989"/>
    <x v="1572"/>
    <x v="78"/>
    <s v="6-Aug-15"/>
    <s v="00:00:58"/>
    <x v="1"/>
    <s v="Humble"/>
    <x v="21"/>
    <s v="77396"/>
    <x v="1"/>
    <x v="0"/>
  </r>
  <r>
    <x v="1990"/>
    <x v="1573"/>
    <x v="78"/>
    <s v="6-Aug-15"/>
    <s v="06:18:48"/>
    <x v="1"/>
    <s v="Lilburn"/>
    <x v="2"/>
    <s v="30047"/>
    <x v="0"/>
    <x v="0"/>
  </r>
  <r>
    <x v="1991"/>
    <x v="1574"/>
    <x v="78"/>
    <s v="6-Aug-15"/>
    <s v="10:23:24"/>
    <x v="1"/>
    <s v="Bel Air"/>
    <x v="19"/>
    <s v="21014"/>
    <x v="1"/>
    <x v="0"/>
  </r>
  <r>
    <x v="1992"/>
    <x v="89"/>
    <x v="78"/>
    <s v="6-Aug-15"/>
    <s v="11:05:55"/>
    <x v="0"/>
    <s v="Laurel"/>
    <x v="12"/>
    <s v="39440"/>
    <x v="1"/>
    <x v="0"/>
  </r>
  <r>
    <x v="1993"/>
    <x v="1275"/>
    <x v="78"/>
    <s v="6-Aug-15"/>
    <s v="12:03:37"/>
    <x v="0"/>
    <s v="Alexandria"/>
    <x v="14"/>
    <s v="22304"/>
    <x v="1"/>
    <x v="0"/>
  </r>
  <r>
    <x v="1994"/>
    <x v="1575"/>
    <x v="78"/>
    <s v="6-Aug-15"/>
    <s v="13:18:19"/>
    <x v="0"/>
    <s v="Schaumburg"/>
    <x v="0"/>
    <s v="60193"/>
    <x v="1"/>
    <x v="0"/>
  </r>
  <r>
    <x v="1995"/>
    <x v="1576"/>
    <x v="78"/>
    <s v="6-Aug-15"/>
    <s v="13:25:40"/>
    <x v="1"/>
    <s v="San Francisco"/>
    <x v="4"/>
    <s v="94127"/>
    <x v="1"/>
    <x v="0"/>
  </r>
  <r>
    <x v="1996"/>
    <x v="1577"/>
    <x v="78"/>
    <s v="6-Aug-15"/>
    <s v="15:06:41"/>
    <x v="0"/>
    <s v="Irvington"/>
    <x v="10"/>
    <s v="7111"/>
    <x v="1"/>
    <x v="0"/>
  </r>
  <r>
    <x v="1997"/>
    <x v="1578"/>
    <x v="78"/>
    <s v="6-Aug-15"/>
    <s v="15:18:58"/>
    <x v="1"/>
    <s v="Alexandria"/>
    <x v="14"/>
    <s v="22312"/>
    <x v="1"/>
    <x v="0"/>
  </r>
  <r>
    <x v="1998"/>
    <x v="1579"/>
    <x v="78"/>
    <s v="6-Aug-15"/>
    <s v="15:41:26"/>
    <x v="1"/>
    <s v="Mcdonough"/>
    <x v="2"/>
    <s v="30253"/>
    <x v="0"/>
    <x v="0"/>
  </r>
  <r>
    <x v="1999"/>
    <x v="1580"/>
    <x v="78"/>
    <s v="06-Aug-15"/>
    <s v="17:01:58"/>
    <x v="1"/>
    <s v="Fulton"/>
    <x v="19"/>
    <s v="20759"/>
    <x v="2"/>
    <x v="0"/>
  </r>
  <r>
    <x v="2000"/>
    <x v="1581"/>
    <x v="78"/>
    <s v="6-Aug-15"/>
    <s v="18:03:14"/>
    <x v="0"/>
    <s v="Santa Fe"/>
    <x v="17"/>
    <s v="87507"/>
    <x v="1"/>
    <x v="0"/>
  </r>
  <r>
    <x v="2001"/>
    <x v="1582"/>
    <x v="78"/>
    <s v="06-Aug-15"/>
    <s v="18:14:04"/>
    <x v="1"/>
    <s v="San Ramon"/>
    <x v="4"/>
    <s v="94583"/>
    <x v="0"/>
    <x v="0"/>
  </r>
  <r>
    <x v="2002"/>
    <x v="1583"/>
    <x v="78"/>
    <s v="6-Aug-15"/>
    <s v="18:17:50"/>
    <x v="1"/>
    <s v="Woodstock"/>
    <x v="2"/>
    <s v="30188"/>
    <x v="1"/>
    <x v="0"/>
  </r>
  <r>
    <x v="2003"/>
    <x v="1584"/>
    <x v="78"/>
    <s v="6-Aug-15"/>
    <s v="18:42:26"/>
    <x v="0"/>
    <s v="Monument"/>
    <x v="7"/>
    <s v="80132"/>
    <x v="0"/>
    <x v="0"/>
  </r>
  <r>
    <x v="2004"/>
    <x v="1585"/>
    <x v="78"/>
    <s v="6-Aug-15"/>
    <s v="18:51:26"/>
    <x v="1"/>
    <s v="Denver"/>
    <x v="7"/>
    <s v="80231"/>
    <x v="0"/>
    <x v="0"/>
  </r>
  <r>
    <x v="2005"/>
    <x v="1586"/>
    <x v="78"/>
    <s v="6-Aug-15"/>
    <s v="19:37:53"/>
    <x v="1"/>
    <s v="Wellington"/>
    <x v="6"/>
    <s v="33414"/>
    <x v="2"/>
    <x v="0"/>
  </r>
  <r>
    <x v="2006"/>
    <x v="385"/>
    <x v="78"/>
    <s v="6-Aug-15"/>
    <s v="19:57:13"/>
    <x v="0"/>
    <s v="Kennesaw"/>
    <x v="2"/>
    <s v="30144"/>
    <x v="1"/>
    <x v="0"/>
  </r>
  <r>
    <x v="2007"/>
    <x v="2"/>
    <x v="78"/>
    <s v="6-Aug-15"/>
    <s v="20:16:38"/>
    <x v="0"/>
    <s v="Brookline"/>
    <x v="23"/>
    <s v="2446"/>
    <x v="1"/>
    <x v="0"/>
  </r>
  <r>
    <x v="2008"/>
    <x v="787"/>
    <x v="78"/>
    <s v="6-Aug-15"/>
    <s v="20:17:09"/>
    <x v="0"/>
    <s v="Brandon"/>
    <x v="12"/>
    <s v="39047"/>
    <x v="1"/>
    <x v="0"/>
  </r>
  <r>
    <x v="2009"/>
    <x v="1029"/>
    <x v="78"/>
    <s v="6-Aug-15"/>
    <s v="21:22:53"/>
    <x v="0"/>
    <s v="North Dartmouth"/>
    <x v="23"/>
    <s v="2747"/>
    <x v="1"/>
    <x v="0"/>
  </r>
  <r>
    <x v="2010"/>
    <x v="1587"/>
    <x v="78"/>
    <s v="6-Aug-15"/>
    <s v="21:33:54"/>
    <x v="0"/>
    <s v="Steamboat Springs"/>
    <x v="7"/>
    <s v="80477"/>
    <x v="1"/>
    <x v="0"/>
  </r>
  <r>
    <x v="2011"/>
    <x v="1588"/>
    <x v="78"/>
    <s v="6-Aug-15"/>
    <s v="22:53:54"/>
    <x v="0"/>
    <s v="Marietta"/>
    <x v="2"/>
    <s v="30067"/>
    <x v="0"/>
    <x v="0"/>
  </r>
  <r>
    <x v="2012"/>
    <x v="113"/>
    <x v="78"/>
    <s v="6-Aug-15"/>
    <s v="22:55:30"/>
    <x v="1"/>
    <s v="Chicago"/>
    <x v="0"/>
    <s v="60620"/>
    <x v="1"/>
    <x v="0"/>
  </r>
  <r>
    <x v="2013"/>
    <x v="1589"/>
    <x v="79"/>
    <s v="04-Sep-15"/>
    <s v="00:15:15"/>
    <x v="1"/>
    <s v="Jacksonville"/>
    <x v="6"/>
    <s v="32216"/>
    <x v="0"/>
    <x v="0"/>
  </r>
  <r>
    <x v="2014"/>
    <x v="1566"/>
    <x v="79"/>
    <s v="4-Sep-15"/>
    <s v="01:10:35"/>
    <x v="1"/>
    <s v="Oakland"/>
    <x v="4"/>
    <s v="94602"/>
    <x v="0"/>
    <x v="0"/>
  </r>
  <r>
    <x v="2015"/>
    <x v="1590"/>
    <x v="79"/>
    <s v="4-Sep-15"/>
    <s v="07:17:23"/>
    <x v="0"/>
    <s v="Hialeah"/>
    <x v="6"/>
    <s v="33013"/>
    <x v="0"/>
    <x v="0"/>
  </r>
  <r>
    <x v="2016"/>
    <x v="2"/>
    <x v="79"/>
    <s v="4-Sep-15"/>
    <s v="09:03:28"/>
    <x v="1"/>
    <s v="Peoria"/>
    <x v="0"/>
    <s v="61604"/>
    <x v="0"/>
    <x v="0"/>
  </r>
  <r>
    <x v="2017"/>
    <x v="1591"/>
    <x v="79"/>
    <s v="4-Sep-15"/>
    <s v="09:33:37"/>
    <x v="0"/>
    <s v="Flint"/>
    <x v="13"/>
    <s v="48505"/>
    <x v="0"/>
    <x v="0"/>
  </r>
  <r>
    <x v="2018"/>
    <x v="268"/>
    <x v="79"/>
    <s v="4-Sep-15"/>
    <s v="09:40:11"/>
    <x v="0"/>
    <s v="Hialeah"/>
    <x v="6"/>
    <s v="33012"/>
    <x v="0"/>
    <x v="0"/>
  </r>
  <r>
    <x v="2019"/>
    <x v="1592"/>
    <x v="79"/>
    <s v="4-Sep-15"/>
    <s v="09:46:19"/>
    <x v="0"/>
    <s v="Owings Mills"/>
    <x v="19"/>
    <s v="21117"/>
    <x v="0"/>
    <x v="0"/>
  </r>
  <r>
    <x v="2020"/>
    <x v="1593"/>
    <x v="79"/>
    <s v="4-Sep-15"/>
    <s v="11:31:22"/>
    <x v="0"/>
    <s v="Salt Lake City"/>
    <x v="22"/>
    <s v="84108"/>
    <x v="0"/>
    <x v="0"/>
  </r>
  <r>
    <x v="2021"/>
    <x v="1594"/>
    <x v="79"/>
    <s v="4-Sep-15"/>
    <s v="11:47:10"/>
    <x v="0"/>
    <s v="San Jose"/>
    <x v="4"/>
    <s v="95131"/>
    <x v="0"/>
    <x v="1"/>
  </r>
  <r>
    <x v="2022"/>
    <x v="1595"/>
    <x v="79"/>
    <s v="4-Sep-15"/>
    <s v="11:53:04"/>
    <x v="1"/>
    <s v="Orlando"/>
    <x v="6"/>
    <s v="32828"/>
    <x v="0"/>
    <x v="0"/>
  </r>
  <r>
    <x v="2023"/>
    <x v="1596"/>
    <x v="79"/>
    <s v="4-Sep-15"/>
    <s v="12:15:51"/>
    <x v="1"/>
    <s v="Bellevue"/>
    <x v="8"/>
    <s v="98004"/>
    <x v="0"/>
    <x v="0"/>
  </r>
  <r>
    <x v="2024"/>
    <x v="1597"/>
    <x v="79"/>
    <s v="4-Sep-15"/>
    <s v="12:24:32"/>
    <x v="0"/>
    <s v="Arlington Heights"/>
    <x v="0"/>
    <s v="60004"/>
    <x v="0"/>
    <x v="0"/>
  </r>
  <r>
    <x v="2025"/>
    <x v="1598"/>
    <x v="79"/>
    <s v="4-Sep-15"/>
    <s v="12:34:45"/>
    <x v="1"/>
    <s v="Chicago"/>
    <x v="0"/>
    <s v="60639"/>
    <x v="0"/>
    <x v="0"/>
  </r>
  <r>
    <x v="2026"/>
    <x v="1599"/>
    <x v="79"/>
    <s v="4-Sep-15"/>
    <s v="13:07:49"/>
    <x v="0"/>
    <s v="Tuscumbia"/>
    <x v="3"/>
    <s v="35674"/>
    <x v="0"/>
    <x v="1"/>
  </r>
  <r>
    <x v="2027"/>
    <x v="1600"/>
    <x v="79"/>
    <s v="4-Sep-15"/>
    <s v="13:31:48"/>
    <x v="1"/>
    <s v="Parkland"/>
    <x v="6"/>
    <s v="33067"/>
    <x v="0"/>
    <x v="0"/>
  </r>
  <r>
    <x v="2028"/>
    <x v="2"/>
    <x v="79"/>
    <s v="4-Sep-15"/>
    <s v="14:36:14"/>
    <x v="0"/>
    <s v="Grosse Ile"/>
    <x v="13"/>
    <s v="48138"/>
    <x v="0"/>
    <x v="0"/>
  </r>
  <r>
    <x v="2029"/>
    <x v="1601"/>
    <x v="79"/>
    <s v="4-Sep-15"/>
    <s v="15:31:50"/>
    <x v="0"/>
    <s v="Norton"/>
    <x v="23"/>
    <s v="2766"/>
    <x v="0"/>
    <x v="0"/>
  </r>
  <r>
    <x v="2030"/>
    <x v="2"/>
    <x v="79"/>
    <s v="4-Sep-15"/>
    <s v="16:09:46"/>
    <x v="0"/>
    <s v="Indianapolis"/>
    <x v="11"/>
    <s v="46228"/>
    <x v="0"/>
    <x v="0"/>
  </r>
  <r>
    <x v="2031"/>
    <x v="1602"/>
    <x v="79"/>
    <s v="4-Sep-15"/>
    <s v="16:40:05"/>
    <x v="0"/>
    <s v="Arlington"/>
    <x v="14"/>
    <s v="22202"/>
    <x v="0"/>
    <x v="0"/>
  </r>
  <r>
    <x v="2032"/>
    <x v="1603"/>
    <x v="79"/>
    <s v="04-Sep-15"/>
    <s v="21:31:47"/>
    <x v="1"/>
    <s v="Naples"/>
    <x v="6"/>
    <s v="34113"/>
    <x v="0"/>
    <x v="0"/>
  </r>
  <r>
    <x v="2033"/>
    <x v="1604"/>
    <x v="79"/>
    <s v="4-Sep-15"/>
    <s v="22:38:59"/>
    <x v="1"/>
    <s v="Mableton"/>
    <x v="2"/>
    <s v="30126"/>
    <x v="0"/>
    <x v="0"/>
  </r>
  <r>
    <x v="2034"/>
    <x v="1605"/>
    <x v="80"/>
    <s v="5-Sep-15"/>
    <s v="08:29:16"/>
    <x v="1"/>
    <s v="Oak Park"/>
    <x v="0"/>
    <s v="60302"/>
    <x v="0"/>
    <x v="0"/>
  </r>
  <r>
    <x v="2035"/>
    <x v="1546"/>
    <x v="80"/>
    <s v="5-Sep-15"/>
    <s v="11:01:44"/>
    <x v="1"/>
    <s v="Philadelphia"/>
    <x v="1"/>
    <s v="19103"/>
    <x v="1"/>
    <x v="0"/>
  </r>
  <r>
    <x v="2036"/>
    <x v="1606"/>
    <x v="80"/>
    <s v="5-Sep-15"/>
    <s v="11:06:06"/>
    <x v="0"/>
    <s v="Plantation"/>
    <x v="6"/>
    <s v="33317"/>
    <x v="1"/>
    <x v="0"/>
  </r>
  <r>
    <x v="2037"/>
    <x v="1607"/>
    <x v="80"/>
    <s v="5-Sep-15"/>
    <s v="11:22:22"/>
    <x v="0"/>
    <s v="Fall City"/>
    <x v="8"/>
    <s v="98024"/>
    <x v="1"/>
    <x v="0"/>
  </r>
  <r>
    <x v="2038"/>
    <x v="1608"/>
    <x v="80"/>
    <s v="5-Sep-15"/>
    <s v="12:44:18"/>
    <x v="0"/>
    <s v="Commerce City"/>
    <x v="7"/>
    <s v="80022"/>
    <x v="1"/>
    <x v="0"/>
  </r>
  <r>
    <x v="2039"/>
    <x v="1609"/>
    <x v="80"/>
    <s v="5-Sep-15"/>
    <s v="14:10:19"/>
    <x v="0"/>
    <s v="Lantana"/>
    <x v="6"/>
    <s v="33462"/>
    <x v="0"/>
    <x v="0"/>
  </r>
  <r>
    <x v="2040"/>
    <x v="1610"/>
    <x v="80"/>
    <s v="5-Sep-15"/>
    <s v="14:51:48"/>
    <x v="0"/>
    <s v="Marlton"/>
    <x v="10"/>
    <s v="5053"/>
    <x v="0"/>
    <x v="0"/>
  </r>
  <r>
    <x v="2041"/>
    <x v="1611"/>
    <x v="80"/>
    <s v="5-Sep-15"/>
    <s v="15:47:52"/>
    <x v="0"/>
    <s v="Gary"/>
    <x v="11"/>
    <s v="46404"/>
    <x v="1"/>
    <x v="0"/>
  </r>
  <r>
    <x v="2042"/>
    <x v="1612"/>
    <x v="80"/>
    <s v="5-Sep-15"/>
    <s v="16:03:56"/>
    <x v="1"/>
    <s v="Miami"/>
    <x v="6"/>
    <s v="33157"/>
    <x v="2"/>
    <x v="0"/>
  </r>
  <r>
    <x v="2043"/>
    <x v="268"/>
    <x v="80"/>
    <s v="5-Sep-15"/>
    <s v="19:18:04"/>
    <x v="1"/>
    <s v="Fort Washington"/>
    <x v="19"/>
    <s v="20744"/>
    <x v="1"/>
    <x v="0"/>
  </r>
  <r>
    <x v="2044"/>
    <x v="1613"/>
    <x v="80"/>
    <s v="5-Sep-15"/>
    <s v="23:04:43"/>
    <x v="0"/>
    <s v="Miami"/>
    <x v="6"/>
    <s v="33176"/>
    <x v="2"/>
    <x v="0"/>
  </r>
  <r>
    <x v="2045"/>
    <x v="1614"/>
    <x v="81"/>
    <s v="6-Sep-15"/>
    <s v="00:57:53"/>
    <x v="0"/>
    <s v="Olive Branch"/>
    <x v="12"/>
    <s v="38654"/>
    <x v="1"/>
    <x v="0"/>
  </r>
  <r>
    <x v="2046"/>
    <x v="2"/>
    <x v="81"/>
    <s v="6-Sep-15"/>
    <s v="11:25:37"/>
    <x v="1"/>
    <s v="Powder Springs"/>
    <x v="2"/>
    <s v="30127"/>
    <x v="1"/>
    <x v="0"/>
  </r>
  <r>
    <x v="2047"/>
    <x v="1615"/>
    <x v="81"/>
    <s v="6-Sep-15"/>
    <s v="11:44:31"/>
    <x v="0"/>
    <s v="Pompano Beach"/>
    <x v="29"/>
    <s v="11735"/>
    <x v="1"/>
    <x v="0"/>
  </r>
  <r>
    <x v="2048"/>
    <x v="1616"/>
    <x v="81"/>
    <s v="6-Sep-15"/>
    <s v="12:12:48"/>
    <x v="1"/>
    <s v="Chicago"/>
    <x v="0"/>
    <s v="60611"/>
    <x v="1"/>
    <x v="0"/>
  </r>
  <r>
    <x v="2049"/>
    <x v="1617"/>
    <x v="81"/>
    <s v="6-Sep-15"/>
    <s v="12:40:11"/>
    <x v="0"/>
    <s v="Deerfield Beach"/>
    <x v="6"/>
    <s v="33442"/>
    <x v="1"/>
    <x v="0"/>
  </r>
  <r>
    <x v="2050"/>
    <x v="178"/>
    <x v="81"/>
    <s v="6-Sep-15"/>
    <s v="12:44:05"/>
    <x v="1"/>
    <s v="Murphys"/>
    <x v="4"/>
    <s v="95247"/>
    <x v="1"/>
    <x v="0"/>
  </r>
  <r>
    <x v="2051"/>
    <x v="766"/>
    <x v="81"/>
    <s v="6-Sep-15"/>
    <s v="13:12:13"/>
    <x v="0"/>
    <s v="Old Hickory"/>
    <x v="5"/>
    <s v="37138"/>
    <x v="1"/>
    <x v="0"/>
  </r>
  <r>
    <x v="2052"/>
    <x v="1618"/>
    <x v="81"/>
    <s v="6-Sep-15"/>
    <s v="13:38:18"/>
    <x v="0"/>
    <s v="Chicago"/>
    <x v="0"/>
    <s v="60612"/>
    <x v="0"/>
    <x v="1"/>
  </r>
  <r>
    <x v="2053"/>
    <x v="1619"/>
    <x v="81"/>
    <s v="6-Sep-15"/>
    <s v="13:45:08"/>
    <x v="1"/>
    <s v="Hallandale Beach"/>
    <x v="6"/>
    <s v="33009"/>
    <x v="2"/>
    <x v="0"/>
  </r>
  <r>
    <x v="2054"/>
    <x v="474"/>
    <x v="81"/>
    <s v="6-Sep-15"/>
    <s v="13:47:17"/>
    <x v="1"/>
    <s v="Plainsboro"/>
    <x v="10"/>
    <s v="8536"/>
    <x v="2"/>
    <x v="0"/>
  </r>
  <r>
    <x v="2055"/>
    <x v="385"/>
    <x v="81"/>
    <s v="6-Sep-15"/>
    <s v="16:57:42"/>
    <x v="1"/>
    <s v="Franklin"/>
    <x v="5"/>
    <s v="37064"/>
    <x v="1"/>
    <x v="0"/>
  </r>
  <r>
    <x v="2056"/>
    <x v="1563"/>
    <x v="81"/>
    <s v="6-Sep-15"/>
    <s v="17:28:41"/>
    <x v="1"/>
    <s v="Ypsilanti"/>
    <x v="13"/>
    <s v="48197"/>
    <x v="1"/>
    <x v="0"/>
  </r>
  <r>
    <x v="2057"/>
    <x v="1076"/>
    <x v="81"/>
    <s v="6-Sep-15"/>
    <s v="18:14:18"/>
    <x v="0"/>
    <s v="Boston"/>
    <x v="23"/>
    <s v="2116"/>
    <x v="1"/>
    <x v="0"/>
  </r>
  <r>
    <x v="2058"/>
    <x v="74"/>
    <x v="81"/>
    <s v="6-Sep-15"/>
    <s v="19:00:18"/>
    <x v="1"/>
    <s v="Santa Fe"/>
    <x v="21"/>
    <s v="77510"/>
    <x v="0"/>
    <x v="0"/>
  </r>
  <r>
    <x v="2059"/>
    <x v="295"/>
    <x v="81"/>
    <s v="6-Sep-15"/>
    <s v="19:13:21"/>
    <x v="0"/>
    <s v="Thornton"/>
    <x v="7"/>
    <s v="80229"/>
    <x v="0"/>
    <x v="0"/>
  </r>
  <r>
    <x v="2060"/>
    <x v="1620"/>
    <x v="81"/>
    <s v="6-Sep-15"/>
    <s v="19:47:13"/>
    <x v="0"/>
    <s v="Chicago"/>
    <x v="0"/>
    <s v="60611"/>
    <x v="1"/>
    <x v="0"/>
  </r>
  <r>
    <x v="2061"/>
    <x v="1621"/>
    <x v="81"/>
    <s v="6-Sep-15"/>
    <s v="20:23:16"/>
    <x v="0"/>
    <s v="Germantown"/>
    <x v="5"/>
    <s v="38139"/>
    <x v="2"/>
    <x v="0"/>
  </r>
  <r>
    <x v="2062"/>
    <x v="1622"/>
    <x v="81"/>
    <s v="6-Sep-15"/>
    <s v="21:34:36"/>
    <x v="1"/>
    <s v="Portland"/>
    <x v="16"/>
    <s v="97201"/>
    <x v="1"/>
    <x v="0"/>
  </r>
  <r>
    <x v="2063"/>
    <x v="1623"/>
    <x v="81"/>
    <s v="6-Sep-15"/>
    <s v="21:40:24"/>
    <x v="1"/>
    <s v="San Francisco"/>
    <x v="4"/>
    <s v="94118"/>
    <x v="1"/>
    <x v="0"/>
  </r>
  <r>
    <x v="2064"/>
    <x v="1624"/>
    <x v="81"/>
    <s v="6-Sep-15"/>
    <s v="22:41:14"/>
    <x v="1"/>
    <s v="Hollywood"/>
    <x v="6"/>
    <s v="33021"/>
    <x v="1"/>
    <x v="0"/>
  </r>
  <r>
    <x v="2065"/>
    <x v="1625"/>
    <x v="81"/>
    <s v="6-Sep-15"/>
    <s v="22:48:20"/>
    <x v="0"/>
    <s v="Cumming"/>
    <x v="2"/>
    <s v="30028"/>
    <x v="1"/>
    <x v="0"/>
  </r>
  <r>
    <x v="2066"/>
    <x v="1626"/>
    <x v="81"/>
    <s v="6-Sep-15"/>
    <s v="22:59:40"/>
    <x v="0"/>
    <s v="Sunnyvale"/>
    <x v="4"/>
    <s v="94086"/>
    <x v="1"/>
    <x v="0"/>
  </r>
  <r>
    <x v="2067"/>
    <x v="1627"/>
    <x v="81"/>
    <s v="6-Sep-15"/>
    <s v="23:44:40"/>
    <x v="1"/>
    <s v="Houston"/>
    <x v="21"/>
    <s v="77033"/>
    <x v="0"/>
    <x v="0"/>
  </r>
  <r>
    <x v="2068"/>
    <x v="1628"/>
    <x v="82"/>
    <s v="4-Oct-15"/>
    <s v="09:53:24"/>
    <x v="1"/>
    <s v="Hialeah Gardens"/>
    <x v="6"/>
    <s v="33018"/>
    <x v="0"/>
    <x v="0"/>
  </r>
  <r>
    <x v="2069"/>
    <x v="1629"/>
    <x v="82"/>
    <s v="04-Oct-15"/>
    <s v="10:15:03"/>
    <x v="0"/>
    <s v="Wrightstown"/>
    <x v="10"/>
    <s v="8562"/>
    <x v="0"/>
    <x v="0"/>
  </r>
  <r>
    <x v="2070"/>
    <x v="1630"/>
    <x v="82"/>
    <s v="4-Oct-15"/>
    <s v="11:06:01"/>
    <x v="1"/>
    <s v="Lawrenceville"/>
    <x v="2"/>
    <s v="30044"/>
    <x v="0"/>
    <x v="0"/>
  </r>
  <r>
    <x v="2071"/>
    <x v="1631"/>
    <x v="82"/>
    <s v="4-Oct-15"/>
    <s v="11:17:48"/>
    <x v="0"/>
    <s v="Brandon"/>
    <x v="12"/>
    <s v="39047"/>
    <x v="0"/>
    <x v="0"/>
  </r>
  <r>
    <x v="2072"/>
    <x v="1632"/>
    <x v="82"/>
    <s v="4-Oct-15"/>
    <s v="11:34:55"/>
    <x v="0"/>
    <s v="Grand Rapids"/>
    <x v="13"/>
    <s v="49546"/>
    <x v="0"/>
    <x v="0"/>
  </r>
  <r>
    <x v="2073"/>
    <x v="1633"/>
    <x v="82"/>
    <s v="4-Oct-15"/>
    <s v="11:48:04"/>
    <x v="1"/>
    <s v="Houston"/>
    <x v="21"/>
    <s v="77049"/>
    <x v="0"/>
    <x v="0"/>
  </r>
  <r>
    <x v="2074"/>
    <x v="1634"/>
    <x v="82"/>
    <s v="4-Oct-15"/>
    <s v="11:58:45"/>
    <x v="0"/>
    <s v="Hixson"/>
    <x v="5"/>
    <s v="37343"/>
    <x v="0"/>
    <x v="0"/>
  </r>
  <r>
    <x v="2075"/>
    <x v="1634"/>
    <x v="82"/>
    <s v="4-Oct-15"/>
    <s v="11:59:28"/>
    <x v="1"/>
    <s v="Hixson"/>
    <x v="5"/>
    <s v="37343"/>
    <x v="0"/>
    <x v="0"/>
  </r>
  <r>
    <x v="2076"/>
    <x v="1635"/>
    <x v="82"/>
    <s v="4-Oct-15"/>
    <s v="12:09:47"/>
    <x v="1"/>
    <s v="West Lafayette"/>
    <x v="11"/>
    <s v="47906"/>
    <x v="0"/>
    <x v="0"/>
  </r>
  <r>
    <x v="2077"/>
    <x v="1636"/>
    <x v="82"/>
    <s v="4-Oct-15"/>
    <s v="13:15:13"/>
    <x v="1"/>
    <s v="North Wales"/>
    <x v="1"/>
    <s v="19454"/>
    <x v="0"/>
    <x v="1"/>
  </r>
  <r>
    <x v="2078"/>
    <x v="1637"/>
    <x v="82"/>
    <s v="4-Oct-15"/>
    <s v="14:08:27"/>
    <x v="0"/>
    <s v="Clovis"/>
    <x v="4"/>
    <s v="93612"/>
    <x v="0"/>
    <x v="0"/>
  </r>
  <r>
    <x v="2079"/>
    <x v="1638"/>
    <x v="82"/>
    <s v="4-Oct-15"/>
    <s v="14:29:39"/>
    <x v="0"/>
    <s v="Seattle"/>
    <x v="8"/>
    <s v="98107"/>
    <x v="0"/>
    <x v="0"/>
  </r>
  <r>
    <x v="2080"/>
    <x v="295"/>
    <x v="82"/>
    <s v="4-Oct-15"/>
    <s v="14:35:54"/>
    <x v="1"/>
    <s v="Beale Afb"/>
    <x v="4"/>
    <s v="95903"/>
    <x v="0"/>
    <x v="0"/>
  </r>
  <r>
    <x v="2081"/>
    <x v="1639"/>
    <x v="82"/>
    <s v="4-Oct-15"/>
    <s v="14:53:15"/>
    <x v="0"/>
    <s v="Ftlauderdale"/>
    <x v="6"/>
    <s v="33308"/>
    <x v="0"/>
    <x v="0"/>
  </r>
  <r>
    <x v="2082"/>
    <x v="1640"/>
    <x v="82"/>
    <s v="4-Oct-15"/>
    <s v="17:01:03"/>
    <x v="0"/>
    <s v="Knoxville"/>
    <x v="5"/>
    <s v="37920"/>
    <x v="0"/>
    <x v="0"/>
  </r>
  <r>
    <x v="2083"/>
    <x v="170"/>
    <x v="82"/>
    <s v="4-Oct-15"/>
    <s v="17:07:15"/>
    <x v="0"/>
    <s v="Fall River"/>
    <x v="23"/>
    <s v="2723"/>
    <x v="0"/>
    <x v="0"/>
  </r>
  <r>
    <x v="2084"/>
    <x v="518"/>
    <x v="82"/>
    <s v="4-Oct-15"/>
    <s v="17:12:37"/>
    <x v="1"/>
    <s v="Cartersville"/>
    <x v="2"/>
    <s v="30121"/>
    <x v="0"/>
    <x v="1"/>
  </r>
  <r>
    <x v="2085"/>
    <x v="1641"/>
    <x v="82"/>
    <s v="4-Oct-15"/>
    <s v="18:43:26"/>
    <x v="1"/>
    <s v="Poulsbo"/>
    <x v="8"/>
    <s v="98370"/>
    <x v="0"/>
    <x v="0"/>
  </r>
  <r>
    <x v="2086"/>
    <x v="1642"/>
    <x v="82"/>
    <s v="4-Oct-15"/>
    <s v="21:20:51"/>
    <x v="0"/>
    <s v="Colorado Springs"/>
    <x v="7"/>
    <s v="80908"/>
    <x v="0"/>
    <x v="0"/>
  </r>
  <r>
    <x v="2087"/>
    <x v="1643"/>
    <x v="82"/>
    <s v="4-Oct-15"/>
    <s v="22:38:10"/>
    <x v="1"/>
    <s v="Knoxville"/>
    <x v="5"/>
    <s v="37920"/>
    <x v="0"/>
    <x v="0"/>
  </r>
  <r>
    <x v="2088"/>
    <x v="1644"/>
    <x v="82"/>
    <s v="4-Oct-15"/>
    <s v="23:05:54"/>
    <x v="0"/>
    <s v="Grovetown"/>
    <x v="2"/>
    <s v="30813"/>
    <x v="0"/>
    <x v="0"/>
  </r>
  <r>
    <x v="2089"/>
    <x v="1645"/>
    <x v="83"/>
    <s v="5-Oct-15"/>
    <s v="09:54:33"/>
    <x v="1"/>
    <s v="Bedford"/>
    <x v="1"/>
    <s v="15522"/>
    <x v="1"/>
    <x v="0"/>
  </r>
  <r>
    <x v="2090"/>
    <x v="1646"/>
    <x v="83"/>
    <s v="5-Oct-15"/>
    <s v="12:06:10"/>
    <x v="1"/>
    <s v="Vineland"/>
    <x v="10"/>
    <s v="8361"/>
    <x v="0"/>
    <x v="0"/>
  </r>
  <r>
    <x v="2091"/>
    <x v="1647"/>
    <x v="83"/>
    <s v="5-Oct-15"/>
    <s v="16:29:55"/>
    <x v="0"/>
    <s v="Wheaton"/>
    <x v="0"/>
    <s v="26104"/>
    <x v="1"/>
    <x v="0"/>
  </r>
  <r>
    <x v="2092"/>
    <x v="1648"/>
    <x v="83"/>
    <s v="5-Oct-15"/>
    <s v="16:51:25"/>
    <x v="1"/>
    <s v="Jacksonville"/>
    <x v="6"/>
    <s v="32217"/>
    <x v="1"/>
    <x v="0"/>
  </r>
  <r>
    <x v="2093"/>
    <x v="1649"/>
    <x v="83"/>
    <s v="5-Oct-15"/>
    <s v="18:31:06"/>
    <x v="1"/>
    <s v="Jacksonville"/>
    <x v="6"/>
    <s v="32244"/>
    <x v="1"/>
    <x v="0"/>
  </r>
  <r>
    <x v="2094"/>
    <x v="1650"/>
    <x v="83"/>
    <s v="5-Oct-15"/>
    <s v="22:52:34"/>
    <x v="0"/>
    <s v="Rockvale"/>
    <x v="5"/>
    <s v="37153"/>
    <x v="1"/>
    <x v="0"/>
  </r>
  <r>
    <x v="2095"/>
    <x v="1651"/>
    <x v="83"/>
    <s v="05-Oct-15"/>
    <s v="23:05:18"/>
    <x v="1"/>
    <s v="San Jose"/>
    <x v="4"/>
    <s v="95123"/>
    <x v="1"/>
    <x v="0"/>
  </r>
  <r>
    <x v="2096"/>
    <x v="1652"/>
    <x v="84"/>
    <s v="6-Oct-15"/>
    <s v="00:53:58"/>
    <x v="1"/>
    <s v="Philadelphia"/>
    <x v="1"/>
    <s v="19139"/>
    <x v="0"/>
    <x v="0"/>
  </r>
  <r>
    <x v="2097"/>
    <x v="1653"/>
    <x v="84"/>
    <s v="6-Oct-15"/>
    <s v="01:44:03"/>
    <x v="0"/>
    <s v="Citrus Heights"/>
    <x v="4"/>
    <s v="95611"/>
    <x v="1"/>
    <x v="1"/>
  </r>
  <r>
    <x v="2098"/>
    <x v="1654"/>
    <x v="84"/>
    <s v="6-Oct-15"/>
    <s v="08:51:27"/>
    <x v="0"/>
    <s v="Plymouth"/>
    <x v="25"/>
    <s v="55446"/>
    <x v="1"/>
    <x v="0"/>
  </r>
  <r>
    <x v="2099"/>
    <x v="2"/>
    <x v="84"/>
    <s v="6-Oct-15"/>
    <s v="09:14:45"/>
    <x v="1"/>
    <s v="Decatur"/>
    <x v="2"/>
    <s v="30034"/>
    <x v="1"/>
    <x v="0"/>
  </r>
  <r>
    <x v="2100"/>
    <x v="2"/>
    <x v="84"/>
    <s v="6-Oct-15"/>
    <s v="09:14:50"/>
    <x v="1"/>
    <s v="Decatur"/>
    <x v="2"/>
    <s v="30034"/>
    <x v="0"/>
    <x v="0"/>
  </r>
  <r>
    <x v="2101"/>
    <x v="1655"/>
    <x v="84"/>
    <s v="06-Oct-15"/>
    <s v="09:59:30"/>
    <x v="1"/>
    <s v="Islamorada"/>
    <x v="6"/>
    <s v="33036"/>
    <x v="1"/>
    <x v="0"/>
  </r>
  <r>
    <x v="2102"/>
    <x v="1656"/>
    <x v="84"/>
    <s v="6-Oct-15"/>
    <s v="10:09:01"/>
    <x v="0"/>
    <s v="Bartlett"/>
    <x v="5"/>
    <s v="38135"/>
    <x v="1"/>
    <x v="0"/>
  </r>
  <r>
    <x v="2103"/>
    <x v="1657"/>
    <x v="84"/>
    <s v="6-Oct-15"/>
    <s v="11:46:59"/>
    <x v="1"/>
    <s v="Levittown"/>
    <x v="1"/>
    <s v="19055"/>
    <x v="2"/>
    <x v="0"/>
  </r>
  <r>
    <x v="2104"/>
    <x v="1563"/>
    <x v="84"/>
    <s v="6-Oct-15"/>
    <s v="12:39:27"/>
    <x v="1"/>
    <s v="Tualatin"/>
    <x v="16"/>
    <s v="97062"/>
    <x v="1"/>
    <x v="0"/>
  </r>
  <r>
    <x v="2105"/>
    <x v="2"/>
    <x v="84"/>
    <s v="6-Oct-15"/>
    <s v="13:32:28"/>
    <x v="0"/>
    <s v="Dover"/>
    <x v="1"/>
    <s v="17315"/>
    <x v="1"/>
    <x v="0"/>
  </r>
  <r>
    <x v="2106"/>
    <x v="2"/>
    <x v="84"/>
    <s v="6-Oct-15"/>
    <s v="15:03:30"/>
    <x v="0"/>
    <s v="Delray Beach"/>
    <x v="6"/>
    <s v="33483"/>
    <x v="1"/>
    <x v="0"/>
  </r>
  <r>
    <x v="2107"/>
    <x v="1658"/>
    <x v="84"/>
    <s v="6-Oct-15"/>
    <s v="15:19:40"/>
    <x v="1"/>
    <s v="Flint"/>
    <x v="13"/>
    <s v="48502"/>
    <x v="1"/>
    <x v="0"/>
  </r>
  <r>
    <x v="2108"/>
    <x v="2"/>
    <x v="84"/>
    <s v="6-Oct-15"/>
    <s v="15:40:57"/>
    <x v="1"/>
    <s v="Philadelphia"/>
    <x v="1"/>
    <s v="19103"/>
    <x v="1"/>
    <x v="0"/>
  </r>
  <r>
    <x v="2109"/>
    <x v="1659"/>
    <x v="84"/>
    <s v="6-Oct-15"/>
    <s v="16:06:07"/>
    <x v="1"/>
    <s v="Forest Grove"/>
    <x v="16"/>
    <s v="97116"/>
    <x v="1"/>
    <x v="0"/>
  </r>
  <r>
    <x v="2110"/>
    <x v="1660"/>
    <x v="84"/>
    <s v="6-Oct-15"/>
    <s v="16:15:12"/>
    <x v="1"/>
    <s v="Wilmington"/>
    <x v="9"/>
    <s v="19805"/>
    <x v="1"/>
    <x v="0"/>
  </r>
  <r>
    <x v="2111"/>
    <x v="1661"/>
    <x v="84"/>
    <s v="6-Oct-15"/>
    <s v="16:27:06"/>
    <x v="1"/>
    <s v="Mableton"/>
    <x v="2"/>
    <s v="30126"/>
    <x v="1"/>
    <x v="0"/>
  </r>
  <r>
    <x v="2112"/>
    <x v="1662"/>
    <x v="84"/>
    <s v="6-Oct-15"/>
    <s v="17:24:08"/>
    <x v="0"/>
    <s v="Greenfield"/>
    <x v="11"/>
    <s v="46140"/>
    <x v="1"/>
    <x v="0"/>
  </r>
  <r>
    <x v="2113"/>
    <x v="1663"/>
    <x v="84"/>
    <s v="6-Oct-15"/>
    <s v="17:32:37"/>
    <x v="0"/>
    <s v="Stuart"/>
    <x v="6"/>
    <s v="24996"/>
    <x v="0"/>
    <x v="0"/>
  </r>
  <r>
    <x v="2114"/>
    <x v="1664"/>
    <x v="84"/>
    <s v="6-Oct-15"/>
    <s v="18:32:17"/>
    <x v="0"/>
    <s v="Milpitas"/>
    <x v="4"/>
    <s v="95035"/>
    <x v="1"/>
    <x v="0"/>
  </r>
  <r>
    <x v="2115"/>
    <x v="1665"/>
    <x v="84"/>
    <s v="6-Oct-15"/>
    <s v="19:55:27"/>
    <x v="1"/>
    <s v="Memphis"/>
    <x v="5"/>
    <s v="38115"/>
    <x v="2"/>
    <x v="0"/>
  </r>
  <r>
    <x v="2116"/>
    <x v="89"/>
    <x v="84"/>
    <s v="6-Oct-15"/>
    <s v="20:25:49"/>
    <x v="1"/>
    <s v="Lutherville"/>
    <x v="19"/>
    <s v="21093"/>
    <x v="2"/>
    <x v="0"/>
  </r>
  <r>
    <x v="2117"/>
    <x v="1666"/>
    <x v="84"/>
    <s v="6-Oct-15"/>
    <s v="20:52:41"/>
    <x v="0"/>
    <s v="San Francisco"/>
    <x v="4"/>
    <s v="94109"/>
    <x v="1"/>
    <x v="0"/>
  </r>
  <r>
    <x v="2118"/>
    <x v="1667"/>
    <x v="84"/>
    <s v="6-Oct-15"/>
    <s v="21:20:06"/>
    <x v="1"/>
    <s v="Philadelphia"/>
    <x v="1"/>
    <s v="19119"/>
    <x v="1"/>
    <x v="0"/>
  </r>
  <r>
    <x v="2119"/>
    <x v="1668"/>
    <x v="84"/>
    <s v="6-Oct-15"/>
    <s v="21:50:41"/>
    <x v="0"/>
    <s v="Lauderhill"/>
    <x v="6"/>
    <s v="33313"/>
    <x v="1"/>
    <x v="0"/>
  </r>
  <r>
    <x v="2120"/>
    <x v="1669"/>
    <x v="84"/>
    <s v="6-Oct-15"/>
    <s v="22:24:00"/>
    <x v="1"/>
    <s v="Atlanta"/>
    <x v="2"/>
    <s v="30331"/>
    <x v="1"/>
    <x v="0"/>
  </r>
  <r>
    <x v="2121"/>
    <x v="1670"/>
    <x v="85"/>
    <s v="4-Nov-15"/>
    <s v="11:29:04"/>
    <x v="0"/>
    <s v="Miami"/>
    <x v="6"/>
    <s v="33177"/>
    <x v="0"/>
    <x v="1"/>
  </r>
  <r>
    <x v="2122"/>
    <x v="1671"/>
    <x v="85"/>
    <s v="4-Nov-15"/>
    <s v="12:42:17"/>
    <x v="1"/>
    <s v="Savannah"/>
    <x v="2"/>
    <s v="31419"/>
    <x v="0"/>
    <x v="0"/>
  </r>
  <r>
    <x v="2123"/>
    <x v="1672"/>
    <x v="85"/>
    <s v="4-Nov-15"/>
    <s v="19:48:05"/>
    <x v="0"/>
    <s v="Alexandria"/>
    <x v="14"/>
    <s v="22305"/>
    <x v="0"/>
    <x v="0"/>
  </r>
  <r>
    <x v="2124"/>
    <x v="1673"/>
    <x v="85"/>
    <s v="4-Nov-15"/>
    <s v="20:30:03"/>
    <x v="0"/>
    <s v="Atlanta"/>
    <x v="2"/>
    <s v="30319"/>
    <x v="0"/>
    <x v="0"/>
  </r>
  <r>
    <x v="2125"/>
    <x v="1674"/>
    <x v="85"/>
    <s v="4-Nov-15"/>
    <s v="23:04:52"/>
    <x v="0"/>
    <s v="West Chester"/>
    <x v="1"/>
    <s v="19382"/>
    <x v="0"/>
    <x v="0"/>
  </r>
  <r>
    <x v="2126"/>
    <x v="1675"/>
    <x v="86"/>
    <s v="5-Nov-15"/>
    <s v="01:11:34"/>
    <x v="1"/>
    <s v="Davis"/>
    <x v="4"/>
    <s v="95616"/>
    <x v="1"/>
    <x v="0"/>
  </r>
  <r>
    <x v="2127"/>
    <x v="1676"/>
    <x v="86"/>
    <s v="5-Nov-15"/>
    <s v="01:33:11"/>
    <x v="0"/>
    <s v="Milwaukie"/>
    <x v="16"/>
    <s v="97222"/>
    <x v="1"/>
    <x v="0"/>
  </r>
  <r>
    <x v="2128"/>
    <x v="1677"/>
    <x v="86"/>
    <s v="5-Nov-15"/>
    <s v="11:02:33"/>
    <x v="1"/>
    <s v="Brick"/>
    <x v="10"/>
    <s v="8724"/>
    <x v="1"/>
    <x v="0"/>
  </r>
  <r>
    <x v="2129"/>
    <x v="385"/>
    <x v="86"/>
    <s v="5-Nov-15"/>
    <s v="11:03:58"/>
    <x v="0"/>
    <s v="Franklin"/>
    <x v="5"/>
    <s v="37067"/>
    <x v="1"/>
    <x v="0"/>
  </r>
  <r>
    <x v="2130"/>
    <x v="1678"/>
    <x v="86"/>
    <s v="5-Nov-15"/>
    <s v="11:12:44"/>
    <x v="1"/>
    <s v="Mokena"/>
    <x v="0"/>
    <s v="60448"/>
    <x v="1"/>
    <x v="0"/>
  </r>
  <r>
    <x v="2131"/>
    <x v="1679"/>
    <x v="86"/>
    <s v="5-Nov-15"/>
    <s v="11:47:20"/>
    <x v="0"/>
    <s v="Knoxville"/>
    <x v="5"/>
    <s v="37919"/>
    <x v="1"/>
    <x v="0"/>
  </r>
  <r>
    <x v="2132"/>
    <x v="1680"/>
    <x v="86"/>
    <s v="5-Nov-15"/>
    <s v="13:39:44"/>
    <x v="1"/>
    <s v="Springfield"/>
    <x v="0"/>
    <s v="62703"/>
    <x v="1"/>
    <x v="0"/>
  </r>
  <r>
    <x v="2133"/>
    <x v="730"/>
    <x v="86"/>
    <s v="5-Nov-15"/>
    <s v="13:53:04"/>
    <x v="0"/>
    <s v="Tiburon"/>
    <x v="4"/>
    <s v="94920"/>
    <x v="0"/>
    <x v="0"/>
  </r>
  <r>
    <x v="2134"/>
    <x v="2"/>
    <x v="86"/>
    <s v="5-Nov-15"/>
    <s v="16:27:10"/>
    <x v="1"/>
    <s v="Chicago"/>
    <x v="0"/>
    <s v="60657"/>
    <x v="0"/>
    <x v="0"/>
  </r>
  <r>
    <x v="2135"/>
    <x v="2"/>
    <x v="86"/>
    <s v="5-Nov-15"/>
    <s v="17:25:20"/>
    <x v="1"/>
    <s v="Westfield"/>
    <x v="23"/>
    <s v="1085"/>
    <x v="2"/>
    <x v="0"/>
  </r>
  <r>
    <x v="2136"/>
    <x v="1681"/>
    <x v="86"/>
    <s v="5-Nov-15"/>
    <s v="20:27:54"/>
    <x v="1"/>
    <s v="Olive Branch"/>
    <x v="12"/>
    <s v="38654"/>
    <x v="2"/>
    <x v="1"/>
  </r>
  <r>
    <x v="2137"/>
    <x v="1682"/>
    <x v="86"/>
    <s v="5-Nov-15"/>
    <s v="21:39:36"/>
    <x v="0"/>
    <s v="Schaumburg"/>
    <x v="0"/>
    <s v="60193"/>
    <x v="1"/>
    <x v="0"/>
  </r>
  <r>
    <x v="2138"/>
    <x v="1683"/>
    <x v="87"/>
    <s v="6-Nov-15"/>
    <s v="04:27:32"/>
    <x v="0"/>
    <s v="Port At Lucie"/>
    <x v="6"/>
    <s v="34953"/>
    <x v="1"/>
    <x v="0"/>
  </r>
  <r>
    <x v="2139"/>
    <x v="126"/>
    <x v="87"/>
    <s v="6-Nov-15"/>
    <s v="11:40:59"/>
    <x v="1"/>
    <s v="Melvindale"/>
    <x v="13"/>
    <s v="48122"/>
    <x v="1"/>
    <x v="0"/>
  </r>
  <r>
    <x v="2140"/>
    <x v="1684"/>
    <x v="87"/>
    <s v="6-Nov-15"/>
    <s v="12:17:26"/>
    <x v="1"/>
    <s v="Montgomery"/>
    <x v="0"/>
    <s v="60538"/>
    <x v="1"/>
    <x v="0"/>
  </r>
  <r>
    <x v="2141"/>
    <x v="89"/>
    <x v="87"/>
    <s v="6-Nov-15"/>
    <s v="13:17:55"/>
    <x v="1"/>
    <s v="Naples"/>
    <x v="6"/>
    <s v="34117"/>
    <x v="1"/>
    <x v="0"/>
  </r>
  <r>
    <x v="2142"/>
    <x v="1685"/>
    <x v="87"/>
    <s v="06-Nov-15"/>
    <s v="13:22:03"/>
    <x v="1"/>
    <s v="Vincentown"/>
    <x v="10"/>
    <s v="8088"/>
    <x v="1"/>
    <x v="0"/>
  </r>
  <r>
    <x v="2143"/>
    <x v="555"/>
    <x v="87"/>
    <s v="6-Nov-15"/>
    <s v="13:38:51"/>
    <x v="1"/>
    <s v="Feasterville"/>
    <x v="1"/>
    <s v="19053"/>
    <x v="1"/>
    <x v="0"/>
  </r>
  <r>
    <x v="2144"/>
    <x v="1686"/>
    <x v="87"/>
    <s v="6-Nov-15"/>
    <s v="14:13:07"/>
    <x v="1"/>
    <s v="San Ramon"/>
    <x v="4"/>
    <s v="94582"/>
    <x v="1"/>
    <x v="0"/>
  </r>
  <r>
    <x v="2145"/>
    <x v="1687"/>
    <x v="87"/>
    <s v="06-Nov-15"/>
    <s v="14:22:41"/>
    <x v="0"/>
    <s v="Northport"/>
    <x v="3"/>
    <s v="35473"/>
    <x v="0"/>
    <x v="0"/>
  </r>
  <r>
    <x v="2146"/>
    <x v="1688"/>
    <x v="87"/>
    <s v="6-Nov-15"/>
    <s v="14:34:06"/>
    <x v="0"/>
    <s v="Wilmington"/>
    <x v="9"/>
    <s v="19808"/>
    <x v="1"/>
    <x v="0"/>
  </r>
  <r>
    <x v="2147"/>
    <x v="1311"/>
    <x v="87"/>
    <s v="6-Nov-15"/>
    <s v="15:47:55"/>
    <x v="0"/>
    <s v="Owins Mills"/>
    <x v="19"/>
    <s v="21117"/>
    <x v="1"/>
    <x v="0"/>
  </r>
  <r>
    <x v="2148"/>
    <x v="1689"/>
    <x v="87"/>
    <s v="6-Nov-15"/>
    <s v="17:20:29"/>
    <x v="0"/>
    <s v="Washington"/>
    <x v="20"/>
    <s v="20002"/>
    <x v="1"/>
    <x v="0"/>
  </r>
  <r>
    <x v="2149"/>
    <x v="1690"/>
    <x v="87"/>
    <s v="6-Nov-15"/>
    <s v="18:03:18"/>
    <x v="0"/>
    <s v="Roxbury"/>
    <x v="23"/>
    <s v="2119"/>
    <x v="1"/>
    <x v="0"/>
  </r>
  <r>
    <x v="2150"/>
    <x v="394"/>
    <x v="87"/>
    <s v="6-Nov-15"/>
    <s v="19:40:52"/>
    <x v="0"/>
    <s v="West Palm Beach"/>
    <x v="6"/>
    <s v="33407"/>
    <x v="1"/>
    <x v="0"/>
  </r>
  <r>
    <x v="2151"/>
    <x v="1691"/>
    <x v="87"/>
    <s v="6-Nov-15"/>
    <s v="19:41:19"/>
    <x v="0"/>
    <s v="Palm City"/>
    <x v="6"/>
    <s v="34990"/>
    <x v="1"/>
    <x v="0"/>
  </r>
  <r>
    <x v="2152"/>
    <x v="797"/>
    <x v="87"/>
    <s v="6-Nov-15"/>
    <s v="19:47:29"/>
    <x v="1"/>
    <s v="Mechanicsburg"/>
    <x v="1"/>
    <s v="17050"/>
    <x v="1"/>
    <x v="1"/>
  </r>
  <r>
    <x v="2153"/>
    <x v="1692"/>
    <x v="87"/>
    <s v="6-Nov-15"/>
    <s v="19:52:22"/>
    <x v="0"/>
    <s v="Tuscaloosa"/>
    <x v="3"/>
    <s v="35401"/>
    <x v="1"/>
    <x v="0"/>
  </r>
  <r>
    <x v="2154"/>
    <x v="1693"/>
    <x v="87"/>
    <s v="06-Nov-15"/>
    <s v="20:14:04"/>
    <x v="0"/>
    <s v="Mill Valley"/>
    <x v="4"/>
    <s v="94941"/>
    <x v="0"/>
    <x v="0"/>
  </r>
  <r>
    <x v="2155"/>
    <x v="1694"/>
    <x v="87"/>
    <s v="6-Nov-15"/>
    <s v="20:40:51"/>
    <x v="1"/>
    <s v="Plymouth"/>
    <x v="13"/>
    <s v="48170"/>
    <x v="1"/>
    <x v="0"/>
  </r>
  <r>
    <x v="2156"/>
    <x v="1695"/>
    <x v="87"/>
    <s v="6-Nov-15"/>
    <s v="21:11:33"/>
    <x v="0"/>
    <s v="Aurora"/>
    <x v="7"/>
    <s v="80012"/>
    <x v="1"/>
    <x v="0"/>
  </r>
  <r>
    <x v="2157"/>
    <x v="1696"/>
    <x v="87"/>
    <s v="6-Nov-15"/>
    <s v="21:31:55"/>
    <x v="1"/>
    <s v="Blackwood"/>
    <x v="10"/>
    <s v="8012"/>
    <x v="0"/>
    <x v="0"/>
  </r>
  <r>
    <x v="2158"/>
    <x v="8"/>
    <x v="87"/>
    <s v="6-Nov-15"/>
    <s v="22:35:03"/>
    <x v="1"/>
    <s v="Stone Mountain Ga"/>
    <x v="2"/>
    <s v="30087"/>
    <x v="1"/>
    <x v="0"/>
  </r>
  <r>
    <x v="2159"/>
    <x v="1697"/>
    <x v="88"/>
    <s v="4-Dec-15"/>
    <s v="05:51:48"/>
    <x v="0"/>
    <s v="Seattle"/>
    <x v="8"/>
    <s v="98136"/>
    <x v="0"/>
    <x v="0"/>
  </r>
  <r>
    <x v="2160"/>
    <x v="1697"/>
    <x v="88"/>
    <s v="4-Dec-15"/>
    <s v="05:51:50"/>
    <x v="1"/>
    <s v="Seattle"/>
    <x v="8"/>
    <s v="98136"/>
    <x v="0"/>
    <x v="0"/>
  </r>
  <r>
    <x v="2161"/>
    <x v="2"/>
    <x v="88"/>
    <s v="4-Dec-15"/>
    <s v="11:12:17"/>
    <x v="0"/>
    <s v="Nottingham"/>
    <x v="19"/>
    <s v="21236"/>
    <x v="0"/>
    <x v="0"/>
  </r>
  <r>
    <x v="2162"/>
    <x v="478"/>
    <x v="88"/>
    <s v="4-Dec-15"/>
    <s v="11:34:46"/>
    <x v="1"/>
    <s v="Sacramento"/>
    <x v="4"/>
    <s v="95838"/>
    <x v="0"/>
    <x v="0"/>
  </r>
  <r>
    <x v="2163"/>
    <x v="1698"/>
    <x v="88"/>
    <s v="4-Dec-15"/>
    <s v="13:01:30"/>
    <x v="0"/>
    <s v="Gettysburg"/>
    <x v="1"/>
    <s v="17325"/>
    <x v="0"/>
    <x v="0"/>
  </r>
  <r>
    <x v="2164"/>
    <x v="1698"/>
    <x v="88"/>
    <s v="4-Dec-15"/>
    <s v="13:01:34"/>
    <x v="0"/>
    <s v="Gettysburg"/>
    <x v="1"/>
    <s v="17325"/>
    <x v="0"/>
    <x v="0"/>
  </r>
  <r>
    <x v="2165"/>
    <x v="368"/>
    <x v="88"/>
    <s v="4-Dec-15"/>
    <s v="13:13:28"/>
    <x v="0"/>
    <s v="Gurnee"/>
    <x v="0"/>
    <s v="60031"/>
    <x v="0"/>
    <x v="0"/>
  </r>
  <r>
    <x v="2166"/>
    <x v="1699"/>
    <x v="88"/>
    <s v="4-Dec-15"/>
    <s v="15:10:25"/>
    <x v="1"/>
    <s v="Belmont"/>
    <x v="13"/>
    <s v="49306"/>
    <x v="0"/>
    <x v="0"/>
  </r>
  <r>
    <x v="2167"/>
    <x v="1700"/>
    <x v="88"/>
    <s v="4-Dec-15"/>
    <s v="15:22:03"/>
    <x v="1"/>
    <s v="Atlanta"/>
    <x v="2"/>
    <s v="30315"/>
    <x v="0"/>
    <x v="0"/>
  </r>
  <r>
    <x v="2168"/>
    <x v="1701"/>
    <x v="88"/>
    <s v="04-Dec-15"/>
    <s v="15:45:26"/>
    <x v="1"/>
    <s v="Atlanta"/>
    <x v="2"/>
    <s v="30316"/>
    <x v="0"/>
    <x v="0"/>
  </r>
  <r>
    <x v="2169"/>
    <x v="1702"/>
    <x v="88"/>
    <s v="4-Dec-15"/>
    <s v="18:03:51"/>
    <x v="0"/>
    <s v="Locust Grove"/>
    <x v="14"/>
    <s v="22508"/>
    <x v="0"/>
    <x v="0"/>
  </r>
  <r>
    <x v="2170"/>
    <x v="262"/>
    <x v="88"/>
    <s v="4-Dec-15"/>
    <s v="18:07:28"/>
    <x v="1"/>
    <s v="Littleton"/>
    <x v="23"/>
    <s v="1460"/>
    <x v="0"/>
    <x v="0"/>
  </r>
  <r>
    <x v="2171"/>
    <x v="1299"/>
    <x v="88"/>
    <s v="4-Dec-15"/>
    <s v="18:18:10"/>
    <x v="1"/>
    <s v="Atlanta"/>
    <x v="2"/>
    <s v="30308"/>
    <x v="0"/>
    <x v="0"/>
  </r>
  <r>
    <x v="2172"/>
    <x v="1703"/>
    <x v="88"/>
    <s v="4-Dec-15"/>
    <s v="19:29:06"/>
    <x v="0"/>
    <s v="Boulder"/>
    <x v="7"/>
    <s v="80303"/>
    <x v="0"/>
    <x v="0"/>
  </r>
  <r>
    <x v="2173"/>
    <x v="1704"/>
    <x v="88"/>
    <s v="4-Dec-15"/>
    <s v="19:39:11"/>
    <x v="0"/>
    <s v="Wenonah"/>
    <x v="10"/>
    <s v="8090"/>
    <x v="0"/>
    <x v="0"/>
  </r>
  <r>
    <x v="2174"/>
    <x v="1705"/>
    <x v="89"/>
    <s v="5-Dec-15"/>
    <s v="10:14:59"/>
    <x v="1"/>
    <s v="Richfield"/>
    <x v="25"/>
    <s v="55423"/>
    <x v="1"/>
    <x v="0"/>
  </r>
  <r>
    <x v="2175"/>
    <x v="1706"/>
    <x v="89"/>
    <s v="5-Dec-15"/>
    <s v="13:11:10"/>
    <x v="0"/>
    <s v="East Brunswick"/>
    <x v="10"/>
    <s v="8816"/>
    <x v="1"/>
    <x v="0"/>
  </r>
  <r>
    <x v="2176"/>
    <x v="1707"/>
    <x v="89"/>
    <s v="5-Dec-15"/>
    <s v="13:23:23"/>
    <x v="0"/>
    <s v="Chicago"/>
    <x v="0"/>
    <s v="60622"/>
    <x v="2"/>
    <x v="0"/>
  </r>
  <r>
    <x v="2177"/>
    <x v="1708"/>
    <x v="89"/>
    <s v="05-Dec-15"/>
    <s v="17:04:42"/>
    <x v="0"/>
    <s v="Eugene"/>
    <x v="16"/>
    <s v="97404"/>
    <x v="1"/>
    <x v="1"/>
  </r>
  <r>
    <x v="2178"/>
    <x v="1708"/>
    <x v="89"/>
    <s v="05-Dec-15"/>
    <s v="17:04:45"/>
    <x v="0"/>
    <s v="Eugene"/>
    <x v="16"/>
    <s v="97404"/>
    <x v="0"/>
    <x v="1"/>
  </r>
  <r>
    <x v="2179"/>
    <x v="1709"/>
    <x v="89"/>
    <s v="5-Dec-15"/>
    <s v="17:37:11"/>
    <x v="0"/>
    <s v="Sacramento"/>
    <x v="4"/>
    <s v="95823"/>
    <x v="1"/>
    <x v="0"/>
  </r>
  <r>
    <x v="2180"/>
    <x v="1710"/>
    <x v="89"/>
    <s v="5-Dec-15"/>
    <s v="21:06:01"/>
    <x v="0"/>
    <s v="Andover"/>
    <x v="25"/>
    <s v="55304"/>
    <x v="1"/>
    <x v="0"/>
  </r>
  <r>
    <x v="2181"/>
    <x v="1711"/>
    <x v="90"/>
    <s v="6-Dec-15"/>
    <s v="07:59:56"/>
    <x v="0"/>
    <s v="Colorado Springs"/>
    <x v="7"/>
    <s v="80909"/>
    <x v="0"/>
    <x v="0"/>
  </r>
  <r>
    <x v="2182"/>
    <x v="2"/>
    <x v="90"/>
    <s v="6-Dec-15"/>
    <s v="09:47:20"/>
    <x v="1"/>
    <s v="Somerset"/>
    <x v="1"/>
    <s v="15501"/>
    <x v="0"/>
    <x v="0"/>
  </r>
  <r>
    <x v="2183"/>
    <x v="1712"/>
    <x v="90"/>
    <s v="6-Dec-15"/>
    <s v="11:17:31"/>
    <x v="1"/>
    <s v="Savannah"/>
    <x v="2"/>
    <s v="31406"/>
    <x v="1"/>
    <x v="0"/>
  </r>
  <r>
    <x v="2184"/>
    <x v="1713"/>
    <x v="90"/>
    <s v="06-Dec-15"/>
    <s v="11:20:13"/>
    <x v="0"/>
    <s v="Hydes"/>
    <x v="19"/>
    <s v="21082"/>
    <x v="0"/>
    <x v="0"/>
  </r>
  <r>
    <x v="2185"/>
    <x v="385"/>
    <x v="90"/>
    <s v="6-Dec-15"/>
    <s v="11:27:30"/>
    <x v="1"/>
    <s v="Knoxville"/>
    <x v="5"/>
    <s v="37922"/>
    <x v="1"/>
    <x v="0"/>
  </r>
  <r>
    <x v="2186"/>
    <x v="265"/>
    <x v="90"/>
    <s v="6-Dec-15"/>
    <s v="11:40:48"/>
    <x v="0"/>
    <s v="Powell"/>
    <x v="5"/>
    <s v="37849"/>
    <x v="1"/>
    <x v="0"/>
  </r>
  <r>
    <x v="2187"/>
    <x v="1714"/>
    <x v="90"/>
    <s v="6-Dec-15"/>
    <s v="11:49:17"/>
    <x v="0"/>
    <s v="Westminster"/>
    <x v="7"/>
    <s v="80021"/>
    <x v="1"/>
    <x v="0"/>
  </r>
  <r>
    <x v="2188"/>
    <x v="265"/>
    <x v="90"/>
    <s v="6-Dec-15"/>
    <s v="11:52:00"/>
    <x v="0"/>
    <s v="Knoxville"/>
    <x v="5"/>
    <s v="37919"/>
    <x v="1"/>
    <x v="0"/>
  </r>
  <r>
    <x v="2189"/>
    <x v="1715"/>
    <x v="90"/>
    <s v="6-Dec-15"/>
    <s v="12:05:36"/>
    <x v="0"/>
    <s v="Mt. Juliet"/>
    <x v="5"/>
    <s v="37122"/>
    <x v="1"/>
    <x v="0"/>
  </r>
  <r>
    <x v="2190"/>
    <x v="1716"/>
    <x v="90"/>
    <s v="6-Dec-15"/>
    <s v="12:45:46"/>
    <x v="1"/>
    <s v="Fort Myers"/>
    <x v="6"/>
    <s v="33907"/>
    <x v="1"/>
    <x v="0"/>
  </r>
  <r>
    <x v="2191"/>
    <x v="1717"/>
    <x v="90"/>
    <s v="6-Dec-15"/>
    <s v="13:17:37"/>
    <x v="1"/>
    <s v="Mobile"/>
    <x v="3"/>
    <s v="36608"/>
    <x v="0"/>
    <x v="1"/>
  </r>
  <r>
    <x v="2192"/>
    <x v="1005"/>
    <x v="90"/>
    <s v="6-Dec-15"/>
    <s v="13:18:20"/>
    <x v="1"/>
    <s v="Tukwila"/>
    <x v="8"/>
    <s v="98188"/>
    <x v="1"/>
    <x v="0"/>
  </r>
  <r>
    <x v="2193"/>
    <x v="1718"/>
    <x v="90"/>
    <s v="6-Dec-15"/>
    <s v="13:26:23"/>
    <x v="1"/>
    <s v="Newark"/>
    <x v="9"/>
    <s v="19713"/>
    <x v="1"/>
    <x v="0"/>
  </r>
  <r>
    <x v="2194"/>
    <x v="385"/>
    <x v="90"/>
    <s v="6-Dec-15"/>
    <s v="13:31:47"/>
    <x v="0"/>
    <s v="Nashville"/>
    <x v="5"/>
    <s v="37214"/>
    <x v="1"/>
    <x v="0"/>
  </r>
  <r>
    <x v="2195"/>
    <x v="74"/>
    <x v="90"/>
    <s v="6-Dec-15"/>
    <s v="13:35:00"/>
    <x v="1"/>
    <s v="Noblesville"/>
    <x v="11"/>
    <s v="46062"/>
    <x v="1"/>
    <x v="0"/>
  </r>
  <r>
    <x v="2196"/>
    <x v="1719"/>
    <x v="90"/>
    <s v="6-Dec-15"/>
    <s v="13:40:52"/>
    <x v="0"/>
    <s v="Martinsburg"/>
    <x v="31"/>
    <s v="25405"/>
    <x v="1"/>
    <x v="0"/>
  </r>
  <r>
    <x v="2197"/>
    <x v="2"/>
    <x v="90"/>
    <s v="6-Dec-15"/>
    <s v="14:22:35"/>
    <x v="0"/>
    <s v="Burien"/>
    <x v="8"/>
    <s v="98146"/>
    <x v="1"/>
    <x v="0"/>
  </r>
  <r>
    <x v="2198"/>
    <x v="1720"/>
    <x v="90"/>
    <s v="6-Dec-15"/>
    <s v="14:29:57"/>
    <x v="1"/>
    <s v="Olympia"/>
    <x v="8"/>
    <s v="98502"/>
    <x v="1"/>
    <x v="0"/>
  </r>
  <r>
    <x v="2199"/>
    <x v="1016"/>
    <x v="90"/>
    <s v="6-Dec-15"/>
    <s v="14:45:21"/>
    <x v="0"/>
    <s v="Woburn"/>
    <x v="23"/>
    <s v="1801"/>
    <x v="1"/>
    <x v="0"/>
  </r>
  <r>
    <x v="2200"/>
    <x v="1721"/>
    <x v="90"/>
    <s v="6-Dec-15"/>
    <s v="14:56:08"/>
    <x v="1"/>
    <s v="Knoxville"/>
    <x v="5"/>
    <s v="37909"/>
    <x v="1"/>
    <x v="0"/>
  </r>
  <r>
    <x v="2201"/>
    <x v="1722"/>
    <x v="90"/>
    <s v="6-Dec-15"/>
    <s v="15:06:04"/>
    <x v="1"/>
    <s v="Denver"/>
    <x v="7"/>
    <s v="80246"/>
    <x v="1"/>
    <x v="0"/>
  </r>
  <r>
    <x v="2202"/>
    <x v="1723"/>
    <x v="90"/>
    <s v="6-Dec-15"/>
    <s v="15:56:55"/>
    <x v="1"/>
    <s v="Knoxville"/>
    <x v="5"/>
    <s v="37914"/>
    <x v="1"/>
    <x v="0"/>
  </r>
  <r>
    <x v="2203"/>
    <x v="1724"/>
    <x v="90"/>
    <s v="6-Dec-15"/>
    <s v="15:59:57"/>
    <x v="1"/>
    <s v="Alpharetta"/>
    <x v="2"/>
    <s v="30005"/>
    <x v="1"/>
    <x v="0"/>
  </r>
  <r>
    <x v="2204"/>
    <x v="178"/>
    <x v="90"/>
    <s v="6-Dec-15"/>
    <s v="16:10:54"/>
    <x v="0"/>
    <s v="Jupiter"/>
    <x v="6"/>
    <s v="33477"/>
    <x v="2"/>
    <x v="1"/>
  </r>
  <r>
    <x v="2205"/>
    <x v="84"/>
    <x v="90"/>
    <s v="6-Dec-15"/>
    <s v="16:13:39"/>
    <x v="0"/>
    <s v="New Bedford"/>
    <x v="23"/>
    <s v="2741"/>
    <x v="2"/>
    <x v="1"/>
  </r>
  <r>
    <x v="2206"/>
    <x v="1725"/>
    <x v="90"/>
    <s v="6-Dec-15"/>
    <s v="16:23:28"/>
    <x v="0"/>
    <s v="Stillwater"/>
    <x v="25"/>
    <s v="55082"/>
    <x v="3"/>
    <x v="0"/>
  </r>
  <r>
    <x v="2207"/>
    <x v="1726"/>
    <x v="90"/>
    <s v="6-Dec-15"/>
    <s v="16:29:42"/>
    <x v="0"/>
    <s v="Pontiac"/>
    <x v="13"/>
    <s v="48342"/>
    <x v="1"/>
    <x v="0"/>
  </r>
  <r>
    <x v="2208"/>
    <x v="170"/>
    <x v="90"/>
    <s v="6-Dec-15"/>
    <s v="16:38:27"/>
    <x v="1"/>
    <s v="North Little Rock"/>
    <x v="37"/>
    <s v="72114"/>
    <x v="1"/>
    <x v="0"/>
  </r>
  <r>
    <x v="2209"/>
    <x v="1727"/>
    <x v="90"/>
    <s v="6-Dec-15"/>
    <s v="16:50:15"/>
    <x v="0"/>
    <s v="Medley"/>
    <x v="6"/>
    <s v="33178"/>
    <x v="1"/>
    <x v="0"/>
  </r>
  <r>
    <x v="2210"/>
    <x v="1728"/>
    <x v="90"/>
    <s v="06-Dec-15"/>
    <s v="17:14:44"/>
    <x v="1"/>
    <s v="Oakland"/>
    <x v="4"/>
    <s v="94608"/>
    <x v="1"/>
    <x v="0"/>
  </r>
  <r>
    <x v="2211"/>
    <x v="1729"/>
    <x v="90"/>
    <s v="6-Dec-15"/>
    <s v="17:21:59"/>
    <x v="1"/>
    <s v="Redmond"/>
    <x v="8"/>
    <s v="98053"/>
    <x v="2"/>
    <x v="0"/>
  </r>
  <r>
    <x v="2212"/>
    <x v="1730"/>
    <x v="90"/>
    <s v="6-Dec-15"/>
    <s v="17:28:32"/>
    <x v="0"/>
    <s v="Indianapolis"/>
    <x v="11"/>
    <s v="46268"/>
    <x v="1"/>
    <x v="0"/>
  </r>
  <r>
    <x v="2213"/>
    <x v="1731"/>
    <x v="90"/>
    <s v="6-Dec-15"/>
    <s v="18:20:55"/>
    <x v="0"/>
    <s v="Littleton"/>
    <x v="7"/>
    <s v="80123"/>
    <x v="1"/>
    <x v="0"/>
  </r>
  <r>
    <x v="2214"/>
    <x v="1732"/>
    <x v="90"/>
    <s v="06-Dec-15"/>
    <s v="18:35:59"/>
    <x v="0"/>
    <s v="Yorkville"/>
    <x v="0"/>
    <s v="60560"/>
    <x v="2"/>
    <x v="1"/>
  </r>
  <r>
    <x v="2215"/>
    <x v="1669"/>
    <x v="90"/>
    <s v="6-Dec-15"/>
    <s v="19:25:01"/>
    <x v="0"/>
    <s v="Oakland"/>
    <x v="4"/>
    <s v="94602"/>
    <x v="1"/>
    <x v="0"/>
  </r>
  <r>
    <x v="2216"/>
    <x v="1733"/>
    <x v="90"/>
    <s v="6-Dec-15"/>
    <s v="19:31:37"/>
    <x v="0"/>
    <s v="Gadsden"/>
    <x v="3"/>
    <s v="35901"/>
    <x v="1"/>
    <x v="0"/>
  </r>
  <r>
    <x v="2217"/>
    <x v="1734"/>
    <x v="90"/>
    <s v="6-Dec-15"/>
    <s v="20:26:02"/>
    <x v="0"/>
    <s v="Houston"/>
    <x v="21"/>
    <s v="77090"/>
    <x v="1"/>
    <x v="0"/>
  </r>
  <r>
    <x v="2218"/>
    <x v="1735"/>
    <x v="90"/>
    <s v="6-Dec-15"/>
    <s v="20:43:21"/>
    <x v="1"/>
    <s v="Galesburg"/>
    <x v="13"/>
    <s v="49053"/>
    <x v="0"/>
    <x v="1"/>
  </r>
  <r>
    <x v="2219"/>
    <x v="1736"/>
    <x v="90"/>
    <s v="6-Dec-15"/>
    <s v="21:18:18"/>
    <x v="1"/>
    <s v="San Mateo"/>
    <x v="4"/>
    <s v="94402"/>
    <x v="0"/>
    <x v="0"/>
  </r>
  <r>
    <x v="2220"/>
    <x v="1737"/>
    <x v="90"/>
    <s v="06-Dec-15"/>
    <s v="21:46:12"/>
    <x v="0"/>
    <s v="Clarkston"/>
    <x v="13"/>
    <s v="48346"/>
    <x v="1"/>
    <x v="0"/>
  </r>
  <r>
    <x v="2221"/>
    <x v="2"/>
    <x v="90"/>
    <s v="6-Dec-15"/>
    <s v="21:51:40"/>
    <x v="1"/>
    <s v="Muskegon"/>
    <x v="13"/>
    <s v="49445"/>
    <x v="1"/>
    <x v="0"/>
  </r>
  <r>
    <x v="2222"/>
    <x v="1738"/>
    <x v="90"/>
    <s v="6-Dec-15"/>
    <s v="21:59:40"/>
    <x v="1"/>
    <s v="Acworth"/>
    <x v="2"/>
    <s v="30101"/>
    <x v="1"/>
    <x v="0"/>
  </r>
  <r>
    <x v="2223"/>
    <x v="1739"/>
    <x v="90"/>
    <s v="6-Dec-15"/>
    <s v="23:52:11"/>
    <x v="0"/>
    <s v="Clarkston"/>
    <x v="13"/>
    <s v="48346"/>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F32ABD-284F-45CF-9B5B-1568B58171B7}" name="Complain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location ref="A1:A1741" firstHeaderRow="1" firstDataRow="1" firstDataCol="1"/>
  <pivotFields count="13">
    <pivotField showAll="0"/>
    <pivotField axis="axisRow" showAll="0">
      <items count="1741">
        <item x="1395"/>
        <item x="1402"/>
        <item x="917"/>
        <item x="921"/>
        <item x="1453"/>
        <item x="365"/>
        <item x="1621"/>
        <item x="428"/>
        <item x="1216"/>
        <item x="1277"/>
        <item x="1407"/>
        <item x="22"/>
        <item x="292"/>
        <item x="1517"/>
        <item x="222"/>
        <item x="1696"/>
        <item x="1535"/>
        <item x="456"/>
        <item x="1584"/>
        <item x="749"/>
        <item x="110"/>
        <item x="400"/>
        <item x="628"/>
        <item x="608"/>
        <item x="447"/>
        <item x="928"/>
        <item x="85"/>
        <item x="1357"/>
        <item x="388"/>
        <item x="816"/>
        <item x="1669"/>
        <item x="102"/>
        <item x="1652"/>
        <item x="544"/>
        <item x="708"/>
        <item x="1494"/>
        <item x="1573"/>
        <item x="76"/>
        <item x="184"/>
        <item x="691"/>
        <item x="648"/>
        <item x="1429"/>
        <item x="146"/>
        <item x="336"/>
        <item x="1059"/>
        <item x="596"/>
        <item x="1125"/>
        <item x="413"/>
        <item x="712"/>
        <item x="1452"/>
        <item x="130"/>
        <item x="1485"/>
        <item x="1350"/>
        <item x="1279"/>
        <item x="1024"/>
        <item x="172"/>
        <item x="1183"/>
        <item x="949"/>
        <item x="649"/>
        <item x="367"/>
        <item x="435"/>
        <item x="1421"/>
        <item x="5"/>
        <item x="346"/>
        <item x="1712"/>
        <item x="957"/>
        <item x="135"/>
        <item x="353"/>
        <item x="1043"/>
        <item x="1339"/>
        <item x="1624"/>
        <item x="979"/>
        <item x="1294"/>
        <item x="1720"/>
        <item x="592"/>
        <item x="595"/>
        <item x="493"/>
        <item x="1347"/>
        <item x="885"/>
        <item x="1220"/>
        <item x="478"/>
        <item x="1388"/>
        <item x="438"/>
        <item x="529"/>
        <item x="803"/>
        <item x="97"/>
        <item x="126"/>
        <item x="1305"/>
        <item x="300"/>
        <item x="345"/>
        <item x="373"/>
        <item x="1178"/>
        <item x="1127"/>
        <item x="188"/>
        <item x="422"/>
        <item x="908"/>
        <item x="53"/>
        <item x="1167"/>
        <item x="496"/>
        <item x="200"/>
        <item x="1355"/>
        <item x="1694"/>
        <item x="105"/>
        <item x="92"/>
        <item x="1084"/>
        <item x="557"/>
        <item x="306"/>
        <item x="383"/>
        <item x="660"/>
        <item x="208"/>
        <item x="714"/>
        <item x="867"/>
        <item x="1736"/>
        <item x="253"/>
        <item x="1312"/>
        <item x="537"/>
        <item x="550"/>
        <item x="498"/>
        <item x="806"/>
        <item x="185"/>
        <item x="774"/>
        <item x="1140"/>
        <item x="1625"/>
        <item x="1715"/>
        <item x="196"/>
        <item x="1079"/>
        <item x="925"/>
        <item x="1175"/>
        <item x="902"/>
        <item x="1713"/>
        <item x="1612"/>
        <item x="871"/>
        <item x="1567"/>
        <item x="591"/>
        <item x="1658"/>
        <item x="1619"/>
        <item x="800"/>
        <item x="1193"/>
        <item x="632"/>
        <item x="1606"/>
        <item x="150"/>
        <item x="1002"/>
        <item x="1045"/>
        <item x="109"/>
        <item x="1637"/>
        <item x="199"/>
        <item x="1480"/>
        <item x="606"/>
        <item x="1648"/>
        <item x="673"/>
        <item x="770"/>
        <item x="781"/>
        <item x="1563"/>
        <item x="703"/>
        <item x="762"/>
        <item x="731"/>
        <item x="220"/>
        <item x="1419"/>
        <item x="697"/>
        <item x="1575"/>
        <item x="72"/>
        <item x="1333"/>
        <item x="1574"/>
        <item x="1682"/>
        <item x="399"/>
        <item x="215"/>
        <item x="737"/>
        <item x="1290"/>
        <item x="1206"/>
        <item x="1375"/>
        <item x="905"/>
        <item x="71"/>
        <item x="968"/>
        <item x="1342"/>
        <item x="318"/>
        <item x="838"/>
        <item x="672"/>
        <item x="1568"/>
        <item x="1296"/>
        <item x="693"/>
        <item x="465"/>
        <item x="216"/>
        <item x="432"/>
        <item x="417"/>
        <item x="1590"/>
        <item x="430"/>
        <item x="1200"/>
        <item x="1191"/>
        <item x="267"/>
        <item x="123"/>
        <item x="1362"/>
        <item x="1150"/>
        <item x="620"/>
        <item x="1073"/>
        <item x="379"/>
        <item x="621"/>
        <item x="912"/>
        <item x="1502"/>
        <item x="155"/>
        <item x="1278"/>
        <item x="1564"/>
        <item x="597"/>
        <item x="1406"/>
        <item x="197"/>
        <item x="270"/>
        <item x="298"/>
        <item x="252"/>
        <item x="725"/>
        <item x="1614"/>
        <item x="1007"/>
        <item x="965"/>
        <item x="766"/>
        <item x="786"/>
        <item x="271"/>
        <item x="518"/>
        <item x="1120"/>
        <item x="1166"/>
        <item x="1092"/>
        <item x="407"/>
        <item x="175"/>
        <item x="807"/>
        <item x="1714"/>
        <item x="1145"/>
        <item x="655"/>
        <item x="1173"/>
        <item x="1222"/>
        <item x="14"/>
        <item x="744"/>
        <item x="959"/>
        <item x="837"/>
        <item x="733"/>
        <item x="1331"/>
        <item x="670"/>
        <item x="531"/>
        <item x="403"/>
        <item x="665"/>
        <item x="54"/>
        <item x="517"/>
        <item x="881"/>
        <item x="1532"/>
        <item x="684"/>
        <item x="586"/>
        <item x="1479"/>
        <item x="389"/>
        <item x="1324"/>
        <item x="1645"/>
        <item x="219"/>
        <item x="94"/>
        <item x="683"/>
        <item x="328"/>
        <item x="559"/>
        <item x="674"/>
        <item x="425"/>
        <item x="342"/>
        <item x="584"/>
        <item x="408"/>
        <item x="783"/>
        <item x="1717"/>
        <item x="277"/>
        <item x="398"/>
        <item x="2"/>
        <item x="951"/>
        <item x="1576"/>
        <item x="1424"/>
        <item x="1215"/>
        <item x="303"/>
        <item x="743"/>
        <item x="930"/>
        <item x="1553"/>
        <item x="682"/>
        <item x="1661"/>
        <item x="1253"/>
        <item x="619"/>
        <item x="205"/>
        <item x="1051"/>
        <item x="851"/>
        <item x="1508"/>
        <item x="1734"/>
        <item x="933"/>
        <item x="1284"/>
        <item x="954"/>
        <item x="823"/>
        <item x="1538"/>
        <item x="509"/>
        <item x="101"/>
        <item x="1572"/>
        <item x="112"/>
        <item x="946"/>
        <item x="997"/>
        <item x="55"/>
        <item x="143"/>
        <item x="601"/>
        <item x="1467"/>
        <item x="1238"/>
        <item x="1368"/>
        <item x="1656"/>
        <item x="1684"/>
        <item x="1680"/>
        <item x="1562"/>
        <item x="416"/>
        <item x="1514"/>
        <item x="1703"/>
        <item x="1642"/>
        <item x="1013"/>
        <item x="535"/>
        <item x="720"/>
        <item x="1135"/>
        <item x="523"/>
        <item x="1207"/>
        <item x="484"/>
        <item x="747"/>
        <item x="473"/>
        <item x="671"/>
        <item x="656"/>
        <item x="988"/>
        <item x="144"/>
        <item x="1537"/>
        <item x="381"/>
        <item x="817"/>
        <item x="1105"/>
        <item x="970"/>
        <item x="1096"/>
        <item x="296"/>
        <item x="1321"/>
        <item x="1102"/>
        <item x="178"/>
        <item x="577"/>
        <item x="1726"/>
        <item x="1180"/>
        <item x="878"/>
        <item x="437"/>
        <item x="1487"/>
        <item x="87"/>
        <item x="1085"/>
        <item x="1115"/>
        <item x="338"/>
        <item x="506"/>
        <item x="334"/>
        <item x="1288"/>
        <item x="1415"/>
        <item x="1318"/>
        <item x="1604"/>
        <item x="866"/>
        <item x="273"/>
        <item x="151"/>
        <item x="164"/>
        <item x="466"/>
        <item x="294"/>
        <item x="929"/>
        <item x="978"/>
        <item x="994"/>
        <item x="1299"/>
        <item x="56"/>
        <item x="1027"/>
        <item x="1040"/>
        <item x="1384"/>
        <item x="349"/>
        <item x="861"/>
        <item x="1683"/>
        <item x="241"/>
        <item x="490"/>
        <item x="738"/>
        <item x="370"/>
        <item x="549"/>
        <item x="760"/>
        <item x="214"/>
        <item x="571"/>
        <item x="480"/>
        <item x="1631"/>
        <item x="1654"/>
        <item x="1516"/>
        <item x="864"/>
        <item x="623"/>
        <item x="1224"/>
        <item x="758"/>
        <item x="333"/>
        <item x="1608"/>
        <item x="820"/>
        <item x="1097"/>
        <item x="1490"/>
        <item x="1443"/>
        <item x="167"/>
        <item x="394"/>
        <item x="782"/>
        <item x="1236"/>
        <item x="1592"/>
        <item x="1413"/>
        <item x="297"/>
        <item x="153"/>
        <item x="1176"/>
        <item x="1"/>
        <item x="1616"/>
        <item x="361"/>
        <item x="209"/>
        <item x="875"/>
        <item x="193"/>
        <item x="1526"/>
        <item x="1358"/>
        <item x="314"/>
        <item x="1719"/>
        <item x="173"/>
        <item x="1634"/>
        <item x="1595"/>
        <item x="1510"/>
        <item x="1630"/>
        <item x="118"/>
        <item x="1477"/>
        <item x="1518"/>
        <item x="1457"/>
        <item x="1677"/>
        <item x="1666"/>
        <item x="1389"/>
        <item x="1344"/>
        <item x="646"/>
        <item x="332"/>
        <item x="713"/>
        <item x="1315"/>
        <item x="477"/>
        <item x="304"/>
        <item x="1004"/>
        <item x="815"/>
        <item x="1519"/>
        <item x="77"/>
        <item x="987"/>
        <item x="1588"/>
        <item x="1001"/>
        <item x="472"/>
        <item x="1605"/>
        <item x="411"/>
        <item x="1266"/>
        <item x="896"/>
        <item x="377"/>
        <item x="295"/>
        <item x="804"/>
        <item x="145"/>
        <item x="991"/>
        <item x="609"/>
        <item x="1505"/>
        <item x="179"/>
        <item x="419"/>
        <item x="539"/>
        <item x="1077"/>
        <item x="380"/>
        <item x="1053"/>
        <item x="1602"/>
        <item x="633"/>
        <item x="44"/>
        <item x="736"/>
        <item x="264"/>
        <item x="842"/>
        <item x="1629"/>
        <item x="12"/>
        <item x="602"/>
        <item x="385"/>
        <item x="910"/>
        <item x="1643"/>
        <item x="1003"/>
        <item x="137"/>
        <item x="489"/>
        <item x="1411"/>
        <item x="433"/>
        <item x="1187"/>
        <item x="1186"/>
        <item x="1484"/>
        <item x="1701"/>
        <item x="724"/>
        <item x="265"/>
        <item x="1123"/>
        <item x="643"/>
        <item x="1552"/>
        <item x="755"/>
        <item x="847"/>
        <item x="1465"/>
        <item x="481"/>
        <item x="510"/>
        <item x="1400"/>
        <item x="772"/>
        <item x="895"/>
        <item x="574"/>
        <item x="668"/>
        <item x="909"/>
        <item x="423"/>
        <item x="900"/>
        <item x="581"/>
        <item x="542"/>
        <item x="375"/>
        <item x="1456"/>
        <item x="169"/>
        <item x="787"/>
        <item x="826"/>
        <item x="1466"/>
        <item x="29"/>
        <item x="360"/>
        <item x="1476"/>
        <item x="942"/>
        <item x="796"/>
        <item x="854"/>
        <item x="1569"/>
        <item x="1409"/>
        <item x="585"/>
        <item x="246"/>
        <item x="694"/>
        <item x="1670"/>
        <item x="421"/>
        <item x="221"/>
        <item x="794"/>
        <item x="406"/>
        <item x="1383"/>
        <item x="605"/>
        <item x="690"/>
        <item x="1636"/>
        <item x="973"/>
        <item x="809"/>
        <item x="788"/>
        <item x="171"/>
        <item x="329"/>
        <item x="543"/>
        <item x="115"/>
        <item x="1171"/>
        <item x="1551"/>
        <item x="732"/>
        <item x="1281"/>
        <item x="754"/>
        <item x="249"/>
        <item x="48"/>
        <item x="1501"/>
        <item x="1181"/>
        <item x="960"/>
        <item x="1386"/>
        <item x="884"/>
        <item x="1481"/>
        <item x="207"/>
        <item x="409"/>
        <item x="1686"/>
        <item x="887"/>
        <item x="439"/>
        <item x="1351"/>
        <item x="396"/>
        <item x="57"/>
        <item x="1058"/>
        <item x="1128"/>
        <item x="1169"/>
        <item x="1438"/>
        <item x="524"/>
        <item x="612"/>
        <item x="299"/>
        <item x="468"/>
        <item x="238"/>
        <item x="131"/>
        <item x="679"/>
        <item x="810"/>
        <item x="1287"/>
        <item x="80"/>
        <item x="0"/>
        <item x="201"/>
        <item x="631"/>
        <item x="920"/>
        <item x="232"/>
        <item x="961"/>
        <item x="274"/>
        <item x="983"/>
        <item x="956"/>
        <item x="1455"/>
        <item x="434"/>
        <item x="1113"/>
        <item x="462"/>
        <item x="1295"/>
        <item x="752"/>
        <item x="520"/>
        <item x="553"/>
        <item x="476"/>
        <item x="963"/>
        <item x="1326"/>
        <item x="1623"/>
        <item x="1520"/>
        <item x="1565"/>
        <item x="1396"/>
        <item x="778"/>
        <item x="1081"/>
        <item x="980"/>
        <item x="1119"/>
        <item x="667"/>
        <item x="89"/>
        <item x="36"/>
        <item x="1690"/>
        <item x="565"/>
        <item x="1349"/>
        <item x="186"/>
        <item x="1581"/>
        <item x="1640"/>
        <item x="1691"/>
        <item x="1325"/>
        <item x="231"/>
        <item x="204"/>
        <item x="40"/>
        <item x="84"/>
        <item x="1618"/>
        <item x="454"/>
        <item x="562"/>
        <item x="1475"/>
        <item x="1412"/>
        <item x="872"/>
        <item x="639"/>
        <item x="402"/>
        <item x="1223"/>
        <item x="395"/>
        <item x="32"/>
        <item x="1271"/>
        <item x="1030"/>
        <item x="1057"/>
        <item x="657"/>
        <item x="513"/>
        <item x="915"/>
        <item x="1307"/>
        <item x="301"/>
        <item x="315"/>
        <item x="573"/>
        <item x="1613"/>
        <item x="1095"/>
        <item x="1122"/>
        <item x="1161"/>
        <item x="824"/>
        <item x="1589"/>
        <item x="210"/>
        <item x="308"/>
        <item x="46"/>
        <item x="223"/>
        <item x="711"/>
        <item x="1422"/>
        <item x="659"/>
        <item x="536"/>
        <item x="742"/>
        <item x="1208"/>
        <item x="1268"/>
        <item x="561"/>
        <item x="1408"/>
        <item x="1050"/>
        <item x="293"/>
        <item x="225"/>
        <item x="1337"/>
        <item x="945"/>
        <item x="1431"/>
        <item x="869"/>
        <item x="1737"/>
        <item x="243"/>
        <item x="251"/>
        <item x="1394"/>
        <item x="312"/>
        <item x="392"/>
        <item x="1721"/>
        <item x="1729"/>
        <item x="1147"/>
        <item x="272"/>
        <item x="486"/>
        <item x="999"/>
        <item x="669"/>
        <item x="374"/>
        <item x="405"/>
        <item x="453"/>
        <item x="35"/>
        <item x="948"/>
        <item x="613"/>
        <item x="588"/>
        <item x="1509"/>
        <item x="16"/>
        <item x="634"/>
        <item x="624"/>
        <item x="938"/>
        <item x="25"/>
        <item x="1061"/>
        <item x="1527"/>
        <item x="1034"/>
        <item x="42"/>
        <item x="74"/>
        <item x="658"/>
        <item x="686"/>
        <item x="582"/>
        <item x="618"/>
        <item x="570"/>
        <item x="127"/>
        <item x="168"/>
        <item x="9"/>
        <item x="412"/>
        <item x="104"/>
        <item x="888"/>
        <item x="1283"/>
        <item x="651"/>
        <item x="174"/>
        <item x="1060"/>
        <item x="507"/>
        <item x="1041"/>
        <item x="1228"/>
        <item x="1464"/>
        <item x="587"/>
        <item x="1410"/>
        <item x="1005"/>
        <item x="741"/>
        <item x="1401"/>
        <item x="139"/>
        <item x="1437"/>
        <item x="955"/>
        <item x="91"/>
        <item x="763"/>
        <item x="1525"/>
        <item x="331"/>
        <item x="1367"/>
        <item x="740"/>
        <item x="41"/>
        <item x="235"/>
        <item x="1046"/>
        <item x="1137"/>
        <item x="344"/>
        <item x="1037"/>
        <item x="1724"/>
        <item x="924"/>
        <item x="627"/>
        <item x="696"/>
        <item x="401"/>
        <item x="83"/>
        <item x="129"/>
        <item x="302"/>
        <item x="735"/>
        <item x="45"/>
        <item x="1620"/>
        <item x="1513"/>
        <item x="995"/>
        <item x="1156"/>
        <item x="1515"/>
        <item x="449"/>
        <item x="1108"/>
        <item x="1387"/>
        <item x="1086"/>
        <item x="1557"/>
        <item x="1359"/>
        <item x="771"/>
        <item x="934"/>
        <item x="689"/>
        <item x="450"/>
        <item x="1203"/>
        <item x="1243"/>
        <item x="230"/>
        <item x="583"/>
        <item x="280"/>
        <item x="1323"/>
        <item x="1261"/>
        <item x="1492"/>
        <item x="414"/>
        <item x="30"/>
        <item x="358"/>
        <item x="1114"/>
        <item x="1507"/>
        <item x="1118"/>
        <item x="1304"/>
        <item x="962"/>
        <item x="947"/>
        <item x="1468"/>
        <item x="1445"/>
        <item x="1474"/>
        <item x="190"/>
        <item x="177"/>
        <item x="1506"/>
        <item x="1657"/>
        <item x="883"/>
        <item x="157"/>
        <item x="1417"/>
        <item x="773"/>
        <item x="1313"/>
        <item x="1158"/>
        <item x="675"/>
        <item x="1433"/>
        <item x="1213"/>
        <item x="630"/>
        <item x="3"/>
        <item x="340"/>
        <item x="66"/>
        <item x="461"/>
        <item x="616"/>
        <item x="868"/>
        <item x="579"/>
        <item x="444"/>
        <item x="1026"/>
        <item x="560"/>
        <item x="1033"/>
        <item x="832"/>
        <item x="1234"/>
        <item x="858"/>
        <item x="716"/>
        <item x="604"/>
        <item x="1369"/>
        <item x="158"/>
        <item x="1300"/>
        <item x="706"/>
        <item x="1512"/>
        <item x="499"/>
        <item x="250"/>
        <item x="70"/>
        <item x="266"/>
        <item x="533"/>
        <item x="635"/>
        <item x="1214"/>
        <item x="500"/>
        <item x="1172"/>
        <item x="474"/>
        <item x="1473"/>
        <item x="1090"/>
        <item x="31"/>
        <item x="1566"/>
        <item x="1063"/>
        <item x="189"/>
        <item x="163"/>
        <item x="260"/>
        <item x="67"/>
        <item x="913"/>
        <item x="1131"/>
        <item x="695"/>
        <item x="926"/>
        <item x="1705"/>
        <item x="1439"/>
        <item x="234"/>
        <item x="134"/>
        <item x="615"/>
        <item x="363"/>
        <item x="1414"/>
        <item x="834"/>
        <item x="149"/>
        <item x="521"/>
        <item x="18"/>
        <item x="49"/>
        <item x="60"/>
        <item x="355"/>
        <item x="1540"/>
        <item x="390"/>
        <item x="359"/>
        <item x="211"/>
        <item x="1124"/>
        <item x="984"/>
        <item x="775"/>
        <item x="943"/>
        <item x="1230"/>
        <item x="1049"/>
        <item x="357"/>
        <item x="746"/>
        <item x="1009"/>
        <item x="242"/>
        <item x="556"/>
        <item x="894"/>
        <item x="1093"/>
        <item x="1134"/>
        <item x="10"/>
        <item x="1036"/>
        <item x="1241"/>
        <item x="1308"/>
        <item x="882"/>
        <item x="120"/>
        <item x="191"/>
        <item x="1164"/>
        <item x="1483"/>
        <item x="1644"/>
        <item x="1650"/>
        <item x="1678"/>
        <item x="808"/>
        <item x="700"/>
        <item x="64"/>
        <item x="162"/>
        <item x="61"/>
        <item x="1225"/>
        <item x="1071"/>
        <item x="850"/>
        <item x="1197"/>
        <item x="436"/>
        <item x="195"/>
        <item x="1404"/>
        <item x="259"/>
        <item x="1240"/>
        <item x="457"/>
        <item x="1373"/>
        <item x="1398"/>
        <item x="901"/>
        <item x="1242"/>
        <item x="890"/>
        <item x="310"/>
        <item x="1139"/>
        <item x="58"/>
        <item x="1554"/>
        <item x="1252"/>
        <item x="487"/>
        <item x="726"/>
        <item x="1188"/>
        <item x="907"/>
        <item x="952"/>
        <item x="262"/>
        <item x="1155"/>
        <item x="1141"/>
        <item x="1148"/>
        <item x="1435"/>
        <item x="977"/>
        <item x="1021"/>
        <item x="654"/>
        <item x="1560"/>
        <item x="347"/>
        <item x="133"/>
        <item x="554"/>
        <item x="1168"/>
        <item x="276"/>
        <item x="311"/>
        <item x="1653"/>
        <item x="753"/>
        <item x="528"/>
        <item x="840"/>
        <item x="625"/>
        <item x="889"/>
        <item x="1647"/>
        <item x="865"/>
        <item x="687"/>
        <item x="880"/>
        <item x="1607"/>
        <item x="593"/>
        <item x="1320"/>
        <item x="212"/>
        <item x="166"/>
        <item x="240"/>
        <item x="1611"/>
        <item x="1245"/>
        <item x="1533"/>
        <item x="28"/>
        <item x="650"/>
        <item x="1255"/>
        <item x="254"/>
        <item x="1144"/>
        <item x="569"/>
        <item x="1495"/>
        <item x="640"/>
        <item x="940"/>
        <item x="1143"/>
        <item x="892"/>
        <item x="452"/>
        <item x="1289"/>
        <item x="1363"/>
        <item x="287"/>
        <item x="1392"/>
        <item x="1260"/>
        <item x="227"/>
        <item x="767"/>
        <item x="247"/>
        <item x="469"/>
        <item x="170"/>
        <item x="503"/>
        <item x="316"/>
        <item x="1348"/>
        <item x="1546"/>
        <item x="944"/>
        <item x="676"/>
        <item x="745"/>
        <item x="1497"/>
        <item x="899"/>
        <item x="1698"/>
        <item x="1580"/>
        <item x="1544"/>
        <item x="1458"/>
        <item x="1570"/>
        <item x="391"/>
        <item x="764"/>
        <item x="1448"/>
        <item x="1022"/>
        <item x="1472"/>
        <item x="1706"/>
        <item x="1685"/>
        <item x="1633"/>
        <item x="1025"/>
        <item x="282"/>
        <item x="551"/>
        <item x="1521"/>
        <item x="1420"/>
        <item x="1042"/>
        <item x="1170"/>
        <item x="1700"/>
        <item x="996"/>
        <item x="600"/>
        <item x="1138"/>
        <item x="666"/>
        <item x="1083"/>
        <item x="1055"/>
        <item x="1117"/>
        <item x="350"/>
        <item x="1504"/>
        <item x="967"/>
        <item x="756"/>
        <item x="59"/>
        <item x="845"/>
        <item x="1596"/>
        <item x="111"/>
        <item x="827"/>
        <item x="258"/>
        <item x="1189"/>
        <item x="1641"/>
        <item x="611"/>
        <item x="641"/>
        <item x="538"/>
        <item x="141"/>
        <item x="321"/>
        <item x="124"/>
        <item x="140"/>
        <item x="566"/>
        <item x="1116"/>
        <item x="1054"/>
        <item x="1157"/>
        <item x="1403"/>
        <item x="1297"/>
        <item x="38"/>
        <item x="1103"/>
        <item x="548"/>
        <item x="1089"/>
        <item x="1697"/>
        <item x="1600"/>
        <item x="780"/>
        <item x="622"/>
        <item x="903"/>
        <item x="1247"/>
        <item x="90"/>
        <item x="47"/>
        <item x="1586"/>
        <item x="904"/>
        <item x="1628"/>
        <item x="198"/>
        <item x="1428"/>
        <item x="1361"/>
        <item x="1391"/>
        <item x="1529"/>
        <item x="710"/>
        <item x="239"/>
        <item x="384"/>
        <item x="527"/>
        <item x="1209"/>
        <item x="86"/>
        <item x="470"/>
        <item x="502"/>
        <item x="1301"/>
        <item x="1627"/>
        <item x="1104"/>
        <item x="142"/>
        <item x="482"/>
        <item x="1328"/>
        <item x="545"/>
        <item x="1528"/>
        <item x="1052"/>
        <item x="69"/>
        <item x="1259"/>
        <item x="1496"/>
        <item x="1679"/>
        <item x="15"/>
        <item x="862"/>
        <item x="1440"/>
        <item x="443"/>
        <item x="849"/>
        <item x="23"/>
        <item x="839"/>
        <item x="244"/>
        <item x="1531"/>
        <item x="1702"/>
        <item x="119"/>
        <item x="445"/>
        <item x="148"/>
        <item x="1471"/>
        <item x="7"/>
        <item x="81"/>
        <item x="1267"/>
        <item x="1098"/>
        <item x="161"/>
        <item x="1211"/>
        <item x="73"/>
        <item x="245"/>
        <item x="93"/>
        <item x="843"/>
        <item x="43"/>
        <item x="1730"/>
        <item x="532"/>
        <item x="859"/>
        <item x="1182"/>
        <item x="701"/>
        <item x="1273"/>
        <item x="1198"/>
        <item x="540"/>
        <item x="1663"/>
        <item x="121"/>
        <item x="1270"/>
        <item x="636"/>
        <item x="1601"/>
        <item x="1578"/>
        <item x="286"/>
        <item x="941"/>
        <item x="891"/>
        <item x="485"/>
        <item x="1672"/>
        <item x="678"/>
        <item x="4"/>
        <item x="491"/>
        <item x="1716"/>
        <item x="1126"/>
        <item x="68"/>
        <item x="325"/>
        <item x="1379"/>
        <item x="1006"/>
        <item x="82"/>
        <item x="681"/>
        <item x="354"/>
        <item x="1451"/>
        <item x="320"/>
        <item x="644"/>
        <item x="1219"/>
        <item x="642"/>
        <item x="1550"/>
        <item x="572"/>
        <item x="285"/>
        <item x="160"/>
        <item x="1212"/>
        <item x="426"/>
        <item x="159"/>
        <item x="181"/>
        <item x="836"/>
        <item x="255"/>
        <item x="1609"/>
        <item x="165"/>
        <item x="1583"/>
        <item x="1610"/>
        <item x="1559"/>
        <item x="1728"/>
        <item x="26"/>
        <item x="13"/>
        <item x="1340"/>
        <item x="1427"/>
        <item x="1087"/>
        <item x="1689"/>
        <item x="799"/>
        <item x="614"/>
        <item x="1078"/>
        <item x="1599"/>
        <item x="356"/>
        <item x="1444"/>
        <item x="229"/>
        <item x="897"/>
        <item x="1577"/>
        <item x="916"/>
        <item x="590"/>
        <item x="1499"/>
        <item x="410"/>
        <item x="1671"/>
        <item x="1511"/>
        <item x="1262"/>
        <item x="1091"/>
        <item x="352"/>
        <item x="327"/>
        <item x="1018"/>
        <item x="372"/>
        <item x="1341"/>
        <item x="202"/>
        <item x="797"/>
        <item x="580"/>
        <item x="1725"/>
        <item x="1151"/>
        <item x="508"/>
        <item x="307"/>
        <item x="322"/>
        <item x="1615"/>
        <item x="663"/>
        <item x="873"/>
        <item x="132"/>
        <item x="1265"/>
        <item x="39"/>
        <item x="1446"/>
        <item x="825"/>
        <item x="1322"/>
        <item x="1258"/>
        <item x="1332"/>
        <item x="1254"/>
        <item x="555"/>
        <item x="1121"/>
        <item x="1522"/>
        <item x="931"/>
        <item x="1381"/>
        <item x="1659"/>
        <item x="471"/>
        <item x="459"/>
        <item x="1399"/>
        <item x="1739"/>
        <item x="525"/>
        <item x="1667"/>
        <item x="1676"/>
        <item x="1380"/>
        <item x="886"/>
        <item x="1498"/>
        <item x="784"/>
        <item x="1536"/>
        <item x="446"/>
        <item x="1541"/>
        <item x="1174"/>
        <item x="386"/>
        <item x="1274"/>
        <item x="705"/>
        <item x="1129"/>
        <item x="791"/>
        <item x="567"/>
        <item x="448"/>
        <item x="504"/>
        <item x="975"/>
        <item x="278"/>
        <item x="1534"/>
        <item x="194"/>
        <item x="1029"/>
        <item x="418"/>
        <item x="1330"/>
        <item x="1272"/>
        <item x="1133"/>
        <item x="1017"/>
        <item x="1280"/>
        <item x="288"/>
        <item x="368"/>
        <item x="233"/>
        <item x="33"/>
        <item x="50"/>
        <item x="427"/>
        <item x="1204"/>
        <item x="974"/>
        <item x="183"/>
        <item x="103"/>
        <item x="1302"/>
        <item x="652"/>
        <item x="719"/>
        <item x="939"/>
        <item x="1370"/>
        <item x="1434"/>
        <item x="364"/>
        <item x="99"/>
        <item x="348"/>
        <item x="730"/>
        <item x="918"/>
        <item x="1251"/>
        <item x="114"/>
        <item x="1110"/>
        <item x="1000"/>
        <item x="964"/>
        <item x="874"/>
        <item x="263"/>
        <item x="1405"/>
        <item x="814"/>
        <item x="1426"/>
        <item x="117"/>
        <item x="1185"/>
        <item x="893"/>
        <item x="1047"/>
        <item x="1107"/>
        <item x="811"/>
        <item x="1638"/>
        <item x="1707"/>
        <item x="1227"/>
        <item x="1385"/>
        <item x="1160"/>
        <item x="497"/>
        <item x="759"/>
        <item x="1334"/>
        <item x="1722"/>
        <item x="923"/>
        <item x="795"/>
        <item x="441"/>
        <item x="351"/>
        <item x="982"/>
        <item x="1558"/>
        <item x="313"/>
        <item x="1354"/>
        <item x="34"/>
        <item x="78"/>
        <item x="275"/>
        <item x="1738"/>
        <item x="1065"/>
        <item x="213"/>
        <item x="546"/>
        <item x="511"/>
        <item x="1205"/>
        <item x="802"/>
        <item x="1146"/>
        <item x="1555"/>
        <item x="1543"/>
        <item x="95"/>
        <item x="1597"/>
        <item x="1154"/>
        <item x="1112"/>
        <item x="798"/>
        <item x="1665"/>
        <item x="1282"/>
        <item x="512"/>
        <item x="919"/>
        <item x="404"/>
        <item x="958"/>
        <item x="1345"/>
        <item x="722"/>
        <item x="966"/>
        <item x="1708"/>
        <item x="464"/>
        <item x="1585"/>
        <item x="950"/>
        <item x="1681"/>
        <item x="330"/>
        <item x="1364"/>
        <item x="664"/>
        <item x="1239"/>
        <item x="37"/>
        <item x="848"/>
        <item x="1441"/>
        <item x="1306"/>
        <item x="17"/>
        <item x="1639"/>
        <item x="541"/>
        <item x="1309"/>
        <item x="397"/>
        <item x="841"/>
        <item x="284"/>
        <item x="324"/>
        <item x="739"/>
        <item x="769"/>
        <item x="1539"/>
        <item x="1709"/>
        <item x="88"/>
        <item x="1626"/>
        <item x="692"/>
        <item x="147"/>
        <item x="898"/>
        <item x="830"/>
        <item x="715"/>
        <item x="1674"/>
        <item x="1617"/>
        <item x="1310"/>
        <item x="393"/>
        <item x="1491"/>
        <item x="785"/>
        <item x="1149"/>
        <item x="822"/>
        <item x="998"/>
        <item x="1353"/>
        <item x="180"/>
        <item x="27"/>
        <item x="638"/>
        <item x="343"/>
        <item x="993"/>
        <item x="522"/>
        <item x="599"/>
        <item x="1733"/>
        <item x="152"/>
        <item x="1028"/>
        <item x="154"/>
        <item x="801"/>
        <item x="1101"/>
        <item x="702"/>
        <item x="451"/>
        <item x="420"/>
        <item x="750"/>
        <item x="305"/>
        <item x="1547"/>
        <item x="371"/>
        <item x="1432"/>
        <item x="378"/>
        <item x="547"/>
        <item x="1579"/>
        <item x="709"/>
        <item x="268"/>
        <item x="688"/>
        <item x="835"/>
        <item x="792"/>
        <item x="8"/>
        <item x="645"/>
        <item x="237"/>
        <item x="79"/>
        <item x="1447"/>
        <item x="337"/>
        <item x="113"/>
        <item x="922"/>
        <item x="62"/>
        <item x="1038"/>
        <item x="1031"/>
        <item x="1442"/>
        <item x="1649"/>
        <item x="1196"/>
        <item x="1360"/>
        <item x="1710"/>
        <item x="1735"/>
        <item x="108"/>
        <item x="1039"/>
        <item x="1488"/>
        <item x="1011"/>
        <item x="953"/>
        <item x="467"/>
        <item x="707"/>
        <item x="1561"/>
        <item x="1070"/>
        <item x="1450"/>
        <item x="575"/>
        <item x="1032"/>
        <item x="1256"/>
        <item x="1023"/>
        <item x="236"/>
        <item x="617"/>
        <item x="647"/>
        <item x="1603"/>
        <item x="855"/>
        <item x="1366"/>
        <item x="495"/>
        <item x="1303"/>
        <item x="1660"/>
        <item x="1704"/>
        <item x="1142"/>
        <item x="1194"/>
        <item x="662"/>
        <item x="927"/>
        <item x="415"/>
        <item x="11"/>
        <item x="1229"/>
        <item x="1731"/>
        <item x="1343"/>
        <item x="116"/>
        <item x="1718"/>
        <item x="1100"/>
        <item x="1014"/>
        <item x="879"/>
        <item x="1250"/>
        <item x="776"/>
        <item x="828"/>
        <item x="257"/>
        <item x="1195"/>
        <item x="1080"/>
        <item x="594"/>
        <item x="877"/>
        <item x="1542"/>
        <item x="1523"/>
        <item x="138"/>
        <item x="516"/>
        <item x="589"/>
        <item x="1286"/>
        <item x="1163"/>
        <item x="1436"/>
        <item x="1226"/>
        <item x="1582"/>
        <item x="761"/>
        <item x="530"/>
        <item x="1298"/>
        <item x="813"/>
        <item x="458"/>
        <item x="1263"/>
        <item x="607"/>
        <item x="1314"/>
        <item x="279"/>
        <item x="698"/>
        <item x="21"/>
        <item x="1378"/>
        <item x="1418"/>
        <item x="833"/>
        <item x="729"/>
        <item x="852"/>
        <item x="1461"/>
        <item x="992"/>
        <item x="1336"/>
        <item x="1594"/>
        <item x="853"/>
        <item x="1152"/>
        <item x="986"/>
        <item x="1244"/>
        <item x="1416"/>
        <item x="1064"/>
        <item x="107"/>
        <item x="846"/>
        <item x="1020"/>
        <item x="1010"/>
        <item x="1285"/>
        <item x="1264"/>
        <item x="1069"/>
        <item x="1044"/>
        <item x="971"/>
        <item x="989"/>
        <item x="1019"/>
        <item x="1311"/>
        <item x="932"/>
        <item x="341"/>
        <item x="1352"/>
        <item x="1233"/>
        <item x="568"/>
        <item x="479"/>
        <item x="699"/>
        <item x="1651"/>
        <item x="1662"/>
        <item x="1221"/>
        <item x="475"/>
        <item x="226"/>
        <item x="1675"/>
        <item x="1591"/>
        <item x="1249"/>
        <item x="283"/>
        <item x="829"/>
        <item x="1556"/>
        <item x="863"/>
        <item x="937"/>
        <item x="1008"/>
        <item x="1723"/>
        <item x="1246"/>
        <item x="228"/>
        <item x="289"/>
        <item x="65"/>
        <item x="387"/>
        <item x="821"/>
        <item x="429"/>
        <item x="1430"/>
        <item x="1486"/>
        <item x="492"/>
        <item x="1356"/>
        <item x="376"/>
        <item x="1699"/>
        <item x="1478"/>
        <item x="990"/>
        <item x="218"/>
        <item x="870"/>
        <item x="680"/>
        <item x="1598"/>
        <item x="369"/>
        <item x="1693"/>
        <item x="52"/>
        <item x="831"/>
        <item x="1655"/>
        <item x="1571"/>
        <item x="125"/>
        <item x="217"/>
        <item x="857"/>
        <item x="1371"/>
        <item x="317"/>
        <item x="1545"/>
        <item x="1463"/>
        <item x="63"/>
        <item x="819"/>
        <item x="98"/>
        <item x="19"/>
        <item x="1248"/>
        <item x="936"/>
        <item x="1015"/>
        <item x="1153"/>
        <item x="269"/>
        <item x="1106"/>
        <item x="1646"/>
        <item x="187"/>
        <item x="914"/>
        <item x="1489"/>
        <item x="1500"/>
        <item x="812"/>
        <item x="1076"/>
        <item x="1346"/>
        <item x="1530"/>
        <item x="1316"/>
        <item x="1257"/>
        <item x="1235"/>
        <item x="717"/>
        <item x="734"/>
        <item x="1075"/>
        <item x="1218"/>
        <item x="777"/>
        <item x="1687"/>
        <item x="1470"/>
        <item x="790"/>
        <item x="728"/>
        <item x="1275"/>
        <item x="261"/>
        <item x="460"/>
        <item x="793"/>
        <item x="1548"/>
        <item x="723"/>
        <item x="1673"/>
        <item x="876"/>
        <item x="1732"/>
        <item x="1132"/>
        <item x="1111"/>
        <item x="1231"/>
        <item x="1074"/>
        <item x="1397"/>
        <item x="1276"/>
        <item x="653"/>
        <item x="290"/>
        <item x="515"/>
        <item x="483"/>
        <item x="935"/>
        <item x="1329"/>
        <item x="1317"/>
        <item x="1179"/>
        <item x="96"/>
        <item x="856"/>
        <item x="136"/>
        <item x="323"/>
        <item x="463"/>
        <item x="563"/>
        <item x="578"/>
        <item x="906"/>
        <item x="757"/>
        <item x="1094"/>
        <item x="727"/>
        <item x="1524"/>
        <item x="1372"/>
        <item x="176"/>
        <item x="1327"/>
        <item x="1377"/>
        <item x="685"/>
        <item x="1423"/>
        <item x="981"/>
        <item x="534"/>
        <item x="1462"/>
        <item x="1202"/>
        <item x="1425"/>
        <item x="1192"/>
        <item x="455"/>
        <item x="1459"/>
        <item x="1088"/>
        <item x="860"/>
        <item x="768"/>
        <item x="1067"/>
        <item x="1177"/>
        <item x="1165"/>
        <item x="1269"/>
        <item x="20"/>
        <item x="156"/>
        <item x="1503"/>
        <item x="976"/>
        <item x="366"/>
        <item x="1099"/>
        <item x="182"/>
        <item x="206"/>
        <item x="751"/>
        <item x="1695"/>
        <item x="1454"/>
        <item x="24"/>
        <item x="1622"/>
        <item x="6"/>
        <item x="564"/>
        <item x="610"/>
        <item x="1293"/>
        <item x="1232"/>
        <item x="805"/>
        <item x="526"/>
        <item x="192"/>
        <item x="576"/>
        <item x="1549"/>
        <item x="319"/>
        <item x="1635"/>
        <item x="677"/>
        <item x="637"/>
        <item x="106"/>
        <item x="1237"/>
        <item x="1012"/>
        <item x="1482"/>
        <item x="818"/>
        <item x="281"/>
        <item x="1136"/>
        <item x="224"/>
        <item x="1292"/>
        <item x="985"/>
        <item x="1210"/>
        <item x="256"/>
        <item x="972"/>
        <item x="969"/>
        <item x="1201"/>
        <item x="1217"/>
        <item x="1062"/>
        <item x="1072"/>
        <item x="248"/>
        <item x="626"/>
        <item x="1374"/>
        <item x="1190"/>
        <item x="1319"/>
        <item x="1390"/>
        <item x="1035"/>
        <item x="1016"/>
        <item x="1056"/>
        <item x="1159"/>
        <item x="75"/>
        <item x="1048"/>
        <item x="603"/>
        <item x="203"/>
        <item x="514"/>
        <item x="598"/>
        <item x="721"/>
        <item x="1711"/>
        <item x="844"/>
        <item x="1449"/>
        <item x="1593"/>
        <item x="1066"/>
        <item x="488"/>
        <item x="424"/>
        <item x="362"/>
        <item x="339"/>
        <item x="748"/>
        <item x="335"/>
        <item x="1460"/>
        <item x="1727"/>
        <item x="552"/>
        <item x="100"/>
        <item x="326"/>
        <item x="1130"/>
        <item x="704"/>
        <item x="442"/>
        <item x="1365"/>
        <item x="1664"/>
        <item x="1068"/>
        <item x="1393"/>
        <item x="1632"/>
        <item x="1587"/>
        <item x="505"/>
        <item x="1184"/>
        <item x="1668"/>
        <item x="122"/>
        <item x="1162"/>
        <item x="1382"/>
        <item x="1692"/>
        <item x="629"/>
        <item x="765"/>
        <item x="382"/>
        <item x="494"/>
        <item x="1082"/>
        <item x="128"/>
        <item x="291"/>
        <item x="661"/>
        <item x="779"/>
        <item x="431"/>
        <item x="1335"/>
        <item x="1469"/>
        <item x="1493"/>
        <item x="1376"/>
        <item x="1199"/>
        <item x="501"/>
        <item x="1109"/>
        <item x="789"/>
        <item x="309"/>
        <item x="1338"/>
        <item x="1688"/>
        <item x="440"/>
        <item x="911"/>
        <item x="51"/>
        <item x="519"/>
        <item x="718"/>
        <item x="558"/>
        <item x="1291"/>
        <item t="default"/>
      </items>
    </pivotField>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pivotField showAll="0"/>
    <pivotField showAll="0">
      <items count="3">
        <item x="0"/>
        <item x="1"/>
        <item t="default"/>
      </items>
    </pivotField>
    <pivotField showAll="0"/>
    <pivotField showAll="0">
      <items count="43">
        <item x="3"/>
        <item x="26"/>
        <item x="37"/>
        <item x="4"/>
        <item x="7"/>
        <item x="36"/>
        <item x="9"/>
        <item x="20"/>
        <item x="6"/>
        <item x="2"/>
        <item x="0"/>
        <item x="11"/>
        <item x="41"/>
        <item x="32"/>
        <item x="33"/>
        <item x="27"/>
        <item x="39"/>
        <item x="19"/>
        <item x="23"/>
        <item x="13"/>
        <item x="25"/>
        <item x="12"/>
        <item x="28"/>
        <item x="40"/>
        <item x="24"/>
        <item x="30"/>
        <item x="10"/>
        <item x="17"/>
        <item x="29"/>
        <item x="35"/>
        <item x="34"/>
        <item x="16"/>
        <item x="1"/>
        <item x="15"/>
        <item x="18"/>
        <item x="5"/>
        <item x="21"/>
        <item x="22"/>
        <item x="38"/>
        <item x="14"/>
        <item x="8"/>
        <item x="31"/>
        <item t="default"/>
      </items>
    </pivotField>
    <pivotField showAll="0"/>
    <pivotField showAll="0">
      <items count="5">
        <item x="0"/>
        <item x="2"/>
        <item x="3"/>
        <item x="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7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x v="1522"/>
    </i>
    <i>
      <x v="1523"/>
    </i>
    <i>
      <x v="1524"/>
    </i>
    <i>
      <x v="1525"/>
    </i>
    <i>
      <x v="1526"/>
    </i>
    <i>
      <x v="1527"/>
    </i>
    <i>
      <x v="1528"/>
    </i>
    <i>
      <x v="1529"/>
    </i>
    <i>
      <x v="1530"/>
    </i>
    <i>
      <x v="1531"/>
    </i>
    <i>
      <x v="1532"/>
    </i>
    <i>
      <x v="1533"/>
    </i>
    <i>
      <x v="1534"/>
    </i>
    <i>
      <x v="1535"/>
    </i>
    <i>
      <x v="1536"/>
    </i>
    <i>
      <x v="1537"/>
    </i>
    <i>
      <x v="1538"/>
    </i>
    <i>
      <x v="1539"/>
    </i>
    <i>
      <x v="1540"/>
    </i>
    <i>
      <x v="1541"/>
    </i>
    <i>
      <x v="1542"/>
    </i>
    <i>
      <x v="1543"/>
    </i>
    <i>
      <x v="1544"/>
    </i>
    <i>
      <x v="1545"/>
    </i>
    <i>
      <x v="1546"/>
    </i>
    <i>
      <x v="1547"/>
    </i>
    <i>
      <x v="1548"/>
    </i>
    <i>
      <x v="1549"/>
    </i>
    <i>
      <x v="1550"/>
    </i>
    <i>
      <x v="1551"/>
    </i>
    <i>
      <x v="1552"/>
    </i>
    <i>
      <x v="1553"/>
    </i>
    <i>
      <x v="1554"/>
    </i>
    <i>
      <x v="1555"/>
    </i>
    <i>
      <x v="1556"/>
    </i>
    <i>
      <x v="1557"/>
    </i>
    <i>
      <x v="1558"/>
    </i>
    <i>
      <x v="1559"/>
    </i>
    <i>
      <x v="1560"/>
    </i>
    <i>
      <x v="1561"/>
    </i>
    <i>
      <x v="1562"/>
    </i>
    <i>
      <x v="1563"/>
    </i>
    <i>
      <x v="1564"/>
    </i>
    <i>
      <x v="1565"/>
    </i>
    <i>
      <x v="1566"/>
    </i>
    <i>
      <x v="1567"/>
    </i>
    <i>
      <x v="1568"/>
    </i>
    <i>
      <x v="1569"/>
    </i>
    <i>
      <x v="1570"/>
    </i>
    <i>
      <x v="1571"/>
    </i>
    <i>
      <x v="1572"/>
    </i>
    <i>
      <x v="1573"/>
    </i>
    <i>
      <x v="1574"/>
    </i>
    <i>
      <x v="1575"/>
    </i>
    <i>
      <x v="1576"/>
    </i>
    <i>
      <x v="1577"/>
    </i>
    <i>
      <x v="1578"/>
    </i>
    <i>
      <x v="1579"/>
    </i>
    <i>
      <x v="1580"/>
    </i>
    <i>
      <x v="1581"/>
    </i>
    <i>
      <x v="1582"/>
    </i>
    <i>
      <x v="1583"/>
    </i>
    <i>
      <x v="1584"/>
    </i>
    <i>
      <x v="1585"/>
    </i>
    <i>
      <x v="1586"/>
    </i>
    <i>
      <x v="1587"/>
    </i>
    <i>
      <x v="1588"/>
    </i>
    <i>
      <x v="1589"/>
    </i>
    <i>
      <x v="1590"/>
    </i>
    <i>
      <x v="1591"/>
    </i>
    <i>
      <x v="1592"/>
    </i>
    <i>
      <x v="1593"/>
    </i>
    <i>
      <x v="1594"/>
    </i>
    <i>
      <x v="1595"/>
    </i>
    <i>
      <x v="1596"/>
    </i>
    <i>
      <x v="1597"/>
    </i>
    <i>
      <x v="1598"/>
    </i>
    <i>
      <x v="1599"/>
    </i>
    <i>
      <x v="1600"/>
    </i>
    <i>
      <x v="1601"/>
    </i>
    <i>
      <x v="1602"/>
    </i>
    <i>
      <x v="1603"/>
    </i>
    <i>
      <x v="1604"/>
    </i>
    <i>
      <x v="1605"/>
    </i>
    <i>
      <x v="1606"/>
    </i>
    <i>
      <x v="1607"/>
    </i>
    <i>
      <x v="1608"/>
    </i>
    <i>
      <x v="1609"/>
    </i>
    <i>
      <x v="1610"/>
    </i>
    <i>
      <x v="1611"/>
    </i>
    <i>
      <x v="1612"/>
    </i>
    <i>
      <x v="1613"/>
    </i>
    <i>
      <x v="1614"/>
    </i>
    <i>
      <x v="1615"/>
    </i>
    <i>
      <x v="1616"/>
    </i>
    <i>
      <x v="1617"/>
    </i>
    <i>
      <x v="1618"/>
    </i>
    <i>
      <x v="1619"/>
    </i>
    <i>
      <x v="1620"/>
    </i>
    <i>
      <x v="1621"/>
    </i>
    <i>
      <x v="1622"/>
    </i>
    <i>
      <x v="1623"/>
    </i>
    <i>
      <x v="1624"/>
    </i>
    <i>
      <x v="1625"/>
    </i>
    <i>
      <x v="1626"/>
    </i>
    <i>
      <x v="1627"/>
    </i>
    <i>
      <x v="1628"/>
    </i>
    <i>
      <x v="1629"/>
    </i>
    <i>
      <x v="1630"/>
    </i>
    <i>
      <x v="1631"/>
    </i>
    <i>
      <x v="1632"/>
    </i>
    <i>
      <x v="1633"/>
    </i>
    <i>
      <x v="1634"/>
    </i>
    <i>
      <x v="1635"/>
    </i>
    <i>
      <x v="1636"/>
    </i>
    <i>
      <x v="1637"/>
    </i>
    <i>
      <x v="1638"/>
    </i>
    <i>
      <x v="1639"/>
    </i>
    <i>
      <x v="1640"/>
    </i>
    <i>
      <x v="1641"/>
    </i>
    <i>
      <x v="1642"/>
    </i>
    <i>
      <x v="1643"/>
    </i>
    <i>
      <x v="1644"/>
    </i>
    <i>
      <x v="1645"/>
    </i>
    <i>
      <x v="1646"/>
    </i>
    <i>
      <x v="1647"/>
    </i>
    <i>
      <x v="1648"/>
    </i>
    <i>
      <x v="1649"/>
    </i>
    <i>
      <x v="1650"/>
    </i>
    <i>
      <x v="1651"/>
    </i>
    <i>
      <x v="1652"/>
    </i>
    <i>
      <x v="1653"/>
    </i>
    <i>
      <x v="1654"/>
    </i>
    <i>
      <x v="1655"/>
    </i>
    <i>
      <x v="1656"/>
    </i>
    <i>
      <x v="1657"/>
    </i>
    <i>
      <x v="1658"/>
    </i>
    <i>
      <x v="1659"/>
    </i>
    <i>
      <x v="1660"/>
    </i>
    <i>
      <x v="1661"/>
    </i>
    <i>
      <x v="1662"/>
    </i>
    <i>
      <x v="1663"/>
    </i>
    <i>
      <x v="1664"/>
    </i>
    <i>
      <x v="1665"/>
    </i>
    <i>
      <x v="1666"/>
    </i>
    <i>
      <x v="1667"/>
    </i>
    <i>
      <x v="1668"/>
    </i>
    <i>
      <x v="1669"/>
    </i>
    <i>
      <x v="1670"/>
    </i>
    <i>
      <x v="1671"/>
    </i>
    <i>
      <x v="1672"/>
    </i>
    <i>
      <x v="1673"/>
    </i>
    <i>
      <x v="1674"/>
    </i>
    <i>
      <x v="1675"/>
    </i>
    <i>
      <x v="1676"/>
    </i>
    <i>
      <x v="1677"/>
    </i>
    <i>
      <x v="1678"/>
    </i>
    <i>
      <x v="1679"/>
    </i>
    <i>
      <x v="1680"/>
    </i>
    <i>
      <x v="1681"/>
    </i>
    <i>
      <x v="1682"/>
    </i>
    <i>
      <x v="1683"/>
    </i>
    <i>
      <x v="1684"/>
    </i>
    <i>
      <x v="1685"/>
    </i>
    <i>
      <x v="1686"/>
    </i>
    <i>
      <x v="1687"/>
    </i>
    <i>
      <x v="1688"/>
    </i>
    <i>
      <x v="1689"/>
    </i>
    <i>
      <x v="1690"/>
    </i>
    <i>
      <x v="1691"/>
    </i>
    <i>
      <x v="1692"/>
    </i>
    <i>
      <x v="1693"/>
    </i>
    <i>
      <x v="1694"/>
    </i>
    <i>
      <x v="1695"/>
    </i>
    <i>
      <x v="1696"/>
    </i>
    <i>
      <x v="1697"/>
    </i>
    <i>
      <x v="1698"/>
    </i>
    <i>
      <x v="1699"/>
    </i>
    <i>
      <x v="1700"/>
    </i>
    <i>
      <x v="1701"/>
    </i>
    <i>
      <x v="1702"/>
    </i>
    <i>
      <x v="1703"/>
    </i>
    <i>
      <x v="1704"/>
    </i>
    <i>
      <x v="1705"/>
    </i>
    <i>
      <x v="1706"/>
    </i>
    <i>
      <x v="1707"/>
    </i>
    <i>
      <x v="1708"/>
    </i>
    <i>
      <x v="1709"/>
    </i>
    <i>
      <x v="1710"/>
    </i>
    <i>
      <x v="1711"/>
    </i>
    <i>
      <x v="1712"/>
    </i>
    <i>
      <x v="1713"/>
    </i>
    <i>
      <x v="1714"/>
    </i>
    <i>
      <x v="1715"/>
    </i>
    <i>
      <x v="1716"/>
    </i>
    <i>
      <x v="1717"/>
    </i>
    <i>
      <x v="1718"/>
    </i>
    <i>
      <x v="1719"/>
    </i>
    <i>
      <x v="1720"/>
    </i>
    <i>
      <x v="1721"/>
    </i>
    <i>
      <x v="1722"/>
    </i>
    <i>
      <x v="1723"/>
    </i>
    <i>
      <x v="1724"/>
    </i>
    <i>
      <x v="1725"/>
    </i>
    <i>
      <x v="1726"/>
    </i>
    <i>
      <x v="1727"/>
    </i>
    <i>
      <x v="1728"/>
    </i>
    <i>
      <x v="1729"/>
    </i>
    <i>
      <x v="1730"/>
    </i>
    <i>
      <x v="1731"/>
    </i>
    <i>
      <x v="1732"/>
    </i>
    <i>
      <x v="1733"/>
    </i>
    <i>
      <x v="1734"/>
    </i>
    <i>
      <x v="1735"/>
    </i>
    <i>
      <x v="1736"/>
    </i>
    <i>
      <x v="1737"/>
    </i>
    <i>
      <x v="1738"/>
    </i>
    <i>
      <x v="173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27D48B-9B7A-4F3A-86D1-3D6F6B3985C7}" name="Stat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location ref="A1:B43" firstHeaderRow="1" firstDataRow="1" firstDataCol="1"/>
  <pivotFields count="13">
    <pivotField showAll="0"/>
    <pivotField showAll="0"/>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pivotField showAll="0"/>
    <pivotField showAll="0">
      <items count="3">
        <item x="0"/>
        <item x="1"/>
        <item t="default"/>
      </items>
    </pivotField>
    <pivotField showAll="0"/>
    <pivotField axis="axisRow" dataField="1" showAll="0">
      <items count="43">
        <item x="3"/>
        <item x="26"/>
        <item x="37"/>
        <item x="4"/>
        <item x="7"/>
        <item x="36"/>
        <item x="9"/>
        <item x="20"/>
        <item x="6"/>
        <item x="2"/>
        <item x="0"/>
        <item x="11"/>
        <item x="41"/>
        <item x="32"/>
        <item x="33"/>
        <item x="27"/>
        <item x="39"/>
        <item x="19"/>
        <item x="23"/>
        <item x="13"/>
        <item x="25"/>
        <item x="12"/>
        <item x="28"/>
        <item x="40"/>
        <item x="24"/>
        <item x="30"/>
        <item x="10"/>
        <item x="17"/>
        <item x="29"/>
        <item x="35"/>
        <item x="34"/>
        <item x="16"/>
        <item x="1"/>
        <item x="15"/>
        <item x="18"/>
        <item x="5"/>
        <item x="21"/>
        <item x="22"/>
        <item x="38"/>
        <item x="14"/>
        <item x="8"/>
        <item x="31"/>
        <item t="default"/>
      </items>
    </pivotField>
    <pivotField showAll="0"/>
    <pivotField showAll="0">
      <items count="5">
        <item x="0"/>
        <item x="2"/>
        <item x="3"/>
        <item x="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rowItems>
  <colItems count="1">
    <i/>
  </colItems>
  <dataFields count="1">
    <dataField name="Count of Stat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2F9383-E500-4F70-88B9-AE706D51F48A}" name="Date"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
  <location ref="G1:H13" firstHeaderRow="1" firstDataRow="1" firstDataCol="1"/>
  <pivotFields count="13">
    <pivotField showAll="0"/>
    <pivotField showAll="0"/>
    <pivotField dataField="1"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pivotField showAll="0"/>
    <pivotField showAll="0">
      <items count="3">
        <item x="0"/>
        <item x="1"/>
        <item t="default"/>
      </items>
    </pivotField>
    <pivotField showAll="0"/>
    <pivotField showAll="0">
      <items count="43">
        <item x="3"/>
        <item x="26"/>
        <item x="37"/>
        <item x="4"/>
        <item x="7"/>
        <item x="36"/>
        <item x="9"/>
        <item x="20"/>
        <item x="6"/>
        <item x="2"/>
        <item x="0"/>
        <item x="11"/>
        <item x="41"/>
        <item x="32"/>
        <item x="33"/>
        <item x="27"/>
        <item x="39"/>
        <item x="19"/>
        <item x="23"/>
        <item x="13"/>
        <item x="25"/>
        <item x="12"/>
        <item x="28"/>
        <item x="40"/>
        <item x="24"/>
        <item x="30"/>
        <item x="10"/>
        <item x="17"/>
        <item x="29"/>
        <item x="35"/>
        <item x="34"/>
        <item x="16"/>
        <item x="1"/>
        <item x="15"/>
        <item x="18"/>
        <item x="5"/>
        <item x="21"/>
        <item x="22"/>
        <item x="38"/>
        <item x="14"/>
        <item x="8"/>
        <item x="31"/>
        <item t="default"/>
      </items>
    </pivotField>
    <pivotField showAll="0"/>
    <pivotField showAll="0">
      <items count="5">
        <item x="0"/>
        <item x="2"/>
        <item x="3"/>
        <item x="1"/>
        <item t="default"/>
      </items>
    </pivotField>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12"/>
    <field x="11"/>
  </rowFields>
  <rowItems count="12">
    <i>
      <x v="1"/>
    </i>
    <i>
      <x v="2"/>
    </i>
    <i>
      <x v="3"/>
    </i>
    <i>
      <x v="4"/>
    </i>
    <i>
      <x v="5"/>
    </i>
    <i>
      <x v="6"/>
    </i>
    <i>
      <x v="7"/>
    </i>
    <i>
      <x v="8"/>
    </i>
    <i>
      <x v="9"/>
    </i>
    <i>
      <x v="10"/>
    </i>
    <i>
      <x v="11"/>
    </i>
    <i>
      <x v="12"/>
    </i>
  </rowItems>
  <colItems count="1">
    <i/>
  </colItems>
  <dataFields count="1">
    <dataField name="Count of Date" fld="2" subtotal="count" baseField="0" baseItem="0"/>
  </dataFields>
  <chartFormats count="1">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C8FB47-6C74-4E44-8382-B289215F769B}" name="Filing on Behalf of Someon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D1:E4" firstHeaderRow="1" firstDataRow="1" firstDataCol="1"/>
  <pivotFields count="13">
    <pivotField showAll="0"/>
    <pivotField showAll="0"/>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pivotField showAll="0"/>
    <pivotField showAll="0">
      <items count="3">
        <item x="0"/>
        <item x="1"/>
        <item t="default"/>
      </items>
    </pivotField>
    <pivotField showAll="0"/>
    <pivotField showAll="0">
      <items count="43">
        <item x="3"/>
        <item x="26"/>
        <item x="37"/>
        <item x="4"/>
        <item x="7"/>
        <item x="36"/>
        <item x="9"/>
        <item x="20"/>
        <item x="6"/>
        <item x="2"/>
        <item x="0"/>
        <item x="11"/>
        <item x="41"/>
        <item x="32"/>
        <item x="33"/>
        <item x="27"/>
        <item x="39"/>
        <item x="19"/>
        <item x="23"/>
        <item x="13"/>
        <item x="25"/>
        <item x="12"/>
        <item x="28"/>
        <item x="40"/>
        <item x="24"/>
        <item x="30"/>
        <item x="10"/>
        <item x="17"/>
        <item x="29"/>
        <item x="35"/>
        <item x="34"/>
        <item x="16"/>
        <item x="1"/>
        <item x="15"/>
        <item x="18"/>
        <item x="5"/>
        <item x="21"/>
        <item x="22"/>
        <item x="38"/>
        <item x="14"/>
        <item x="8"/>
        <item x="31"/>
        <item t="default"/>
      </items>
    </pivotField>
    <pivotField showAll="0"/>
    <pivotField showAll="0">
      <items count="5">
        <item x="0"/>
        <item x="2"/>
        <item x="3"/>
        <item x="1"/>
        <item t="default"/>
      </items>
    </pivotField>
    <pivotField axis="axisRow" dataField="1" showAll="0">
      <items count="3">
        <item x="0"/>
        <item x="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0"/>
  </rowFields>
  <rowItems count="3">
    <i>
      <x/>
    </i>
    <i>
      <x v="1"/>
    </i>
    <i t="grand">
      <x/>
    </i>
  </rowItems>
  <colItems count="1">
    <i/>
  </colItems>
  <dataFields count="1">
    <dataField name="Count of Filing on Behalf of Someone" fld="10" subtotal="count" baseField="0" baseItem="0"/>
  </dataField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0" count="1" selected="0">
            <x v="0"/>
          </reference>
        </references>
      </pivotArea>
    </chartFormat>
    <chartFormat chart="3" format="6">
      <pivotArea type="data" outline="0" fieldPosition="0">
        <references count="2">
          <reference field="4294967294" count="1" selected="0">
            <x v="0"/>
          </reference>
          <reference field="10"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10" count="1" selected="0">
            <x v="0"/>
          </reference>
        </references>
      </pivotArea>
    </chartFormat>
    <chartFormat chart="7"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6E01BC-A6A6-4B69-A2A2-5E51ED83D153}" name="Status"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6">
  <location ref="A1:B6" firstHeaderRow="1" firstDataRow="1" firstDataCol="1"/>
  <pivotFields count="13">
    <pivotField showAll="0"/>
    <pivotField showAll="0"/>
    <pivotField numFmtId="164" showAll="0">
      <items count="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showAll="0"/>
    <pivotField showAll="0"/>
    <pivotField showAll="0">
      <items count="3">
        <item x="0"/>
        <item x="1"/>
        <item t="default"/>
      </items>
    </pivotField>
    <pivotField showAll="0"/>
    <pivotField showAll="0">
      <items count="43">
        <item x="3"/>
        <item x="26"/>
        <item x="37"/>
        <item x="4"/>
        <item x="7"/>
        <item x="36"/>
        <item x="9"/>
        <item x="20"/>
        <item x="6"/>
        <item x="2"/>
        <item x="0"/>
        <item x="11"/>
        <item x="41"/>
        <item x="32"/>
        <item x="33"/>
        <item x="27"/>
        <item x="39"/>
        <item x="19"/>
        <item x="23"/>
        <item x="13"/>
        <item x="25"/>
        <item x="12"/>
        <item x="28"/>
        <item x="40"/>
        <item x="24"/>
        <item x="30"/>
        <item x="10"/>
        <item x="17"/>
        <item x="29"/>
        <item x="35"/>
        <item x="34"/>
        <item x="16"/>
        <item x="1"/>
        <item x="15"/>
        <item x="18"/>
        <item x="5"/>
        <item x="21"/>
        <item x="22"/>
        <item x="38"/>
        <item x="14"/>
        <item x="8"/>
        <item x="31"/>
        <item t="default"/>
      </items>
    </pivotField>
    <pivotField showAll="0"/>
    <pivotField axis="axisRow" dataField="1" showAll="0">
      <items count="5">
        <item x="0"/>
        <item x="2"/>
        <item x="3"/>
        <item x="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5">
    <i>
      <x/>
    </i>
    <i>
      <x v="1"/>
    </i>
    <i>
      <x v="2"/>
    </i>
    <i>
      <x v="3"/>
    </i>
    <i t="grand">
      <x/>
    </i>
  </rowItems>
  <colItems count="1">
    <i/>
  </colItems>
  <dataFields count="1">
    <dataField name="Count of Status" fld="9" subtotal="count" baseField="0" baseItem="0"/>
  </dataFields>
  <chartFormats count="5">
    <chartFormat chart="2" format="21" series="1">
      <pivotArea type="data" outline="0" fieldPosition="0">
        <references count="1">
          <reference field="4294967294" count="1" selected="0">
            <x v="0"/>
          </reference>
        </references>
      </pivotArea>
    </chartFormat>
    <chartFormat chart="2" format="22">
      <pivotArea type="data" outline="0" fieldPosition="0">
        <references count="2">
          <reference field="4294967294" count="1" selected="0">
            <x v="0"/>
          </reference>
          <reference field="9" count="1" selected="0">
            <x v="0"/>
          </reference>
        </references>
      </pivotArea>
    </chartFormat>
    <chartFormat chart="2" format="23">
      <pivotArea type="data" outline="0" fieldPosition="0">
        <references count="2">
          <reference field="4294967294" count="1" selected="0">
            <x v="0"/>
          </reference>
          <reference field="9" count="1" selected="0">
            <x v="1"/>
          </reference>
        </references>
      </pivotArea>
    </chartFormat>
    <chartFormat chart="2" format="24">
      <pivotArea type="data" outline="0" fieldPosition="0">
        <references count="2">
          <reference field="4294967294" count="1" selected="0">
            <x v="0"/>
          </reference>
          <reference field="9" count="1" selected="0">
            <x v="2"/>
          </reference>
        </references>
      </pivotArea>
    </chartFormat>
    <chartFormat chart="2" format="25">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9</v>
    <v>Image generated by Python</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Via" xr10:uid="{27E4207E-7E7E-4A9D-A120-E621E1A306A0}" sourceName="Received Via">
  <pivotTables>
    <pivotTable tabId="4" name="Complaint"/>
    <pivotTable tabId="6" name="Date"/>
    <pivotTable tabId="6" name="Filing on Behalf of Someone"/>
    <pivotTable tabId="6" name="Status"/>
    <pivotTable tabId="7" name="State"/>
  </pivotTables>
  <data>
    <tabular pivotCacheId="146425891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255C3D96-A24B-44DD-B36D-20A2D538593A}" sourceName="State">
  <pivotTables>
    <pivotTable tabId="7" name="State"/>
    <pivotTable tabId="6" name="Date"/>
    <pivotTable tabId="6" name="Filing on Behalf of Someone"/>
    <pivotTable tabId="6" name="Status"/>
    <pivotTable tabId="4" name="Complaint"/>
  </pivotTables>
  <data>
    <tabular pivotCacheId="1464258916">
      <items count="42">
        <i x="3" s="1"/>
        <i x="26" s="1"/>
        <i x="37" s="1"/>
        <i x="4" s="1"/>
        <i x="7" s="1"/>
        <i x="36" s="1"/>
        <i x="9" s="1"/>
        <i x="20" s="1"/>
        <i x="6" s="1"/>
        <i x="2" s="1"/>
        <i x="0" s="1"/>
        <i x="11" s="1"/>
        <i x="41" s="1"/>
        <i x="32" s="1"/>
        <i x="33" s="1"/>
        <i x="27" s="1"/>
        <i x="39" s="1"/>
        <i x="19" s="1"/>
        <i x="23" s="1"/>
        <i x="13" s="1"/>
        <i x="25" s="1"/>
        <i x="12" s="1"/>
        <i x="28" s="1"/>
        <i x="40" s="1"/>
        <i x="24" s="1"/>
        <i x="30" s="1"/>
        <i x="10" s="1"/>
        <i x="17" s="1"/>
        <i x="29" s="1"/>
        <i x="35" s="1"/>
        <i x="34" s="1"/>
        <i x="16" s="1"/>
        <i x="1" s="1"/>
        <i x="15" s="1"/>
        <i x="18" s="1"/>
        <i x="5" s="1"/>
        <i x="21" s="1"/>
        <i x="22" s="1"/>
        <i x="38" s="1"/>
        <i x="14" s="1"/>
        <i x="8" s="1"/>
        <i x="3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E2698B9-397A-4033-8B69-D1090B5A3FF5}" sourceName="Status">
  <pivotTables>
    <pivotTable tabId="6" name="Status"/>
    <pivotTable tabId="6" name="Filing on Behalf of Someone"/>
    <pivotTable tabId="4" name="Complaint"/>
    <pivotTable tabId="7" name="State"/>
    <pivotTable tabId="6" name="Date"/>
  </pivotTables>
  <data>
    <tabular pivotCacheId="1464258916">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eived Via" xr10:uid="{AED02880-7787-4C4B-BC57-857E64B1A718}" cache="Slicer_Received_Via" caption="Received Via" columnCount="2" style="SlicerStyleLight1 2" rowHeight="241300"/>
  <slicer name="State" xr10:uid="{8CAAAC0B-4874-4B96-B829-6A16C32844F3}" cache="Slicer_State" caption="State" columnCount="2" style="SlicerStyleLight1 2" rowHeight="241300"/>
  <slicer name="Status" xr10:uid="{C43A6AB4-ED94-4A24-8AEF-3CD24524AA8E}" cache="Slicer_Status" caption="Status" columnCount="2"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53968-CB32-49C7-83BF-01DB51911F30}" name="Table1" displayName="Table1" ref="D7:N2231" totalsRowShown="0" headerRowDxfId="14" headerRowBorderDxfId="13" tableBorderDxfId="12" totalsRowBorderDxfId="11">
  <autoFilter ref="D7:N2231" xr:uid="{00000000-0001-0000-0000-000000000000}"/>
  <tableColumns count="11">
    <tableColumn id="1" xr3:uid="{A4E6756E-CDC8-4881-A5E7-BBACF9B2C711}" name="Ticket #" dataDxfId="10"/>
    <tableColumn id="2" xr3:uid="{8B96DD66-2D1D-4F5F-9112-F317DF4ACF8F}" name="Customer Complaint" dataDxfId="9"/>
    <tableColumn id="3" xr3:uid="{AE1BE202-699B-4B1F-87DD-E32D2544BC87}" name="Date" dataDxfId="8"/>
    <tableColumn id="4" xr3:uid="{05B5157C-76B5-4DDC-BD85-6AC971E9EF1A}" name="Date_month_year" dataDxfId="7"/>
    <tableColumn id="5" xr3:uid="{97164D53-A1E1-4DA0-974B-19D5EFF3030F}" name="Time" dataDxfId="6"/>
    <tableColumn id="6" xr3:uid="{1FB03ABB-335B-4A9A-A1F4-FF01D8A02DE5}" name="Received Via" dataDxfId="5"/>
    <tableColumn id="7" xr3:uid="{039CF7C1-BC8F-42D4-AA1C-FBE61B6E5F5E}" name="City" dataDxfId="4"/>
    <tableColumn id="8" xr3:uid="{F49EB0DC-3A9F-4C3D-B8E1-2E0216ABC792}" name="State" dataDxfId="3"/>
    <tableColumn id="9" xr3:uid="{185B7525-4F2C-4444-8EFE-10CE093799C6}" name="Zip code" dataDxfId="2"/>
    <tableColumn id="10" xr3:uid="{C19D39BA-C94B-43DE-941D-80273B2C7EDA}" name="Status" dataDxfId="1"/>
    <tableColumn id="11" xr3:uid="{5CA3D636-DB13-4D7C-AF53-BFC70C25F831}" name="Filing on Behalf of Someon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38D82F3-6513-4A45-BAF0-7C0F0D8ECA12}" sourceName="Date">
  <pivotTables>
    <pivotTable tabId="6" name="Date"/>
    <pivotTable tabId="6" name="Filing on Behalf of Someone"/>
    <pivotTable tabId="6" name="Status"/>
    <pivotTable tabId="4" name="Complaint"/>
    <pivotTable tabId="7" name="State"/>
  </pivotTables>
  <state minimalRefreshVersion="6" lastRefreshVersion="6" pivotCacheId="1464258916" filterType="unknown">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755DE1D-DB7A-4DE1-B929-3CCB479B8FDD}" cache="NativeTimeline_Date" caption="Date" level="2" selectionLevel="2" scrollPosition="2015-04-27T00:00:00" style="TimeSlicerStyleDark1 2"/>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2234"/>
  <sheetViews>
    <sheetView zoomScale="75" zoomScaleNormal="75" workbookViewId="0">
      <pane xSplit="2" ySplit="7" topLeftCell="C61" activePane="bottomRight" state="frozen"/>
      <selection pane="topRight" activeCell="C1" sqref="C1"/>
      <selection pane="bottomLeft" activeCell="A8" sqref="A8"/>
      <selection pane="bottomRight"/>
    </sheetView>
  </sheetViews>
  <sheetFormatPr defaultRowHeight="15" x14ac:dyDescent="0.25"/>
  <cols>
    <col min="1" max="3" width="9.140625" style="4"/>
    <col min="4" max="4" width="14" style="4" bestFit="1" customWidth="1"/>
    <col min="5" max="5" width="27.28515625" style="4" customWidth="1"/>
    <col min="6" max="6" width="20.28515625" style="4" bestFit="1" customWidth="1"/>
    <col min="7" max="7" width="13.7109375" style="4" customWidth="1"/>
    <col min="8" max="8" width="11.7109375" style="4" bestFit="1" customWidth="1"/>
    <col min="9" max="9" width="18.85546875" style="4" bestFit="1" customWidth="1"/>
    <col min="10" max="10" width="20.7109375" style="4" bestFit="1" customWidth="1"/>
    <col min="11" max="11" width="19.42578125" style="4" bestFit="1" customWidth="1"/>
    <col min="12" max="12" width="14.85546875" style="4" bestFit="1" customWidth="1"/>
    <col min="13" max="13" width="12.7109375" style="4" bestFit="1" customWidth="1"/>
    <col min="14" max="14" width="22.28515625" style="4" customWidth="1"/>
    <col min="15" max="16384" width="9.140625" style="4"/>
  </cols>
  <sheetData>
    <row r="1" spans="3:16" x14ac:dyDescent="0.25">
      <c r="C1" s="8"/>
      <c r="P1" s="8"/>
    </row>
    <row r="2" spans="3:16" x14ac:dyDescent="0.25">
      <c r="C2" s="8"/>
      <c r="P2" s="8"/>
    </row>
    <row r="3" spans="3:16" x14ac:dyDescent="0.25">
      <c r="C3" s="8"/>
      <c r="P3" s="8"/>
    </row>
    <row r="4" spans="3:16" x14ac:dyDescent="0.25">
      <c r="C4" s="8"/>
      <c r="P4" s="8"/>
    </row>
    <row r="5" spans="3:16" x14ac:dyDescent="0.25">
      <c r="C5" s="8"/>
      <c r="P5" s="8"/>
    </row>
    <row r="6" spans="3:16" x14ac:dyDescent="0.25">
      <c r="C6" s="8"/>
      <c r="P6" s="8"/>
    </row>
    <row r="7" spans="3:16" ht="30" x14ac:dyDescent="0.25">
      <c r="C7" s="9"/>
      <c r="D7" s="18" t="s">
        <v>0</v>
      </c>
      <c r="E7" s="19" t="s">
        <v>1</v>
      </c>
      <c r="F7" s="19" t="s">
        <v>2</v>
      </c>
      <c r="G7" s="19" t="s">
        <v>3</v>
      </c>
      <c r="H7" s="19" t="s">
        <v>4</v>
      </c>
      <c r="I7" s="19" t="s">
        <v>5</v>
      </c>
      <c r="J7" s="19" t="s">
        <v>6</v>
      </c>
      <c r="K7" s="19" t="s">
        <v>7</v>
      </c>
      <c r="L7" s="19" t="s">
        <v>8</v>
      </c>
      <c r="M7" s="19" t="s">
        <v>9</v>
      </c>
      <c r="N7" s="20" t="s">
        <v>10</v>
      </c>
      <c r="P7" s="8"/>
    </row>
    <row r="8" spans="3:16" x14ac:dyDescent="0.25">
      <c r="C8" s="8"/>
      <c r="D8" s="10" t="s">
        <v>11</v>
      </c>
      <c r="E8" s="11" t="s">
        <v>12</v>
      </c>
      <c r="F8" s="12">
        <v>42008</v>
      </c>
      <c r="G8" s="11" t="s">
        <v>13</v>
      </c>
      <c r="H8" s="11" t="s">
        <v>14</v>
      </c>
      <c r="I8" s="11" t="s">
        <v>15</v>
      </c>
      <c r="J8" s="11" t="s">
        <v>16</v>
      </c>
      <c r="K8" s="11" t="s">
        <v>17</v>
      </c>
      <c r="L8" s="11" t="s">
        <v>18</v>
      </c>
      <c r="M8" s="11" t="s">
        <v>19</v>
      </c>
      <c r="N8" s="13" t="s">
        <v>20</v>
      </c>
      <c r="P8" s="8"/>
    </row>
    <row r="9" spans="3:16" x14ac:dyDescent="0.25">
      <c r="C9" s="8"/>
      <c r="D9" s="10" t="s">
        <v>21</v>
      </c>
      <c r="E9" s="11" t="s">
        <v>22</v>
      </c>
      <c r="F9" s="12">
        <v>42008</v>
      </c>
      <c r="G9" s="11" t="s">
        <v>13</v>
      </c>
      <c r="H9" s="11" t="s">
        <v>23</v>
      </c>
      <c r="I9" s="11" t="s">
        <v>15</v>
      </c>
      <c r="J9" s="11" t="s">
        <v>24</v>
      </c>
      <c r="K9" s="11" t="s">
        <v>17</v>
      </c>
      <c r="L9" s="11" t="s">
        <v>25</v>
      </c>
      <c r="M9" s="11" t="s">
        <v>19</v>
      </c>
      <c r="N9" s="13" t="s">
        <v>20</v>
      </c>
      <c r="P9" s="8"/>
    </row>
    <row r="10" spans="3:16" x14ac:dyDescent="0.25">
      <c r="C10" s="8"/>
      <c r="D10" s="10" t="s">
        <v>26</v>
      </c>
      <c r="E10" s="11" t="s">
        <v>27</v>
      </c>
      <c r="F10" s="12">
        <v>42008</v>
      </c>
      <c r="G10" s="11" t="s">
        <v>13</v>
      </c>
      <c r="H10" s="11" t="s">
        <v>28</v>
      </c>
      <c r="I10" s="11" t="s">
        <v>29</v>
      </c>
      <c r="J10" s="11" t="s">
        <v>30</v>
      </c>
      <c r="K10" s="11" t="s">
        <v>31</v>
      </c>
      <c r="L10" s="11" t="s">
        <v>32</v>
      </c>
      <c r="M10" s="11" t="s">
        <v>19</v>
      </c>
      <c r="N10" s="13" t="s">
        <v>20</v>
      </c>
      <c r="P10" s="8"/>
    </row>
    <row r="11" spans="3:16" x14ac:dyDescent="0.25">
      <c r="C11" s="8"/>
      <c r="D11" s="10" t="s">
        <v>33</v>
      </c>
      <c r="E11" s="11" t="s">
        <v>34</v>
      </c>
      <c r="F11" s="12">
        <v>42008</v>
      </c>
      <c r="G11" s="11" t="s">
        <v>13</v>
      </c>
      <c r="H11" s="11" t="s">
        <v>35</v>
      </c>
      <c r="I11" s="11" t="s">
        <v>15</v>
      </c>
      <c r="J11" s="11" t="s">
        <v>36</v>
      </c>
      <c r="K11" s="11" t="s">
        <v>31</v>
      </c>
      <c r="L11" s="11" t="s">
        <v>37</v>
      </c>
      <c r="M11" s="11" t="s">
        <v>19</v>
      </c>
      <c r="N11" s="13" t="s">
        <v>20</v>
      </c>
      <c r="P11" s="8"/>
    </row>
    <row r="12" spans="3:16" x14ac:dyDescent="0.25">
      <c r="C12" s="8"/>
      <c r="D12" s="10" t="s">
        <v>38</v>
      </c>
      <c r="E12" s="11" t="s">
        <v>39</v>
      </c>
      <c r="F12" s="12">
        <v>42008</v>
      </c>
      <c r="G12" s="11" t="s">
        <v>13</v>
      </c>
      <c r="H12" s="11" t="s">
        <v>40</v>
      </c>
      <c r="I12" s="11" t="s">
        <v>15</v>
      </c>
      <c r="J12" s="11" t="s">
        <v>41</v>
      </c>
      <c r="K12" s="11" t="s">
        <v>31</v>
      </c>
      <c r="L12" s="11" t="s">
        <v>42</v>
      </c>
      <c r="M12" s="11" t="s">
        <v>19</v>
      </c>
      <c r="N12" s="13" t="s">
        <v>20</v>
      </c>
      <c r="P12" s="8"/>
    </row>
    <row r="13" spans="3:16" x14ac:dyDescent="0.25">
      <c r="C13" s="8"/>
      <c r="D13" s="10" t="s">
        <v>43</v>
      </c>
      <c r="E13" s="11" t="s">
        <v>44</v>
      </c>
      <c r="F13" s="12">
        <v>42008</v>
      </c>
      <c r="G13" s="11" t="s">
        <v>13</v>
      </c>
      <c r="H13" s="11" t="s">
        <v>45</v>
      </c>
      <c r="I13" s="11" t="s">
        <v>15</v>
      </c>
      <c r="J13" s="11" t="s">
        <v>46</v>
      </c>
      <c r="K13" s="11" t="s">
        <v>47</v>
      </c>
      <c r="L13" s="11" t="s">
        <v>48</v>
      </c>
      <c r="M13" s="11" t="s">
        <v>19</v>
      </c>
      <c r="N13" s="13" t="s">
        <v>20</v>
      </c>
      <c r="P13" s="8"/>
    </row>
    <row r="14" spans="3:16" x14ac:dyDescent="0.25">
      <c r="C14" s="8"/>
      <c r="D14" s="10" t="s">
        <v>49</v>
      </c>
      <c r="E14" s="11" t="s">
        <v>50</v>
      </c>
      <c r="F14" s="12">
        <v>42008</v>
      </c>
      <c r="G14" s="11" t="s">
        <v>13</v>
      </c>
      <c r="H14" s="11" t="s">
        <v>51</v>
      </c>
      <c r="I14" s="11" t="s">
        <v>15</v>
      </c>
      <c r="J14" s="11" t="s">
        <v>52</v>
      </c>
      <c r="K14" s="11" t="s">
        <v>53</v>
      </c>
      <c r="L14" s="11" t="s">
        <v>54</v>
      </c>
      <c r="M14" s="11" t="s">
        <v>19</v>
      </c>
      <c r="N14" s="13" t="s">
        <v>20</v>
      </c>
      <c r="P14" s="8"/>
    </row>
    <row r="15" spans="3:16" x14ac:dyDescent="0.25">
      <c r="C15" s="8"/>
      <c r="D15" s="10" t="s">
        <v>55</v>
      </c>
      <c r="E15" s="11" t="s">
        <v>56</v>
      </c>
      <c r="F15" s="12">
        <v>42008</v>
      </c>
      <c r="G15" s="11" t="s">
        <v>13</v>
      </c>
      <c r="H15" s="11" t="s">
        <v>57</v>
      </c>
      <c r="I15" s="11" t="s">
        <v>15</v>
      </c>
      <c r="J15" s="11" t="s">
        <v>58</v>
      </c>
      <c r="K15" s="11" t="s">
        <v>47</v>
      </c>
      <c r="L15" s="11" t="s">
        <v>59</v>
      </c>
      <c r="M15" s="11" t="s">
        <v>19</v>
      </c>
      <c r="N15" s="13" t="s">
        <v>20</v>
      </c>
      <c r="P15" s="8"/>
    </row>
    <row r="16" spans="3:16" x14ac:dyDescent="0.25">
      <c r="C16" s="8"/>
      <c r="D16" s="10" t="s">
        <v>60</v>
      </c>
      <c r="E16" s="11" t="s">
        <v>61</v>
      </c>
      <c r="F16" s="12">
        <v>42008</v>
      </c>
      <c r="G16" s="11" t="s">
        <v>13</v>
      </c>
      <c r="H16" s="11" t="s">
        <v>62</v>
      </c>
      <c r="I16" s="11" t="s">
        <v>29</v>
      </c>
      <c r="J16" s="11" t="s">
        <v>63</v>
      </c>
      <c r="K16" s="11" t="s">
        <v>31</v>
      </c>
      <c r="L16" s="11" t="s">
        <v>64</v>
      </c>
      <c r="M16" s="11" t="s">
        <v>19</v>
      </c>
      <c r="N16" s="13" t="s">
        <v>20</v>
      </c>
      <c r="P16" s="8"/>
    </row>
    <row r="17" spans="3:16" x14ac:dyDescent="0.25">
      <c r="C17" s="8"/>
      <c r="D17" s="10" t="s">
        <v>65</v>
      </c>
      <c r="E17" s="11" t="s">
        <v>66</v>
      </c>
      <c r="F17" s="12">
        <v>42008</v>
      </c>
      <c r="G17" s="11" t="s">
        <v>13</v>
      </c>
      <c r="H17" s="11" t="s">
        <v>67</v>
      </c>
      <c r="I17" s="11" t="s">
        <v>15</v>
      </c>
      <c r="J17" s="11" t="s">
        <v>68</v>
      </c>
      <c r="K17" s="11" t="s">
        <v>69</v>
      </c>
      <c r="L17" s="11" t="s">
        <v>70</v>
      </c>
      <c r="M17" s="11" t="s">
        <v>19</v>
      </c>
      <c r="N17" s="13" t="s">
        <v>20</v>
      </c>
      <c r="P17" s="8"/>
    </row>
    <row r="18" spans="3:16" x14ac:dyDescent="0.25">
      <c r="C18" s="8"/>
      <c r="D18" s="10" t="s">
        <v>71</v>
      </c>
      <c r="E18" s="11" t="s">
        <v>72</v>
      </c>
      <c r="F18" s="12">
        <v>42008</v>
      </c>
      <c r="G18" s="11" t="s">
        <v>73</v>
      </c>
      <c r="H18" s="11" t="s">
        <v>74</v>
      </c>
      <c r="I18" s="11" t="s">
        <v>15</v>
      </c>
      <c r="J18" s="11" t="s">
        <v>75</v>
      </c>
      <c r="K18" s="11" t="s">
        <v>31</v>
      </c>
      <c r="L18" s="11" t="s">
        <v>76</v>
      </c>
      <c r="M18" s="11" t="s">
        <v>19</v>
      </c>
      <c r="N18" s="13" t="s">
        <v>20</v>
      </c>
      <c r="P18" s="8"/>
    </row>
    <row r="19" spans="3:16" x14ac:dyDescent="0.25">
      <c r="C19" s="8"/>
      <c r="D19" s="10" t="s">
        <v>77</v>
      </c>
      <c r="E19" s="11" t="s">
        <v>78</v>
      </c>
      <c r="F19" s="12">
        <v>42008</v>
      </c>
      <c r="G19" s="11" t="s">
        <v>13</v>
      </c>
      <c r="H19" s="11" t="s">
        <v>79</v>
      </c>
      <c r="I19" s="11" t="s">
        <v>29</v>
      </c>
      <c r="J19" s="11" t="s">
        <v>80</v>
      </c>
      <c r="K19" s="11" t="s">
        <v>81</v>
      </c>
      <c r="L19" s="11" t="s">
        <v>82</v>
      </c>
      <c r="M19" s="11" t="s">
        <v>19</v>
      </c>
      <c r="N19" s="13" t="s">
        <v>20</v>
      </c>
      <c r="P19" s="8"/>
    </row>
    <row r="20" spans="3:16" x14ac:dyDescent="0.25">
      <c r="C20" s="8"/>
      <c r="D20" s="10" t="s">
        <v>83</v>
      </c>
      <c r="E20" s="11" t="s">
        <v>84</v>
      </c>
      <c r="F20" s="12">
        <v>42008</v>
      </c>
      <c r="G20" s="11" t="s">
        <v>13</v>
      </c>
      <c r="H20" s="11" t="s">
        <v>85</v>
      </c>
      <c r="I20" s="11" t="s">
        <v>29</v>
      </c>
      <c r="J20" s="11" t="s">
        <v>86</v>
      </c>
      <c r="K20" s="11" t="s">
        <v>69</v>
      </c>
      <c r="L20" s="11" t="s">
        <v>87</v>
      </c>
      <c r="M20" s="11" t="s">
        <v>19</v>
      </c>
      <c r="N20" s="13" t="s">
        <v>20</v>
      </c>
      <c r="P20" s="8"/>
    </row>
    <row r="21" spans="3:16" x14ac:dyDescent="0.25">
      <c r="C21" s="8"/>
      <c r="D21" s="10" t="s">
        <v>88</v>
      </c>
      <c r="E21" s="11" t="s">
        <v>89</v>
      </c>
      <c r="F21" s="12">
        <v>42008</v>
      </c>
      <c r="G21" s="11" t="s">
        <v>13</v>
      </c>
      <c r="H21" s="11" t="s">
        <v>90</v>
      </c>
      <c r="I21" s="11" t="s">
        <v>15</v>
      </c>
      <c r="J21" s="11" t="s">
        <v>63</v>
      </c>
      <c r="K21" s="11" t="s">
        <v>31</v>
      </c>
      <c r="L21" s="11" t="s">
        <v>91</v>
      </c>
      <c r="M21" s="11" t="s">
        <v>19</v>
      </c>
      <c r="N21" s="13" t="s">
        <v>20</v>
      </c>
      <c r="P21" s="8"/>
    </row>
    <row r="22" spans="3:16" x14ac:dyDescent="0.25">
      <c r="C22" s="8"/>
      <c r="D22" s="10" t="s">
        <v>92</v>
      </c>
      <c r="E22" s="11" t="s">
        <v>93</v>
      </c>
      <c r="F22" s="12">
        <v>42008</v>
      </c>
      <c r="G22" s="11" t="s">
        <v>13</v>
      </c>
      <c r="H22" s="11" t="s">
        <v>94</v>
      </c>
      <c r="I22" s="11" t="s">
        <v>15</v>
      </c>
      <c r="J22" s="11" t="s">
        <v>95</v>
      </c>
      <c r="K22" s="11" t="s">
        <v>96</v>
      </c>
      <c r="L22" s="11" t="s">
        <v>97</v>
      </c>
      <c r="M22" s="11" t="s">
        <v>19</v>
      </c>
      <c r="N22" s="13" t="s">
        <v>20</v>
      </c>
      <c r="P22" s="8"/>
    </row>
    <row r="23" spans="3:16" x14ac:dyDescent="0.25">
      <c r="C23" s="8"/>
      <c r="D23" s="10" t="s">
        <v>98</v>
      </c>
      <c r="E23" s="11" t="s">
        <v>99</v>
      </c>
      <c r="F23" s="12">
        <v>42008</v>
      </c>
      <c r="G23" s="11" t="s">
        <v>13</v>
      </c>
      <c r="H23" s="11" t="s">
        <v>100</v>
      </c>
      <c r="I23" s="11" t="s">
        <v>29</v>
      </c>
      <c r="J23" s="11" t="s">
        <v>101</v>
      </c>
      <c r="K23" s="11" t="s">
        <v>47</v>
      </c>
      <c r="L23" s="11" t="s">
        <v>102</v>
      </c>
      <c r="M23" s="11" t="s">
        <v>19</v>
      </c>
      <c r="N23" s="13" t="s">
        <v>20</v>
      </c>
      <c r="P23" s="8"/>
    </row>
    <row r="24" spans="3:16" x14ac:dyDescent="0.25">
      <c r="C24" s="8"/>
      <c r="D24" s="10" t="s">
        <v>103</v>
      </c>
      <c r="E24" s="11" t="s">
        <v>104</v>
      </c>
      <c r="F24" s="12">
        <v>42008</v>
      </c>
      <c r="G24" s="11" t="s">
        <v>13</v>
      </c>
      <c r="H24" s="11" t="s">
        <v>105</v>
      </c>
      <c r="I24" s="11" t="s">
        <v>15</v>
      </c>
      <c r="J24" s="11" t="s">
        <v>106</v>
      </c>
      <c r="K24" s="11" t="s">
        <v>17</v>
      </c>
      <c r="L24" s="11" t="s">
        <v>107</v>
      </c>
      <c r="M24" s="11" t="s">
        <v>19</v>
      </c>
      <c r="N24" s="13" t="s">
        <v>20</v>
      </c>
      <c r="P24" s="8"/>
    </row>
    <row r="25" spans="3:16" x14ac:dyDescent="0.25">
      <c r="C25" s="8"/>
      <c r="D25" s="10" t="s">
        <v>108</v>
      </c>
      <c r="E25" s="11" t="s">
        <v>109</v>
      </c>
      <c r="F25" s="12">
        <v>42008</v>
      </c>
      <c r="G25" s="11" t="s">
        <v>13</v>
      </c>
      <c r="H25" s="11" t="s">
        <v>110</v>
      </c>
      <c r="I25" s="11" t="s">
        <v>29</v>
      </c>
      <c r="J25" s="11" t="s">
        <v>111</v>
      </c>
      <c r="K25" s="11" t="s">
        <v>112</v>
      </c>
      <c r="L25" s="11" t="s">
        <v>113</v>
      </c>
      <c r="M25" s="11" t="s">
        <v>19</v>
      </c>
      <c r="N25" s="13" t="s">
        <v>20</v>
      </c>
      <c r="P25" s="8"/>
    </row>
    <row r="26" spans="3:16" x14ac:dyDescent="0.25">
      <c r="C26" s="8"/>
      <c r="D26" s="10" t="s">
        <v>114</v>
      </c>
      <c r="E26" s="11" t="s">
        <v>115</v>
      </c>
      <c r="F26" s="12">
        <v>42009</v>
      </c>
      <c r="G26" s="11" t="s">
        <v>116</v>
      </c>
      <c r="H26" s="11" t="s">
        <v>117</v>
      </c>
      <c r="I26" s="11" t="s">
        <v>15</v>
      </c>
      <c r="J26" s="11" t="s">
        <v>118</v>
      </c>
      <c r="K26" s="11" t="s">
        <v>75</v>
      </c>
      <c r="L26" s="11" t="s">
        <v>119</v>
      </c>
      <c r="M26" s="11" t="s">
        <v>19</v>
      </c>
      <c r="N26" s="13" t="s">
        <v>20</v>
      </c>
      <c r="P26" s="8"/>
    </row>
    <row r="27" spans="3:16" x14ac:dyDescent="0.25">
      <c r="C27" s="8"/>
      <c r="D27" s="10" t="s">
        <v>120</v>
      </c>
      <c r="E27" s="11" t="s">
        <v>121</v>
      </c>
      <c r="F27" s="12">
        <v>42009</v>
      </c>
      <c r="G27" s="11" t="s">
        <v>122</v>
      </c>
      <c r="H27" s="11" t="s">
        <v>123</v>
      </c>
      <c r="I27" s="11" t="s">
        <v>15</v>
      </c>
      <c r="J27" s="11" t="s">
        <v>58</v>
      </c>
      <c r="K27" s="11" t="s">
        <v>47</v>
      </c>
      <c r="L27" s="11" t="s">
        <v>124</v>
      </c>
      <c r="M27" s="11" t="s">
        <v>125</v>
      </c>
      <c r="N27" s="13" t="s">
        <v>20</v>
      </c>
      <c r="P27" s="8"/>
    </row>
    <row r="28" spans="3:16" x14ac:dyDescent="0.25">
      <c r="C28" s="8"/>
      <c r="D28" s="10" t="s">
        <v>126</v>
      </c>
      <c r="E28" s="11" t="s">
        <v>127</v>
      </c>
      <c r="F28" s="12">
        <v>42009</v>
      </c>
      <c r="G28" s="11" t="s">
        <v>122</v>
      </c>
      <c r="H28" s="11" t="s">
        <v>128</v>
      </c>
      <c r="I28" s="11" t="s">
        <v>29</v>
      </c>
      <c r="J28" s="11" t="s">
        <v>129</v>
      </c>
      <c r="K28" s="11" t="s">
        <v>96</v>
      </c>
      <c r="L28" s="11" t="s">
        <v>130</v>
      </c>
      <c r="M28" s="11" t="s">
        <v>19</v>
      </c>
      <c r="N28" s="13" t="s">
        <v>20</v>
      </c>
      <c r="P28" s="8"/>
    </row>
    <row r="29" spans="3:16" x14ac:dyDescent="0.25">
      <c r="C29" s="8"/>
      <c r="D29" s="10" t="s">
        <v>131</v>
      </c>
      <c r="E29" s="11" t="s">
        <v>132</v>
      </c>
      <c r="F29" s="12">
        <v>42009</v>
      </c>
      <c r="G29" s="11" t="s">
        <v>122</v>
      </c>
      <c r="H29" s="11" t="s">
        <v>133</v>
      </c>
      <c r="I29" s="11" t="s">
        <v>15</v>
      </c>
      <c r="J29" s="11" t="s">
        <v>134</v>
      </c>
      <c r="K29" s="11" t="s">
        <v>75</v>
      </c>
      <c r="L29" s="11" t="s">
        <v>135</v>
      </c>
      <c r="M29" s="11" t="s">
        <v>136</v>
      </c>
      <c r="N29" s="13" t="s">
        <v>20</v>
      </c>
      <c r="P29" s="8"/>
    </row>
    <row r="30" spans="3:16" x14ac:dyDescent="0.25">
      <c r="C30" s="8"/>
      <c r="D30" s="10" t="s">
        <v>137</v>
      </c>
      <c r="E30" s="11" t="s">
        <v>27</v>
      </c>
      <c r="F30" s="12">
        <v>42009</v>
      </c>
      <c r="G30" s="11" t="s">
        <v>122</v>
      </c>
      <c r="H30" s="11" t="s">
        <v>138</v>
      </c>
      <c r="I30" s="11" t="s">
        <v>29</v>
      </c>
      <c r="J30" s="11" t="s">
        <v>139</v>
      </c>
      <c r="K30" s="11" t="s">
        <v>69</v>
      </c>
      <c r="L30" s="11" t="s">
        <v>140</v>
      </c>
      <c r="M30" s="11" t="s">
        <v>125</v>
      </c>
      <c r="N30" s="13" t="s">
        <v>20</v>
      </c>
      <c r="P30" s="8"/>
    </row>
    <row r="31" spans="3:16" x14ac:dyDescent="0.25">
      <c r="C31" s="8"/>
      <c r="D31" s="10" t="s">
        <v>141</v>
      </c>
      <c r="E31" s="11" t="s">
        <v>142</v>
      </c>
      <c r="F31" s="12">
        <v>42009</v>
      </c>
      <c r="G31" s="11" t="s">
        <v>122</v>
      </c>
      <c r="H31" s="11" t="s">
        <v>143</v>
      </c>
      <c r="I31" s="11" t="s">
        <v>29</v>
      </c>
      <c r="J31" s="11" t="s">
        <v>144</v>
      </c>
      <c r="K31" s="11" t="s">
        <v>145</v>
      </c>
      <c r="L31" s="11" t="s">
        <v>146</v>
      </c>
      <c r="M31" s="11" t="s">
        <v>136</v>
      </c>
      <c r="N31" s="13" t="s">
        <v>20</v>
      </c>
      <c r="P31" s="8"/>
    </row>
    <row r="32" spans="3:16" x14ac:dyDescent="0.25">
      <c r="C32" s="8"/>
      <c r="D32" s="10" t="s">
        <v>147</v>
      </c>
      <c r="E32" s="11" t="s">
        <v>148</v>
      </c>
      <c r="F32" s="12">
        <v>42009</v>
      </c>
      <c r="G32" s="11" t="s">
        <v>122</v>
      </c>
      <c r="H32" s="11" t="s">
        <v>149</v>
      </c>
      <c r="I32" s="11" t="s">
        <v>29</v>
      </c>
      <c r="J32" s="11" t="s">
        <v>150</v>
      </c>
      <c r="K32" s="11" t="s">
        <v>47</v>
      </c>
      <c r="L32" s="11" t="s">
        <v>151</v>
      </c>
      <c r="M32" s="11" t="s">
        <v>136</v>
      </c>
      <c r="N32" s="13" t="s">
        <v>20</v>
      </c>
      <c r="P32" s="8"/>
    </row>
    <row r="33" spans="3:16" x14ac:dyDescent="0.25">
      <c r="C33" s="8"/>
      <c r="D33" s="10" t="s">
        <v>152</v>
      </c>
      <c r="E33" s="11" t="s">
        <v>153</v>
      </c>
      <c r="F33" s="12">
        <v>42009</v>
      </c>
      <c r="G33" s="11" t="s">
        <v>122</v>
      </c>
      <c r="H33" s="11" t="s">
        <v>154</v>
      </c>
      <c r="I33" s="11" t="s">
        <v>15</v>
      </c>
      <c r="J33" s="11" t="s">
        <v>155</v>
      </c>
      <c r="K33" s="11" t="s">
        <v>156</v>
      </c>
      <c r="L33" s="11" t="s">
        <v>157</v>
      </c>
      <c r="M33" s="11" t="s">
        <v>125</v>
      </c>
      <c r="N33" s="13" t="s">
        <v>20</v>
      </c>
      <c r="P33" s="8"/>
    </row>
    <row r="34" spans="3:16" x14ac:dyDescent="0.25">
      <c r="C34" s="8"/>
      <c r="D34" s="10" t="s">
        <v>158</v>
      </c>
      <c r="E34" s="11" t="s">
        <v>159</v>
      </c>
      <c r="F34" s="12">
        <v>42009</v>
      </c>
      <c r="G34" s="11" t="s">
        <v>122</v>
      </c>
      <c r="H34" s="11" t="s">
        <v>160</v>
      </c>
      <c r="I34" s="11" t="s">
        <v>15</v>
      </c>
      <c r="J34" s="11" t="s">
        <v>161</v>
      </c>
      <c r="K34" s="11" t="s">
        <v>162</v>
      </c>
      <c r="L34" s="11" t="s">
        <v>163</v>
      </c>
      <c r="M34" s="11" t="s">
        <v>125</v>
      </c>
      <c r="N34" s="13" t="s">
        <v>20</v>
      </c>
      <c r="P34" s="8"/>
    </row>
    <row r="35" spans="3:16" x14ac:dyDescent="0.25">
      <c r="C35" s="8"/>
      <c r="D35" s="10" t="s">
        <v>164</v>
      </c>
      <c r="E35" s="11" t="s">
        <v>165</v>
      </c>
      <c r="F35" s="12">
        <v>42009</v>
      </c>
      <c r="G35" s="11" t="s">
        <v>116</v>
      </c>
      <c r="H35" s="11" t="s">
        <v>166</v>
      </c>
      <c r="I35" s="11" t="s">
        <v>29</v>
      </c>
      <c r="J35" s="11" t="s">
        <v>167</v>
      </c>
      <c r="K35" s="11" t="s">
        <v>17</v>
      </c>
      <c r="L35" s="11" t="s">
        <v>168</v>
      </c>
      <c r="M35" s="11" t="s">
        <v>125</v>
      </c>
      <c r="N35" s="13" t="s">
        <v>20</v>
      </c>
      <c r="P35" s="8"/>
    </row>
    <row r="36" spans="3:16" x14ac:dyDescent="0.25">
      <c r="C36" s="8"/>
      <c r="D36" s="10" t="s">
        <v>169</v>
      </c>
      <c r="E36" s="11" t="s">
        <v>170</v>
      </c>
      <c r="F36" s="12">
        <v>42009</v>
      </c>
      <c r="G36" s="11" t="s">
        <v>122</v>
      </c>
      <c r="H36" s="11" t="s">
        <v>171</v>
      </c>
      <c r="I36" s="11" t="s">
        <v>15</v>
      </c>
      <c r="J36" s="11" t="s">
        <v>58</v>
      </c>
      <c r="K36" s="11" t="s">
        <v>47</v>
      </c>
      <c r="L36" s="11" t="s">
        <v>172</v>
      </c>
      <c r="M36" s="11" t="s">
        <v>125</v>
      </c>
      <c r="N36" s="13" t="s">
        <v>20</v>
      </c>
      <c r="P36" s="8"/>
    </row>
    <row r="37" spans="3:16" x14ac:dyDescent="0.25">
      <c r="C37" s="8"/>
      <c r="D37" s="10" t="s">
        <v>173</v>
      </c>
      <c r="E37" s="11" t="s">
        <v>174</v>
      </c>
      <c r="F37" s="12">
        <v>42009</v>
      </c>
      <c r="G37" s="11" t="s">
        <v>122</v>
      </c>
      <c r="H37" s="11" t="s">
        <v>175</v>
      </c>
      <c r="I37" s="11" t="s">
        <v>15</v>
      </c>
      <c r="J37" s="11" t="s">
        <v>176</v>
      </c>
      <c r="K37" s="11" t="s">
        <v>96</v>
      </c>
      <c r="L37" s="11" t="s">
        <v>177</v>
      </c>
      <c r="M37" s="11" t="s">
        <v>19</v>
      </c>
      <c r="N37" s="13" t="s">
        <v>20</v>
      </c>
      <c r="P37" s="8"/>
    </row>
    <row r="38" spans="3:16" x14ac:dyDescent="0.25">
      <c r="C38" s="8"/>
      <c r="D38" s="10" t="s">
        <v>178</v>
      </c>
      <c r="E38" s="11" t="s">
        <v>179</v>
      </c>
      <c r="F38" s="12">
        <v>42010</v>
      </c>
      <c r="G38" s="11" t="s">
        <v>180</v>
      </c>
      <c r="H38" s="11" t="s">
        <v>181</v>
      </c>
      <c r="I38" s="11" t="s">
        <v>29</v>
      </c>
      <c r="J38" s="11" t="s">
        <v>182</v>
      </c>
      <c r="K38" s="11" t="s">
        <v>75</v>
      </c>
      <c r="L38" s="11" t="s">
        <v>183</v>
      </c>
      <c r="M38" s="11" t="s">
        <v>125</v>
      </c>
      <c r="N38" s="13" t="s">
        <v>20</v>
      </c>
      <c r="P38" s="8"/>
    </row>
    <row r="39" spans="3:16" x14ac:dyDescent="0.25">
      <c r="C39" s="8"/>
      <c r="D39" s="10" t="s">
        <v>184</v>
      </c>
      <c r="E39" s="11" t="s">
        <v>27</v>
      </c>
      <c r="F39" s="12">
        <v>42010</v>
      </c>
      <c r="G39" s="11" t="s">
        <v>180</v>
      </c>
      <c r="H39" s="11" t="s">
        <v>185</v>
      </c>
      <c r="I39" s="11" t="s">
        <v>29</v>
      </c>
      <c r="J39" s="11" t="s">
        <v>186</v>
      </c>
      <c r="K39" s="11" t="s">
        <v>47</v>
      </c>
      <c r="L39" s="11" t="s">
        <v>187</v>
      </c>
      <c r="M39" s="11" t="s">
        <v>19</v>
      </c>
      <c r="N39" s="13" t="s">
        <v>20</v>
      </c>
      <c r="P39" s="8"/>
    </row>
    <row r="40" spans="3:16" x14ac:dyDescent="0.25">
      <c r="C40" s="8"/>
      <c r="D40" s="10" t="s">
        <v>188</v>
      </c>
      <c r="E40" s="11" t="s">
        <v>189</v>
      </c>
      <c r="F40" s="12">
        <v>42010</v>
      </c>
      <c r="G40" s="11" t="s">
        <v>180</v>
      </c>
      <c r="H40" s="11" t="s">
        <v>190</v>
      </c>
      <c r="I40" s="11" t="s">
        <v>15</v>
      </c>
      <c r="J40" s="11" t="s">
        <v>191</v>
      </c>
      <c r="K40" s="11" t="s">
        <v>192</v>
      </c>
      <c r="L40" s="11" t="s">
        <v>193</v>
      </c>
      <c r="M40" s="11" t="s">
        <v>136</v>
      </c>
      <c r="N40" s="13" t="s">
        <v>20</v>
      </c>
      <c r="P40" s="8"/>
    </row>
    <row r="41" spans="3:16" x14ac:dyDescent="0.25">
      <c r="C41" s="8"/>
      <c r="D41" s="10" t="s">
        <v>194</v>
      </c>
      <c r="E41" s="11" t="s">
        <v>195</v>
      </c>
      <c r="F41" s="12">
        <v>42010</v>
      </c>
      <c r="G41" s="11" t="s">
        <v>180</v>
      </c>
      <c r="H41" s="11" t="s">
        <v>196</v>
      </c>
      <c r="I41" s="11" t="s">
        <v>15</v>
      </c>
      <c r="J41" s="11" t="s">
        <v>197</v>
      </c>
      <c r="K41" s="11" t="s">
        <v>198</v>
      </c>
      <c r="L41" s="11" t="s">
        <v>199</v>
      </c>
      <c r="M41" s="11" t="s">
        <v>125</v>
      </c>
      <c r="N41" s="13" t="s">
        <v>20</v>
      </c>
      <c r="P41" s="8"/>
    </row>
    <row r="42" spans="3:16" x14ac:dyDescent="0.25">
      <c r="C42" s="8"/>
      <c r="D42" s="10" t="s">
        <v>200</v>
      </c>
      <c r="E42" s="11" t="s">
        <v>201</v>
      </c>
      <c r="F42" s="12">
        <v>42010</v>
      </c>
      <c r="G42" s="11" t="s">
        <v>180</v>
      </c>
      <c r="H42" s="11" t="s">
        <v>202</v>
      </c>
      <c r="I42" s="11" t="s">
        <v>29</v>
      </c>
      <c r="J42" s="11" t="s">
        <v>203</v>
      </c>
      <c r="K42" s="11" t="s">
        <v>17</v>
      </c>
      <c r="L42" s="11" t="s">
        <v>204</v>
      </c>
      <c r="M42" s="11" t="s">
        <v>19</v>
      </c>
      <c r="N42" s="13" t="s">
        <v>20</v>
      </c>
      <c r="P42" s="8"/>
    </row>
    <row r="43" spans="3:16" x14ac:dyDescent="0.25">
      <c r="C43" s="8"/>
      <c r="D43" s="10" t="s">
        <v>205</v>
      </c>
      <c r="E43" s="11" t="s">
        <v>206</v>
      </c>
      <c r="F43" s="12">
        <v>42010</v>
      </c>
      <c r="G43" s="11" t="s">
        <v>180</v>
      </c>
      <c r="H43" s="11" t="s">
        <v>207</v>
      </c>
      <c r="I43" s="11" t="s">
        <v>29</v>
      </c>
      <c r="J43" s="11" t="s">
        <v>208</v>
      </c>
      <c r="K43" s="11" t="s">
        <v>81</v>
      </c>
      <c r="L43" s="11" t="s">
        <v>209</v>
      </c>
      <c r="M43" s="11" t="s">
        <v>125</v>
      </c>
      <c r="N43" s="13" t="s">
        <v>20</v>
      </c>
      <c r="P43" s="8"/>
    </row>
    <row r="44" spans="3:16" x14ac:dyDescent="0.25">
      <c r="C44" s="8"/>
      <c r="D44" s="10" t="s">
        <v>210</v>
      </c>
      <c r="E44" s="11" t="s">
        <v>211</v>
      </c>
      <c r="F44" s="12">
        <v>42010</v>
      </c>
      <c r="G44" s="11" t="s">
        <v>180</v>
      </c>
      <c r="H44" s="11" t="s">
        <v>212</v>
      </c>
      <c r="I44" s="11" t="s">
        <v>29</v>
      </c>
      <c r="J44" s="11" t="s">
        <v>213</v>
      </c>
      <c r="K44" s="11" t="s">
        <v>156</v>
      </c>
      <c r="L44" s="11" t="s">
        <v>214</v>
      </c>
      <c r="M44" s="11" t="s">
        <v>19</v>
      </c>
      <c r="N44" s="13" t="s">
        <v>20</v>
      </c>
      <c r="P44" s="8"/>
    </row>
    <row r="45" spans="3:16" x14ac:dyDescent="0.25">
      <c r="C45" s="8"/>
      <c r="D45" s="10" t="s">
        <v>215</v>
      </c>
      <c r="E45" s="11" t="s">
        <v>216</v>
      </c>
      <c r="F45" s="12">
        <v>42010</v>
      </c>
      <c r="G45" s="11" t="s">
        <v>180</v>
      </c>
      <c r="H45" s="11" t="s">
        <v>217</v>
      </c>
      <c r="I45" s="11" t="s">
        <v>15</v>
      </c>
      <c r="J45" s="11" t="s">
        <v>218</v>
      </c>
      <c r="K45" s="11" t="s">
        <v>31</v>
      </c>
      <c r="L45" s="11" t="s">
        <v>219</v>
      </c>
      <c r="M45" s="11" t="s">
        <v>19</v>
      </c>
      <c r="N45" s="13" t="s">
        <v>20</v>
      </c>
      <c r="P45" s="8"/>
    </row>
    <row r="46" spans="3:16" x14ac:dyDescent="0.25">
      <c r="C46" s="9"/>
      <c r="D46" s="10" t="s">
        <v>220</v>
      </c>
      <c r="E46" s="11" t="s">
        <v>221</v>
      </c>
      <c r="F46" s="12">
        <v>42010</v>
      </c>
      <c r="G46" s="11" t="s">
        <v>180</v>
      </c>
      <c r="H46" s="11" t="s">
        <v>222</v>
      </c>
      <c r="I46" s="11" t="s">
        <v>15</v>
      </c>
      <c r="J46" s="11" t="s">
        <v>223</v>
      </c>
      <c r="K46" s="11" t="s">
        <v>156</v>
      </c>
      <c r="L46" s="11" t="s">
        <v>224</v>
      </c>
      <c r="M46" s="11" t="s">
        <v>19</v>
      </c>
      <c r="N46" s="13" t="s">
        <v>20</v>
      </c>
      <c r="P46" s="8"/>
    </row>
    <row r="47" spans="3:16" x14ac:dyDescent="0.25">
      <c r="C47" s="8"/>
      <c r="D47" s="10" t="s">
        <v>225</v>
      </c>
      <c r="E47" s="11" t="s">
        <v>226</v>
      </c>
      <c r="F47" s="12">
        <v>42010</v>
      </c>
      <c r="G47" s="11" t="s">
        <v>180</v>
      </c>
      <c r="H47" s="11" t="s">
        <v>227</v>
      </c>
      <c r="I47" s="11" t="s">
        <v>15</v>
      </c>
      <c r="J47" s="11" t="s">
        <v>41</v>
      </c>
      <c r="K47" s="11" t="s">
        <v>31</v>
      </c>
      <c r="L47" s="11" t="s">
        <v>42</v>
      </c>
      <c r="M47" s="11" t="s">
        <v>19</v>
      </c>
      <c r="N47" s="13" t="s">
        <v>20</v>
      </c>
      <c r="P47" s="8"/>
    </row>
    <row r="48" spans="3:16" x14ac:dyDescent="0.25">
      <c r="C48" s="8"/>
      <c r="D48" s="10" t="s">
        <v>228</v>
      </c>
      <c r="E48" s="11" t="s">
        <v>229</v>
      </c>
      <c r="F48" s="12">
        <v>42010</v>
      </c>
      <c r="G48" s="11" t="s">
        <v>180</v>
      </c>
      <c r="H48" s="11" t="s">
        <v>230</v>
      </c>
      <c r="I48" s="11" t="s">
        <v>15</v>
      </c>
      <c r="J48" s="11" t="s">
        <v>231</v>
      </c>
      <c r="K48" s="11" t="s">
        <v>156</v>
      </c>
      <c r="L48" s="11" t="s">
        <v>232</v>
      </c>
      <c r="M48" s="11" t="s">
        <v>125</v>
      </c>
      <c r="N48" s="13" t="s">
        <v>20</v>
      </c>
      <c r="P48" s="8"/>
    </row>
    <row r="49" spans="3:16" x14ac:dyDescent="0.25">
      <c r="C49" s="8"/>
      <c r="D49" s="10" t="s">
        <v>233</v>
      </c>
      <c r="E49" s="11" t="s">
        <v>234</v>
      </c>
      <c r="F49" s="12">
        <v>42010</v>
      </c>
      <c r="G49" s="11" t="s">
        <v>180</v>
      </c>
      <c r="H49" s="11" t="s">
        <v>235</v>
      </c>
      <c r="I49" s="11" t="s">
        <v>29</v>
      </c>
      <c r="J49" s="11" t="s">
        <v>236</v>
      </c>
      <c r="K49" s="11" t="s">
        <v>96</v>
      </c>
      <c r="L49" s="11" t="s">
        <v>237</v>
      </c>
      <c r="M49" s="11" t="s">
        <v>19</v>
      </c>
      <c r="N49" s="13" t="s">
        <v>20</v>
      </c>
      <c r="P49" s="8"/>
    </row>
    <row r="50" spans="3:16" x14ac:dyDescent="0.25">
      <c r="C50" s="8"/>
      <c r="D50" s="10" t="s">
        <v>238</v>
      </c>
      <c r="E50" s="11" t="s">
        <v>239</v>
      </c>
      <c r="F50" s="12">
        <v>42010</v>
      </c>
      <c r="G50" s="11" t="s">
        <v>180</v>
      </c>
      <c r="H50" s="11" t="s">
        <v>240</v>
      </c>
      <c r="I50" s="11" t="s">
        <v>29</v>
      </c>
      <c r="J50" s="11" t="s">
        <v>241</v>
      </c>
      <c r="K50" s="11" t="s">
        <v>75</v>
      </c>
      <c r="L50" s="11" t="s">
        <v>242</v>
      </c>
      <c r="M50" s="11" t="s">
        <v>136</v>
      </c>
      <c r="N50" s="13" t="s">
        <v>243</v>
      </c>
      <c r="P50" s="8"/>
    </row>
    <row r="51" spans="3:16" x14ac:dyDescent="0.25">
      <c r="C51" s="8"/>
      <c r="D51" s="10" t="s">
        <v>244</v>
      </c>
      <c r="E51" s="11" t="s">
        <v>245</v>
      </c>
      <c r="F51" s="12">
        <v>42010</v>
      </c>
      <c r="G51" s="11" t="s">
        <v>180</v>
      </c>
      <c r="H51" s="11" t="s">
        <v>246</v>
      </c>
      <c r="I51" s="11" t="s">
        <v>15</v>
      </c>
      <c r="J51" s="11" t="s">
        <v>231</v>
      </c>
      <c r="K51" s="11" t="s">
        <v>156</v>
      </c>
      <c r="L51" s="11" t="s">
        <v>247</v>
      </c>
      <c r="M51" s="11" t="s">
        <v>19</v>
      </c>
      <c r="N51" s="13" t="s">
        <v>20</v>
      </c>
      <c r="P51" s="8"/>
    </row>
    <row r="52" spans="3:16" x14ac:dyDescent="0.25">
      <c r="C52" s="8"/>
      <c r="D52" s="10" t="s">
        <v>248</v>
      </c>
      <c r="E52" s="11" t="s">
        <v>249</v>
      </c>
      <c r="F52" s="12">
        <v>42010</v>
      </c>
      <c r="G52" s="11" t="s">
        <v>180</v>
      </c>
      <c r="H52" s="11" t="s">
        <v>250</v>
      </c>
      <c r="I52" s="11" t="s">
        <v>15</v>
      </c>
      <c r="J52" s="11" t="s">
        <v>167</v>
      </c>
      <c r="K52" s="11" t="s">
        <v>17</v>
      </c>
      <c r="L52" s="11" t="s">
        <v>251</v>
      </c>
      <c r="M52" s="11" t="s">
        <v>19</v>
      </c>
      <c r="N52" s="13" t="s">
        <v>20</v>
      </c>
      <c r="P52" s="8"/>
    </row>
    <row r="53" spans="3:16" x14ac:dyDescent="0.25">
      <c r="C53" s="8"/>
      <c r="D53" s="10" t="s">
        <v>252</v>
      </c>
      <c r="E53" s="11" t="s">
        <v>253</v>
      </c>
      <c r="F53" s="12">
        <v>42010</v>
      </c>
      <c r="G53" s="11" t="s">
        <v>180</v>
      </c>
      <c r="H53" s="11" t="s">
        <v>254</v>
      </c>
      <c r="I53" s="11" t="s">
        <v>15</v>
      </c>
      <c r="J53" s="11" t="s">
        <v>255</v>
      </c>
      <c r="K53" s="11" t="s">
        <v>96</v>
      </c>
      <c r="L53" s="11" t="s">
        <v>256</v>
      </c>
      <c r="M53" s="11" t="s">
        <v>19</v>
      </c>
      <c r="N53" s="13" t="s">
        <v>20</v>
      </c>
      <c r="P53" s="8"/>
    </row>
    <row r="54" spans="3:16" x14ac:dyDescent="0.25">
      <c r="C54" s="8"/>
      <c r="D54" s="10" t="s">
        <v>257</v>
      </c>
      <c r="E54" s="11" t="s">
        <v>258</v>
      </c>
      <c r="F54" s="12">
        <v>42010</v>
      </c>
      <c r="G54" s="11" t="s">
        <v>180</v>
      </c>
      <c r="H54" s="11" t="s">
        <v>259</v>
      </c>
      <c r="I54" s="11" t="s">
        <v>29</v>
      </c>
      <c r="J54" s="11" t="s">
        <v>260</v>
      </c>
      <c r="K54" s="11" t="s">
        <v>81</v>
      </c>
      <c r="L54" s="11" t="s">
        <v>261</v>
      </c>
      <c r="M54" s="11" t="s">
        <v>19</v>
      </c>
      <c r="N54" s="13" t="s">
        <v>243</v>
      </c>
      <c r="P54" s="8"/>
    </row>
    <row r="55" spans="3:16" x14ac:dyDescent="0.25">
      <c r="C55" s="8"/>
      <c r="D55" s="10" t="s">
        <v>262</v>
      </c>
      <c r="E55" s="11" t="s">
        <v>263</v>
      </c>
      <c r="F55" s="12">
        <v>42010</v>
      </c>
      <c r="G55" s="11" t="s">
        <v>180</v>
      </c>
      <c r="H55" s="11" t="s">
        <v>264</v>
      </c>
      <c r="I55" s="11" t="s">
        <v>29</v>
      </c>
      <c r="J55" s="11" t="s">
        <v>265</v>
      </c>
      <c r="K55" s="11" t="s">
        <v>192</v>
      </c>
      <c r="L55" s="11" t="s">
        <v>266</v>
      </c>
      <c r="M55" s="11" t="s">
        <v>19</v>
      </c>
      <c r="N55" s="13" t="s">
        <v>20</v>
      </c>
      <c r="P55" s="8"/>
    </row>
    <row r="56" spans="3:16" x14ac:dyDescent="0.25">
      <c r="C56" s="8"/>
      <c r="D56" s="10" t="s">
        <v>267</v>
      </c>
      <c r="E56" s="11" t="s">
        <v>268</v>
      </c>
      <c r="F56" s="12">
        <v>42010</v>
      </c>
      <c r="G56" s="11" t="s">
        <v>180</v>
      </c>
      <c r="H56" s="11" t="s">
        <v>269</v>
      </c>
      <c r="I56" s="11" t="s">
        <v>15</v>
      </c>
      <c r="J56" s="11" t="s">
        <v>58</v>
      </c>
      <c r="K56" s="11" t="s">
        <v>47</v>
      </c>
      <c r="L56" s="11" t="s">
        <v>270</v>
      </c>
      <c r="M56" s="11" t="s">
        <v>19</v>
      </c>
      <c r="N56" s="13" t="s">
        <v>20</v>
      </c>
      <c r="P56" s="8"/>
    </row>
    <row r="57" spans="3:16" x14ac:dyDescent="0.25">
      <c r="C57" s="8"/>
      <c r="D57" s="10" t="s">
        <v>271</v>
      </c>
      <c r="E57" s="11" t="s">
        <v>27</v>
      </c>
      <c r="F57" s="12">
        <v>42010</v>
      </c>
      <c r="G57" s="11" t="s">
        <v>180</v>
      </c>
      <c r="H57" s="11" t="s">
        <v>272</v>
      </c>
      <c r="I57" s="11" t="s">
        <v>15</v>
      </c>
      <c r="J57" s="11" t="s">
        <v>273</v>
      </c>
      <c r="K57" s="11" t="s">
        <v>47</v>
      </c>
      <c r="L57" s="11" t="s">
        <v>274</v>
      </c>
      <c r="M57" s="11" t="s">
        <v>19</v>
      </c>
      <c r="N57" s="13" t="s">
        <v>20</v>
      </c>
      <c r="P57" s="8"/>
    </row>
    <row r="58" spans="3:16" x14ac:dyDescent="0.25">
      <c r="C58" s="8"/>
      <c r="D58" s="10" t="s">
        <v>275</v>
      </c>
      <c r="E58" s="11" t="s">
        <v>276</v>
      </c>
      <c r="F58" s="12">
        <v>42010</v>
      </c>
      <c r="G58" s="11" t="s">
        <v>180</v>
      </c>
      <c r="H58" s="11" t="s">
        <v>277</v>
      </c>
      <c r="I58" s="11" t="s">
        <v>15</v>
      </c>
      <c r="J58" s="11" t="s">
        <v>278</v>
      </c>
      <c r="K58" s="11" t="s">
        <v>75</v>
      </c>
      <c r="L58" s="11" t="s">
        <v>279</v>
      </c>
      <c r="M58" s="11" t="s">
        <v>19</v>
      </c>
      <c r="N58" s="13" t="s">
        <v>20</v>
      </c>
      <c r="P58" s="8"/>
    </row>
    <row r="59" spans="3:16" x14ac:dyDescent="0.25">
      <c r="C59" s="8"/>
      <c r="D59" s="10" t="s">
        <v>280</v>
      </c>
      <c r="E59" s="11" t="s">
        <v>281</v>
      </c>
      <c r="F59" s="12">
        <v>42010</v>
      </c>
      <c r="G59" s="11" t="s">
        <v>180</v>
      </c>
      <c r="H59" s="11" t="s">
        <v>282</v>
      </c>
      <c r="I59" s="11" t="s">
        <v>29</v>
      </c>
      <c r="J59" s="11" t="s">
        <v>283</v>
      </c>
      <c r="K59" s="11" t="s">
        <v>69</v>
      </c>
      <c r="L59" s="11" t="s">
        <v>284</v>
      </c>
      <c r="M59" s="11" t="s">
        <v>19</v>
      </c>
      <c r="N59" s="13" t="s">
        <v>20</v>
      </c>
      <c r="P59" s="8"/>
    </row>
    <row r="60" spans="3:16" x14ac:dyDescent="0.25">
      <c r="C60" s="8"/>
      <c r="D60" s="10" t="s">
        <v>285</v>
      </c>
      <c r="E60" s="11" t="s">
        <v>286</v>
      </c>
      <c r="F60" s="12">
        <v>42010</v>
      </c>
      <c r="G60" s="11" t="s">
        <v>180</v>
      </c>
      <c r="H60" s="11" t="s">
        <v>287</v>
      </c>
      <c r="I60" s="11" t="s">
        <v>29</v>
      </c>
      <c r="J60" s="11" t="s">
        <v>288</v>
      </c>
      <c r="K60" s="11" t="s">
        <v>69</v>
      </c>
      <c r="L60" s="11" t="s">
        <v>289</v>
      </c>
      <c r="M60" s="11" t="s">
        <v>19</v>
      </c>
      <c r="N60" s="13" t="s">
        <v>20</v>
      </c>
      <c r="P60" s="8"/>
    </row>
    <row r="61" spans="3:16" x14ac:dyDescent="0.25">
      <c r="C61" s="8"/>
      <c r="D61" s="10" t="s">
        <v>290</v>
      </c>
      <c r="E61" s="11" t="s">
        <v>291</v>
      </c>
      <c r="F61" s="12">
        <v>42010</v>
      </c>
      <c r="G61" s="11" t="s">
        <v>180</v>
      </c>
      <c r="H61" s="11" t="s">
        <v>292</v>
      </c>
      <c r="I61" s="11" t="s">
        <v>15</v>
      </c>
      <c r="J61" s="11" t="s">
        <v>293</v>
      </c>
      <c r="K61" s="11" t="s">
        <v>69</v>
      </c>
      <c r="L61" s="11" t="s">
        <v>294</v>
      </c>
      <c r="M61" s="11" t="s">
        <v>19</v>
      </c>
      <c r="N61" s="13" t="s">
        <v>20</v>
      </c>
      <c r="P61" s="8"/>
    </row>
    <row r="62" spans="3:16" x14ac:dyDescent="0.25">
      <c r="C62" s="8"/>
      <c r="D62" s="10" t="s">
        <v>295</v>
      </c>
      <c r="E62" s="11" t="s">
        <v>296</v>
      </c>
      <c r="F62" s="12">
        <v>42010</v>
      </c>
      <c r="G62" s="11" t="s">
        <v>180</v>
      </c>
      <c r="H62" s="11" t="s">
        <v>297</v>
      </c>
      <c r="I62" s="11" t="s">
        <v>29</v>
      </c>
      <c r="J62" s="11" t="s">
        <v>298</v>
      </c>
      <c r="K62" s="11" t="s">
        <v>299</v>
      </c>
      <c r="L62" s="11" t="s">
        <v>300</v>
      </c>
      <c r="M62" s="11" t="s">
        <v>125</v>
      </c>
      <c r="N62" s="13" t="s">
        <v>20</v>
      </c>
      <c r="P62" s="8"/>
    </row>
    <row r="63" spans="3:16" x14ac:dyDescent="0.25">
      <c r="C63" s="8"/>
      <c r="D63" s="10" t="s">
        <v>301</v>
      </c>
      <c r="E63" s="11" t="s">
        <v>302</v>
      </c>
      <c r="F63" s="12">
        <v>42039</v>
      </c>
      <c r="G63" s="11" t="s">
        <v>303</v>
      </c>
      <c r="H63" s="11" t="s">
        <v>304</v>
      </c>
      <c r="I63" s="11" t="s">
        <v>29</v>
      </c>
      <c r="J63" s="11" t="s">
        <v>80</v>
      </c>
      <c r="K63" s="11" t="s">
        <v>81</v>
      </c>
      <c r="L63" s="11" t="s">
        <v>305</v>
      </c>
      <c r="M63" s="11" t="s">
        <v>19</v>
      </c>
      <c r="N63" s="13" t="s">
        <v>20</v>
      </c>
      <c r="P63" s="8"/>
    </row>
    <row r="64" spans="3:16" x14ac:dyDescent="0.25">
      <c r="C64" s="8"/>
      <c r="D64" s="10" t="s">
        <v>306</v>
      </c>
      <c r="E64" s="11" t="s">
        <v>307</v>
      </c>
      <c r="F64" s="12">
        <v>42039</v>
      </c>
      <c r="G64" s="11" t="s">
        <v>303</v>
      </c>
      <c r="H64" s="11" t="s">
        <v>308</v>
      </c>
      <c r="I64" s="11" t="s">
        <v>15</v>
      </c>
      <c r="J64" s="11" t="s">
        <v>309</v>
      </c>
      <c r="K64" s="11" t="s">
        <v>47</v>
      </c>
      <c r="L64" s="11" t="s">
        <v>310</v>
      </c>
      <c r="M64" s="11" t="s">
        <v>19</v>
      </c>
      <c r="N64" s="13" t="s">
        <v>20</v>
      </c>
      <c r="P64" s="8"/>
    </row>
    <row r="65" spans="3:16" x14ac:dyDescent="0.25">
      <c r="C65" s="8"/>
      <c r="D65" s="10" t="s">
        <v>311</v>
      </c>
      <c r="E65" s="11" t="s">
        <v>27</v>
      </c>
      <c r="F65" s="12">
        <v>42039</v>
      </c>
      <c r="G65" s="11" t="s">
        <v>303</v>
      </c>
      <c r="H65" s="11" t="s">
        <v>312</v>
      </c>
      <c r="I65" s="11" t="s">
        <v>29</v>
      </c>
      <c r="J65" s="11" t="s">
        <v>313</v>
      </c>
      <c r="K65" s="11" t="s">
        <v>314</v>
      </c>
      <c r="L65" s="11" t="s">
        <v>315</v>
      </c>
      <c r="M65" s="11" t="s">
        <v>19</v>
      </c>
      <c r="N65" s="13" t="s">
        <v>243</v>
      </c>
      <c r="P65" s="8"/>
    </row>
    <row r="66" spans="3:16" x14ac:dyDescent="0.25">
      <c r="C66" s="8"/>
      <c r="D66" s="10" t="s">
        <v>316</v>
      </c>
      <c r="E66" s="11" t="s">
        <v>317</v>
      </c>
      <c r="F66" s="12">
        <v>42039</v>
      </c>
      <c r="G66" s="11" t="s">
        <v>303</v>
      </c>
      <c r="H66" s="11" t="s">
        <v>318</v>
      </c>
      <c r="I66" s="11" t="s">
        <v>15</v>
      </c>
      <c r="J66" s="11" t="s">
        <v>319</v>
      </c>
      <c r="K66" s="11" t="s">
        <v>96</v>
      </c>
      <c r="L66" s="11" t="s">
        <v>320</v>
      </c>
      <c r="M66" s="11" t="s">
        <v>19</v>
      </c>
      <c r="N66" s="13" t="s">
        <v>20</v>
      </c>
      <c r="P66" s="8"/>
    </row>
    <row r="67" spans="3:16" x14ac:dyDescent="0.25">
      <c r="C67" s="8"/>
      <c r="D67" s="10" t="s">
        <v>321</v>
      </c>
      <c r="E67" s="11" t="s">
        <v>322</v>
      </c>
      <c r="F67" s="12">
        <v>42039</v>
      </c>
      <c r="G67" s="11" t="s">
        <v>303</v>
      </c>
      <c r="H67" s="11" t="s">
        <v>323</v>
      </c>
      <c r="I67" s="11" t="s">
        <v>29</v>
      </c>
      <c r="J67" s="11" t="s">
        <v>324</v>
      </c>
      <c r="K67" s="11" t="s">
        <v>96</v>
      </c>
      <c r="L67" s="11" t="s">
        <v>325</v>
      </c>
      <c r="M67" s="11" t="s">
        <v>19</v>
      </c>
      <c r="N67" s="13" t="s">
        <v>20</v>
      </c>
      <c r="P67" s="8"/>
    </row>
    <row r="68" spans="3:16" x14ac:dyDescent="0.25">
      <c r="C68" s="8"/>
      <c r="D68" s="10" t="s">
        <v>326</v>
      </c>
      <c r="E68" s="11" t="s">
        <v>327</v>
      </c>
      <c r="F68" s="12">
        <v>42039</v>
      </c>
      <c r="G68" s="11" t="s">
        <v>303</v>
      </c>
      <c r="H68" s="11" t="s">
        <v>328</v>
      </c>
      <c r="I68" s="11" t="s">
        <v>29</v>
      </c>
      <c r="J68" s="11" t="s">
        <v>329</v>
      </c>
      <c r="K68" s="11" t="s">
        <v>47</v>
      </c>
      <c r="L68" s="11" t="s">
        <v>330</v>
      </c>
      <c r="M68" s="11" t="s">
        <v>19</v>
      </c>
      <c r="N68" s="13" t="s">
        <v>20</v>
      </c>
      <c r="P68" s="8"/>
    </row>
    <row r="69" spans="3:16" x14ac:dyDescent="0.25">
      <c r="C69" s="8"/>
      <c r="D69" s="10" t="s">
        <v>331</v>
      </c>
      <c r="E69" s="11" t="s">
        <v>332</v>
      </c>
      <c r="F69" s="12">
        <v>42039</v>
      </c>
      <c r="G69" s="11" t="s">
        <v>303</v>
      </c>
      <c r="H69" s="11" t="s">
        <v>333</v>
      </c>
      <c r="I69" s="11" t="s">
        <v>15</v>
      </c>
      <c r="J69" s="11" t="s">
        <v>63</v>
      </c>
      <c r="K69" s="11" t="s">
        <v>31</v>
      </c>
      <c r="L69" s="11" t="s">
        <v>334</v>
      </c>
      <c r="M69" s="11" t="s">
        <v>19</v>
      </c>
      <c r="N69" s="13" t="s">
        <v>20</v>
      </c>
      <c r="P69" s="8"/>
    </row>
    <row r="70" spans="3:16" x14ac:dyDescent="0.25">
      <c r="C70" s="8"/>
      <c r="D70" s="10" t="s">
        <v>335</v>
      </c>
      <c r="E70" s="11" t="s">
        <v>336</v>
      </c>
      <c r="F70" s="12">
        <v>42039</v>
      </c>
      <c r="G70" s="11" t="s">
        <v>303</v>
      </c>
      <c r="H70" s="11" t="s">
        <v>337</v>
      </c>
      <c r="I70" s="11" t="s">
        <v>15</v>
      </c>
      <c r="J70" s="11" t="s">
        <v>338</v>
      </c>
      <c r="K70" s="11" t="s">
        <v>69</v>
      </c>
      <c r="L70" s="11" t="s">
        <v>339</v>
      </c>
      <c r="M70" s="11" t="s">
        <v>136</v>
      </c>
      <c r="N70" s="13" t="s">
        <v>20</v>
      </c>
      <c r="P70" s="8"/>
    </row>
    <row r="71" spans="3:16" x14ac:dyDescent="0.25">
      <c r="C71" s="8"/>
      <c r="D71" s="10" t="s">
        <v>340</v>
      </c>
      <c r="E71" s="11" t="s">
        <v>27</v>
      </c>
      <c r="F71" s="12">
        <v>42039</v>
      </c>
      <c r="G71" s="11" t="s">
        <v>303</v>
      </c>
      <c r="H71" s="11" t="s">
        <v>341</v>
      </c>
      <c r="I71" s="11" t="s">
        <v>29</v>
      </c>
      <c r="J71" s="11" t="s">
        <v>342</v>
      </c>
      <c r="K71" s="11" t="s">
        <v>47</v>
      </c>
      <c r="L71" s="11" t="s">
        <v>343</v>
      </c>
      <c r="M71" s="11" t="s">
        <v>19</v>
      </c>
      <c r="N71" s="13" t="s">
        <v>20</v>
      </c>
      <c r="P71" s="8"/>
    </row>
    <row r="72" spans="3:16" x14ac:dyDescent="0.25">
      <c r="C72" s="8"/>
      <c r="D72" s="10" t="s">
        <v>344</v>
      </c>
      <c r="E72" s="11" t="s">
        <v>345</v>
      </c>
      <c r="F72" s="12">
        <v>42039</v>
      </c>
      <c r="G72" s="11" t="s">
        <v>303</v>
      </c>
      <c r="H72" s="11" t="s">
        <v>346</v>
      </c>
      <c r="I72" s="11" t="s">
        <v>15</v>
      </c>
      <c r="J72" s="11" t="s">
        <v>347</v>
      </c>
      <c r="K72" s="11" t="s">
        <v>75</v>
      </c>
      <c r="L72" s="11" t="s">
        <v>348</v>
      </c>
      <c r="M72" s="11" t="s">
        <v>19</v>
      </c>
      <c r="N72" s="13" t="s">
        <v>20</v>
      </c>
      <c r="P72" s="8"/>
    </row>
    <row r="73" spans="3:16" x14ac:dyDescent="0.25">
      <c r="C73" s="8"/>
      <c r="D73" s="10" t="s">
        <v>349</v>
      </c>
      <c r="E73" s="11" t="s">
        <v>350</v>
      </c>
      <c r="F73" s="12">
        <v>42039</v>
      </c>
      <c r="G73" s="11" t="s">
        <v>303</v>
      </c>
      <c r="H73" s="11" t="s">
        <v>351</v>
      </c>
      <c r="I73" s="11" t="s">
        <v>29</v>
      </c>
      <c r="J73" s="11" t="s">
        <v>167</v>
      </c>
      <c r="K73" s="11" t="s">
        <v>17</v>
      </c>
      <c r="L73" s="11" t="s">
        <v>352</v>
      </c>
      <c r="M73" s="11" t="s">
        <v>19</v>
      </c>
      <c r="N73" s="13" t="s">
        <v>20</v>
      </c>
      <c r="P73" s="8"/>
    </row>
    <row r="74" spans="3:16" x14ac:dyDescent="0.25">
      <c r="C74" s="8"/>
      <c r="D74" s="10" t="s">
        <v>353</v>
      </c>
      <c r="E74" s="11" t="s">
        <v>354</v>
      </c>
      <c r="F74" s="12">
        <v>42039</v>
      </c>
      <c r="G74" s="11" t="s">
        <v>303</v>
      </c>
      <c r="H74" s="11" t="s">
        <v>355</v>
      </c>
      <c r="I74" s="11" t="s">
        <v>15</v>
      </c>
      <c r="J74" s="11" t="s">
        <v>356</v>
      </c>
      <c r="K74" s="11" t="s">
        <v>198</v>
      </c>
      <c r="L74" s="11" t="s">
        <v>357</v>
      </c>
      <c r="M74" s="11" t="s">
        <v>19</v>
      </c>
      <c r="N74" s="13" t="s">
        <v>20</v>
      </c>
      <c r="P74" s="8"/>
    </row>
    <row r="75" spans="3:16" x14ac:dyDescent="0.25">
      <c r="C75" s="8"/>
      <c r="D75" s="10" t="s">
        <v>358</v>
      </c>
      <c r="E75" s="11" t="s">
        <v>359</v>
      </c>
      <c r="F75" s="12">
        <v>42039</v>
      </c>
      <c r="G75" s="11" t="s">
        <v>303</v>
      </c>
      <c r="H75" s="11" t="s">
        <v>360</v>
      </c>
      <c r="I75" s="11" t="s">
        <v>29</v>
      </c>
      <c r="J75" s="11" t="s">
        <v>361</v>
      </c>
      <c r="K75" s="11" t="s">
        <v>31</v>
      </c>
      <c r="L75" s="11" t="s">
        <v>362</v>
      </c>
      <c r="M75" s="11" t="s">
        <v>19</v>
      </c>
      <c r="N75" s="13" t="s">
        <v>20</v>
      </c>
      <c r="P75" s="8"/>
    </row>
    <row r="76" spans="3:16" x14ac:dyDescent="0.25">
      <c r="C76" s="8"/>
      <c r="D76" s="10" t="s">
        <v>363</v>
      </c>
      <c r="E76" s="11" t="s">
        <v>364</v>
      </c>
      <c r="F76" s="12">
        <v>42039</v>
      </c>
      <c r="G76" s="11" t="s">
        <v>365</v>
      </c>
      <c r="H76" s="11" t="s">
        <v>366</v>
      </c>
      <c r="I76" s="11" t="s">
        <v>15</v>
      </c>
      <c r="J76" s="11" t="s">
        <v>367</v>
      </c>
      <c r="K76" s="11" t="s">
        <v>368</v>
      </c>
      <c r="L76" s="11" t="s">
        <v>369</v>
      </c>
      <c r="M76" s="11" t="s">
        <v>19</v>
      </c>
      <c r="N76" s="13" t="s">
        <v>20</v>
      </c>
      <c r="P76" s="8"/>
    </row>
    <row r="77" spans="3:16" x14ac:dyDescent="0.25">
      <c r="C77" s="8"/>
      <c r="D77" s="10" t="s">
        <v>370</v>
      </c>
      <c r="E77" s="11" t="s">
        <v>371</v>
      </c>
      <c r="F77" s="12">
        <v>42039</v>
      </c>
      <c r="G77" s="11" t="s">
        <v>365</v>
      </c>
      <c r="H77" s="11" t="s">
        <v>372</v>
      </c>
      <c r="I77" s="11" t="s">
        <v>29</v>
      </c>
      <c r="J77" s="11" t="s">
        <v>373</v>
      </c>
      <c r="K77" s="11" t="s">
        <v>96</v>
      </c>
      <c r="L77" s="11" t="s">
        <v>374</v>
      </c>
      <c r="M77" s="11" t="s">
        <v>19</v>
      </c>
      <c r="N77" s="13" t="s">
        <v>20</v>
      </c>
      <c r="P77" s="8"/>
    </row>
    <row r="78" spans="3:16" x14ac:dyDescent="0.25">
      <c r="C78" s="8"/>
      <c r="D78" s="10" t="s">
        <v>375</v>
      </c>
      <c r="E78" s="11" t="s">
        <v>376</v>
      </c>
      <c r="F78" s="12">
        <v>42039</v>
      </c>
      <c r="G78" s="11" t="s">
        <v>365</v>
      </c>
      <c r="H78" s="11" t="s">
        <v>377</v>
      </c>
      <c r="I78" s="11" t="s">
        <v>15</v>
      </c>
      <c r="J78" s="11" t="s">
        <v>378</v>
      </c>
      <c r="K78" s="11" t="s">
        <v>47</v>
      </c>
      <c r="L78" s="11" t="s">
        <v>379</v>
      </c>
      <c r="M78" s="11" t="s">
        <v>19</v>
      </c>
      <c r="N78" s="13" t="s">
        <v>20</v>
      </c>
      <c r="P78" s="8"/>
    </row>
    <row r="79" spans="3:16" x14ac:dyDescent="0.25">
      <c r="C79" s="8"/>
      <c r="D79" s="10" t="s">
        <v>380</v>
      </c>
      <c r="E79" s="11" t="s">
        <v>381</v>
      </c>
      <c r="F79" s="12">
        <v>42039</v>
      </c>
      <c r="G79" s="11" t="s">
        <v>303</v>
      </c>
      <c r="H79" s="11" t="s">
        <v>382</v>
      </c>
      <c r="I79" s="11" t="s">
        <v>29</v>
      </c>
      <c r="J79" s="11" t="s">
        <v>383</v>
      </c>
      <c r="K79" s="11" t="s">
        <v>31</v>
      </c>
      <c r="L79" s="11" t="s">
        <v>384</v>
      </c>
      <c r="M79" s="11" t="s">
        <v>19</v>
      </c>
      <c r="N79" s="13" t="s">
        <v>20</v>
      </c>
      <c r="P79" s="8"/>
    </row>
    <row r="80" spans="3:16" x14ac:dyDescent="0.25">
      <c r="C80" s="8"/>
      <c r="D80" s="10" t="s">
        <v>385</v>
      </c>
      <c r="E80" s="11" t="s">
        <v>381</v>
      </c>
      <c r="F80" s="12">
        <v>42039</v>
      </c>
      <c r="G80" s="11" t="s">
        <v>303</v>
      </c>
      <c r="H80" s="11" t="s">
        <v>386</v>
      </c>
      <c r="I80" s="11" t="s">
        <v>15</v>
      </c>
      <c r="J80" s="11" t="s">
        <v>383</v>
      </c>
      <c r="K80" s="11" t="s">
        <v>31</v>
      </c>
      <c r="L80" s="11" t="s">
        <v>384</v>
      </c>
      <c r="M80" s="11" t="s">
        <v>19</v>
      </c>
      <c r="N80" s="13" t="s">
        <v>20</v>
      </c>
      <c r="P80" s="8"/>
    </row>
    <row r="81" spans="3:16" x14ac:dyDescent="0.25">
      <c r="C81" s="8"/>
      <c r="D81" s="10" t="s">
        <v>387</v>
      </c>
      <c r="E81" s="11" t="s">
        <v>388</v>
      </c>
      <c r="F81" s="12">
        <v>42039</v>
      </c>
      <c r="G81" s="11" t="s">
        <v>303</v>
      </c>
      <c r="H81" s="11" t="s">
        <v>389</v>
      </c>
      <c r="I81" s="11" t="s">
        <v>15</v>
      </c>
      <c r="J81" s="11" t="s">
        <v>161</v>
      </c>
      <c r="K81" s="11" t="s">
        <v>162</v>
      </c>
      <c r="L81" s="11" t="s">
        <v>163</v>
      </c>
      <c r="M81" s="11" t="s">
        <v>19</v>
      </c>
      <c r="N81" s="13" t="s">
        <v>20</v>
      </c>
      <c r="P81" s="8"/>
    </row>
    <row r="82" spans="3:16" x14ac:dyDescent="0.25">
      <c r="C82" s="8"/>
      <c r="D82" s="10" t="s">
        <v>390</v>
      </c>
      <c r="E82" s="11" t="s">
        <v>391</v>
      </c>
      <c r="F82" s="12">
        <v>42039</v>
      </c>
      <c r="G82" s="11" t="s">
        <v>303</v>
      </c>
      <c r="H82" s="11" t="s">
        <v>392</v>
      </c>
      <c r="I82" s="11" t="s">
        <v>29</v>
      </c>
      <c r="J82" s="11" t="s">
        <v>393</v>
      </c>
      <c r="K82" s="11" t="s">
        <v>69</v>
      </c>
      <c r="L82" s="11" t="s">
        <v>394</v>
      </c>
      <c r="M82" s="11" t="s">
        <v>19</v>
      </c>
      <c r="N82" s="13" t="s">
        <v>20</v>
      </c>
      <c r="P82" s="8"/>
    </row>
    <row r="83" spans="3:16" x14ac:dyDescent="0.25">
      <c r="C83" s="8"/>
      <c r="D83" s="10" t="s">
        <v>395</v>
      </c>
      <c r="E83" s="11" t="s">
        <v>396</v>
      </c>
      <c r="F83" s="12">
        <v>42039</v>
      </c>
      <c r="G83" s="11" t="s">
        <v>303</v>
      </c>
      <c r="H83" s="11" t="s">
        <v>397</v>
      </c>
      <c r="I83" s="11" t="s">
        <v>29</v>
      </c>
      <c r="J83" s="11" t="s">
        <v>398</v>
      </c>
      <c r="K83" s="11" t="s">
        <v>81</v>
      </c>
      <c r="L83" s="11" t="s">
        <v>399</v>
      </c>
      <c r="M83" s="11" t="s">
        <v>19</v>
      </c>
      <c r="N83" s="13" t="s">
        <v>20</v>
      </c>
      <c r="P83" s="8"/>
    </row>
    <row r="84" spans="3:16" x14ac:dyDescent="0.25">
      <c r="C84" s="8"/>
      <c r="D84" s="10" t="s">
        <v>400</v>
      </c>
      <c r="E84" s="11" t="s">
        <v>401</v>
      </c>
      <c r="F84" s="12">
        <v>42039</v>
      </c>
      <c r="G84" s="11" t="s">
        <v>303</v>
      </c>
      <c r="H84" s="11" t="s">
        <v>402</v>
      </c>
      <c r="I84" s="11" t="s">
        <v>15</v>
      </c>
      <c r="J84" s="11" t="s">
        <v>403</v>
      </c>
      <c r="K84" s="11" t="s">
        <v>404</v>
      </c>
      <c r="L84" s="11" t="s">
        <v>405</v>
      </c>
      <c r="M84" s="11" t="s">
        <v>19</v>
      </c>
      <c r="N84" s="13" t="s">
        <v>20</v>
      </c>
      <c r="P84" s="8"/>
    </row>
    <row r="85" spans="3:16" x14ac:dyDescent="0.25">
      <c r="C85" s="8"/>
      <c r="D85" s="10" t="s">
        <v>406</v>
      </c>
      <c r="E85" s="11" t="s">
        <v>407</v>
      </c>
      <c r="F85" s="12">
        <v>42039</v>
      </c>
      <c r="G85" s="11" t="s">
        <v>303</v>
      </c>
      <c r="H85" s="11" t="s">
        <v>408</v>
      </c>
      <c r="I85" s="11" t="s">
        <v>15</v>
      </c>
      <c r="J85" s="11" t="s">
        <v>409</v>
      </c>
      <c r="K85" s="11" t="s">
        <v>81</v>
      </c>
      <c r="L85" s="11" t="s">
        <v>410</v>
      </c>
      <c r="M85" s="11" t="s">
        <v>19</v>
      </c>
      <c r="N85" s="13" t="s">
        <v>20</v>
      </c>
      <c r="P85" s="8"/>
    </row>
    <row r="86" spans="3:16" x14ac:dyDescent="0.25">
      <c r="C86" s="8"/>
      <c r="D86" s="10" t="s">
        <v>411</v>
      </c>
      <c r="E86" s="11" t="s">
        <v>412</v>
      </c>
      <c r="F86" s="12">
        <v>42039</v>
      </c>
      <c r="G86" s="11" t="s">
        <v>303</v>
      </c>
      <c r="H86" s="11" t="s">
        <v>413</v>
      </c>
      <c r="I86" s="11" t="s">
        <v>29</v>
      </c>
      <c r="J86" s="11" t="s">
        <v>414</v>
      </c>
      <c r="K86" s="11" t="s">
        <v>112</v>
      </c>
      <c r="L86" s="11" t="s">
        <v>415</v>
      </c>
      <c r="M86" s="11" t="s">
        <v>19</v>
      </c>
      <c r="N86" s="13" t="s">
        <v>20</v>
      </c>
      <c r="P86" s="8"/>
    </row>
    <row r="87" spans="3:16" x14ac:dyDescent="0.25">
      <c r="C87" s="8"/>
      <c r="D87" s="10" t="s">
        <v>416</v>
      </c>
      <c r="E87" s="11" t="s">
        <v>417</v>
      </c>
      <c r="F87" s="12">
        <v>42039</v>
      </c>
      <c r="G87" s="11" t="s">
        <v>303</v>
      </c>
      <c r="H87" s="11" t="s">
        <v>418</v>
      </c>
      <c r="I87" s="11" t="s">
        <v>15</v>
      </c>
      <c r="J87" s="11" t="s">
        <v>419</v>
      </c>
      <c r="K87" s="11" t="s">
        <v>69</v>
      </c>
      <c r="L87" s="11" t="s">
        <v>420</v>
      </c>
      <c r="M87" s="11" t="s">
        <v>19</v>
      </c>
      <c r="N87" s="13" t="s">
        <v>20</v>
      </c>
      <c r="P87" s="8"/>
    </row>
    <row r="88" spans="3:16" x14ac:dyDescent="0.25">
      <c r="C88" s="9"/>
      <c r="D88" s="10" t="s">
        <v>421</v>
      </c>
      <c r="E88" s="11" t="s">
        <v>422</v>
      </c>
      <c r="F88" s="12">
        <v>42039</v>
      </c>
      <c r="G88" s="11" t="s">
        <v>303</v>
      </c>
      <c r="H88" s="11" t="s">
        <v>423</v>
      </c>
      <c r="I88" s="11" t="s">
        <v>29</v>
      </c>
      <c r="J88" s="11" t="s">
        <v>424</v>
      </c>
      <c r="K88" s="11" t="s">
        <v>69</v>
      </c>
      <c r="L88" s="11" t="s">
        <v>425</v>
      </c>
      <c r="M88" s="11" t="s">
        <v>19</v>
      </c>
      <c r="N88" s="13" t="s">
        <v>20</v>
      </c>
      <c r="P88" s="8"/>
    </row>
    <row r="89" spans="3:16" x14ac:dyDescent="0.25">
      <c r="C89" s="8"/>
      <c r="D89" s="10" t="s">
        <v>426</v>
      </c>
      <c r="E89" s="11" t="s">
        <v>427</v>
      </c>
      <c r="F89" s="12">
        <v>42039</v>
      </c>
      <c r="G89" s="11" t="s">
        <v>303</v>
      </c>
      <c r="H89" s="11" t="s">
        <v>428</v>
      </c>
      <c r="I89" s="11" t="s">
        <v>29</v>
      </c>
      <c r="J89" s="11" t="s">
        <v>278</v>
      </c>
      <c r="K89" s="11" t="s">
        <v>75</v>
      </c>
      <c r="L89" s="11" t="s">
        <v>429</v>
      </c>
      <c r="M89" s="11" t="s">
        <v>19</v>
      </c>
      <c r="N89" s="13" t="s">
        <v>20</v>
      </c>
      <c r="P89" s="8"/>
    </row>
    <row r="90" spans="3:16" x14ac:dyDescent="0.25">
      <c r="C90" s="8"/>
      <c r="D90" s="10" t="s">
        <v>430</v>
      </c>
      <c r="E90" s="11" t="s">
        <v>431</v>
      </c>
      <c r="F90" s="12">
        <v>42040</v>
      </c>
      <c r="G90" s="11" t="s">
        <v>432</v>
      </c>
      <c r="H90" s="11" t="s">
        <v>433</v>
      </c>
      <c r="I90" s="11" t="s">
        <v>15</v>
      </c>
      <c r="J90" s="11" t="s">
        <v>80</v>
      </c>
      <c r="K90" s="11" t="s">
        <v>162</v>
      </c>
      <c r="L90" s="11" t="s">
        <v>434</v>
      </c>
      <c r="M90" s="11" t="s">
        <v>125</v>
      </c>
      <c r="N90" s="13" t="s">
        <v>20</v>
      </c>
      <c r="P90" s="8"/>
    </row>
    <row r="91" spans="3:16" x14ac:dyDescent="0.25">
      <c r="C91" s="8"/>
      <c r="D91" s="10" t="s">
        <v>435</v>
      </c>
      <c r="E91" s="11" t="s">
        <v>436</v>
      </c>
      <c r="F91" s="12">
        <v>42040</v>
      </c>
      <c r="G91" s="11" t="s">
        <v>432</v>
      </c>
      <c r="H91" s="11" t="s">
        <v>437</v>
      </c>
      <c r="I91" s="11" t="s">
        <v>15</v>
      </c>
      <c r="J91" s="11" t="s">
        <v>438</v>
      </c>
      <c r="K91" s="11" t="s">
        <v>69</v>
      </c>
      <c r="L91" s="11" t="s">
        <v>439</v>
      </c>
      <c r="M91" s="11" t="s">
        <v>19</v>
      </c>
      <c r="N91" s="13" t="s">
        <v>20</v>
      </c>
      <c r="P91" s="8"/>
    </row>
    <row r="92" spans="3:16" x14ac:dyDescent="0.25">
      <c r="C92" s="8"/>
      <c r="D92" s="10" t="s">
        <v>440</v>
      </c>
      <c r="E92" s="11" t="s">
        <v>441</v>
      </c>
      <c r="F92" s="12">
        <v>42040</v>
      </c>
      <c r="G92" s="11" t="s">
        <v>432</v>
      </c>
      <c r="H92" s="11" t="s">
        <v>442</v>
      </c>
      <c r="I92" s="11" t="s">
        <v>29</v>
      </c>
      <c r="J92" s="11" t="s">
        <v>443</v>
      </c>
      <c r="K92" s="11" t="s">
        <v>17</v>
      </c>
      <c r="L92" s="11" t="s">
        <v>444</v>
      </c>
      <c r="M92" s="11" t="s">
        <v>136</v>
      </c>
      <c r="N92" s="13" t="s">
        <v>243</v>
      </c>
      <c r="P92" s="8"/>
    </row>
    <row r="93" spans="3:16" x14ac:dyDescent="0.25">
      <c r="C93" s="8"/>
      <c r="D93" s="10" t="s">
        <v>445</v>
      </c>
      <c r="E93" s="11" t="s">
        <v>446</v>
      </c>
      <c r="F93" s="12">
        <v>42040</v>
      </c>
      <c r="G93" s="11" t="s">
        <v>432</v>
      </c>
      <c r="H93" s="11" t="s">
        <v>447</v>
      </c>
      <c r="I93" s="11" t="s">
        <v>29</v>
      </c>
      <c r="J93" s="11" t="s">
        <v>448</v>
      </c>
      <c r="K93" s="11" t="s">
        <v>449</v>
      </c>
      <c r="L93" s="11" t="s">
        <v>450</v>
      </c>
      <c r="M93" s="11" t="s">
        <v>19</v>
      </c>
      <c r="N93" s="13" t="s">
        <v>20</v>
      </c>
      <c r="P93" s="8"/>
    </row>
    <row r="94" spans="3:16" x14ac:dyDescent="0.25">
      <c r="C94" s="8"/>
      <c r="D94" s="10" t="s">
        <v>451</v>
      </c>
      <c r="E94" s="11" t="s">
        <v>452</v>
      </c>
      <c r="F94" s="12">
        <v>42040</v>
      </c>
      <c r="G94" s="11" t="s">
        <v>432</v>
      </c>
      <c r="H94" s="11" t="s">
        <v>453</v>
      </c>
      <c r="I94" s="11" t="s">
        <v>15</v>
      </c>
      <c r="J94" s="11" t="s">
        <v>409</v>
      </c>
      <c r="K94" s="11" t="s">
        <v>81</v>
      </c>
      <c r="L94" s="11" t="s">
        <v>410</v>
      </c>
      <c r="M94" s="11" t="s">
        <v>125</v>
      </c>
      <c r="N94" s="13" t="s">
        <v>20</v>
      </c>
      <c r="P94" s="8"/>
    </row>
    <row r="95" spans="3:16" x14ac:dyDescent="0.25">
      <c r="C95" s="8"/>
      <c r="D95" s="10" t="s">
        <v>454</v>
      </c>
      <c r="E95" s="11" t="s">
        <v>452</v>
      </c>
      <c r="F95" s="12">
        <v>42040</v>
      </c>
      <c r="G95" s="11" t="s">
        <v>432</v>
      </c>
      <c r="H95" s="11" t="s">
        <v>455</v>
      </c>
      <c r="I95" s="11" t="s">
        <v>15</v>
      </c>
      <c r="J95" s="11" t="s">
        <v>409</v>
      </c>
      <c r="K95" s="11" t="s">
        <v>81</v>
      </c>
      <c r="L95" s="11" t="s">
        <v>410</v>
      </c>
      <c r="M95" s="11" t="s">
        <v>19</v>
      </c>
      <c r="N95" s="13" t="s">
        <v>20</v>
      </c>
      <c r="P95" s="8"/>
    </row>
    <row r="96" spans="3:16" x14ac:dyDescent="0.25">
      <c r="C96" s="8"/>
      <c r="D96" s="10" t="s">
        <v>456</v>
      </c>
      <c r="E96" s="11" t="s">
        <v>457</v>
      </c>
      <c r="F96" s="12">
        <v>42040</v>
      </c>
      <c r="G96" s="11" t="s">
        <v>458</v>
      </c>
      <c r="H96" s="11" t="s">
        <v>459</v>
      </c>
      <c r="I96" s="11" t="s">
        <v>15</v>
      </c>
      <c r="J96" s="11" t="s">
        <v>460</v>
      </c>
      <c r="K96" s="11" t="s">
        <v>17</v>
      </c>
      <c r="L96" s="11" t="s">
        <v>461</v>
      </c>
      <c r="M96" s="11" t="s">
        <v>136</v>
      </c>
      <c r="N96" s="13" t="s">
        <v>20</v>
      </c>
      <c r="P96" s="8"/>
    </row>
    <row r="97" spans="3:16" x14ac:dyDescent="0.25">
      <c r="C97" s="8"/>
      <c r="D97" s="10" t="s">
        <v>462</v>
      </c>
      <c r="E97" s="11" t="s">
        <v>463</v>
      </c>
      <c r="F97" s="12">
        <v>42041</v>
      </c>
      <c r="G97" s="11" t="s">
        <v>464</v>
      </c>
      <c r="H97" s="11" t="s">
        <v>465</v>
      </c>
      <c r="I97" s="11" t="s">
        <v>15</v>
      </c>
      <c r="J97" s="11" t="s">
        <v>466</v>
      </c>
      <c r="K97" s="11" t="s">
        <v>69</v>
      </c>
      <c r="L97" s="11" t="s">
        <v>467</v>
      </c>
      <c r="M97" s="11" t="s">
        <v>125</v>
      </c>
      <c r="N97" s="13" t="s">
        <v>243</v>
      </c>
      <c r="P97" s="8"/>
    </row>
    <row r="98" spans="3:16" x14ac:dyDescent="0.25">
      <c r="C98" s="8"/>
      <c r="D98" s="10" t="s">
        <v>468</v>
      </c>
      <c r="E98" s="11" t="s">
        <v>469</v>
      </c>
      <c r="F98" s="12">
        <v>42041</v>
      </c>
      <c r="G98" s="11" t="s">
        <v>464</v>
      </c>
      <c r="H98" s="11" t="s">
        <v>470</v>
      </c>
      <c r="I98" s="11" t="s">
        <v>15</v>
      </c>
      <c r="J98" s="11" t="s">
        <v>438</v>
      </c>
      <c r="K98" s="11" t="s">
        <v>69</v>
      </c>
      <c r="L98" s="11" t="s">
        <v>471</v>
      </c>
      <c r="M98" s="11" t="s">
        <v>19</v>
      </c>
      <c r="N98" s="13" t="s">
        <v>20</v>
      </c>
      <c r="P98" s="8"/>
    </row>
    <row r="99" spans="3:16" x14ac:dyDescent="0.25">
      <c r="C99" s="8"/>
      <c r="D99" s="10" t="s">
        <v>472</v>
      </c>
      <c r="E99" s="11" t="s">
        <v>473</v>
      </c>
      <c r="F99" s="12">
        <v>42041</v>
      </c>
      <c r="G99" s="11" t="s">
        <v>464</v>
      </c>
      <c r="H99" s="11" t="s">
        <v>474</v>
      </c>
      <c r="I99" s="11" t="s">
        <v>15</v>
      </c>
      <c r="J99" s="11" t="s">
        <v>475</v>
      </c>
      <c r="K99" s="11" t="s">
        <v>299</v>
      </c>
      <c r="L99" s="11" t="s">
        <v>476</v>
      </c>
      <c r="M99" s="11" t="s">
        <v>19</v>
      </c>
      <c r="N99" s="13" t="s">
        <v>20</v>
      </c>
      <c r="P99" s="8"/>
    </row>
    <row r="100" spans="3:16" x14ac:dyDescent="0.25">
      <c r="C100" s="8"/>
      <c r="D100" s="10" t="s">
        <v>477</v>
      </c>
      <c r="E100" s="11" t="s">
        <v>478</v>
      </c>
      <c r="F100" s="12">
        <v>42041</v>
      </c>
      <c r="G100" s="11" t="s">
        <v>464</v>
      </c>
      <c r="H100" s="11" t="s">
        <v>479</v>
      </c>
      <c r="I100" s="11" t="s">
        <v>29</v>
      </c>
      <c r="J100" s="11" t="s">
        <v>480</v>
      </c>
      <c r="K100" s="11" t="s">
        <v>481</v>
      </c>
      <c r="L100" s="11" t="s">
        <v>482</v>
      </c>
      <c r="M100" s="11" t="s">
        <v>19</v>
      </c>
      <c r="N100" s="13" t="s">
        <v>20</v>
      </c>
      <c r="P100" s="8"/>
    </row>
    <row r="101" spans="3:16" x14ac:dyDescent="0.25">
      <c r="C101" s="8"/>
      <c r="D101" s="10" t="s">
        <v>483</v>
      </c>
      <c r="E101" s="11" t="s">
        <v>27</v>
      </c>
      <c r="F101" s="12">
        <v>42041</v>
      </c>
      <c r="G101" s="11" t="s">
        <v>464</v>
      </c>
      <c r="H101" s="11" t="s">
        <v>484</v>
      </c>
      <c r="I101" s="11" t="s">
        <v>15</v>
      </c>
      <c r="J101" s="11" t="s">
        <v>58</v>
      </c>
      <c r="K101" s="11" t="s">
        <v>47</v>
      </c>
      <c r="L101" s="11" t="s">
        <v>485</v>
      </c>
      <c r="M101" s="11" t="s">
        <v>19</v>
      </c>
      <c r="N101" s="13" t="s">
        <v>20</v>
      </c>
      <c r="P101" s="8"/>
    </row>
    <row r="102" spans="3:16" x14ac:dyDescent="0.25">
      <c r="C102" s="8"/>
      <c r="D102" s="10" t="s">
        <v>486</v>
      </c>
      <c r="E102" s="11" t="s">
        <v>487</v>
      </c>
      <c r="F102" s="12">
        <v>42041</v>
      </c>
      <c r="G102" s="11" t="s">
        <v>464</v>
      </c>
      <c r="H102" s="11" t="s">
        <v>488</v>
      </c>
      <c r="I102" s="11" t="s">
        <v>15</v>
      </c>
      <c r="J102" s="11" t="s">
        <v>489</v>
      </c>
      <c r="K102" s="11" t="s">
        <v>81</v>
      </c>
      <c r="L102" s="11" t="s">
        <v>490</v>
      </c>
      <c r="M102" s="11" t="s">
        <v>19</v>
      </c>
      <c r="N102" s="13" t="s">
        <v>20</v>
      </c>
      <c r="P102" s="8"/>
    </row>
    <row r="103" spans="3:16" x14ac:dyDescent="0.25">
      <c r="C103" s="8"/>
      <c r="D103" s="10" t="s">
        <v>491</v>
      </c>
      <c r="E103" s="11" t="s">
        <v>492</v>
      </c>
      <c r="F103" s="12">
        <v>42041</v>
      </c>
      <c r="G103" s="11" t="s">
        <v>464</v>
      </c>
      <c r="H103" s="11" t="s">
        <v>493</v>
      </c>
      <c r="I103" s="11" t="s">
        <v>29</v>
      </c>
      <c r="J103" s="11" t="s">
        <v>494</v>
      </c>
      <c r="K103" s="11" t="s">
        <v>17</v>
      </c>
      <c r="L103" s="11" t="s">
        <v>495</v>
      </c>
      <c r="M103" s="11" t="s">
        <v>19</v>
      </c>
      <c r="N103" s="13" t="s">
        <v>20</v>
      </c>
      <c r="P103" s="8"/>
    </row>
    <row r="104" spans="3:16" x14ac:dyDescent="0.25">
      <c r="C104" s="8"/>
      <c r="D104" s="10" t="s">
        <v>496</v>
      </c>
      <c r="E104" s="11" t="s">
        <v>497</v>
      </c>
      <c r="F104" s="12">
        <v>42041</v>
      </c>
      <c r="G104" s="11" t="s">
        <v>464</v>
      </c>
      <c r="H104" s="11" t="s">
        <v>498</v>
      </c>
      <c r="I104" s="11" t="s">
        <v>15</v>
      </c>
      <c r="J104" s="11" t="s">
        <v>75</v>
      </c>
      <c r="K104" s="11" t="s">
        <v>499</v>
      </c>
      <c r="L104" s="11" t="s">
        <v>500</v>
      </c>
      <c r="M104" s="11" t="s">
        <v>19</v>
      </c>
      <c r="N104" s="13" t="s">
        <v>20</v>
      </c>
      <c r="P104" s="8"/>
    </row>
    <row r="105" spans="3:16" x14ac:dyDescent="0.25">
      <c r="C105" s="8"/>
      <c r="D105" s="10" t="s">
        <v>501</v>
      </c>
      <c r="E105" s="11" t="s">
        <v>502</v>
      </c>
      <c r="F105" s="12">
        <v>42041</v>
      </c>
      <c r="G105" s="11" t="s">
        <v>464</v>
      </c>
      <c r="H105" s="11" t="s">
        <v>503</v>
      </c>
      <c r="I105" s="11" t="s">
        <v>15</v>
      </c>
      <c r="J105" s="11" t="s">
        <v>504</v>
      </c>
      <c r="K105" s="11" t="s">
        <v>17</v>
      </c>
      <c r="L105" s="11" t="s">
        <v>505</v>
      </c>
      <c r="M105" s="11" t="s">
        <v>136</v>
      </c>
      <c r="N105" s="13" t="s">
        <v>20</v>
      </c>
      <c r="P105" s="8"/>
    </row>
    <row r="106" spans="3:16" x14ac:dyDescent="0.25">
      <c r="C106" s="8"/>
      <c r="D106" s="10" t="s">
        <v>506</v>
      </c>
      <c r="E106" s="11" t="s">
        <v>507</v>
      </c>
      <c r="F106" s="12">
        <v>42041</v>
      </c>
      <c r="G106" s="11" t="s">
        <v>464</v>
      </c>
      <c r="H106" s="11" t="s">
        <v>508</v>
      </c>
      <c r="I106" s="11" t="s">
        <v>29</v>
      </c>
      <c r="J106" s="11" t="s">
        <v>509</v>
      </c>
      <c r="K106" s="11" t="s">
        <v>96</v>
      </c>
      <c r="L106" s="11" t="s">
        <v>510</v>
      </c>
      <c r="M106" s="11" t="s">
        <v>19</v>
      </c>
      <c r="N106" s="13" t="s">
        <v>20</v>
      </c>
      <c r="P106" s="8"/>
    </row>
    <row r="107" spans="3:16" x14ac:dyDescent="0.25">
      <c r="C107" s="8"/>
      <c r="D107" s="10" t="s">
        <v>511</v>
      </c>
      <c r="E107" s="11" t="s">
        <v>512</v>
      </c>
      <c r="F107" s="12">
        <v>42041</v>
      </c>
      <c r="G107" s="11" t="s">
        <v>464</v>
      </c>
      <c r="H107" s="11" t="s">
        <v>513</v>
      </c>
      <c r="I107" s="11" t="s">
        <v>29</v>
      </c>
      <c r="J107" s="11" t="s">
        <v>167</v>
      </c>
      <c r="K107" s="11" t="s">
        <v>17</v>
      </c>
      <c r="L107" s="11" t="s">
        <v>514</v>
      </c>
      <c r="M107" s="11" t="s">
        <v>19</v>
      </c>
      <c r="N107" s="13" t="s">
        <v>20</v>
      </c>
      <c r="P107" s="8"/>
    </row>
    <row r="108" spans="3:16" x14ac:dyDescent="0.25">
      <c r="C108" s="8"/>
      <c r="D108" s="10" t="s">
        <v>515</v>
      </c>
      <c r="E108" s="11" t="s">
        <v>516</v>
      </c>
      <c r="F108" s="12">
        <v>42041</v>
      </c>
      <c r="G108" s="11" t="s">
        <v>464</v>
      </c>
      <c r="H108" s="11" t="s">
        <v>517</v>
      </c>
      <c r="I108" s="11" t="s">
        <v>15</v>
      </c>
      <c r="J108" s="11" t="s">
        <v>518</v>
      </c>
      <c r="K108" s="11" t="s">
        <v>299</v>
      </c>
      <c r="L108" s="11" t="s">
        <v>519</v>
      </c>
      <c r="M108" s="11" t="s">
        <v>19</v>
      </c>
      <c r="N108" s="13" t="s">
        <v>20</v>
      </c>
      <c r="P108" s="8"/>
    </row>
    <row r="109" spans="3:16" x14ac:dyDescent="0.25">
      <c r="C109" s="8"/>
      <c r="D109" s="10" t="s">
        <v>520</v>
      </c>
      <c r="E109" s="11" t="s">
        <v>521</v>
      </c>
      <c r="F109" s="12">
        <v>42041</v>
      </c>
      <c r="G109" s="11" t="s">
        <v>464</v>
      </c>
      <c r="H109" s="11" t="s">
        <v>522</v>
      </c>
      <c r="I109" s="11" t="s">
        <v>15</v>
      </c>
      <c r="J109" s="11" t="s">
        <v>523</v>
      </c>
      <c r="K109" s="11" t="s">
        <v>198</v>
      </c>
      <c r="L109" s="11" t="s">
        <v>524</v>
      </c>
      <c r="M109" s="11" t="s">
        <v>125</v>
      </c>
      <c r="N109" s="13" t="s">
        <v>20</v>
      </c>
      <c r="P109" s="8"/>
    </row>
    <row r="110" spans="3:16" x14ac:dyDescent="0.25">
      <c r="C110" s="8"/>
      <c r="D110" s="10" t="s">
        <v>525</v>
      </c>
      <c r="E110" s="11" t="s">
        <v>526</v>
      </c>
      <c r="F110" s="12">
        <v>42041</v>
      </c>
      <c r="G110" s="11" t="s">
        <v>464</v>
      </c>
      <c r="H110" s="11" t="s">
        <v>527</v>
      </c>
      <c r="I110" s="11" t="s">
        <v>29</v>
      </c>
      <c r="J110" s="11" t="s">
        <v>63</v>
      </c>
      <c r="K110" s="11" t="s">
        <v>31</v>
      </c>
      <c r="L110" s="11" t="s">
        <v>528</v>
      </c>
      <c r="M110" s="11" t="s">
        <v>19</v>
      </c>
      <c r="N110" s="13" t="s">
        <v>20</v>
      </c>
      <c r="P110" s="8"/>
    </row>
    <row r="111" spans="3:16" x14ac:dyDescent="0.25">
      <c r="C111" s="8"/>
      <c r="D111" s="10" t="s">
        <v>529</v>
      </c>
      <c r="E111" s="11" t="s">
        <v>530</v>
      </c>
      <c r="F111" s="12">
        <v>42041</v>
      </c>
      <c r="G111" s="11" t="s">
        <v>464</v>
      </c>
      <c r="H111" s="11" t="s">
        <v>531</v>
      </c>
      <c r="I111" s="11" t="s">
        <v>15</v>
      </c>
      <c r="J111" s="11" t="s">
        <v>532</v>
      </c>
      <c r="K111" s="11" t="s">
        <v>112</v>
      </c>
      <c r="L111" s="11" t="s">
        <v>533</v>
      </c>
      <c r="M111" s="11" t="s">
        <v>19</v>
      </c>
      <c r="N111" s="13" t="s">
        <v>20</v>
      </c>
      <c r="P111" s="8"/>
    </row>
    <row r="112" spans="3:16" x14ac:dyDescent="0.25">
      <c r="C112" s="8"/>
      <c r="D112" s="10" t="s">
        <v>534</v>
      </c>
      <c r="E112" s="11" t="s">
        <v>535</v>
      </c>
      <c r="F112" s="12">
        <v>42041</v>
      </c>
      <c r="G112" s="11" t="s">
        <v>464</v>
      </c>
      <c r="H112" s="11" t="s">
        <v>536</v>
      </c>
      <c r="I112" s="11" t="s">
        <v>15</v>
      </c>
      <c r="J112" s="11" t="s">
        <v>537</v>
      </c>
      <c r="K112" s="11" t="s">
        <v>31</v>
      </c>
      <c r="L112" s="11" t="s">
        <v>538</v>
      </c>
      <c r="M112" s="11" t="s">
        <v>19</v>
      </c>
      <c r="N112" s="13" t="s">
        <v>20</v>
      </c>
      <c r="P112" s="8"/>
    </row>
    <row r="113" spans="3:16" x14ac:dyDescent="0.25">
      <c r="C113" s="8"/>
      <c r="D113" s="10" t="s">
        <v>539</v>
      </c>
      <c r="E113" s="11" t="s">
        <v>540</v>
      </c>
      <c r="F113" s="12">
        <v>42041</v>
      </c>
      <c r="G113" s="11" t="s">
        <v>464</v>
      </c>
      <c r="H113" s="11" t="s">
        <v>541</v>
      </c>
      <c r="I113" s="11" t="s">
        <v>15</v>
      </c>
      <c r="J113" s="11" t="s">
        <v>542</v>
      </c>
      <c r="K113" s="11" t="s">
        <v>47</v>
      </c>
      <c r="L113" s="11" t="s">
        <v>543</v>
      </c>
      <c r="M113" s="11" t="s">
        <v>125</v>
      </c>
      <c r="N113" s="13" t="s">
        <v>20</v>
      </c>
      <c r="P113" s="8"/>
    </row>
    <row r="114" spans="3:16" x14ac:dyDescent="0.25">
      <c r="C114" s="8"/>
      <c r="D114" s="10" t="s">
        <v>544</v>
      </c>
      <c r="E114" s="11" t="s">
        <v>545</v>
      </c>
      <c r="F114" s="12">
        <v>42041</v>
      </c>
      <c r="G114" s="11" t="s">
        <v>464</v>
      </c>
      <c r="H114" s="11" t="s">
        <v>546</v>
      </c>
      <c r="I114" s="11" t="s">
        <v>15</v>
      </c>
      <c r="J114" s="11" t="s">
        <v>547</v>
      </c>
      <c r="K114" s="11" t="s">
        <v>96</v>
      </c>
      <c r="L114" s="11" t="s">
        <v>548</v>
      </c>
      <c r="M114" s="11" t="s">
        <v>125</v>
      </c>
      <c r="N114" s="13" t="s">
        <v>20</v>
      </c>
      <c r="P114" s="8"/>
    </row>
    <row r="115" spans="3:16" x14ac:dyDescent="0.25">
      <c r="C115" s="8"/>
      <c r="D115" s="10" t="s">
        <v>549</v>
      </c>
      <c r="E115" s="11" t="s">
        <v>27</v>
      </c>
      <c r="F115" s="12">
        <v>42041</v>
      </c>
      <c r="G115" s="11" t="s">
        <v>464</v>
      </c>
      <c r="H115" s="11" t="s">
        <v>550</v>
      </c>
      <c r="I115" s="11" t="s">
        <v>15</v>
      </c>
      <c r="J115" s="11" t="s">
        <v>551</v>
      </c>
      <c r="K115" s="11" t="s">
        <v>96</v>
      </c>
      <c r="L115" s="11" t="s">
        <v>552</v>
      </c>
      <c r="M115" s="11" t="s">
        <v>125</v>
      </c>
      <c r="N115" s="13" t="s">
        <v>20</v>
      </c>
      <c r="P115" s="8"/>
    </row>
    <row r="116" spans="3:16" x14ac:dyDescent="0.25">
      <c r="C116" s="8"/>
      <c r="D116" s="10" t="s">
        <v>553</v>
      </c>
      <c r="E116" s="11" t="s">
        <v>554</v>
      </c>
      <c r="F116" s="12">
        <v>42041</v>
      </c>
      <c r="G116" s="11" t="s">
        <v>464</v>
      </c>
      <c r="H116" s="11" t="s">
        <v>555</v>
      </c>
      <c r="I116" s="11" t="s">
        <v>29</v>
      </c>
      <c r="J116" s="11" t="s">
        <v>556</v>
      </c>
      <c r="K116" s="11" t="s">
        <v>17</v>
      </c>
      <c r="L116" s="11" t="s">
        <v>461</v>
      </c>
      <c r="M116" s="11" t="s">
        <v>19</v>
      </c>
      <c r="N116" s="13" t="s">
        <v>20</v>
      </c>
      <c r="P116" s="8"/>
    </row>
    <row r="117" spans="3:16" x14ac:dyDescent="0.25">
      <c r="C117" s="8"/>
      <c r="D117" s="10" t="s">
        <v>557</v>
      </c>
      <c r="E117" s="11" t="s">
        <v>558</v>
      </c>
      <c r="F117" s="12">
        <v>42041</v>
      </c>
      <c r="G117" s="11" t="s">
        <v>464</v>
      </c>
      <c r="H117" s="11" t="s">
        <v>559</v>
      </c>
      <c r="I117" s="11" t="s">
        <v>15</v>
      </c>
      <c r="J117" s="11" t="s">
        <v>560</v>
      </c>
      <c r="K117" s="11" t="s">
        <v>481</v>
      </c>
      <c r="L117" s="11" t="s">
        <v>561</v>
      </c>
      <c r="M117" s="11" t="s">
        <v>19</v>
      </c>
      <c r="N117" s="13" t="s">
        <v>20</v>
      </c>
      <c r="P117" s="8"/>
    </row>
    <row r="118" spans="3:16" x14ac:dyDescent="0.25">
      <c r="C118" s="8"/>
      <c r="D118" s="10" t="s">
        <v>562</v>
      </c>
      <c r="E118" s="11" t="s">
        <v>563</v>
      </c>
      <c r="F118" s="12">
        <v>42041</v>
      </c>
      <c r="G118" s="11" t="s">
        <v>464</v>
      </c>
      <c r="H118" s="11" t="s">
        <v>564</v>
      </c>
      <c r="I118" s="11" t="s">
        <v>15</v>
      </c>
      <c r="J118" s="11" t="s">
        <v>565</v>
      </c>
      <c r="K118" s="11" t="s">
        <v>75</v>
      </c>
      <c r="L118" s="11" t="s">
        <v>566</v>
      </c>
      <c r="M118" s="11" t="s">
        <v>19</v>
      </c>
      <c r="N118" s="13" t="s">
        <v>243</v>
      </c>
      <c r="P118" s="8"/>
    </row>
    <row r="119" spans="3:16" x14ac:dyDescent="0.25">
      <c r="C119" s="8"/>
      <c r="D119" s="10" t="s">
        <v>567</v>
      </c>
      <c r="E119" s="11" t="s">
        <v>568</v>
      </c>
      <c r="F119" s="12">
        <v>42041</v>
      </c>
      <c r="G119" s="11" t="s">
        <v>464</v>
      </c>
      <c r="H119" s="11" t="s">
        <v>569</v>
      </c>
      <c r="I119" s="11" t="s">
        <v>15</v>
      </c>
      <c r="J119" s="11" t="s">
        <v>570</v>
      </c>
      <c r="K119" s="11" t="s">
        <v>69</v>
      </c>
      <c r="L119" s="11" t="s">
        <v>571</v>
      </c>
      <c r="M119" s="11" t="s">
        <v>125</v>
      </c>
      <c r="N119" s="13" t="s">
        <v>20</v>
      </c>
      <c r="P119" s="8"/>
    </row>
    <row r="120" spans="3:16" x14ac:dyDescent="0.25">
      <c r="C120" s="8"/>
      <c r="D120" s="10" t="s">
        <v>572</v>
      </c>
      <c r="E120" s="11" t="s">
        <v>573</v>
      </c>
      <c r="F120" s="12">
        <v>42041</v>
      </c>
      <c r="G120" s="11" t="s">
        <v>464</v>
      </c>
      <c r="H120" s="11" t="s">
        <v>574</v>
      </c>
      <c r="I120" s="11" t="s">
        <v>29</v>
      </c>
      <c r="J120" s="11" t="s">
        <v>575</v>
      </c>
      <c r="K120" s="11" t="s">
        <v>17</v>
      </c>
      <c r="L120" s="11" t="s">
        <v>576</v>
      </c>
      <c r="M120" s="11" t="s">
        <v>125</v>
      </c>
      <c r="N120" s="13" t="s">
        <v>20</v>
      </c>
      <c r="P120" s="8"/>
    </row>
    <row r="121" spans="3:16" x14ac:dyDescent="0.25">
      <c r="C121" s="8"/>
      <c r="D121" s="10" t="s">
        <v>577</v>
      </c>
      <c r="E121" s="11" t="s">
        <v>578</v>
      </c>
      <c r="F121" s="12">
        <v>42041</v>
      </c>
      <c r="G121" s="11" t="s">
        <v>464</v>
      </c>
      <c r="H121" s="11" t="s">
        <v>579</v>
      </c>
      <c r="I121" s="11" t="s">
        <v>15</v>
      </c>
      <c r="J121" s="11" t="s">
        <v>580</v>
      </c>
      <c r="K121" s="11" t="s">
        <v>69</v>
      </c>
      <c r="L121" s="11" t="s">
        <v>581</v>
      </c>
      <c r="M121" s="11" t="s">
        <v>19</v>
      </c>
      <c r="N121" s="13" t="s">
        <v>243</v>
      </c>
      <c r="P121" s="8"/>
    </row>
    <row r="122" spans="3:16" x14ac:dyDescent="0.25">
      <c r="C122" s="8"/>
      <c r="D122" s="10" t="s">
        <v>582</v>
      </c>
      <c r="E122" s="11" t="s">
        <v>583</v>
      </c>
      <c r="F122" s="12">
        <v>42067</v>
      </c>
      <c r="G122" s="11" t="s">
        <v>584</v>
      </c>
      <c r="H122" s="11" t="s">
        <v>585</v>
      </c>
      <c r="I122" s="11" t="s">
        <v>29</v>
      </c>
      <c r="J122" s="11" t="s">
        <v>101</v>
      </c>
      <c r="K122" s="11" t="s">
        <v>47</v>
      </c>
      <c r="L122" s="11" t="s">
        <v>586</v>
      </c>
      <c r="M122" s="11" t="s">
        <v>19</v>
      </c>
      <c r="N122" s="13" t="s">
        <v>20</v>
      </c>
      <c r="P122" s="8"/>
    </row>
    <row r="123" spans="3:16" x14ac:dyDescent="0.25">
      <c r="C123" s="8"/>
      <c r="D123" s="10" t="s">
        <v>587</v>
      </c>
      <c r="E123" s="11" t="s">
        <v>588</v>
      </c>
      <c r="F123" s="12">
        <v>42067</v>
      </c>
      <c r="G123" s="11" t="s">
        <v>584</v>
      </c>
      <c r="H123" s="11" t="s">
        <v>589</v>
      </c>
      <c r="I123" s="11" t="s">
        <v>29</v>
      </c>
      <c r="J123" s="11" t="s">
        <v>590</v>
      </c>
      <c r="K123" s="11" t="s">
        <v>198</v>
      </c>
      <c r="L123" s="11" t="s">
        <v>591</v>
      </c>
      <c r="M123" s="11" t="s">
        <v>19</v>
      </c>
      <c r="N123" s="13" t="s">
        <v>20</v>
      </c>
      <c r="P123" s="8"/>
    </row>
    <row r="124" spans="3:16" x14ac:dyDescent="0.25">
      <c r="C124" s="8"/>
      <c r="D124" s="10" t="s">
        <v>592</v>
      </c>
      <c r="E124" s="11" t="s">
        <v>593</v>
      </c>
      <c r="F124" s="12">
        <v>42067</v>
      </c>
      <c r="G124" s="11" t="s">
        <v>584</v>
      </c>
      <c r="H124" s="11" t="s">
        <v>594</v>
      </c>
      <c r="I124" s="11" t="s">
        <v>29</v>
      </c>
      <c r="J124" s="11" t="s">
        <v>595</v>
      </c>
      <c r="K124" s="11" t="s">
        <v>17</v>
      </c>
      <c r="L124" s="11" t="s">
        <v>596</v>
      </c>
      <c r="M124" s="11" t="s">
        <v>19</v>
      </c>
      <c r="N124" s="13" t="s">
        <v>20</v>
      </c>
      <c r="P124" s="8"/>
    </row>
    <row r="125" spans="3:16" x14ac:dyDescent="0.25">
      <c r="C125" s="8"/>
      <c r="D125" s="10" t="s">
        <v>597</v>
      </c>
      <c r="E125" s="11" t="s">
        <v>598</v>
      </c>
      <c r="F125" s="12">
        <v>42067</v>
      </c>
      <c r="G125" s="11" t="s">
        <v>584</v>
      </c>
      <c r="H125" s="11" t="s">
        <v>599</v>
      </c>
      <c r="I125" s="11" t="s">
        <v>29</v>
      </c>
      <c r="J125" s="11" t="s">
        <v>600</v>
      </c>
      <c r="K125" s="11" t="s">
        <v>81</v>
      </c>
      <c r="L125" s="11" t="s">
        <v>601</v>
      </c>
      <c r="M125" s="11" t="s">
        <v>136</v>
      </c>
      <c r="N125" s="13" t="s">
        <v>20</v>
      </c>
      <c r="P125" s="8"/>
    </row>
    <row r="126" spans="3:16" x14ac:dyDescent="0.25">
      <c r="C126" s="8"/>
      <c r="D126" s="10" t="s">
        <v>602</v>
      </c>
      <c r="E126" s="11" t="s">
        <v>603</v>
      </c>
      <c r="F126" s="12">
        <v>42067</v>
      </c>
      <c r="G126" s="11" t="s">
        <v>584</v>
      </c>
      <c r="H126" s="11" t="s">
        <v>604</v>
      </c>
      <c r="I126" s="11" t="s">
        <v>29</v>
      </c>
      <c r="J126" s="11" t="s">
        <v>605</v>
      </c>
      <c r="K126" s="11" t="s">
        <v>606</v>
      </c>
      <c r="L126" s="11" t="s">
        <v>607</v>
      </c>
      <c r="M126" s="11" t="s">
        <v>19</v>
      </c>
      <c r="N126" s="13" t="s">
        <v>20</v>
      </c>
      <c r="P126" s="8"/>
    </row>
    <row r="127" spans="3:16" x14ac:dyDescent="0.25">
      <c r="C127" s="8"/>
      <c r="D127" s="10" t="s">
        <v>608</v>
      </c>
      <c r="E127" s="11" t="s">
        <v>609</v>
      </c>
      <c r="F127" s="12">
        <v>42067</v>
      </c>
      <c r="G127" s="11" t="s">
        <v>584</v>
      </c>
      <c r="H127" s="11" t="s">
        <v>610</v>
      </c>
      <c r="I127" s="11" t="s">
        <v>15</v>
      </c>
      <c r="J127" s="11" t="s">
        <v>611</v>
      </c>
      <c r="K127" s="11" t="s">
        <v>96</v>
      </c>
      <c r="L127" s="11" t="s">
        <v>612</v>
      </c>
      <c r="M127" s="11" t="s">
        <v>19</v>
      </c>
      <c r="N127" s="13" t="s">
        <v>20</v>
      </c>
      <c r="P127" s="8"/>
    </row>
    <row r="128" spans="3:16" x14ac:dyDescent="0.25">
      <c r="C128" s="8"/>
      <c r="D128" s="10" t="s">
        <v>613</v>
      </c>
      <c r="E128" s="11" t="s">
        <v>614</v>
      </c>
      <c r="F128" s="12">
        <v>42067</v>
      </c>
      <c r="G128" s="11" t="s">
        <v>584</v>
      </c>
      <c r="H128" s="11" t="s">
        <v>615</v>
      </c>
      <c r="I128" s="11" t="s">
        <v>29</v>
      </c>
      <c r="J128" s="11" t="s">
        <v>167</v>
      </c>
      <c r="K128" s="11" t="s">
        <v>17</v>
      </c>
      <c r="L128" s="11" t="s">
        <v>616</v>
      </c>
      <c r="M128" s="11" t="s">
        <v>125</v>
      </c>
      <c r="N128" s="13" t="s">
        <v>20</v>
      </c>
      <c r="P128" s="8"/>
    </row>
    <row r="129" spans="3:16" x14ac:dyDescent="0.25">
      <c r="C129" s="8"/>
      <c r="D129" s="10" t="s">
        <v>617</v>
      </c>
      <c r="E129" s="11" t="s">
        <v>618</v>
      </c>
      <c r="F129" s="12">
        <v>42067</v>
      </c>
      <c r="G129" s="11" t="s">
        <v>584</v>
      </c>
      <c r="H129" s="11" t="s">
        <v>619</v>
      </c>
      <c r="I129" s="11" t="s">
        <v>15</v>
      </c>
      <c r="J129" s="11" t="s">
        <v>620</v>
      </c>
      <c r="K129" s="11" t="s">
        <v>112</v>
      </c>
      <c r="L129" s="11" t="s">
        <v>621</v>
      </c>
      <c r="M129" s="11" t="s">
        <v>19</v>
      </c>
      <c r="N129" s="13" t="s">
        <v>20</v>
      </c>
      <c r="P129" s="8"/>
    </row>
    <row r="130" spans="3:16" x14ac:dyDescent="0.25">
      <c r="C130" s="8"/>
      <c r="D130" s="10" t="s">
        <v>622</v>
      </c>
      <c r="E130" s="11" t="s">
        <v>623</v>
      </c>
      <c r="F130" s="12">
        <v>42067</v>
      </c>
      <c r="G130" s="11" t="s">
        <v>584</v>
      </c>
      <c r="H130" s="11" t="s">
        <v>624</v>
      </c>
      <c r="I130" s="11" t="s">
        <v>29</v>
      </c>
      <c r="J130" s="11" t="s">
        <v>625</v>
      </c>
      <c r="K130" s="11" t="s">
        <v>75</v>
      </c>
      <c r="L130" s="11" t="s">
        <v>626</v>
      </c>
      <c r="M130" s="11" t="s">
        <v>19</v>
      </c>
      <c r="N130" s="13" t="s">
        <v>20</v>
      </c>
      <c r="P130" s="8"/>
    </row>
    <row r="131" spans="3:16" x14ac:dyDescent="0.25">
      <c r="C131" s="8"/>
      <c r="D131" s="10" t="s">
        <v>627</v>
      </c>
      <c r="E131" s="11" t="s">
        <v>628</v>
      </c>
      <c r="F131" s="12">
        <v>42067</v>
      </c>
      <c r="G131" s="11" t="s">
        <v>629</v>
      </c>
      <c r="H131" s="11" t="s">
        <v>630</v>
      </c>
      <c r="I131" s="11" t="s">
        <v>15</v>
      </c>
      <c r="J131" s="11" t="s">
        <v>75</v>
      </c>
      <c r="K131" s="11" t="s">
        <v>499</v>
      </c>
      <c r="L131" s="11" t="s">
        <v>631</v>
      </c>
      <c r="M131" s="11" t="s">
        <v>19</v>
      </c>
      <c r="N131" s="13" t="s">
        <v>20</v>
      </c>
      <c r="P131" s="8"/>
    </row>
    <row r="132" spans="3:16" x14ac:dyDescent="0.25">
      <c r="C132" s="8"/>
      <c r="D132" s="10" t="s">
        <v>632</v>
      </c>
      <c r="E132" s="11" t="s">
        <v>633</v>
      </c>
      <c r="F132" s="12">
        <v>42067</v>
      </c>
      <c r="G132" s="11" t="s">
        <v>584</v>
      </c>
      <c r="H132" s="11" t="s">
        <v>634</v>
      </c>
      <c r="I132" s="11" t="s">
        <v>29</v>
      </c>
      <c r="J132" s="11" t="s">
        <v>635</v>
      </c>
      <c r="K132" s="11" t="s">
        <v>198</v>
      </c>
      <c r="L132" s="11" t="s">
        <v>636</v>
      </c>
      <c r="M132" s="11" t="s">
        <v>19</v>
      </c>
      <c r="N132" s="13" t="s">
        <v>20</v>
      </c>
      <c r="P132" s="8"/>
    </row>
    <row r="133" spans="3:16" x14ac:dyDescent="0.25">
      <c r="C133" s="8"/>
      <c r="D133" s="10" t="s">
        <v>637</v>
      </c>
      <c r="E133" s="11" t="s">
        <v>638</v>
      </c>
      <c r="F133" s="12">
        <v>42067</v>
      </c>
      <c r="G133" s="11" t="s">
        <v>584</v>
      </c>
      <c r="H133" s="11" t="s">
        <v>639</v>
      </c>
      <c r="I133" s="11" t="s">
        <v>29</v>
      </c>
      <c r="J133" s="11" t="s">
        <v>640</v>
      </c>
      <c r="K133" s="11" t="s">
        <v>641</v>
      </c>
      <c r="L133" s="11" t="s">
        <v>642</v>
      </c>
      <c r="M133" s="11" t="s">
        <v>19</v>
      </c>
      <c r="N133" s="13" t="s">
        <v>20</v>
      </c>
      <c r="P133" s="8"/>
    </row>
    <row r="134" spans="3:16" x14ac:dyDescent="0.25">
      <c r="C134" s="8"/>
      <c r="D134" s="10" t="s">
        <v>643</v>
      </c>
      <c r="E134" s="11" t="s">
        <v>644</v>
      </c>
      <c r="F134" s="12">
        <v>42067</v>
      </c>
      <c r="G134" s="11" t="s">
        <v>584</v>
      </c>
      <c r="H134" s="11" t="s">
        <v>645</v>
      </c>
      <c r="I134" s="11" t="s">
        <v>15</v>
      </c>
      <c r="J134" s="11" t="s">
        <v>646</v>
      </c>
      <c r="K134" s="11" t="s">
        <v>647</v>
      </c>
      <c r="L134" s="11" t="s">
        <v>648</v>
      </c>
      <c r="M134" s="11" t="s">
        <v>19</v>
      </c>
      <c r="N134" s="13" t="s">
        <v>20</v>
      </c>
      <c r="P134" s="8"/>
    </row>
    <row r="135" spans="3:16" x14ac:dyDescent="0.25">
      <c r="C135" s="8"/>
      <c r="D135" s="10" t="s">
        <v>649</v>
      </c>
      <c r="E135" s="11" t="s">
        <v>650</v>
      </c>
      <c r="F135" s="12">
        <v>42067</v>
      </c>
      <c r="G135" s="11" t="s">
        <v>584</v>
      </c>
      <c r="H135" s="11" t="s">
        <v>651</v>
      </c>
      <c r="I135" s="11" t="s">
        <v>15</v>
      </c>
      <c r="J135" s="11" t="s">
        <v>176</v>
      </c>
      <c r="K135" s="11" t="s">
        <v>96</v>
      </c>
      <c r="L135" s="11" t="s">
        <v>652</v>
      </c>
      <c r="M135" s="11" t="s">
        <v>19</v>
      </c>
      <c r="N135" s="13" t="s">
        <v>20</v>
      </c>
      <c r="P135" s="8"/>
    </row>
    <row r="136" spans="3:16" x14ac:dyDescent="0.25">
      <c r="C136" s="8"/>
      <c r="D136" s="10" t="s">
        <v>653</v>
      </c>
      <c r="E136" s="11" t="s">
        <v>654</v>
      </c>
      <c r="F136" s="12">
        <v>42067</v>
      </c>
      <c r="G136" s="11" t="s">
        <v>584</v>
      </c>
      <c r="H136" s="11" t="s">
        <v>655</v>
      </c>
      <c r="I136" s="11" t="s">
        <v>29</v>
      </c>
      <c r="J136" s="11" t="s">
        <v>656</v>
      </c>
      <c r="K136" s="11" t="s">
        <v>198</v>
      </c>
      <c r="L136" s="11" t="s">
        <v>657</v>
      </c>
      <c r="M136" s="11" t="s">
        <v>19</v>
      </c>
      <c r="N136" s="13" t="s">
        <v>20</v>
      </c>
      <c r="P136" s="8"/>
    </row>
    <row r="137" spans="3:16" x14ac:dyDescent="0.25">
      <c r="C137" s="8"/>
      <c r="D137" s="10" t="s">
        <v>658</v>
      </c>
      <c r="E137" s="11" t="s">
        <v>659</v>
      </c>
      <c r="F137" s="12">
        <v>42068</v>
      </c>
      <c r="G137" s="11" t="s">
        <v>660</v>
      </c>
      <c r="H137" s="11" t="s">
        <v>661</v>
      </c>
      <c r="I137" s="11" t="s">
        <v>15</v>
      </c>
      <c r="J137" s="11" t="s">
        <v>662</v>
      </c>
      <c r="K137" s="11" t="s">
        <v>299</v>
      </c>
      <c r="L137" s="11" t="s">
        <v>663</v>
      </c>
      <c r="M137" s="11" t="s">
        <v>125</v>
      </c>
      <c r="N137" s="13" t="s">
        <v>20</v>
      </c>
      <c r="P137" s="8"/>
    </row>
    <row r="138" spans="3:16" x14ac:dyDescent="0.25">
      <c r="C138" s="8"/>
      <c r="D138" s="10" t="s">
        <v>664</v>
      </c>
      <c r="E138" s="11" t="s">
        <v>665</v>
      </c>
      <c r="F138" s="12">
        <v>42068</v>
      </c>
      <c r="G138" s="11" t="s">
        <v>666</v>
      </c>
      <c r="H138" s="11" t="s">
        <v>667</v>
      </c>
      <c r="I138" s="11" t="s">
        <v>15</v>
      </c>
      <c r="J138" s="11" t="s">
        <v>668</v>
      </c>
      <c r="K138" s="11" t="s">
        <v>75</v>
      </c>
      <c r="L138" s="11" t="s">
        <v>669</v>
      </c>
      <c r="M138" s="11" t="s">
        <v>19</v>
      </c>
      <c r="N138" s="13" t="s">
        <v>20</v>
      </c>
      <c r="P138" s="8"/>
    </row>
    <row r="139" spans="3:16" x14ac:dyDescent="0.25">
      <c r="C139" s="8"/>
      <c r="D139" s="10" t="s">
        <v>670</v>
      </c>
      <c r="E139" s="11" t="s">
        <v>671</v>
      </c>
      <c r="F139" s="12">
        <v>42068</v>
      </c>
      <c r="G139" s="11" t="s">
        <v>660</v>
      </c>
      <c r="H139" s="11" t="s">
        <v>672</v>
      </c>
      <c r="I139" s="11" t="s">
        <v>15</v>
      </c>
      <c r="J139" s="11" t="s">
        <v>673</v>
      </c>
      <c r="K139" s="11" t="s">
        <v>674</v>
      </c>
      <c r="L139" s="11" t="s">
        <v>675</v>
      </c>
      <c r="M139" s="11" t="s">
        <v>19</v>
      </c>
      <c r="N139" s="13" t="s">
        <v>20</v>
      </c>
      <c r="P139" s="8"/>
    </row>
    <row r="140" spans="3:16" x14ac:dyDescent="0.25">
      <c r="C140" s="8"/>
      <c r="D140" s="10" t="s">
        <v>676</v>
      </c>
      <c r="E140" s="11" t="s">
        <v>677</v>
      </c>
      <c r="F140" s="12">
        <v>42068</v>
      </c>
      <c r="G140" s="11" t="s">
        <v>660</v>
      </c>
      <c r="H140" s="11" t="s">
        <v>678</v>
      </c>
      <c r="I140" s="11" t="s">
        <v>15</v>
      </c>
      <c r="J140" s="11" t="s">
        <v>679</v>
      </c>
      <c r="K140" s="11" t="s">
        <v>299</v>
      </c>
      <c r="L140" s="11" t="s">
        <v>680</v>
      </c>
      <c r="M140" s="11" t="s">
        <v>19</v>
      </c>
      <c r="N140" s="13" t="s">
        <v>20</v>
      </c>
      <c r="P140" s="8"/>
    </row>
    <row r="141" spans="3:16" x14ac:dyDescent="0.25">
      <c r="C141" s="8"/>
      <c r="D141" s="10" t="s">
        <v>681</v>
      </c>
      <c r="E141" s="11" t="s">
        <v>682</v>
      </c>
      <c r="F141" s="12">
        <v>42068</v>
      </c>
      <c r="G141" s="11" t="s">
        <v>666</v>
      </c>
      <c r="H141" s="11" t="s">
        <v>683</v>
      </c>
      <c r="I141" s="11" t="s">
        <v>15</v>
      </c>
      <c r="J141" s="11" t="s">
        <v>475</v>
      </c>
      <c r="K141" s="11" t="s">
        <v>299</v>
      </c>
      <c r="L141" s="11" t="s">
        <v>476</v>
      </c>
      <c r="M141" s="11" t="s">
        <v>19</v>
      </c>
      <c r="N141" s="13" t="s">
        <v>20</v>
      </c>
      <c r="P141" s="8"/>
    </row>
    <row r="142" spans="3:16" x14ac:dyDescent="0.25">
      <c r="C142" s="8"/>
      <c r="D142" s="10" t="s">
        <v>684</v>
      </c>
      <c r="E142" s="11" t="s">
        <v>685</v>
      </c>
      <c r="F142" s="12">
        <v>42069</v>
      </c>
      <c r="G142" s="11" t="s">
        <v>686</v>
      </c>
      <c r="H142" s="11" t="s">
        <v>687</v>
      </c>
      <c r="I142" s="11" t="s">
        <v>29</v>
      </c>
      <c r="J142" s="11" t="s">
        <v>688</v>
      </c>
      <c r="K142" s="11" t="s">
        <v>47</v>
      </c>
      <c r="L142" s="11" t="s">
        <v>689</v>
      </c>
      <c r="M142" s="11" t="s">
        <v>125</v>
      </c>
      <c r="N142" s="13" t="s">
        <v>20</v>
      </c>
      <c r="P142" s="8"/>
    </row>
    <row r="143" spans="3:16" x14ac:dyDescent="0.25">
      <c r="C143" s="8"/>
      <c r="D143" s="10" t="s">
        <v>690</v>
      </c>
      <c r="E143" s="11" t="s">
        <v>691</v>
      </c>
      <c r="F143" s="12">
        <v>42069</v>
      </c>
      <c r="G143" s="11" t="s">
        <v>686</v>
      </c>
      <c r="H143" s="11" t="s">
        <v>692</v>
      </c>
      <c r="I143" s="11" t="s">
        <v>29</v>
      </c>
      <c r="J143" s="11" t="s">
        <v>611</v>
      </c>
      <c r="K143" s="11" t="s">
        <v>96</v>
      </c>
      <c r="L143" s="11" t="s">
        <v>374</v>
      </c>
      <c r="M143" s="11" t="s">
        <v>125</v>
      </c>
      <c r="N143" s="13" t="s">
        <v>20</v>
      </c>
      <c r="P143" s="8"/>
    </row>
    <row r="144" spans="3:16" x14ac:dyDescent="0.25">
      <c r="C144" s="8"/>
      <c r="D144" s="10" t="s">
        <v>693</v>
      </c>
      <c r="E144" s="11" t="s">
        <v>691</v>
      </c>
      <c r="F144" s="12">
        <v>42069</v>
      </c>
      <c r="G144" s="11" t="s">
        <v>686</v>
      </c>
      <c r="H144" s="11" t="s">
        <v>694</v>
      </c>
      <c r="I144" s="11" t="s">
        <v>29</v>
      </c>
      <c r="J144" s="11" t="s">
        <v>611</v>
      </c>
      <c r="K144" s="11" t="s">
        <v>96</v>
      </c>
      <c r="L144" s="11" t="s">
        <v>374</v>
      </c>
      <c r="M144" s="11" t="s">
        <v>136</v>
      </c>
      <c r="N144" s="13" t="s">
        <v>20</v>
      </c>
      <c r="P144" s="8"/>
    </row>
    <row r="145" spans="3:16" x14ac:dyDescent="0.25">
      <c r="C145" s="8"/>
      <c r="D145" s="10" t="s">
        <v>695</v>
      </c>
      <c r="E145" s="11" t="s">
        <v>696</v>
      </c>
      <c r="F145" s="12">
        <v>42069</v>
      </c>
      <c r="G145" s="11" t="s">
        <v>686</v>
      </c>
      <c r="H145" s="11" t="s">
        <v>697</v>
      </c>
      <c r="I145" s="11" t="s">
        <v>15</v>
      </c>
      <c r="J145" s="11" t="s">
        <v>698</v>
      </c>
      <c r="K145" s="11" t="s">
        <v>606</v>
      </c>
      <c r="L145" s="11" t="s">
        <v>699</v>
      </c>
      <c r="M145" s="11" t="s">
        <v>125</v>
      </c>
      <c r="N145" s="13" t="s">
        <v>20</v>
      </c>
      <c r="P145" s="8"/>
    </row>
    <row r="146" spans="3:16" x14ac:dyDescent="0.25">
      <c r="C146" s="8"/>
      <c r="D146" s="10" t="s">
        <v>700</v>
      </c>
      <c r="E146" s="11" t="s">
        <v>27</v>
      </c>
      <c r="F146" s="12">
        <v>42069</v>
      </c>
      <c r="G146" s="11" t="s">
        <v>686</v>
      </c>
      <c r="H146" s="11" t="s">
        <v>701</v>
      </c>
      <c r="I146" s="11" t="s">
        <v>15</v>
      </c>
      <c r="J146" s="11" t="s">
        <v>702</v>
      </c>
      <c r="K146" s="11" t="s">
        <v>96</v>
      </c>
      <c r="L146" s="11" t="s">
        <v>703</v>
      </c>
      <c r="M146" s="11" t="s">
        <v>19</v>
      </c>
      <c r="N146" s="13" t="s">
        <v>20</v>
      </c>
      <c r="P146" s="8"/>
    </row>
    <row r="147" spans="3:16" x14ac:dyDescent="0.25">
      <c r="C147" s="8"/>
      <c r="D147" s="10" t="s">
        <v>704</v>
      </c>
      <c r="E147" s="11" t="s">
        <v>705</v>
      </c>
      <c r="F147" s="12">
        <v>42069</v>
      </c>
      <c r="G147" s="11" t="s">
        <v>686</v>
      </c>
      <c r="H147" s="11" t="s">
        <v>706</v>
      </c>
      <c r="I147" s="11" t="s">
        <v>29</v>
      </c>
      <c r="J147" s="11" t="s">
        <v>707</v>
      </c>
      <c r="K147" s="11" t="s">
        <v>708</v>
      </c>
      <c r="L147" s="11" t="s">
        <v>709</v>
      </c>
      <c r="M147" s="11" t="s">
        <v>19</v>
      </c>
      <c r="N147" s="13" t="s">
        <v>20</v>
      </c>
      <c r="P147" s="8"/>
    </row>
    <row r="148" spans="3:16" x14ac:dyDescent="0.25">
      <c r="C148" s="8"/>
      <c r="D148" s="10" t="s">
        <v>710</v>
      </c>
      <c r="E148" s="11" t="s">
        <v>711</v>
      </c>
      <c r="F148" s="12">
        <v>42069</v>
      </c>
      <c r="G148" s="11" t="s">
        <v>686</v>
      </c>
      <c r="H148" s="11" t="s">
        <v>712</v>
      </c>
      <c r="I148" s="11" t="s">
        <v>29</v>
      </c>
      <c r="J148" s="11" t="s">
        <v>713</v>
      </c>
      <c r="K148" s="11" t="s">
        <v>96</v>
      </c>
      <c r="L148" s="11" t="s">
        <v>714</v>
      </c>
      <c r="M148" s="11" t="s">
        <v>19</v>
      </c>
      <c r="N148" s="13" t="s">
        <v>243</v>
      </c>
      <c r="P148" s="8"/>
    </row>
    <row r="149" spans="3:16" x14ac:dyDescent="0.25">
      <c r="C149" s="8"/>
      <c r="D149" s="10" t="s">
        <v>715</v>
      </c>
      <c r="E149" s="11" t="s">
        <v>716</v>
      </c>
      <c r="F149" s="12">
        <v>42069</v>
      </c>
      <c r="G149" s="11" t="s">
        <v>686</v>
      </c>
      <c r="H149" s="11" t="s">
        <v>717</v>
      </c>
      <c r="I149" s="11" t="s">
        <v>29</v>
      </c>
      <c r="J149" s="11" t="s">
        <v>718</v>
      </c>
      <c r="K149" s="11" t="s">
        <v>75</v>
      </c>
      <c r="L149" s="11" t="s">
        <v>719</v>
      </c>
      <c r="M149" s="11" t="s">
        <v>125</v>
      </c>
      <c r="N149" s="13" t="s">
        <v>20</v>
      </c>
      <c r="P149" s="8"/>
    </row>
    <row r="150" spans="3:16" x14ac:dyDescent="0.25">
      <c r="C150" s="8"/>
      <c r="D150" s="10" t="s">
        <v>720</v>
      </c>
      <c r="E150" s="11" t="s">
        <v>721</v>
      </c>
      <c r="F150" s="12">
        <v>42069</v>
      </c>
      <c r="G150" s="11" t="s">
        <v>686</v>
      </c>
      <c r="H150" s="11" t="s">
        <v>722</v>
      </c>
      <c r="I150" s="11" t="s">
        <v>15</v>
      </c>
      <c r="J150" s="11" t="s">
        <v>723</v>
      </c>
      <c r="K150" s="11" t="s">
        <v>17</v>
      </c>
      <c r="L150" s="11" t="s">
        <v>724</v>
      </c>
      <c r="M150" s="11" t="s">
        <v>136</v>
      </c>
      <c r="N150" s="13" t="s">
        <v>20</v>
      </c>
      <c r="P150" s="8"/>
    </row>
    <row r="151" spans="3:16" x14ac:dyDescent="0.25">
      <c r="C151" s="8"/>
      <c r="D151" s="10" t="s">
        <v>725</v>
      </c>
      <c r="E151" s="11" t="s">
        <v>726</v>
      </c>
      <c r="F151" s="12">
        <v>42069</v>
      </c>
      <c r="G151" s="11" t="s">
        <v>686</v>
      </c>
      <c r="H151" s="11" t="s">
        <v>727</v>
      </c>
      <c r="I151" s="11" t="s">
        <v>29</v>
      </c>
      <c r="J151" s="11" t="s">
        <v>728</v>
      </c>
      <c r="K151" s="11" t="s">
        <v>47</v>
      </c>
      <c r="L151" s="11" t="s">
        <v>729</v>
      </c>
      <c r="M151" s="11" t="s">
        <v>125</v>
      </c>
      <c r="N151" s="13" t="s">
        <v>20</v>
      </c>
      <c r="P151" s="8"/>
    </row>
    <row r="152" spans="3:16" x14ac:dyDescent="0.25">
      <c r="C152" s="8"/>
      <c r="D152" s="10" t="s">
        <v>730</v>
      </c>
      <c r="E152" s="11" t="s">
        <v>731</v>
      </c>
      <c r="F152" s="12">
        <v>42069</v>
      </c>
      <c r="G152" s="11" t="s">
        <v>686</v>
      </c>
      <c r="H152" s="11" t="s">
        <v>732</v>
      </c>
      <c r="I152" s="11" t="s">
        <v>29</v>
      </c>
      <c r="J152" s="11" t="s">
        <v>383</v>
      </c>
      <c r="K152" s="11" t="s">
        <v>31</v>
      </c>
      <c r="L152" s="11" t="s">
        <v>733</v>
      </c>
      <c r="M152" s="11" t="s">
        <v>125</v>
      </c>
      <c r="N152" s="13" t="s">
        <v>20</v>
      </c>
      <c r="P152" s="8"/>
    </row>
    <row r="153" spans="3:16" x14ac:dyDescent="0.25">
      <c r="C153" s="8"/>
      <c r="D153" s="10" t="s">
        <v>734</v>
      </c>
      <c r="E153" s="11" t="s">
        <v>735</v>
      </c>
      <c r="F153" s="12">
        <v>42069</v>
      </c>
      <c r="G153" s="11" t="s">
        <v>686</v>
      </c>
      <c r="H153" s="11" t="s">
        <v>736</v>
      </c>
      <c r="I153" s="11" t="s">
        <v>15</v>
      </c>
      <c r="J153" s="11" t="s">
        <v>635</v>
      </c>
      <c r="K153" s="11" t="s">
        <v>47</v>
      </c>
      <c r="L153" s="11" t="s">
        <v>737</v>
      </c>
      <c r="M153" s="11" t="s">
        <v>125</v>
      </c>
      <c r="N153" s="13" t="s">
        <v>20</v>
      </c>
      <c r="P153" s="8"/>
    </row>
    <row r="154" spans="3:16" x14ac:dyDescent="0.25">
      <c r="C154" s="8"/>
      <c r="D154" s="10" t="s">
        <v>738</v>
      </c>
      <c r="E154" s="11" t="s">
        <v>739</v>
      </c>
      <c r="F154" s="12">
        <v>42069</v>
      </c>
      <c r="G154" s="11" t="s">
        <v>686</v>
      </c>
      <c r="H154" s="11" t="s">
        <v>740</v>
      </c>
      <c r="I154" s="11" t="s">
        <v>15</v>
      </c>
      <c r="J154" s="11" t="s">
        <v>635</v>
      </c>
      <c r="K154" s="11" t="s">
        <v>47</v>
      </c>
      <c r="L154" s="11" t="s">
        <v>741</v>
      </c>
      <c r="M154" s="11" t="s">
        <v>125</v>
      </c>
      <c r="N154" s="13" t="s">
        <v>20</v>
      </c>
      <c r="P154" s="8"/>
    </row>
    <row r="155" spans="3:16" x14ac:dyDescent="0.25">
      <c r="C155" s="8"/>
      <c r="D155" s="10" t="s">
        <v>742</v>
      </c>
      <c r="E155" s="11" t="s">
        <v>743</v>
      </c>
      <c r="F155" s="12">
        <v>42069</v>
      </c>
      <c r="G155" s="11" t="s">
        <v>686</v>
      </c>
      <c r="H155" s="11" t="s">
        <v>744</v>
      </c>
      <c r="I155" s="11" t="s">
        <v>29</v>
      </c>
      <c r="J155" s="11" t="s">
        <v>745</v>
      </c>
      <c r="K155" s="11" t="s">
        <v>69</v>
      </c>
      <c r="L155" s="11" t="s">
        <v>746</v>
      </c>
      <c r="M155" s="11" t="s">
        <v>136</v>
      </c>
      <c r="N155" s="13" t="s">
        <v>20</v>
      </c>
      <c r="P155" s="8"/>
    </row>
    <row r="156" spans="3:16" x14ac:dyDescent="0.25">
      <c r="C156" s="8"/>
      <c r="D156" s="10" t="s">
        <v>747</v>
      </c>
      <c r="E156" s="11" t="s">
        <v>748</v>
      </c>
      <c r="F156" s="12">
        <v>42069</v>
      </c>
      <c r="G156" s="11" t="s">
        <v>686</v>
      </c>
      <c r="H156" s="11" t="s">
        <v>749</v>
      </c>
      <c r="I156" s="11" t="s">
        <v>29</v>
      </c>
      <c r="J156" s="11" t="s">
        <v>750</v>
      </c>
      <c r="K156" s="11" t="s">
        <v>75</v>
      </c>
      <c r="L156" s="11" t="s">
        <v>751</v>
      </c>
      <c r="M156" s="11" t="s">
        <v>19</v>
      </c>
      <c r="N156" s="13" t="s">
        <v>20</v>
      </c>
      <c r="P156" s="8"/>
    </row>
    <row r="157" spans="3:16" x14ac:dyDescent="0.25">
      <c r="C157" s="8"/>
      <c r="D157" s="10" t="s">
        <v>752</v>
      </c>
      <c r="E157" s="11" t="s">
        <v>753</v>
      </c>
      <c r="F157" s="12">
        <v>42069</v>
      </c>
      <c r="G157" s="11" t="s">
        <v>686</v>
      </c>
      <c r="H157" s="11" t="s">
        <v>754</v>
      </c>
      <c r="I157" s="11" t="s">
        <v>15</v>
      </c>
      <c r="J157" s="11" t="s">
        <v>755</v>
      </c>
      <c r="K157" s="11" t="s">
        <v>299</v>
      </c>
      <c r="L157" s="11" t="s">
        <v>756</v>
      </c>
      <c r="M157" s="11" t="s">
        <v>19</v>
      </c>
      <c r="N157" s="13" t="s">
        <v>20</v>
      </c>
      <c r="P157" s="8"/>
    </row>
    <row r="158" spans="3:16" x14ac:dyDescent="0.25">
      <c r="C158" s="8"/>
      <c r="D158" s="10" t="s">
        <v>757</v>
      </c>
      <c r="E158" s="11" t="s">
        <v>27</v>
      </c>
      <c r="F158" s="12">
        <v>42069</v>
      </c>
      <c r="G158" s="11" t="s">
        <v>686</v>
      </c>
      <c r="H158" s="11" t="s">
        <v>758</v>
      </c>
      <c r="I158" s="11" t="s">
        <v>15</v>
      </c>
      <c r="J158" s="11" t="s">
        <v>759</v>
      </c>
      <c r="K158" s="11" t="s">
        <v>47</v>
      </c>
      <c r="L158" s="11" t="s">
        <v>760</v>
      </c>
      <c r="M158" s="11" t="s">
        <v>136</v>
      </c>
      <c r="N158" s="13" t="s">
        <v>20</v>
      </c>
      <c r="P158" s="8"/>
    </row>
    <row r="159" spans="3:16" x14ac:dyDescent="0.25">
      <c r="C159" s="8"/>
      <c r="D159" s="10" t="s">
        <v>761</v>
      </c>
      <c r="E159" s="11" t="s">
        <v>762</v>
      </c>
      <c r="F159" s="12">
        <v>42069</v>
      </c>
      <c r="G159" s="11" t="s">
        <v>686</v>
      </c>
      <c r="H159" s="11" t="s">
        <v>763</v>
      </c>
      <c r="I159" s="11" t="s">
        <v>15</v>
      </c>
      <c r="J159" s="11" t="s">
        <v>764</v>
      </c>
      <c r="K159" s="11" t="s">
        <v>47</v>
      </c>
      <c r="L159" s="11" t="s">
        <v>765</v>
      </c>
      <c r="M159" s="11" t="s">
        <v>125</v>
      </c>
      <c r="N159" s="13" t="s">
        <v>20</v>
      </c>
      <c r="P159" s="8"/>
    </row>
    <row r="160" spans="3:16" x14ac:dyDescent="0.25">
      <c r="C160" s="8"/>
      <c r="D160" s="10" t="s">
        <v>766</v>
      </c>
      <c r="E160" s="11" t="s">
        <v>767</v>
      </c>
      <c r="F160" s="12">
        <v>42069</v>
      </c>
      <c r="G160" s="11" t="s">
        <v>686</v>
      </c>
      <c r="H160" s="11" t="s">
        <v>768</v>
      </c>
      <c r="I160" s="11" t="s">
        <v>29</v>
      </c>
      <c r="J160" s="11" t="s">
        <v>283</v>
      </c>
      <c r="K160" s="11" t="s">
        <v>69</v>
      </c>
      <c r="L160" s="11" t="s">
        <v>284</v>
      </c>
      <c r="M160" s="11" t="s">
        <v>136</v>
      </c>
      <c r="N160" s="13" t="s">
        <v>20</v>
      </c>
      <c r="P160" s="8"/>
    </row>
    <row r="161" spans="3:16" x14ac:dyDescent="0.25">
      <c r="C161" s="8"/>
      <c r="D161" s="10" t="s">
        <v>769</v>
      </c>
      <c r="E161" s="11" t="s">
        <v>770</v>
      </c>
      <c r="F161" s="12">
        <v>42069</v>
      </c>
      <c r="G161" s="11" t="s">
        <v>686</v>
      </c>
      <c r="H161" s="11" t="s">
        <v>771</v>
      </c>
      <c r="I161" s="11" t="s">
        <v>15</v>
      </c>
      <c r="J161" s="11" t="s">
        <v>772</v>
      </c>
      <c r="K161" s="11" t="s">
        <v>112</v>
      </c>
      <c r="L161" s="11" t="s">
        <v>773</v>
      </c>
      <c r="M161" s="11" t="s">
        <v>136</v>
      </c>
      <c r="N161" s="13" t="s">
        <v>20</v>
      </c>
      <c r="P161" s="8"/>
    </row>
    <row r="162" spans="3:16" x14ac:dyDescent="0.25">
      <c r="C162" s="8"/>
      <c r="D162" s="10" t="s">
        <v>774</v>
      </c>
      <c r="E162" s="11" t="s">
        <v>775</v>
      </c>
      <c r="F162" s="12">
        <v>42069</v>
      </c>
      <c r="G162" s="11" t="s">
        <v>686</v>
      </c>
      <c r="H162" s="11" t="s">
        <v>776</v>
      </c>
      <c r="I162" s="11" t="s">
        <v>29</v>
      </c>
      <c r="J162" s="11" t="s">
        <v>367</v>
      </c>
      <c r="K162" s="11" t="s">
        <v>368</v>
      </c>
      <c r="L162" s="11" t="s">
        <v>777</v>
      </c>
      <c r="M162" s="11" t="s">
        <v>125</v>
      </c>
      <c r="N162" s="13" t="s">
        <v>20</v>
      </c>
      <c r="P162" s="8"/>
    </row>
    <row r="163" spans="3:16" x14ac:dyDescent="0.25">
      <c r="C163" s="8"/>
      <c r="D163" s="10" t="s">
        <v>778</v>
      </c>
      <c r="E163" s="11" t="s">
        <v>779</v>
      </c>
      <c r="F163" s="12">
        <v>42069</v>
      </c>
      <c r="G163" s="11" t="s">
        <v>686</v>
      </c>
      <c r="H163" s="11" t="s">
        <v>780</v>
      </c>
      <c r="I163" s="11" t="s">
        <v>29</v>
      </c>
      <c r="J163" s="11" t="s">
        <v>781</v>
      </c>
      <c r="K163" s="11" t="s">
        <v>17</v>
      </c>
      <c r="L163" s="11" t="s">
        <v>782</v>
      </c>
      <c r="M163" s="11" t="s">
        <v>19</v>
      </c>
      <c r="N163" s="13" t="s">
        <v>20</v>
      </c>
      <c r="P163" s="8"/>
    </row>
    <row r="164" spans="3:16" x14ac:dyDescent="0.25">
      <c r="C164" s="8"/>
      <c r="D164" s="10" t="s">
        <v>783</v>
      </c>
      <c r="E164" s="11" t="s">
        <v>784</v>
      </c>
      <c r="F164" s="12">
        <v>42069</v>
      </c>
      <c r="G164" s="11" t="s">
        <v>686</v>
      </c>
      <c r="H164" s="11" t="s">
        <v>785</v>
      </c>
      <c r="I164" s="11" t="s">
        <v>15</v>
      </c>
      <c r="J164" s="11" t="s">
        <v>786</v>
      </c>
      <c r="K164" s="11" t="s">
        <v>31</v>
      </c>
      <c r="L164" s="11" t="s">
        <v>787</v>
      </c>
      <c r="M164" s="11" t="s">
        <v>125</v>
      </c>
      <c r="N164" s="13" t="s">
        <v>20</v>
      </c>
      <c r="P164" s="8"/>
    </row>
    <row r="165" spans="3:16" x14ac:dyDescent="0.25">
      <c r="C165" s="8"/>
      <c r="D165" s="10" t="s">
        <v>788</v>
      </c>
      <c r="E165" s="11" t="s">
        <v>789</v>
      </c>
      <c r="F165" s="12">
        <v>42069</v>
      </c>
      <c r="G165" s="11" t="s">
        <v>686</v>
      </c>
      <c r="H165" s="11" t="s">
        <v>790</v>
      </c>
      <c r="I165" s="11" t="s">
        <v>29</v>
      </c>
      <c r="J165" s="11" t="s">
        <v>791</v>
      </c>
      <c r="K165" s="11" t="s">
        <v>198</v>
      </c>
      <c r="L165" s="11" t="s">
        <v>792</v>
      </c>
      <c r="M165" s="11" t="s">
        <v>125</v>
      </c>
      <c r="N165" s="13" t="s">
        <v>20</v>
      </c>
      <c r="P165" s="8"/>
    </row>
    <row r="166" spans="3:16" x14ac:dyDescent="0.25">
      <c r="C166" s="8"/>
      <c r="D166" s="10" t="s">
        <v>793</v>
      </c>
      <c r="E166" s="11" t="s">
        <v>794</v>
      </c>
      <c r="F166" s="12">
        <v>42069</v>
      </c>
      <c r="G166" s="11" t="s">
        <v>795</v>
      </c>
      <c r="H166" s="11" t="s">
        <v>796</v>
      </c>
      <c r="I166" s="11" t="s">
        <v>29</v>
      </c>
      <c r="J166" s="11" t="s">
        <v>58</v>
      </c>
      <c r="K166" s="11" t="s">
        <v>47</v>
      </c>
      <c r="L166" s="11" t="s">
        <v>797</v>
      </c>
      <c r="M166" s="11" t="s">
        <v>19</v>
      </c>
      <c r="N166" s="13" t="s">
        <v>243</v>
      </c>
      <c r="P166" s="8"/>
    </row>
    <row r="167" spans="3:16" x14ac:dyDescent="0.25">
      <c r="C167" s="8"/>
      <c r="D167" s="10" t="s">
        <v>798</v>
      </c>
      <c r="E167" s="11" t="s">
        <v>799</v>
      </c>
      <c r="F167" s="12">
        <v>42098</v>
      </c>
      <c r="G167" s="11" t="s">
        <v>800</v>
      </c>
      <c r="H167" s="11" t="s">
        <v>801</v>
      </c>
      <c r="I167" s="11" t="s">
        <v>29</v>
      </c>
      <c r="J167" s="11" t="s">
        <v>802</v>
      </c>
      <c r="K167" s="11" t="s">
        <v>81</v>
      </c>
      <c r="L167" s="11" t="s">
        <v>803</v>
      </c>
      <c r="M167" s="11" t="s">
        <v>19</v>
      </c>
      <c r="N167" s="13" t="s">
        <v>20</v>
      </c>
      <c r="P167" s="8"/>
    </row>
    <row r="168" spans="3:16" x14ac:dyDescent="0.25">
      <c r="C168" s="8"/>
      <c r="D168" s="10" t="s">
        <v>804</v>
      </c>
      <c r="E168" s="11" t="s">
        <v>805</v>
      </c>
      <c r="F168" s="12">
        <v>42098</v>
      </c>
      <c r="G168" s="11" t="s">
        <v>800</v>
      </c>
      <c r="H168" s="11" t="s">
        <v>806</v>
      </c>
      <c r="I168" s="11" t="s">
        <v>29</v>
      </c>
      <c r="J168" s="11" t="s">
        <v>807</v>
      </c>
      <c r="K168" s="11" t="s">
        <v>69</v>
      </c>
      <c r="L168" s="11" t="s">
        <v>808</v>
      </c>
      <c r="M168" s="11" t="s">
        <v>19</v>
      </c>
      <c r="N168" s="13" t="s">
        <v>20</v>
      </c>
      <c r="P168" s="8"/>
    </row>
    <row r="169" spans="3:16" x14ac:dyDescent="0.25">
      <c r="C169" s="8"/>
      <c r="D169" s="10" t="s">
        <v>809</v>
      </c>
      <c r="E169" s="11" t="s">
        <v>810</v>
      </c>
      <c r="F169" s="12">
        <v>42098</v>
      </c>
      <c r="G169" s="11" t="s">
        <v>800</v>
      </c>
      <c r="H169" s="11" t="s">
        <v>811</v>
      </c>
      <c r="I169" s="11" t="s">
        <v>29</v>
      </c>
      <c r="J169" s="11" t="s">
        <v>812</v>
      </c>
      <c r="K169" s="11" t="s">
        <v>75</v>
      </c>
      <c r="L169" s="11" t="s">
        <v>813</v>
      </c>
      <c r="M169" s="11" t="s">
        <v>19</v>
      </c>
      <c r="N169" s="13" t="s">
        <v>243</v>
      </c>
      <c r="P169" s="8"/>
    </row>
    <row r="170" spans="3:16" x14ac:dyDescent="0.25">
      <c r="C170" s="8"/>
      <c r="D170" s="10" t="s">
        <v>814</v>
      </c>
      <c r="E170" s="11" t="s">
        <v>815</v>
      </c>
      <c r="F170" s="12">
        <v>42098</v>
      </c>
      <c r="G170" s="11" t="s">
        <v>800</v>
      </c>
      <c r="H170" s="11" t="s">
        <v>816</v>
      </c>
      <c r="I170" s="11" t="s">
        <v>29</v>
      </c>
      <c r="J170" s="11" t="s">
        <v>817</v>
      </c>
      <c r="K170" s="11" t="s">
        <v>17</v>
      </c>
      <c r="L170" s="11" t="s">
        <v>818</v>
      </c>
      <c r="M170" s="11" t="s">
        <v>19</v>
      </c>
      <c r="N170" s="13" t="s">
        <v>20</v>
      </c>
      <c r="P170" s="8"/>
    </row>
    <row r="171" spans="3:16" x14ac:dyDescent="0.25">
      <c r="C171" s="8"/>
      <c r="D171" s="10" t="s">
        <v>819</v>
      </c>
      <c r="E171" s="11" t="s">
        <v>820</v>
      </c>
      <c r="F171" s="12">
        <v>42098</v>
      </c>
      <c r="G171" s="11" t="s">
        <v>800</v>
      </c>
      <c r="H171" s="11" t="s">
        <v>821</v>
      </c>
      <c r="I171" s="11" t="s">
        <v>29</v>
      </c>
      <c r="J171" s="11" t="s">
        <v>532</v>
      </c>
      <c r="K171" s="11" t="s">
        <v>112</v>
      </c>
      <c r="L171" s="11" t="s">
        <v>822</v>
      </c>
      <c r="M171" s="11" t="s">
        <v>19</v>
      </c>
      <c r="N171" s="13" t="s">
        <v>20</v>
      </c>
      <c r="P171" s="8"/>
    </row>
    <row r="172" spans="3:16" x14ac:dyDescent="0.25">
      <c r="C172" s="8"/>
      <c r="D172" s="10" t="s">
        <v>823</v>
      </c>
      <c r="E172" s="11" t="s">
        <v>824</v>
      </c>
      <c r="F172" s="12">
        <v>42098</v>
      </c>
      <c r="G172" s="11" t="s">
        <v>800</v>
      </c>
      <c r="H172" s="11" t="s">
        <v>825</v>
      </c>
      <c r="I172" s="11" t="s">
        <v>29</v>
      </c>
      <c r="J172" s="11" t="s">
        <v>826</v>
      </c>
      <c r="K172" s="11" t="s">
        <v>17</v>
      </c>
      <c r="L172" s="11" t="s">
        <v>827</v>
      </c>
      <c r="M172" s="11" t="s">
        <v>19</v>
      </c>
      <c r="N172" s="13" t="s">
        <v>20</v>
      </c>
      <c r="P172" s="8"/>
    </row>
    <row r="173" spans="3:16" x14ac:dyDescent="0.25">
      <c r="C173" s="8"/>
      <c r="D173" s="10" t="s">
        <v>828</v>
      </c>
      <c r="E173" s="11" t="s">
        <v>829</v>
      </c>
      <c r="F173" s="12">
        <v>42098</v>
      </c>
      <c r="G173" s="11" t="s">
        <v>800</v>
      </c>
      <c r="H173" s="11" t="s">
        <v>830</v>
      </c>
      <c r="I173" s="11" t="s">
        <v>15</v>
      </c>
      <c r="J173" s="11" t="s">
        <v>324</v>
      </c>
      <c r="K173" s="11" t="s">
        <v>96</v>
      </c>
      <c r="L173" s="11" t="s">
        <v>831</v>
      </c>
      <c r="M173" s="11" t="s">
        <v>19</v>
      </c>
      <c r="N173" s="13" t="s">
        <v>20</v>
      </c>
      <c r="P173" s="8"/>
    </row>
    <row r="174" spans="3:16" x14ac:dyDescent="0.25">
      <c r="C174" s="8"/>
      <c r="D174" s="10" t="s">
        <v>832</v>
      </c>
      <c r="E174" s="11" t="s">
        <v>833</v>
      </c>
      <c r="F174" s="12">
        <v>42098</v>
      </c>
      <c r="G174" s="11" t="s">
        <v>800</v>
      </c>
      <c r="H174" s="11" t="s">
        <v>834</v>
      </c>
      <c r="I174" s="11" t="s">
        <v>29</v>
      </c>
      <c r="J174" s="11" t="s">
        <v>835</v>
      </c>
      <c r="K174" s="11" t="s">
        <v>96</v>
      </c>
      <c r="L174" s="11" t="s">
        <v>836</v>
      </c>
      <c r="M174" s="11" t="s">
        <v>19</v>
      </c>
      <c r="N174" s="13" t="s">
        <v>20</v>
      </c>
      <c r="P174" s="8"/>
    </row>
    <row r="175" spans="3:16" x14ac:dyDescent="0.25">
      <c r="C175" s="8"/>
      <c r="D175" s="10" t="s">
        <v>837</v>
      </c>
      <c r="E175" s="11" t="s">
        <v>838</v>
      </c>
      <c r="F175" s="12">
        <v>42098</v>
      </c>
      <c r="G175" s="11" t="s">
        <v>800</v>
      </c>
      <c r="H175" s="11" t="s">
        <v>839</v>
      </c>
      <c r="I175" s="11" t="s">
        <v>29</v>
      </c>
      <c r="J175" s="11" t="s">
        <v>840</v>
      </c>
      <c r="K175" s="11" t="s">
        <v>47</v>
      </c>
      <c r="L175" s="11" t="s">
        <v>841</v>
      </c>
      <c r="M175" s="11" t="s">
        <v>19</v>
      </c>
      <c r="N175" s="13" t="s">
        <v>20</v>
      </c>
      <c r="P175" s="8"/>
    </row>
    <row r="176" spans="3:16" x14ac:dyDescent="0.25">
      <c r="C176" s="8"/>
      <c r="D176" s="10" t="s">
        <v>842</v>
      </c>
      <c r="E176" s="11" t="s">
        <v>27</v>
      </c>
      <c r="F176" s="12">
        <v>42098</v>
      </c>
      <c r="G176" s="11" t="s">
        <v>800</v>
      </c>
      <c r="H176" s="11" t="s">
        <v>843</v>
      </c>
      <c r="I176" s="11" t="s">
        <v>15</v>
      </c>
      <c r="J176" s="11" t="s">
        <v>494</v>
      </c>
      <c r="K176" s="11" t="s">
        <v>17</v>
      </c>
      <c r="L176" s="11" t="s">
        <v>844</v>
      </c>
      <c r="M176" s="11" t="s">
        <v>19</v>
      </c>
      <c r="N176" s="13" t="s">
        <v>20</v>
      </c>
      <c r="P176" s="8"/>
    </row>
    <row r="177" spans="3:16" x14ac:dyDescent="0.25">
      <c r="C177" s="8"/>
      <c r="D177" s="10" t="s">
        <v>845</v>
      </c>
      <c r="E177" s="11" t="s">
        <v>846</v>
      </c>
      <c r="F177" s="12">
        <v>42098</v>
      </c>
      <c r="G177" s="11" t="s">
        <v>800</v>
      </c>
      <c r="H177" s="11" t="s">
        <v>847</v>
      </c>
      <c r="I177" s="11" t="s">
        <v>15</v>
      </c>
      <c r="J177" s="11" t="s">
        <v>848</v>
      </c>
      <c r="K177" s="11" t="s">
        <v>708</v>
      </c>
      <c r="L177" s="11" t="s">
        <v>849</v>
      </c>
      <c r="M177" s="11" t="s">
        <v>19</v>
      </c>
      <c r="N177" s="13" t="s">
        <v>20</v>
      </c>
      <c r="P177" s="8"/>
    </row>
    <row r="178" spans="3:16" x14ac:dyDescent="0.25">
      <c r="C178" s="8"/>
      <c r="D178" s="10" t="s">
        <v>850</v>
      </c>
      <c r="E178" s="11" t="s">
        <v>851</v>
      </c>
      <c r="F178" s="12">
        <v>42098</v>
      </c>
      <c r="G178" s="11" t="s">
        <v>800</v>
      </c>
      <c r="H178" s="11" t="s">
        <v>852</v>
      </c>
      <c r="I178" s="11" t="s">
        <v>15</v>
      </c>
      <c r="J178" s="11" t="s">
        <v>176</v>
      </c>
      <c r="K178" s="11" t="s">
        <v>96</v>
      </c>
      <c r="L178" s="11" t="s">
        <v>853</v>
      </c>
      <c r="M178" s="11" t="s">
        <v>19</v>
      </c>
      <c r="N178" s="13" t="s">
        <v>20</v>
      </c>
      <c r="P178" s="8"/>
    </row>
    <row r="179" spans="3:16" x14ac:dyDescent="0.25">
      <c r="C179" s="8"/>
      <c r="D179" s="10" t="s">
        <v>854</v>
      </c>
      <c r="E179" s="11" t="s">
        <v>705</v>
      </c>
      <c r="F179" s="12">
        <v>42099</v>
      </c>
      <c r="G179" s="11" t="s">
        <v>855</v>
      </c>
      <c r="H179" s="11" t="s">
        <v>856</v>
      </c>
      <c r="I179" s="11" t="s">
        <v>15</v>
      </c>
      <c r="J179" s="11" t="s">
        <v>857</v>
      </c>
      <c r="K179" s="11" t="s">
        <v>69</v>
      </c>
      <c r="L179" s="11" t="s">
        <v>858</v>
      </c>
      <c r="M179" s="11" t="s">
        <v>125</v>
      </c>
      <c r="N179" s="13" t="s">
        <v>243</v>
      </c>
      <c r="P179" s="8"/>
    </row>
    <row r="180" spans="3:16" x14ac:dyDescent="0.25">
      <c r="C180" s="8"/>
      <c r="D180" s="10" t="s">
        <v>859</v>
      </c>
      <c r="E180" s="11" t="s">
        <v>253</v>
      </c>
      <c r="F180" s="12">
        <v>42099</v>
      </c>
      <c r="G180" s="11" t="s">
        <v>855</v>
      </c>
      <c r="H180" s="11" t="s">
        <v>860</v>
      </c>
      <c r="I180" s="11" t="s">
        <v>15</v>
      </c>
      <c r="J180" s="11" t="s">
        <v>861</v>
      </c>
      <c r="K180" s="11" t="s">
        <v>17</v>
      </c>
      <c r="L180" s="11" t="s">
        <v>862</v>
      </c>
      <c r="M180" s="11" t="s">
        <v>19</v>
      </c>
      <c r="N180" s="13" t="s">
        <v>20</v>
      </c>
      <c r="P180" s="8"/>
    </row>
    <row r="181" spans="3:16" x14ac:dyDescent="0.25">
      <c r="C181" s="8"/>
      <c r="D181" s="10" t="s">
        <v>863</v>
      </c>
      <c r="E181" s="11" t="s">
        <v>864</v>
      </c>
      <c r="F181" s="12">
        <v>42099</v>
      </c>
      <c r="G181" s="11" t="s">
        <v>855</v>
      </c>
      <c r="H181" s="11" t="s">
        <v>865</v>
      </c>
      <c r="I181" s="11" t="s">
        <v>29</v>
      </c>
      <c r="J181" s="11" t="s">
        <v>866</v>
      </c>
      <c r="K181" s="11" t="s">
        <v>96</v>
      </c>
      <c r="L181" s="11" t="s">
        <v>867</v>
      </c>
      <c r="M181" s="11" t="s">
        <v>125</v>
      </c>
      <c r="N181" s="13" t="s">
        <v>20</v>
      </c>
      <c r="P181" s="8"/>
    </row>
    <row r="182" spans="3:16" x14ac:dyDescent="0.25">
      <c r="C182" s="8"/>
      <c r="D182" s="10" t="s">
        <v>868</v>
      </c>
      <c r="E182" s="11" t="s">
        <v>869</v>
      </c>
      <c r="F182" s="12">
        <v>42099</v>
      </c>
      <c r="G182" s="11" t="s">
        <v>855</v>
      </c>
      <c r="H182" s="11" t="s">
        <v>870</v>
      </c>
      <c r="I182" s="11" t="s">
        <v>29</v>
      </c>
      <c r="J182" s="11" t="s">
        <v>871</v>
      </c>
      <c r="K182" s="11" t="s">
        <v>81</v>
      </c>
      <c r="L182" s="11" t="s">
        <v>872</v>
      </c>
      <c r="M182" s="11" t="s">
        <v>125</v>
      </c>
      <c r="N182" s="13" t="s">
        <v>20</v>
      </c>
      <c r="P182" s="8"/>
    </row>
    <row r="183" spans="3:16" x14ac:dyDescent="0.25">
      <c r="C183" s="8"/>
      <c r="D183" s="10" t="s">
        <v>873</v>
      </c>
      <c r="E183" s="11" t="s">
        <v>27</v>
      </c>
      <c r="F183" s="12">
        <v>42099</v>
      </c>
      <c r="G183" s="11" t="s">
        <v>855</v>
      </c>
      <c r="H183" s="11" t="s">
        <v>874</v>
      </c>
      <c r="I183" s="11" t="s">
        <v>29</v>
      </c>
      <c r="J183" s="11" t="s">
        <v>161</v>
      </c>
      <c r="K183" s="11" t="s">
        <v>162</v>
      </c>
      <c r="L183" s="11" t="s">
        <v>875</v>
      </c>
      <c r="M183" s="11" t="s">
        <v>136</v>
      </c>
      <c r="N183" s="13" t="s">
        <v>20</v>
      </c>
      <c r="P183" s="8"/>
    </row>
    <row r="184" spans="3:16" x14ac:dyDescent="0.25">
      <c r="C184" s="8"/>
      <c r="D184" s="10" t="s">
        <v>876</v>
      </c>
      <c r="E184" s="11" t="s">
        <v>877</v>
      </c>
      <c r="F184" s="12">
        <v>42099</v>
      </c>
      <c r="G184" s="11" t="s">
        <v>855</v>
      </c>
      <c r="H184" s="11" t="s">
        <v>878</v>
      </c>
      <c r="I184" s="11" t="s">
        <v>15</v>
      </c>
      <c r="J184" s="11" t="s">
        <v>879</v>
      </c>
      <c r="K184" s="11" t="s">
        <v>69</v>
      </c>
      <c r="L184" s="11" t="s">
        <v>880</v>
      </c>
      <c r="M184" s="11" t="s">
        <v>125</v>
      </c>
      <c r="N184" s="13" t="s">
        <v>20</v>
      </c>
      <c r="P184" s="8"/>
    </row>
    <row r="185" spans="3:16" x14ac:dyDescent="0.25">
      <c r="C185" s="8"/>
      <c r="D185" s="10" t="s">
        <v>881</v>
      </c>
      <c r="E185" s="11" t="s">
        <v>882</v>
      </c>
      <c r="F185" s="12">
        <v>42099</v>
      </c>
      <c r="G185" s="11" t="s">
        <v>855</v>
      </c>
      <c r="H185" s="11" t="s">
        <v>883</v>
      </c>
      <c r="I185" s="11" t="s">
        <v>15</v>
      </c>
      <c r="J185" s="11" t="s">
        <v>772</v>
      </c>
      <c r="K185" s="11" t="s">
        <v>112</v>
      </c>
      <c r="L185" s="11" t="s">
        <v>822</v>
      </c>
      <c r="M185" s="11" t="s">
        <v>125</v>
      </c>
      <c r="N185" s="13" t="s">
        <v>20</v>
      </c>
      <c r="P185" s="8"/>
    </row>
    <row r="186" spans="3:16" x14ac:dyDescent="0.25">
      <c r="C186" s="8"/>
      <c r="D186" s="10" t="s">
        <v>884</v>
      </c>
      <c r="E186" s="11" t="s">
        <v>885</v>
      </c>
      <c r="F186" s="12">
        <v>42099</v>
      </c>
      <c r="G186" s="11" t="s">
        <v>855</v>
      </c>
      <c r="H186" s="11" t="s">
        <v>886</v>
      </c>
      <c r="I186" s="11" t="s">
        <v>29</v>
      </c>
      <c r="J186" s="11" t="s">
        <v>887</v>
      </c>
      <c r="K186" s="11" t="s">
        <v>888</v>
      </c>
      <c r="L186" s="11" t="s">
        <v>889</v>
      </c>
      <c r="M186" s="11" t="s">
        <v>125</v>
      </c>
      <c r="N186" s="13" t="s">
        <v>20</v>
      </c>
      <c r="P186" s="8"/>
    </row>
    <row r="187" spans="3:16" x14ac:dyDescent="0.25">
      <c r="C187" s="8"/>
      <c r="D187" s="10" t="s">
        <v>890</v>
      </c>
      <c r="E187" s="11" t="s">
        <v>891</v>
      </c>
      <c r="F187" s="12">
        <v>42099</v>
      </c>
      <c r="G187" s="11" t="s">
        <v>892</v>
      </c>
      <c r="H187" s="11" t="s">
        <v>893</v>
      </c>
      <c r="I187" s="11" t="s">
        <v>15</v>
      </c>
      <c r="J187" s="11" t="s">
        <v>894</v>
      </c>
      <c r="K187" s="11" t="s">
        <v>96</v>
      </c>
      <c r="L187" s="11" t="s">
        <v>895</v>
      </c>
      <c r="M187" s="11" t="s">
        <v>19</v>
      </c>
      <c r="N187" s="13" t="s">
        <v>20</v>
      </c>
      <c r="P187" s="8"/>
    </row>
    <row r="188" spans="3:16" x14ac:dyDescent="0.25">
      <c r="C188" s="8"/>
      <c r="D188" s="10" t="s">
        <v>896</v>
      </c>
      <c r="E188" s="11" t="s">
        <v>897</v>
      </c>
      <c r="F188" s="12">
        <v>42099</v>
      </c>
      <c r="G188" s="11" t="s">
        <v>855</v>
      </c>
      <c r="H188" s="11" t="s">
        <v>898</v>
      </c>
      <c r="I188" s="11" t="s">
        <v>15</v>
      </c>
      <c r="J188" s="11" t="s">
        <v>899</v>
      </c>
      <c r="K188" s="11" t="s">
        <v>69</v>
      </c>
      <c r="L188" s="11" t="s">
        <v>900</v>
      </c>
      <c r="M188" s="11" t="s">
        <v>19</v>
      </c>
      <c r="N188" s="13" t="s">
        <v>20</v>
      </c>
      <c r="P188" s="8"/>
    </row>
    <row r="189" spans="3:16" x14ac:dyDescent="0.25">
      <c r="C189" s="8"/>
      <c r="D189" s="10" t="s">
        <v>901</v>
      </c>
      <c r="E189" s="11" t="s">
        <v>902</v>
      </c>
      <c r="F189" s="12">
        <v>42099</v>
      </c>
      <c r="G189" s="11" t="s">
        <v>855</v>
      </c>
      <c r="H189" s="11" t="s">
        <v>903</v>
      </c>
      <c r="I189" s="11" t="s">
        <v>29</v>
      </c>
      <c r="J189" s="11" t="s">
        <v>904</v>
      </c>
      <c r="K189" s="11" t="s">
        <v>31</v>
      </c>
      <c r="L189" s="11" t="s">
        <v>905</v>
      </c>
      <c r="M189" s="11" t="s">
        <v>19</v>
      </c>
      <c r="N189" s="13" t="s">
        <v>20</v>
      </c>
      <c r="P189" s="8"/>
    </row>
    <row r="190" spans="3:16" x14ac:dyDescent="0.25">
      <c r="C190" s="8"/>
      <c r="D190" s="10" t="s">
        <v>906</v>
      </c>
      <c r="E190" s="11" t="s">
        <v>907</v>
      </c>
      <c r="F190" s="12">
        <v>42099</v>
      </c>
      <c r="G190" s="11" t="s">
        <v>855</v>
      </c>
      <c r="H190" s="11" t="s">
        <v>908</v>
      </c>
      <c r="I190" s="11" t="s">
        <v>29</v>
      </c>
      <c r="J190" s="11" t="s">
        <v>909</v>
      </c>
      <c r="K190" s="11" t="s">
        <v>69</v>
      </c>
      <c r="L190" s="11" t="s">
        <v>910</v>
      </c>
      <c r="M190" s="11" t="s">
        <v>19</v>
      </c>
      <c r="N190" s="13" t="s">
        <v>20</v>
      </c>
      <c r="P190" s="8"/>
    </row>
    <row r="191" spans="3:16" x14ac:dyDescent="0.25">
      <c r="C191" s="8"/>
      <c r="D191" s="10" t="s">
        <v>911</v>
      </c>
      <c r="E191" s="11" t="s">
        <v>912</v>
      </c>
      <c r="F191" s="12">
        <v>42100</v>
      </c>
      <c r="G191" s="11" t="s">
        <v>913</v>
      </c>
      <c r="H191" s="11" t="s">
        <v>914</v>
      </c>
      <c r="I191" s="11" t="s">
        <v>29</v>
      </c>
      <c r="J191" s="11" t="s">
        <v>915</v>
      </c>
      <c r="K191" s="11" t="s">
        <v>606</v>
      </c>
      <c r="L191" s="11" t="s">
        <v>916</v>
      </c>
      <c r="M191" s="11" t="s">
        <v>19</v>
      </c>
      <c r="N191" s="13" t="s">
        <v>20</v>
      </c>
      <c r="P191" s="8"/>
    </row>
    <row r="192" spans="3:16" x14ac:dyDescent="0.25">
      <c r="C192" s="8"/>
      <c r="D192" s="10" t="s">
        <v>917</v>
      </c>
      <c r="E192" s="11" t="s">
        <v>918</v>
      </c>
      <c r="F192" s="12">
        <v>42100</v>
      </c>
      <c r="G192" s="11" t="s">
        <v>913</v>
      </c>
      <c r="H192" s="11" t="s">
        <v>919</v>
      </c>
      <c r="I192" s="11" t="s">
        <v>29</v>
      </c>
      <c r="J192" s="11" t="s">
        <v>58</v>
      </c>
      <c r="K192" s="11" t="s">
        <v>47</v>
      </c>
      <c r="L192" s="11" t="s">
        <v>172</v>
      </c>
      <c r="M192" s="11" t="s">
        <v>125</v>
      </c>
      <c r="N192" s="13" t="s">
        <v>20</v>
      </c>
      <c r="P192" s="8"/>
    </row>
    <row r="193" spans="3:16" x14ac:dyDescent="0.25">
      <c r="C193" s="8"/>
      <c r="D193" s="10" t="s">
        <v>920</v>
      </c>
      <c r="E193" s="11" t="s">
        <v>921</v>
      </c>
      <c r="F193" s="12">
        <v>42100</v>
      </c>
      <c r="G193" s="11" t="s">
        <v>913</v>
      </c>
      <c r="H193" s="11" t="s">
        <v>922</v>
      </c>
      <c r="I193" s="11" t="s">
        <v>29</v>
      </c>
      <c r="J193" s="11" t="s">
        <v>923</v>
      </c>
      <c r="K193" s="11" t="s">
        <v>47</v>
      </c>
      <c r="L193" s="11" t="s">
        <v>924</v>
      </c>
      <c r="M193" s="11" t="s">
        <v>125</v>
      </c>
      <c r="N193" s="13" t="s">
        <v>20</v>
      </c>
      <c r="P193" s="8"/>
    </row>
    <row r="194" spans="3:16" x14ac:dyDescent="0.25">
      <c r="C194" s="8"/>
      <c r="D194" s="10" t="s">
        <v>925</v>
      </c>
      <c r="E194" s="11" t="s">
        <v>926</v>
      </c>
      <c r="F194" s="12">
        <v>42100</v>
      </c>
      <c r="G194" s="11" t="s">
        <v>913</v>
      </c>
      <c r="H194" s="11" t="s">
        <v>927</v>
      </c>
      <c r="I194" s="11" t="s">
        <v>15</v>
      </c>
      <c r="J194" s="11" t="s">
        <v>928</v>
      </c>
      <c r="K194" s="11" t="s">
        <v>404</v>
      </c>
      <c r="L194" s="11" t="s">
        <v>929</v>
      </c>
      <c r="M194" s="11" t="s">
        <v>19</v>
      </c>
      <c r="N194" s="13" t="s">
        <v>20</v>
      </c>
      <c r="P194" s="8"/>
    </row>
    <row r="195" spans="3:16" x14ac:dyDescent="0.25">
      <c r="C195" s="8"/>
      <c r="D195" s="10" t="s">
        <v>930</v>
      </c>
      <c r="E195" s="11" t="s">
        <v>931</v>
      </c>
      <c r="F195" s="12">
        <v>42100</v>
      </c>
      <c r="G195" s="11" t="s">
        <v>913</v>
      </c>
      <c r="H195" s="11" t="s">
        <v>932</v>
      </c>
      <c r="I195" s="11" t="s">
        <v>29</v>
      </c>
      <c r="J195" s="11" t="s">
        <v>635</v>
      </c>
      <c r="K195" s="11" t="s">
        <v>47</v>
      </c>
      <c r="L195" s="11" t="s">
        <v>741</v>
      </c>
      <c r="M195" s="11" t="s">
        <v>125</v>
      </c>
      <c r="N195" s="13" t="s">
        <v>20</v>
      </c>
      <c r="P195" s="8"/>
    </row>
    <row r="196" spans="3:16" x14ac:dyDescent="0.25">
      <c r="C196" s="8"/>
      <c r="D196" s="10" t="s">
        <v>933</v>
      </c>
      <c r="E196" s="11" t="s">
        <v>934</v>
      </c>
      <c r="F196" s="12">
        <v>42100</v>
      </c>
      <c r="G196" s="11" t="s">
        <v>913</v>
      </c>
      <c r="H196" s="11" t="s">
        <v>935</v>
      </c>
      <c r="I196" s="11" t="s">
        <v>29</v>
      </c>
      <c r="J196" s="11" t="s">
        <v>936</v>
      </c>
      <c r="K196" s="11" t="s">
        <v>69</v>
      </c>
      <c r="L196" s="11" t="s">
        <v>937</v>
      </c>
      <c r="M196" s="11" t="s">
        <v>19</v>
      </c>
      <c r="N196" s="13" t="s">
        <v>20</v>
      </c>
      <c r="P196" s="8"/>
    </row>
    <row r="197" spans="3:16" x14ac:dyDescent="0.25">
      <c r="C197" s="8"/>
      <c r="D197" s="10" t="s">
        <v>938</v>
      </c>
      <c r="E197" s="11" t="s">
        <v>939</v>
      </c>
      <c r="F197" s="12">
        <v>42100</v>
      </c>
      <c r="G197" s="11" t="s">
        <v>913</v>
      </c>
      <c r="H197" s="11" t="s">
        <v>940</v>
      </c>
      <c r="I197" s="11" t="s">
        <v>29</v>
      </c>
      <c r="J197" s="11" t="s">
        <v>58</v>
      </c>
      <c r="K197" s="11" t="s">
        <v>47</v>
      </c>
      <c r="L197" s="11" t="s">
        <v>941</v>
      </c>
      <c r="M197" s="11" t="s">
        <v>125</v>
      </c>
      <c r="N197" s="13" t="s">
        <v>20</v>
      </c>
      <c r="P197" s="8"/>
    </row>
    <row r="198" spans="3:16" x14ac:dyDescent="0.25">
      <c r="C198" s="8"/>
      <c r="D198" s="10" t="s">
        <v>942</v>
      </c>
      <c r="E198" s="11" t="s">
        <v>943</v>
      </c>
      <c r="F198" s="12">
        <v>42100</v>
      </c>
      <c r="G198" s="11" t="s">
        <v>913</v>
      </c>
      <c r="H198" s="11" t="s">
        <v>944</v>
      </c>
      <c r="I198" s="11" t="s">
        <v>29</v>
      </c>
      <c r="J198" s="11" t="s">
        <v>945</v>
      </c>
      <c r="K198" s="11" t="s">
        <v>17</v>
      </c>
      <c r="L198" s="11" t="s">
        <v>946</v>
      </c>
      <c r="M198" s="11" t="s">
        <v>125</v>
      </c>
      <c r="N198" s="13" t="s">
        <v>20</v>
      </c>
      <c r="P198" s="8"/>
    </row>
    <row r="199" spans="3:16" x14ac:dyDescent="0.25">
      <c r="C199" s="8"/>
      <c r="D199" s="10" t="s">
        <v>947</v>
      </c>
      <c r="E199" s="11" t="s">
        <v>948</v>
      </c>
      <c r="F199" s="12">
        <v>42100</v>
      </c>
      <c r="G199" s="11" t="s">
        <v>913</v>
      </c>
      <c r="H199" s="11" t="s">
        <v>949</v>
      </c>
      <c r="I199" s="11" t="s">
        <v>29</v>
      </c>
      <c r="J199" s="11" t="s">
        <v>176</v>
      </c>
      <c r="K199" s="11" t="s">
        <v>96</v>
      </c>
      <c r="L199" s="11" t="s">
        <v>950</v>
      </c>
      <c r="M199" s="11" t="s">
        <v>19</v>
      </c>
      <c r="N199" s="13" t="s">
        <v>20</v>
      </c>
      <c r="P199" s="8"/>
    </row>
    <row r="200" spans="3:16" x14ac:dyDescent="0.25">
      <c r="C200" s="8"/>
      <c r="D200" s="10" t="s">
        <v>951</v>
      </c>
      <c r="E200" s="11" t="s">
        <v>952</v>
      </c>
      <c r="F200" s="12">
        <v>42100</v>
      </c>
      <c r="G200" s="11" t="s">
        <v>913</v>
      </c>
      <c r="H200" s="11" t="s">
        <v>953</v>
      </c>
      <c r="I200" s="11" t="s">
        <v>15</v>
      </c>
      <c r="J200" s="11" t="s">
        <v>954</v>
      </c>
      <c r="K200" s="11" t="s">
        <v>96</v>
      </c>
      <c r="L200" s="11" t="s">
        <v>955</v>
      </c>
      <c r="M200" s="11" t="s">
        <v>125</v>
      </c>
      <c r="N200" s="13" t="s">
        <v>20</v>
      </c>
      <c r="P200" s="8"/>
    </row>
    <row r="201" spans="3:16" x14ac:dyDescent="0.25">
      <c r="C201" s="8"/>
      <c r="D201" s="10" t="s">
        <v>956</v>
      </c>
      <c r="E201" s="11" t="s">
        <v>957</v>
      </c>
      <c r="F201" s="12">
        <v>42100</v>
      </c>
      <c r="G201" s="11" t="s">
        <v>913</v>
      </c>
      <c r="H201" s="11" t="s">
        <v>958</v>
      </c>
      <c r="I201" s="11" t="s">
        <v>15</v>
      </c>
      <c r="J201" s="11" t="s">
        <v>959</v>
      </c>
      <c r="K201" s="11" t="s">
        <v>81</v>
      </c>
      <c r="L201" s="11" t="s">
        <v>960</v>
      </c>
      <c r="M201" s="11" t="s">
        <v>125</v>
      </c>
      <c r="N201" s="13" t="s">
        <v>20</v>
      </c>
      <c r="P201" s="8"/>
    </row>
    <row r="202" spans="3:16" x14ac:dyDescent="0.25">
      <c r="C202" s="8"/>
      <c r="D202" s="10" t="s">
        <v>961</v>
      </c>
      <c r="E202" s="11" t="s">
        <v>962</v>
      </c>
      <c r="F202" s="12">
        <v>42100</v>
      </c>
      <c r="G202" s="11" t="s">
        <v>913</v>
      </c>
      <c r="H202" s="11" t="s">
        <v>963</v>
      </c>
      <c r="I202" s="11" t="s">
        <v>15</v>
      </c>
      <c r="J202" s="11" t="s">
        <v>964</v>
      </c>
      <c r="K202" s="11" t="s">
        <v>606</v>
      </c>
      <c r="L202" s="11" t="s">
        <v>965</v>
      </c>
      <c r="M202" s="11" t="s">
        <v>19</v>
      </c>
      <c r="N202" s="13" t="s">
        <v>20</v>
      </c>
      <c r="P202" s="8"/>
    </row>
    <row r="203" spans="3:16" x14ac:dyDescent="0.25">
      <c r="C203" s="8"/>
      <c r="D203" s="10" t="s">
        <v>966</v>
      </c>
      <c r="E203" s="11" t="s">
        <v>967</v>
      </c>
      <c r="F203" s="12">
        <v>42107</v>
      </c>
      <c r="G203" s="11" t="s">
        <v>968</v>
      </c>
      <c r="H203" s="11" t="s">
        <v>969</v>
      </c>
      <c r="I203" s="11" t="s">
        <v>15</v>
      </c>
      <c r="J203" s="11" t="s">
        <v>167</v>
      </c>
      <c r="K203" s="11" t="s">
        <v>17</v>
      </c>
      <c r="L203" s="11" t="s">
        <v>970</v>
      </c>
      <c r="M203" s="11" t="s">
        <v>19</v>
      </c>
      <c r="N203" s="13" t="s">
        <v>20</v>
      </c>
      <c r="P203" s="8"/>
    </row>
    <row r="204" spans="3:16" x14ac:dyDescent="0.25">
      <c r="C204" s="8"/>
      <c r="D204" s="10" t="s">
        <v>971</v>
      </c>
      <c r="E204" s="11" t="s">
        <v>972</v>
      </c>
      <c r="F204" s="12">
        <v>42107</v>
      </c>
      <c r="G204" s="11" t="s">
        <v>968</v>
      </c>
      <c r="H204" s="11" t="s">
        <v>973</v>
      </c>
      <c r="I204" s="11" t="s">
        <v>15</v>
      </c>
      <c r="J204" s="11" t="s">
        <v>438</v>
      </c>
      <c r="K204" s="11" t="s">
        <v>69</v>
      </c>
      <c r="L204" s="11" t="s">
        <v>974</v>
      </c>
      <c r="M204" s="11" t="s">
        <v>19</v>
      </c>
      <c r="N204" s="13" t="s">
        <v>20</v>
      </c>
      <c r="P204" s="8"/>
    </row>
    <row r="205" spans="3:16" x14ac:dyDescent="0.25">
      <c r="C205" s="8"/>
      <c r="D205" s="10" t="s">
        <v>975</v>
      </c>
      <c r="E205" s="11" t="s">
        <v>976</v>
      </c>
      <c r="F205" s="12">
        <v>42107</v>
      </c>
      <c r="G205" s="11" t="s">
        <v>968</v>
      </c>
      <c r="H205" s="11" t="s">
        <v>977</v>
      </c>
      <c r="I205" s="11" t="s">
        <v>29</v>
      </c>
      <c r="J205" s="11" t="s">
        <v>915</v>
      </c>
      <c r="K205" s="11" t="s">
        <v>606</v>
      </c>
      <c r="L205" s="11" t="s">
        <v>978</v>
      </c>
      <c r="M205" s="11" t="s">
        <v>19</v>
      </c>
      <c r="N205" s="13" t="s">
        <v>20</v>
      </c>
      <c r="P205" s="8"/>
    </row>
    <row r="206" spans="3:16" x14ac:dyDescent="0.25">
      <c r="C206" s="8"/>
      <c r="D206" s="10" t="s">
        <v>979</v>
      </c>
      <c r="E206" s="11" t="s">
        <v>980</v>
      </c>
      <c r="F206" s="12">
        <v>42107</v>
      </c>
      <c r="G206" s="11" t="s">
        <v>968</v>
      </c>
      <c r="H206" s="11" t="s">
        <v>981</v>
      </c>
      <c r="I206" s="11" t="s">
        <v>15</v>
      </c>
      <c r="J206" s="11" t="s">
        <v>982</v>
      </c>
      <c r="K206" s="11" t="s">
        <v>606</v>
      </c>
      <c r="L206" s="11" t="s">
        <v>983</v>
      </c>
      <c r="M206" s="11" t="s">
        <v>19</v>
      </c>
      <c r="N206" s="13" t="s">
        <v>20</v>
      </c>
      <c r="P206" s="8"/>
    </row>
    <row r="207" spans="3:16" x14ac:dyDescent="0.25">
      <c r="C207" s="8"/>
      <c r="D207" s="10" t="s">
        <v>984</v>
      </c>
      <c r="E207" s="11" t="s">
        <v>985</v>
      </c>
      <c r="F207" s="12">
        <v>42107</v>
      </c>
      <c r="G207" s="11" t="s">
        <v>968</v>
      </c>
      <c r="H207" s="11" t="s">
        <v>986</v>
      </c>
      <c r="I207" s="11" t="s">
        <v>15</v>
      </c>
      <c r="J207" s="11" t="s">
        <v>987</v>
      </c>
      <c r="K207" s="11" t="s">
        <v>47</v>
      </c>
      <c r="L207" s="11" t="s">
        <v>988</v>
      </c>
      <c r="M207" s="11" t="s">
        <v>19</v>
      </c>
      <c r="N207" s="13" t="s">
        <v>243</v>
      </c>
      <c r="P207" s="8"/>
    </row>
    <row r="208" spans="3:16" x14ac:dyDescent="0.25">
      <c r="C208" s="8"/>
      <c r="D208" s="10" t="s">
        <v>989</v>
      </c>
      <c r="E208" s="11" t="s">
        <v>990</v>
      </c>
      <c r="F208" s="12">
        <v>42107</v>
      </c>
      <c r="G208" s="11" t="s">
        <v>968</v>
      </c>
      <c r="H208" s="11" t="s">
        <v>991</v>
      </c>
      <c r="I208" s="11" t="s">
        <v>15</v>
      </c>
      <c r="J208" s="11" t="s">
        <v>992</v>
      </c>
      <c r="K208" s="11" t="s">
        <v>96</v>
      </c>
      <c r="L208" s="11" t="s">
        <v>993</v>
      </c>
      <c r="M208" s="11" t="s">
        <v>19</v>
      </c>
      <c r="N208" s="13" t="s">
        <v>20</v>
      </c>
      <c r="P208" s="8"/>
    </row>
    <row r="209" spans="3:16" x14ac:dyDescent="0.25">
      <c r="C209" s="8"/>
      <c r="D209" s="10" t="s">
        <v>994</v>
      </c>
      <c r="E209" s="11" t="s">
        <v>995</v>
      </c>
      <c r="F209" s="12">
        <v>42107</v>
      </c>
      <c r="G209" s="11" t="s">
        <v>968</v>
      </c>
      <c r="H209" s="11" t="s">
        <v>996</v>
      </c>
      <c r="I209" s="11" t="s">
        <v>15</v>
      </c>
      <c r="J209" s="11" t="s">
        <v>176</v>
      </c>
      <c r="K209" s="11" t="s">
        <v>96</v>
      </c>
      <c r="L209" s="11" t="s">
        <v>177</v>
      </c>
      <c r="M209" s="11" t="s">
        <v>19</v>
      </c>
      <c r="N209" s="13" t="s">
        <v>20</v>
      </c>
      <c r="P209" s="8"/>
    </row>
    <row r="210" spans="3:16" x14ac:dyDescent="0.25">
      <c r="C210" s="8"/>
      <c r="D210" s="10" t="s">
        <v>997</v>
      </c>
      <c r="E210" s="11" t="s">
        <v>998</v>
      </c>
      <c r="F210" s="12">
        <v>42107</v>
      </c>
      <c r="G210" s="11" t="s">
        <v>968</v>
      </c>
      <c r="H210" s="11" t="s">
        <v>999</v>
      </c>
      <c r="I210" s="11" t="s">
        <v>29</v>
      </c>
      <c r="J210" s="11" t="s">
        <v>1000</v>
      </c>
      <c r="K210" s="11" t="s">
        <v>96</v>
      </c>
      <c r="L210" s="11" t="s">
        <v>1001</v>
      </c>
      <c r="M210" s="11" t="s">
        <v>19</v>
      </c>
      <c r="N210" s="13" t="s">
        <v>20</v>
      </c>
      <c r="P210" s="8"/>
    </row>
    <row r="211" spans="3:16" x14ac:dyDescent="0.25">
      <c r="C211" s="8"/>
      <c r="D211" s="10" t="s">
        <v>1002</v>
      </c>
      <c r="E211" s="11" t="s">
        <v>1003</v>
      </c>
      <c r="F211" s="12">
        <v>42107</v>
      </c>
      <c r="G211" s="11" t="s">
        <v>968</v>
      </c>
      <c r="H211" s="11" t="s">
        <v>1004</v>
      </c>
      <c r="I211" s="11" t="s">
        <v>15</v>
      </c>
      <c r="J211" s="11" t="s">
        <v>176</v>
      </c>
      <c r="K211" s="11" t="s">
        <v>96</v>
      </c>
      <c r="L211" s="11" t="s">
        <v>853</v>
      </c>
      <c r="M211" s="11" t="s">
        <v>19</v>
      </c>
      <c r="N211" s="13" t="s">
        <v>20</v>
      </c>
      <c r="P211" s="8"/>
    </row>
    <row r="212" spans="3:16" x14ac:dyDescent="0.25">
      <c r="C212" s="8"/>
      <c r="D212" s="10" t="s">
        <v>1005</v>
      </c>
      <c r="E212" s="11" t="s">
        <v>1006</v>
      </c>
      <c r="F212" s="12">
        <v>42107</v>
      </c>
      <c r="G212" s="11" t="s">
        <v>968</v>
      </c>
      <c r="H212" s="11" t="s">
        <v>1007</v>
      </c>
      <c r="I212" s="11" t="s">
        <v>29</v>
      </c>
      <c r="J212" s="11" t="s">
        <v>713</v>
      </c>
      <c r="K212" s="11" t="s">
        <v>96</v>
      </c>
      <c r="L212" s="11" t="s">
        <v>1008</v>
      </c>
      <c r="M212" s="11" t="s">
        <v>19</v>
      </c>
      <c r="N212" s="13" t="s">
        <v>20</v>
      </c>
      <c r="P212" s="8"/>
    </row>
    <row r="213" spans="3:16" x14ac:dyDescent="0.25">
      <c r="C213" s="8"/>
      <c r="D213" s="10" t="s">
        <v>1009</v>
      </c>
      <c r="E213" s="11" t="s">
        <v>1010</v>
      </c>
      <c r="F213" s="12">
        <v>42107</v>
      </c>
      <c r="G213" s="11" t="s">
        <v>968</v>
      </c>
      <c r="H213" s="11" t="s">
        <v>1011</v>
      </c>
      <c r="I213" s="11" t="s">
        <v>15</v>
      </c>
      <c r="J213" s="11" t="s">
        <v>1012</v>
      </c>
      <c r="K213" s="11" t="s">
        <v>198</v>
      </c>
      <c r="L213" s="11" t="s">
        <v>1013</v>
      </c>
      <c r="M213" s="11" t="s">
        <v>19</v>
      </c>
      <c r="N213" s="13" t="s">
        <v>20</v>
      </c>
      <c r="P213" s="8"/>
    </row>
    <row r="214" spans="3:16" x14ac:dyDescent="0.25">
      <c r="C214" s="8"/>
      <c r="D214" s="10" t="s">
        <v>1014</v>
      </c>
      <c r="E214" s="11" t="s">
        <v>1015</v>
      </c>
      <c r="F214" s="12">
        <v>42107</v>
      </c>
      <c r="G214" s="11" t="s">
        <v>968</v>
      </c>
      <c r="H214" s="11" t="s">
        <v>1016</v>
      </c>
      <c r="I214" s="11" t="s">
        <v>15</v>
      </c>
      <c r="J214" s="11" t="s">
        <v>1017</v>
      </c>
      <c r="K214" s="11" t="s">
        <v>47</v>
      </c>
      <c r="L214" s="11" t="s">
        <v>1018</v>
      </c>
      <c r="M214" s="11" t="s">
        <v>19</v>
      </c>
      <c r="N214" s="13" t="s">
        <v>20</v>
      </c>
      <c r="P214" s="8"/>
    </row>
    <row r="215" spans="3:16" x14ac:dyDescent="0.25">
      <c r="C215" s="8"/>
      <c r="D215" s="10" t="s">
        <v>1019</v>
      </c>
      <c r="E215" s="11" t="s">
        <v>1020</v>
      </c>
      <c r="F215" s="12">
        <v>42107</v>
      </c>
      <c r="G215" s="11" t="s">
        <v>968</v>
      </c>
      <c r="H215" s="11" t="s">
        <v>1021</v>
      </c>
      <c r="I215" s="11" t="s">
        <v>29</v>
      </c>
      <c r="J215" s="11" t="s">
        <v>167</v>
      </c>
      <c r="K215" s="11" t="s">
        <v>17</v>
      </c>
      <c r="L215" s="11" t="s">
        <v>1022</v>
      </c>
      <c r="M215" s="11" t="s">
        <v>19</v>
      </c>
      <c r="N215" s="13" t="s">
        <v>20</v>
      </c>
      <c r="P215" s="8"/>
    </row>
    <row r="216" spans="3:16" x14ac:dyDescent="0.25">
      <c r="C216" s="8"/>
      <c r="D216" s="10" t="s">
        <v>1023</v>
      </c>
      <c r="E216" s="11" t="s">
        <v>1024</v>
      </c>
      <c r="F216" s="12">
        <v>42107</v>
      </c>
      <c r="G216" s="11" t="s">
        <v>968</v>
      </c>
      <c r="H216" s="11" t="s">
        <v>1025</v>
      </c>
      <c r="I216" s="11" t="s">
        <v>29</v>
      </c>
      <c r="J216" s="11" t="s">
        <v>167</v>
      </c>
      <c r="K216" s="11" t="s">
        <v>17</v>
      </c>
      <c r="L216" s="11" t="s">
        <v>1026</v>
      </c>
      <c r="M216" s="11" t="s">
        <v>19</v>
      </c>
      <c r="N216" s="13" t="s">
        <v>20</v>
      </c>
      <c r="P216" s="8"/>
    </row>
    <row r="217" spans="3:16" x14ac:dyDescent="0.25">
      <c r="C217" s="8"/>
      <c r="D217" s="10" t="s">
        <v>1027</v>
      </c>
      <c r="E217" s="11" t="s">
        <v>27</v>
      </c>
      <c r="F217" s="12">
        <v>42107</v>
      </c>
      <c r="G217" s="11" t="s">
        <v>968</v>
      </c>
      <c r="H217" s="11" t="s">
        <v>1028</v>
      </c>
      <c r="I217" s="11" t="s">
        <v>15</v>
      </c>
      <c r="J217" s="11" t="s">
        <v>1029</v>
      </c>
      <c r="K217" s="11" t="s">
        <v>96</v>
      </c>
      <c r="L217" s="11" t="s">
        <v>1030</v>
      </c>
      <c r="M217" s="11" t="s">
        <v>19</v>
      </c>
      <c r="N217" s="13" t="s">
        <v>20</v>
      </c>
      <c r="P217" s="8"/>
    </row>
    <row r="218" spans="3:16" x14ac:dyDescent="0.25">
      <c r="C218" s="8"/>
      <c r="D218" s="10" t="s">
        <v>1031</v>
      </c>
      <c r="E218" s="11" t="s">
        <v>1032</v>
      </c>
      <c r="F218" s="12">
        <v>42107</v>
      </c>
      <c r="G218" s="11" t="s">
        <v>968</v>
      </c>
      <c r="H218" s="11" t="s">
        <v>1033</v>
      </c>
      <c r="I218" s="11" t="s">
        <v>29</v>
      </c>
      <c r="J218" s="11" t="s">
        <v>1034</v>
      </c>
      <c r="K218" s="11" t="s">
        <v>481</v>
      </c>
      <c r="L218" s="11" t="s">
        <v>1035</v>
      </c>
      <c r="M218" s="11" t="s">
        <v>19</v>
      </c>
      <c r="N218" s="13" t="s">
        <v>20</v>
      </c>
      <c r="P218" s="8"/>
    </row>
    <row r="219" spans="3:16" x14ac:dyDescent="0.25">
      <c r="C219" s="8"/>
      <c r="D219" s="10" t="s">
        <v>1036</v>
      </c>
      <c r="E219" s="11" t="s">
        <v>638</v>
      </c>
      <c r="F219" s="12">
        <v>42107</v>
      </c>
      <c r="G219" s="11" t="s">
        <v>968</v>
      </c>
      <c r="H219" s="11" t="s">
        <v>1037</v>
      </c>
      <c r="I219" s="11" t="s">
        <v>29</v>
      </c>
      <c r="J219" s="11" t="s">
        <v>298</v>
      </c>
      <c r="K219" s="11" t="s">
        <v>162</v>
      </c>
      <c r="L219" s="11" t="s">
        <v>1038</v>
      </c>
      <c r="M219" s="11" t="s">
        <v>19</v>
      </c>
      <c r="N219" s="13" t="s">
        <v>20</v>
      </c>
      <c r="P219" s="8"/>
    </row>
    <row r="220" spans="3:16" x14ac:dyDescent="0.25">
      <c r="C220" s="8"/>
      <c r="D220" s="10" t="s">
        <v>1039</v>
      </c>
      <c r="E220" s="11" t="s">
        <v>1040</v>
      </c>
      <c r="F220" s="12">
        <v>42107</v>
      </c>
      <c r="G220" s="11" t="s">
        <v>968</v>
      </c>
      <c r="H220" s="11" t="s">
        <v>1041</v>
      </c>
      <c r="I220" s="11" t="s">
        <v>29</v>
      </c>
      <c r="J220" s="11" t="s">
        <v>1042</v>
      </c>
      <c r="K220" s="11" t="s">
        <v>641</v>
      </c>
      <c r="L220" s="11" t="s">
        <v>1043</v>
      </c>
      <c r="M220" s="11" t="s">
        <v>19</v>
      </c>
      <c r="N220" s="13" t="s">
        <v>20</v>
      </c>
      <c r="P220" s="8"/>
    </row>
    <row r="221" spans="3:16" x14ac:dyDescent="0.25">
      <c r="C221" s="8"/>
      <c r="D221" s="10" t="s">
        <v>1044</v>
      </c>
      <c r="E221" s="11" t="s">
        <v>22</v>
      </c>
      <c r="F221" s="12">
        <v>42107</v>
      </c>
      <c r="G221" s="11" t="s">
        <v>968</v>
      </c>
      <c r="H221" s="11" t="s">
        <v>1045</v>
      </c>
      <c r="I221" s="11" t="s">
        <v>29</v>
      </c>
      <c r="J221" s="11" t="s">
        <v>1046</v>
      </c>
      <c r="K221" s="11" t="s">
        <v>96</v>
      </c>
      <c r="L221" s="11" t="s">
        <v>1047</v>
      </c>
      <c r="M221" s="11" t="s">
        <v>19</v>
      </c>
      <c r="N221" s="13" t="s">
        <v>20</v>
      </c>
      <c r="P221" s="8"/>
    </row>
    <row r="222" spans="3:16" x14ac:dyDescent="0.25">
      <c r="C222" s="8"/>
      <c r="D222" s="10" t="s">
        <v>1048</v>
      </c>
      <c r="E222" s="11" t="s">
        <v>1049</v>
      </c>
      <c r="F222" s="12">
        <v>42107</v>
      </c>
      <c r="G222" s="11" t="s">
        <v>968</v>
      </c>
      <c r="H222" s="11" t="s">
        <v>1050</v>
      </c>
      <c r="I222" s="11" t="s">
        <v>15</v>
      </c>
      <c r="J222" s="11" t="s">
        <v>509</v>
      </c>
      <c r="K222" s="11" t="s">
        <v>96</v>
      </c>
      <c r="L222" s="11" t="s">
        <v>1051</v>
      </c>
      <c r="M222" s="11" t="s">
        <v>19</v>
      </c>
      <c r="N222" s="13" t="s">
        <v>20</v>
      </c>
      <c r="P222" s="8"/>
    </row>
    <row r="223" spans="3:16" x14ac:dyDescent="0.25">
      <c r="C223" s="8"/>
      <c r="D223" s="10" t="s">
        <v>1052</v>
      </c>
      <c r="E223" s="11" t="s">
        <v>27</v>
      </c>
      <c r="F223" s="12">
        <v>42107</v>
      </c>
      <c r="G223" s="11" t="s">
        <v>968</v>
      </c>
      <c r="H223" s="11" t="s">
        <v>1053</v>
      </c>
      <c r="I223" s="11" t="s">
        <v>29</v>
      </c>
      <c r="J223" s="11" t="s">
        <v>383</v>
      </c>
      <c r="K223" s="11" t="s">
        <v>31</v>
      </c>
      <c r="L223" s="11" t="s">
        <v>1054</v>
      </c>
      <c r="M223" s="11" t="s">
        <v>19</v>
      </c>
      <c r="N223" s="13" t="s">
        <v>20</v>
      </c>
      <c r="P223" s="8"/>
    </row>
    <row r="224" spans="3:16" x14ac:dyDescent="0.25">
      <c r="C224" s="8"/>
      <c r="D224" s="10" t="s">
        <v>1055</v>
      </c>
      <c r="E224" s="11" t="s">
        <v>1056</v>
      </c>
      <c r="F224" s="12">
        <v>42107</v>
      </c>
      <c r="G224" s="11" t="s">
        <v>968</v>
      </c>
      <c r="H224" s="11" t="s">
        <v>1057</v>
      </c>
      <c r="I224" s="11" t="s">
        <v>29</v>
      </c>
      <c r="J224" s="11" t="s">
        <v>1058</v>
      </c>
      <c r="K224" s="11" t="s">
        <v>481</v>
      </c>
      <c r="L224" s="11" t="s">
        <v>1059</v>
      </c>
      <c r="M224" s="11" t="s">
        <v>19</v>
      </c>
      <c r="N224" s="13" t="s">
        <v>20</v>
      </c>
      <c r="P224" s="8"/>
    </row>
    <row r="225" spans="3:16" x14ac:dyDescent="0.25">
      <c r="C225" s="8"/>
      <c r="D225" s="10" t="s">
        <v>1060</v>
      </c>
      <c r="E225" s="11" t="s">
        <v>1061</v>
      </c>
      <c r="F225" s="12">
        <v>42107</v>
      </c>
      <c r="G225" s="11" t="s">
        <v>968</v>
      </c>
      <c r="H225" s="11" t="s">
        <v>1062</v>
      </c>
      <c r="I225" s="11" t="s">
        <v>29</v>
      </c>
      <c r="J225" s="11" t="s">
        <v>1063</v>
      </c>
      <c r="K225" s="11" t="s">
        <v>96</v>
      </c>
      <c r="L225" s="11" t="s">
        <v>1064</v>
      </c>
      <c r="M225" s="11" t="s">
        <v>19</v>
      </c>
      <c r="N225" s="13" t="s">
        <v>20</v>
      </c>
      <c r="P225" s="8"/>
    </row>
    <row r="226" spans="3:16" x14ac:dyDescent="0.25">
      <c r="C226" s="8"/>
      <c r="D226" s="10" t="s">
        <v>1065</v>
      </c>
      <c r="E226" s="11" t="s">
        <v>1066</v>
      </c>
      <c r="F226" s="12">
        <v>42107</v>
      </c>
      <c r="G226" s="11" t="s">
        <v>968</v>
      </c>
      <c r="H226" s="11" t="s">
        <v>1067</v>
      </c>
      <c r="I226" s="11" t="s">
        <v>15</v>
      </c>
      <c r="J226" s="11" t="s">
        <v>383</v>
      </c>
      <c r="K226" s="11" t="s">
        <v>31</v>
      </c>
      <c r="L226" s="11" t="s">
        <v>1068</v>
      </c>
      <c r="M226" s="11" t="s">
        <v>19</v>
      </c>
      <c r="N226" s="13" t="s">
        <v>20</v>
      </c>
      <c r="P226" s="8"/>
    </row>
    <row r="227" spans="3:16" x14ac:dyDescent="0.25">
      <c r="C227" s="8"/>
      <c r="D227" s="10" t="s">
        <v>1069</v>
      </c>
      <c r="E227" s="11" t="s">
        <v>1070</v>
      </c>
      <c r="F227" s="12">
        <v>42108</v>
      </c>
      <c r="G227" s="11" t="s">
        <v>1071</v>
      </c>
      <c r="H227" s="11" t="s">
        <v>1072</v>
      </c>
      <c r="I227" s="11" t="s">
        <v>29</v>
      </c>
      <c r="J227" s="11" t="s">
        <v>718</v>
      </c>
      <c r="K227" s="11" t="s">
        <v>75</v>
      </c>
      <c r="L227" s="11" t="s">
        <v>1073</v>
      </c>
      <c r="M227" s="11" t="s">
        <v>19</v>
      </c>
      <c r="N227" s="13" t="s">
        <v>20</v>
      </c>
      <c r="P227" s="8"/>
    </row>
    <row r="228" spans="3:16" x14ac:dyDescent="0.25">
      <c r="C228" s="8"/>
      <c r="D228" s="10" t="s">
        <v>1074</v>
      </c>
      <c r="E228" s="11" t="s">
        <v>1075</v>
      </c>
      <c r="F228" s="12">
        <v>42108</v>
      </c>
      <c r="G228" s="11" t="s">
        <v>1071</v>
      </c>
      <c r="H228" s="11" t="s">
        <v>1076</v>
      </c>
      <c r="I228" s="11" t="s">
        <v>29</v>
      </c>
      <c r="J228" s="11" t="s">
        <v>923</v>
      </c>
      <c r="K228" s="11" t="s">
        <v>47</v>
      </c>
      <c r="L228" s="11" t="s">
        <v>1077</v>
      </c>
      <c r="M228" s="11" t="s">
        <v>19</v>
      </c>
      <c r="N228" s="13" t="s">
        <v>20</v>
      </c>
      <c r="P228" s="8"/>
    </row>
    <row r="229" spans="3:16" x14ac:dyDescent="0.25">
      <c r="C229" s="8"/>
      <c r="D229" s="10" t="s">
        <v>1078</v>
      </c>
      <c r="E229" s="11" t="s">
        <v>1079</v>
      </c>
      <c r="F229" s="12">
        <v>42108</v>
      </c>
      <c r="G229" s="11" t="s">
        <v>1071</v>
      </c>
      <c r="H229" s="11" t="s">
        <v>1080</v>
      </c>
      <c r="I229" s="11" t="s">
        <v>29</v>
      </c>
      <c r="J229" s="11" t="s">
        <v>1081</v>
      </c>
      <c r="K229" s="11" t="s">
        <v>69</v>
      </c>
      <c r="L229" s="11" t="s">
        <v>1082</v>
      </c>
      <c r="M229" s="11" t="s">
        <v>19</v>
      </c>
      <c r="N229" s="13" t="s">
        <v>20</v>
      </c>
      <c r="P229" s="8"/>
    </row>
    <row r="230" spans="3:16" x14ac:dyDescent="0.25">
      <c r="C230" s="8"/>
      <c r="D230" s="10" t="s">
        <v>1083</v>
      </c>
      <c r="E230" s="11" t="s">
        <v>1084</v>
      </c>
      <c r="F230" s="12">
        <v>42108</v>
      </c>
      <c r="G230" s="11" t="s">
        <v>1071</v>
      </c>
      <c r="H230" s="11" t="s">
        <v>1085</v>
      </c>
      <c r="I230" s="11" t="s">
        <v>29</v>
      </c>
      <c r="J230" s="11" t="s">
        <v>1086</v>
      </c>
      <c r="K230" s="11" t="s">
        <v>47</v>
      </c>
      <c r="L230" s="11" t="s">
        <v>1087</v>
      </c>
      <c r="M230" s="11" t="s">
        <v>19</v>
      </c>
      <c r="N230" s="13" t="s">
        <v>20</v>
      </c>
      <c r="P230" s="8"/>
    </row>
    <row r="231" spans="3:16" x14ac:dyDescent="0.25">
      <c r="C231" s="8"/>
      <c r="D231" s="10" t="s">
        <v>1088</v>
      </c>
      <c r="E231" s="11" t="s">
        <v>1089</v>
      </c>
      <c r="F231" s="12">
        <v>42108</v>
      </c>
      <c r="G231" s="11" t="s">
        <v>1071</v>
      </c>
      <c r="H231" s="11" t="s">
        <v>1090</v>
      </c>
      <c r="I231" s="11" t="s">
        <v>15</v>
      </c>
      <c r="J231" s="11" t="s">
        <v>1091</v>
      </c>
      <c r="K231" s="11" t="s">
        <v>96</v>
      </c>
      <c r="L231" s="11" t="s">
        <v>1092</v>
      </c>
      <c r="M231" s="11" t="s">
        <v>19</v>
      </c>
      <c r="N231" s="13" t="s">
        <v>20</v>
      </c>
      <c r="P231" s="8"/>
    </row>
    <row r="232" spans="3:16" x14ac:dyDescent="0.25">
      <c r="C232" s="8"/>
      <c r="D232" s="10" t="s">
        <v>1093</v>
      </c>
      <c r="E232" s="11" t="s">
        <v>972</v>
      </c>
      <c r="F232" s="12">
        <v>42108</v>
      </c>
      <c r="G232" s="11" t="s">
        <v>1071</v>
      </c>
      <c r="H232" s="11" t="s">
        <v>1094</v>
      </c>
      <c r="I232" s="11" t="s">
        <v>29</v>
      </c>
      <c r="J232" s="11" t="s">
        <v>1095</v>
      </c>
      <c r="K232" s="11" t="s">
        <v>81</v>
      </c>
      <c r="L232" s="11" t="s">
        <v>1096</v>
      </c>
      <c r="M232" s="11" t="s">
        <v>19</v>
      </c>
      <c r="N232" s="13" t="s">
        <v>20</v>
      </c>
      <c r="P232" s="8"/>
    </row>
    <row r="233" spans="3:16" x14ac:dyDescent="0.25">
      <c r="C233" s="8"/>
      <c r="D233" s="10" t="s">
        <v>1097</v>
      </c>
      <c r="E233" s="11" t="s">
        <v>1098</v>
      </c>
      <c r="F233" s="12">
        <v>42108</v>
      </c>
      <c r="G233" s="11" t="s">
        <v>1071</v>
      </c>
      <c r="H233" s="11" t="s">
        <v>1099</v>
      </c>
      <c r="I233" s="11" t="s">
        <v>29</v>
      </c>
      <c r="J233" s="11" t="s">
        <v>1100</v>
      </c>
      <c r="K233" s="11" t="s">
        <v>299</v>
      </c>
      <c r="L233" s="11" t="s">
        <v>1101</v>
      </c>
      <c r="M233" s="11" t="s">
        <v>19</v>
      </c>
      <c r="N233" s="13" t="s">
        <v>20</v>
      </c>
      <c r="P233" s="8"/>
    </row>
    <row r="234" spans="3:16" x14ac:dyDescent="0.25">
      <c r="C234" s="8"/>
      <c r="D234" s="10" t="s">
        <v>1102</v>
      </c>
      <c r="E234" s="11" t="s">
        <v>1103</v>
      </c>
      <c r="F234" s="12">
        <v>42108</v>
      </c>
      <c r="G234" s="11" t="s">
        <v>1071</v>
      </c>
      <c r="H234" s="11" t="s">
        <v>1104</v>
      </c>
      <c r="I234" s="11" t="s">
        <v>29</v>
      </c>
      <c r="J234" s="11" t="s">
        <v>723</v>
      </c>
      <c r="K234" s="11" t="s">
        <v>17</v>
      </c>
      <c r="L234" s="11" t="s">
        <v>1105</v>
      </c>
      <c r="M234" s="11" t="s">
        <v>136</v>
      </c>
      <c r="N234" s="13" t="s">
        <v>20</v>
      </c>
      <c r="P234" s="8"/>
    </row>
    <row r="235" spans="3:16" x14ac:dyDescent="0.25">
      <c r="C235" s="8"/>
      <c r="D235" s="10" t="s">
        <v>1106</v>
      </c>
      <c r="E235" s="11" t="s">
        <v>1107</v>
      </c>
      <c r="F235" s="12">
        <v>42108</v>
      </c>
      <c r="G235" s="11" t="s">
        <v>1071</v>
      </c>
      <c r="H235" s="11" t="s">
        <v>1108</v>
      </c>
      <c r="I235" s="11" t="s">
        <v>29</v>
      </c>
      <c r="J235" s="11" t="s">
        <v>1109</v>
      </c>
      <c r="K235" s="11" t="s">
        <v>96</v>
      </c>
      <c r="L235" s="11" t="s">
        <v>1110</v>
      </c>
      <c r="M235" s="11" t="s">
        <v>19</v>
      </c>
      <c r="N235" s="13" t="s">
        <v>20</v>
      </c>
      <c r="P235" s="8"/>
    </row>
    <row r="236" spans="3:16" x14ac:dyDescent="0.25">
      <c r="C236" s="8"/>
      <c r="D236" s="10" t="s">
        <v>1111</v>
      </c>
      <c r="E236" s="11" t="s">
        <v>1112</v>
      </c>
      <c r="F236" s="12">
        <v>42108</v>
      </c>
      <c r="G236" s="11" t="s">
        <v>1071</v>
      </c>
      <c r="H236" s="11" t="s">
        <v>1113</v>
      </c>
      <c r="I236" s="11" t="s">
        <v>29</v>
      </c>
      <c r="J236" s="11" t="s">
        <v>1114</v>
      </c>
      <c r="K236" s="11" t="s">
        <v>31</v>
      </c>
      <c r="L236" s="11" t="s">
        <v>1115</v>
      </c>
      <c r="M236" s="11" t="s">
        <v>19</v>
      </c>
      <c r="N236" s="13" t="s">
        <v>20</v>
      </c>
      <c r="P236" s="8"/>
    </row>
    <row r="237" spans="3:16" x14ac:dyDescent="0.25">
      <c r="C237" s="8"/>
      <c r="D237" s="10" t="s">
        <v>1116</v>
      </c>
      <c r="E237" s="11" t="s">
        <v>1117</v>
      </c>
      <c r="F237" s="12">
        <v>42108</v>
      </c>
      <c r="G237" s="11" t="s">
        <v>1071</v>
      </c>
      <c r="H237" s="11" t="s">
        <v>1118</v>
      </c>
      <c r="I237" s="11" t="s">
        <v>29</v>
      </c>
      <c r="J237" s="11" t="s">
        <v>1119</v>
      </c>
      <c r="K237" s="11" t="s">
        <v>647</v>
      </c>
      <c r="L237" s="11" t="s">
        <v>1120</v>
      </c>
      <c r="M237" s="11" t="s">
        <v>19</v>
      </c>
      <c r="N237" s="13" t="s">
        <v>20</v>
      </c>
      <c r="P237" s="8"/>
    </row>
    <row r="238" spans="3:16" x14ac:dyDescent="0.25">
      <c r="C238" s="8"/>
      <c r="D238" s="10" t="s">
        <v>1121</v>
      </c>
      <c r="E238" s="11" t="s">
        <v>1122</v>
      </c>
      <c r="F238" s="12">
        <v>42108</v>
      </c>
      <c r="G238" s="11" t="s">
        <v>1071</v>
      </c>
      <c r="H238" s="11" t="s">
        <v>1123</v>
      </c>
      <c r="I238" s="11" t="s">
        <v>15</v>
      </c>
      <c r="J238" s="11" t="s">
        <v>1124</v>
      </c>
      <c r="K238" s="11" t="s">
        <v>31</v>
      </c>
      <c r="L238" s="11" t="s">
        <v>1125</v>
      </c>
      <c r="M238" s="11" t="s">
        <v>19</v>
      </c>
      <c r="N238" s="13" t="s">
        <v>20</v>
      </c>
      <c r="P238" s="8"/>
    </row>
    <row r="239" spans="3:16" x14ac:dyDescent="0.25">
      <c r="C239" s="8"/>
      <c r="D239" s="10" t="s">
        <v>1126</v>
      </c>
      <c r="E239" s="11" t="s">
        <v>1127</v>
      </c>
      <c r="F239" s="12">
        <v>42108</v>
      </c>
      <c r="G239" s="11" t="s">
        <v>1071</v>
      </c>
      <c r="H239" s="11" t="s">
        <v>1128</v>
      </c>
      <c r="I239" s="11" t="s">
        <v>29</v>
      </c>
      <c r="J239" s="11" t="s">
        <v>161</v>
      </c>
      <c r="K239" s="11" t="s">
        <v>162</v>
      </c>
      <c r="L239" s="11" t="s">
        <v>1129</v>
      </c>
      <c r="M239" s="11" t="s">
        <v>19</v>
      </c>
      <c r="N239" s="13" t="s">
        <v>20</v>
      </c>
      <c r="P239" s="8"/>
    </row>
    <row r="240" spans="3:16" x14ac:dyDescent="0.25">
      <c r="C240" s="8"/>
      <c r="D240" s="10" t="s">
        <v>1130</v>
      </c>
      <c r="E240" s="11" t="s">
        <v>1131</v>
      </c>
      <c r="F240" s="12">
        <v>42108</v>
      </c>
      <c r="G240" s="11" t="s">
        <v>1071</v>
      </c>
      <c r="H240" s="11" t="s">
        <v>1132</v>
      </c>
      <c r="I240" s="11" t="s">
        <v>15</v>
      </c>
      <c r="J240" s="11" t="s">
        <v>1133</v>
      </c>
      <c r="K240" s="11" t="s">
        <v>299</v>
      </c>
      <c r="L240" s="11" t="s">
        <v>1134</v>
      </c>
      <c r="M240" s="11" t="s">
        <v>19</v>
      </c>
      <c r="N240" s="13" t="s">
        <v>20</v>
      </c>
      <c r="P240" s="8"/>
    </row>
    <row r="241" spans="3:16" x14ac:dyDescent="0.25">
      <c r="C241" s="8"/>
      <c r="D241" s="10" t="s">
        <v>1135</v>
      </c>
      <c r="E241" s="11" t="s">
        <v>1136</v>
      </c>
      <c r="F241" s="12">
        <v>42108</v>
      </c>
      <c r="G241" s="11" t="s">
        <v>1071</v>
      </c>
      <c r="H241" s="11" t="s">
        <v>1137</v>
      </c>
      <c r="I241" s="11" t="s">
        <v>15</v>
      </c>
      <c r="J241" s="11" t="s">
        <v>1138</v>
      </c>
      <c r="K241" s="11" t="s">
        <v>1139</v>
      </c>
      <c r="L241" s="11" t="s">
        <v>1140</v>
      </c>
      <c r="M241" s="11" t="s">
        <v>19</v>
      </c>
      <c r="N241" s="13" t="s">
        <v>20</v>
      </c>
      <c r="P241" s="8"/>
    </row>
    <row r="242" spans="3:16" x14ac:dyDescent="0.25">
      <c r="C242" s="8"/>
      <c r="D242" s="10" t="s">
        <v>1141</v>
      </c>
      <c r="E242" s="11" t="s">
        <v>27</v>
      </c>
      <c r="F242" s="12">
        <v>42108</v>
      </c>
      <c r="G242" s="11" t="s">
        <v>1071</v>
      </c>
      <c r="H242" s="11" t="s">
        <v>1142</v>
      </c>
      <c r="I242" s="11" t="s">
        <v>29</v>
      </c>
      <c r="J242" s="11" t="s">
        <v>915</v>
      </c>
      <c r="K242" s="11" t="s">
        <v>606</v>
      </c>
      <c r="L242" s="11" t="s">
        <v>1143</v>
      </c>
      <c r="M242" s="11" t="s">
        <v>19</v>
      </c>
      <c r="N242" s="13" t="s">
        <v>20</v>
      </c>
      <c r="P242" s="8"/>
    </row>
    <row r="243" spans="3:16" x14ac:dyDescent="0.25">
      <c r="C243" s="8"/>
      <c r="D243" s="10" t="s">
        <v>1144</v>
      </c>
      <c r="E243" s="11" t="s">
        <v>1145</v>
      </c>
      <c r="F243" s="12">
        <v>42108</v>
      </c>
      <c r="G243" s="11" t="s">
        <v>1071</v>
      </c>
      <c r="H243" s="11" t="s">
        <v>1146</v>
      </c>
      <c r="I243" s="11" t="s">
        <v>29</v>
      </c>
      <c r="J243" s="11" t="s">
        <v>1147</v>
      </c>
      <c r="K243" s="11" t="s">
        <v>647</v>
      </c>
      <c r="L243" s="11" t="s">
        <v>1148</v>
      </c>
      <c r="M243" s="11" t="s">
        <v>19</v>
      </c>
      <c r="N243" s="13" t="s">
        <v>20</v>
      </c>
      <c r="P243" s="8"/>
    </row>
    <row r="244" spans="3:16" x14ac:dyDescent="0.25">
      <c r="C244" s="8"/>
      <c r="D244" s="10" t="s">
        <v>1149</v>
      </c>
      <c r="E244" s="11" t="s">
        <v>1150</v>
      </c>
      <c r="F244" s="12">
        <v>42108</v>
      </c>
      <c r="G244" s="11" t="s">
        <v>1071</v>
      </c>
      <c r="H244" s="11" t="s">
        <v>1151</v>
      </c>
      <c r="I244" s="11" t="s">
        <v>29</v>
      </c>
      <c r="J244" s="11" t="s">
        <v>1152</v>
      </c>
      <c r="K244" s="11" t="s">
        <v>47</v>
      </c>
      <c r="L244" s="11" t="s">
        <v>1153</v>
      </c>
      <c r="M244" s="11" t="s">
        <v>19</v>
      </c>
      <c r="N244" s="13" t="s">
        <v>20</v>
      </c>
      <c r="P244" s="8"/>
    </row>
    <row r="245" spans="3:16" x14ac:dyDescent="0.25">
      <c r="C245" s="8"/>
      <c r="D245" s="10" t="s">
        <v>1154</v>
      </c>
      <c r="E245" s="11" t="s">
        <v>1155</v>
      </c>
      <c r="F245" s="12">
        <v>42108</v>
      </c>
      <c r="G245" s="11" t="s">
        <v>1071</v>
      </c>
      <c r="H245" s="11" t="s">
        <v>1156</v>
      </c>
      <c r="I245" s="11" t="s">
        <v>29</v>
      </c>
      <c r="J245" s="11" t="s">
        <v>1157</v>
      </c>
      <c r="K245" s="11" t="s">
        <v>53</v>
      </c>
      <c r="L245" s="11" t="s">
        <v>1158</v>
      </c>
      <c r="M245" s="11" t="s">
        <v>19</v>
      </c>
      <c r="N245" s="13" t="s">
        <v>20</v>
      </c>
      <c r="P245" s="8"/>
    </row>
    <row r="246" spans="3:16" x14ac:dyDescent="0.25">
      <c r="C246" s="8"/>
      <c r="D246" s="10" t="s">
        <v>1159</v>
      </c>
      <c r="E246" s="11" t="s">
        <v>1160</v>
      </c>
      <c r="F246" s="12">
        <v>42108</v>
      </c>
      <c r="G246" s="11" t="s">
        <v>1071</v>
      </c>
      <c r="H246" s="11" t="s">
        <v>1161</v>
      </c>
      <c r="I246" s="11" t="s">
        <v>15</v>
      </c>
      <c r="J246" s="11" t="s">
        <v>1162</v>
      </c>
      <c r="K246" s="11" t="s">
        <v>69</v>
      </c>
      <c r="L246" s="11" t="s">
        <v>1163</v>
      </c>
      <c r="M246" s="11" t="s">
        <v>19</v>
      </c>
      <c r="N246" s="13" t="s">
        <v>20</v>
      </c>
      <c r="P246" s="8"/>
    </row>
    <row r="247" spans="3:16" x14ac:dyDescent="0.25">
      <c r="C247" s="8"/>
      <c r="D247" s="10" t="s">
        <v>1164</v>
      </c>
      <c r="E247" s="11" t="s">
        <v>1165</v>
      </c>
      <c r="F247" s="12">
        <v>42108</v>
      </c>
      <c r="G247" s="11" t="s">
        <v>1071</v>
      </c>
      <c r="H247" s="11" t="s">
        <v>1166</v>
      </c>
      <c r="I247" s="11" t="s">
        <v>15</v>
      </c>
      <c r="J247" s="11" t="s">
        <v>1167</v>
      </c>
      <c r="K247" s="11" t="s">
        <v>69</v>
      </c>
      <c r="L247" s="11" t="s">
        <v>1168</v>
      </c>
      <c r="M247" s="11" t="s">
        <v>19</v>
      </c>
      <c r="N247" s="13" t="s">
        <v>20</v>
      </c>
      <c r="P247" s="8"/>
    </row>
    <row r="248" spans="3:16" x14ac:dyDescent="0.25">
      <c r="C248" s="8"/>
      <c r="D248" s="10" t="s">
        <v>1169</v>
      </c>
      <c r="E248" s="11" t="s">
        <v>1170</v>
      </c>
      <c r="F248" s="12">
        <v>42108</v>
      </c>
      <c r="G248" s="11" t="s">
        <v>1071</v>
      </c>
      <c r="H248" s="11" t="s">
        <v>1171</v>
      </c>
      <c r="I248" s="11" t="s">
        <v>15</v>
      </c>
      <c r="J248" s="11" t="s">
        <v>580</v>
      </c>
      <c r="K248" s="11" t="s">
        <v>69</v>
      </c>
      <c r="L248" s="11" t="s">
        <v>1172</v>
      </c>
      <c r="M248" s="11" t="s">
        <v>19</v>
      </c>
      <c r="N248" s="13" t="s">
        <v>20</v>
      </c>
      <c r="P248" s="8"/>
    </row>
    <row r="249" spans="3:16" x14ac:dyDescent="0.25">
      <c r="C249" s="8"/>
      <c r="D249" s="10" t="s">
        <v>1173</v>
      </c>
      <c r="E249" s="11" t="s">
        <v>1174</v>
      </c>
      <c r="F249" s="12">
        <v>42108</v>
      </c>
      <c r="G249" s="11" t="s">
        <v>1071</v>
      </c>
      <c r="H249" s="11" t="s">
        <v>1175</v>
      </c>
      <c r="I249" s="11" t="s">
        <v>29</v>
      </c>
      <c r="J249" s="11" t="s">
        <v>176</v>
      </c>
      <c r="K249" s="11" t="s">
        <v>96</v>
      </c>
      <c r="L249" s="11" t="s">
        <v>1176</v>
      </c>
      <c r="M249" s="11" t="s">
        <v>19</v>
      </c>
      <c r="N249" s="13" t="s">
        <v>20</v>
      </c>
      <c r="P249" s="8"/>
    </row>
    <row r="250" spans="3:16" x14ac:dyDescent="0.25">
      <c r="C250" s="8"/>
      <c r="D250" s="10" t="s">
        <v>1177</v>
      </c>
      <c r="E250" s="11" t="s">
        <v>1178</v>
      </c>
      <c r="F250" s="12">
        <v>42109</v>
      </c>
      <c r="G250" s="11" t="s">
        <v>1179</v>
      </c>
      <c r="H250" s="11" t="s">
        <v>1180</v>
      </c>
      <c r="I250" s="11" t="s">
        <v>15</v>
      </c>
      <c r="J250" s="11" t="s">
        <v>1181</v>
      </c>
      <c r="K250" s="11" t="s">
        <v>1182</v>
      </c>
      <c r="L250" s="11" t="s">
        <v>1183</v>
      </c>
      <c r="M250" s="11" t="s">
        <v>19</v>
      </c>
      <c r="N250" s="13" t="s">
        <v>20</v>
      </c>
      <c r="P250" s="8"/>
    </row>
    <row r="251" spans="3:16" x14ac:dyDescent="0.25">
      <c r="C251" s="8"/>
      <c r="D251" s="10" t="s">
        <v>1184</v>
      </c>
      <c r="E251" s="11" t="s">
        <v>1185</v>
      </c>
      <c r="F251" s="12">
        <v>42109</v>
      </c>
      <c r="G251" s="11" t="s">
        <v>1179</v>
      </c>
      <c r="H251" s="11" t="s">
        <v>1186</v>
      </c>
      <c r="I251" s="11" t="s">
        <v>15</v>
      </c>
      <c r="J251" s="11" t="s">
        <v>1187</v>
      </c>
      <c r="K251" s="11" t="s">
        <v>17</v>
      </c>
      <c r="L251" s="11" t="s">
        <v>1188</v>
      </c>
      <c r="M251" s="11" t="s">
        <v>19</v>
      </c>
      <c r="N251" s="13" t="s">
        <v>20</v>
      </c>
      <c r="P251" s="8"/>
    </row>
    <row r="252" spans="3:16" x14ac:dyDescent="0.25">
      <c r="C252" s="8"/>
      <c r="D252" s="10" t="s">
        <v>1189</v>
      </c>
      <c r="E252" s="11" t="s">
        <v>1190</v>
      </c>
      <c r="F252" s="12">
        <v>42109</v>
      </c>
      <c r="G252" s="11" t="s">
        <v>1179</v>
      </c>
      <c r="H252" s="11" t="s">
        <v>1191</v>
      </c>
      <c r="I252" s="11" t="s">
        <v>29</v>
      </c>
      <c r="J252" s="11" t="s">
        <v>1192</v>
      </c>
      <c r="K252" s="11" t="s">
        <v>198</v>
      </c>
      <c r="L252" s="11" t="s">
        <v>1193</v>
      </c>
      <c r="M252" s="11" t="s">
        <v>19</v>
      </c>
      <c r="N252" s="13" t="s">
        <v>20</v>
      </c>
      <c r="P252" s="8"/>
    </row>
    <row r="253" spans="3:16" x14ac:dyDescent="0.25">
      <c r="C253" s="8"/>
      <c r="D253" s="10" t="s">
        <v>1194</v>
      </c>
      <c r="E253" s="11" t="s">
        <v>1195</v>
      </c>
      <c r="F253" s="12">
        <v>42109</v>
      </c>
      <c r="G253" s="11" t="s">
        <v>1179</v>
      </c>
      <c r="H253" s="11" t="s">
        <v>1196</v>
      </c>
      <c r="I253" s="11" t="s">
        <v>29</v>
      </c>
      <c r="J253" s="11" t="s">
        <v>1197</v>
      </c>
      <c r="K253" s="11" t="s">
        <v>69</v>
      </c>
      <c r="L253" s="11" t="s">
        <v>1198</v>
      </c>
      <c r="M253" s="11" t="s">
        <v>19</v>
      </c>
      <c r="N253" s="13" t="s">
        <v>20</v>
      </c>
      <c r="P253" s="8"/>
    </row>
    <row r="254" spans="3:16" x14ac:dyDescent="0.25">
      <c r="C254" s="8"/>
      <c r="D254" s="10" t="s">
        <v>1199</v>
      </c>
      <c r="E254" s="11" t="s">
        <v>1200</v>
      </c>
      <c r="F254" s="12">
        <v>42109</v>
      </c>
      <c r="G254" s="11" t="s">
        <v>1179</v>
      </c>
      <c r="H254" s="11" t="s">
        <v>1201</v>
      </c>
      <c r="I254" s="11" t="s">
        <v>15</v>
      </c>
      <c r="J254" s="11" t="s">
        <v>1202</v>
      </c>
      <c r="K254" s="11" t="s">
        <v>69</v>
      </c>
      <c r="L254" s="11" t="s">
        <v>1203</v>
      </c>
      <c r="M254" s="11" t="s">
        <v>19</v>
      </c>
      <c r="N254" s="13" t="s">
        <v>20</v>
      </c>
      <c r="P254" s="8"/>
    </row>
    <row r="255" spans="3:16" x14ac:dyDescent="0.25">
      <c r="C255" s="8"/>
      <c r="D255" s="10" t="s">
        <v>1204</v>
      </c>
      <c r="E255" s="11" t="s">
        <v>492</v>
      </c>
      <c r="F255" s="12">
        <v>42109</v>
      </c>
      <c r="G255" s="11" t="s">
        <v>1179</v>
      </c>
      <c r="H255" s="11" t="s">
        <v>1205</v>
      </c>
      <c r="I255" s="11" t="s">
        <v>29</v>
      </c>
      <c r="J255" s="11" t="s">
        <v>802</v>
      </c>
      <c r="K255" s="11" t="s">
        <v>81</v>
      </c>
      <c r="L255" s="11" t="s">
        <v>1206</v>
      </c>
      <c r="M255" s="11" t="s">
        <v>19</v>
      </c>
      <c r="N255" s="13" t="s">
        <v>20</v>
      </c>
      <c r="P255" s="8"/>
    </row>
    <row r="256" spans="3:16" x14ac:dyDescent="0.25">
      <c r="C256" s="8"/>
      <c r="D256" s="10" t="s">
        <v>1207</v>
      </c>
      <c r="E256" s="11" t="s">
        <v>1208</v>
      </c>
      <c r="F256" s="12">
        <v>42109</v>
      </c>
      <c r="G256" s="11" t="s">
        <v>1179</v>
      </c>
      <c r="H256" s="11" t="s">
        <v>1209</v>
      </c>
      <c r="I256" s="11" t="s">
        <v>15</v>
      </c>
      <c r="J256" s="11" t="s">
        <v>182</v>
      </c>
      <c r="K256" s="11" t="s">
        <v>75</v>
      </c>
      <c r="L256" s="11" t="s">
        <v>1210</v>
      </c>
      <c r="M256" s="11" t="s">
        <v>19</v>
      </c>
      <c r="N256" s="13" t="s">
        <v>243</v>
      </c>
      <c r="P256" s="8"/>
    </row>
    <row r="257" spans="3:16" x14ac:dyDescent="0.25">
      <c r="C257" s="8"/>
      <c r="D257" s="10" t="s">
        <v>1211</v>
      </c>
      <c r="E257" s="11" t="s">
        <v>1212</v>
      </c>
      <c r="F257" s="12">
        <v>42109</v>
      </c>
      <c r="G257" s="11" t="s">
        <v>1179</v>
      </c>
      <c r="H257" s="11" t="s">
        <v>1213</v>
      </c>
      <c r="I257" s="11" t="s">
        <v>29</v>
      </c>
      <c r="J257" s="11" t="s">
        <v>1214</v>
      </c>
      <c r="K257" s="11" t="s">
        <v>31</v>
      </c>
      <c r="L257" s="11" t="s">
        <v>1215</v>
      </c>
      <c r="M257" s="11" t="s">
        <v>19</v>
      </c>
      <c r="N257" s="13" t="s">
        <v>243</v>
      </c>
      <c r="P257" s="8"/>
    </row>
    <row r="258" spans="3:16" x14ac:dyDescent="0.25">
      <c r="C258" s="8"/>
      <c r="D258" s="10" t="s">
        <v>1216</v>
      </c>
      <c r="E258" s="11" t="s">
        <v>27</v>
      </c>
      <c r="F258" s="12">
        <v>42109</v>
      </c>
      <c r="G258" s="11" t="s">
        <v>1179</v>
      </c>
      <c r="H258" s="11" t="s">
        <v>1217</v>
      </c>
      <c r="I258" s="11" t="s">
        <v>15</v>
      </c>
      <c r="J258" s="11" t="s">
        <v>144</v>
      </c>
      <c r="K258" s="11" t="s">
        <v>198</v>
      </c>
      <c r="L258" s="11" t="s">
        <v>1218</v>
      </c>
      <c r="M258" s="11" t="s">
        <v>19</v>
      </c>
      <c r="N258" s="13" t="s">
        <v>20</v>
      </c>
      <c r="P258" s="8"/>
    </row>
    <row r="259" spans="3:16" x14ac:dyDescent="0.25">
      <c r="C259" s="8"/>
      <c r="D259" s="10" t="s">
        <v>1219</v>
      </c>
      <c r="E259" s="11" t="s">
        <v>1220</v>
      </c>
      <c r="F259" s="12">
        <v>42109</v>
      </c>
      <c r="G259" s="11" t="s">
        <v>1179</v>
      </c>
      <c r="H259" s="11" t="s">
        <v>1221</v>
      </c>
      <c r="I259" s="11" t="s">
        <v>29</v>
      </c>
      <c r="J259" s="11" t="s">
        <v>1222</v>
      </c>
      <c r="K259" s="11" t="s">
        <v>192</v>
      </c>
      <c r="L259" s="11" t="s">
        <v>1223</v>
      </c>
      <c r="M259" s="11" t="s">
        <v>19</v>
      </c>
      <c r="N259" s="13" t="s">
        <v>20</v>
      </c>
      <c r="P259" s="8"/>
    </row>
    <row r="260" spans="3:16" x14ac:dyDescent="0.25">
      <c r="C260" s="8"/>
      <c r="D260" s="10" t="s">
        <v>1224</v>
      </c>
      <c r="E260" s="11" t="s">
        <v>27</v>
      </c>
      <c r="F260" s="12">
        <v>42109</v>
      </c>
      <c r="G260" s="11" t="s">
        <v>1179</v>
      </c>
      <c r="H260" s="11" t="s">
        <v>1225</v>
      </c>
      <c r="I260" s="11" t="s">
        <v>29</v>
      </c>
      <c r="J260" s="11" t="s">
        <v>1226</v>
      </c>
      <c r="K260" s="11" t="s">
        <v>198</v>
      </c>
      <c r="L260" s="11" t="s">
        <v>1227</v>
      </c>
      <c r="M260" s="11" t="s">
        <v>19</v>
      </c>
      <c r="N260" s="13" t="s">
        <v>20</v>
      </c>
      <c r="P260" s="8"/>
    </row>
    <row r="261" spans="3:16" x14ac:dyDescent="0.25">
      <c r="C261" s="8"/>
      <c r="D261" s="10" t="s">
        <v>1228</v>
      </c>
      <c r="E261" s="11" t="s">
        <v>1229</v>
      </c>
      <c r="F261" s="12">
        <v>42109</v>
      </c>
      <c r="G261" s="11" t="s">
        <v>1179</v>
      </c>
      <c r="H261" s="11" t="s">
        <v>1230</v>
      </c>
      <c r="I261" s="11" t="s">
        <v>29</v>
      </c>
      <c r="J261" s="11" t="s">
        <v>532</v>
      </c>
      <c r="K261" s="11" t="s">
        <v>112</v>
      </c>
      <c r="L261" s="11" t="s">
        <v>1231</v>
      </c>
      <c r="M261" s="11" t="s">
        <v>19</v>
      </c>
      <c r="N261" s="13" t="s">
        <v>20</v>
      </c>
      <c r="P261" s="8"/>
    </row>
    <row r="262" spans="3:16" x14ac:dyDescent="0.25">
      <c r="C262" s="8"/>
      <c r="D262" s="10" t="s">
        <v>1232</v>
      </c>
      <c r="E262" s="11" t="s">
        <v>1233</v>
      </c>
      <c r="F262" s="12">
        <v>42110</v>
      </c>
      <c r="G262" s="11" t="s">
        <v>1234</v>
      </c>
      <c r="H262" s="11" t="s">
        <v>1235</v>
      </c>
      <c r="I262" s="11" t="s">
        <v>29</v>
      </c>
      <c r="J262" s="11" t="s">
        <v>1236</v>
      </c>
      <c r="K262" s="11" t="s">
        <v>69</v>
      </c>
      <c r="L262" s="11" t="s">
        <v>1237</v>
      </c>
      <c r="M262" s="11" t="s">
        <v>19</v>
      </c>
      <c r="N262" s="13" t="s">
        <v>20</v>
      </c>
      <c r="P262" s="8"/>
    </row>
    <row r="263" spans="3:16" x14ac:dyDescent="0.25">
      <c r="C263" s="8"/>
      <c r="D263" s="10" t="s">
        <v>1238</v>
      </c>
      <c r="E263" s="11" t="s">
        <v>1239</v>
      </c>
      <c r="F263" s="12">
        <v>42110</v>
      </c>
      <c r="G263" s="11" t="s">
        <v>1234</v>
      </c>
      <c r="H263" s="11" t="s">
        <v>1240</v>
      </c>
      <c r="I263" s="11" t="s">
        <v>29</v>
      </c>
      <c r="J263" s="11" t="s">
        <v>750</v>
      </c>
      <c r="K263" s="11" t="s">
        <v>75</v>
      </c>
      <c r="L263" s="11" t="s">
        <v>1241</v>
      </c>
      <c r="M263" s="11" t="s">
        <v>19</v>
      </c>
      <c r="N263" s="13" t="s">
        <v>20</v>
      </c>
      <c r="P263" s="8"/>
    </row>
    <row r="264" spans="3:16" x14ac:dyDescent="0.25">
      <c r="C264" s="8"/>
      <c r="D264" s="10" t="s">
        <v>1242</v>
      </c>
      <c r="E264" s="11" t="s">
        <v>1243</v>
      </c>
      <c r="F264" s="12">
        <v>42110</v>
      </c>
      <c r="G264" s="11" t="s">
        <v>1234</v>
      </c>
      <c r="H264" s="11" t="s">
        <v>1244</v>
      </c>
      <c r="I264" s="11" t="s">
        <v>15</v>
      </c>
      <c r="J264" s="11" t="s">
        <v>1245</v>
      </c>
      <c r="K264" s="11" t="s">
        <v>647</v>
      </c>
      <c r="L264" s="11" t="s">
        <v>1246</v>
      </c>
      <c r="M264" s="11" t="s">
        <v>19</v>
      </c>
      <c r="N264" s="13" t="s">
        <v>20</v>
      </c>
      <c r="P264" s="8"/>
    </row>
    <row r="265" spans="3:16" x14ac:dyDescent="0.25">
      <c r="C265" s="8"/>
      <c r="D265" s="10" t="s">
        <v>1247</v>
      </c>
      <c r="E265" s="11" t="s">
        <v>1248</v>
      </c>
      <c r="F265" s="12">
        <v>42110</v>
      </c>
      <c r="G265" s="11" t="s">
        <v>1234</v>
      </c>
      <c r="H265" s="11" t="s">
        <v>1249</v>
      </c>
      <c r="I265" s="11" t="s">
        <v>15</v>
      </c>
      <c r="J265" s="11" t="s">
        <v>260</v>
      </c>
      <c r="K265" s="11" t="s">
        <v>81</v>
      </c>
      <c r="L265" s="11" t="s">
        <v>1250</v>
      </c>
      <c r="M265" s="11" t="s">
        <v>19</v>
      </c>
      <c r="N265" s="13" t="s">
        <v>20</v>
      </c>
      <c r="P265" s="8"/>
    </row>
    <row r="266" spans="3:16" x14ac:dyDescent="0.25">
      <c r="C266" s="8"/>
      <c r="D266" s="10" t="s">
        <v>1251</v>
      </c>
      <c r="E266" s="11" t="s">
        <v>1252</v>
      </c>
      <c r="F266" s="12">
        <v>42110</v>
      </c>
      <c r="G266" s="11" t="s">
        <v>1234</v>
      </c>
      <c r="H266" s="11" t="s">
        <v>1253</v>
      </c>
      <c r="I266" s="11" t="s">
        <v>29</v>
      </c>
      <c r="J266" s="11" t="s">
        <v>713</v>
      </c>
      <c r="K266" s="11" t="s">
        <v>96</v>
      </c>
      <c r="L266" s="11" t="s">
        <v>1254</v>
      </c>
      <c r="M266" s="11" t="s">
        <v>19</v>
      </c>
      <c r="N266" s="13" t="s">
        <v>20</v>
      </c>
      <c r="P266" s="8"/>
    </row>
    <row r="267" spans="3:16" x14ac:dyDescent="0.25">
      <c r="C267" s="8"/>
      <c r="D267" s="10" t="s">
        <v>1255</v>
      </c>
      <c r="E267" s="11" t="s">
        <v>1256</v>
      </c>
      <c r="F267" s="12">
        <v>42110</v>
      </c>
      <c r="G267" s="11" t="s">
        <v>1234</v>
      </c>
      <c r="H267" s="11" t="s">
        <v>1257</v>
      </c>
      <c r="I267" s="11" t="s">
        <v>29</v>
      </c>
      <c r="J267" s="11" t="s">
        <v>518</v>
      </c>
      <c r="K267" s="11" t="s">
        <v>299</v>
      </c>
      <c r="L267" s="11" t="s">
        <v>1258</v>
      </c>
      <c r="M267" s="11" t="s">
        <v>19</v>
      </c>
      <c r="N267" s="13" t="s">
        <v>20</v>
      </c>
      <c r="P267" s="8"/>
    </row>
    <row r="268" spans="3:16" x14ac:dyDescent="0.25">
      <c r="C268" s="8"/>
      <c r="D268" s="10" t="s">
        <v>1259</v>
      </c>
      <c r="E268" s="11" t="s">
        <v>1260</v>
      </c>
      <c r="F268" s="12">
        <v>42110</v>
      </c>
      <c r="G268" s="11" t="s">
        <v>1234</v>
      </c>
      <c r="H268" s="11" t="s">
        <v>1261</v>
      </c>
      <c r="I268" s="11" t="s">
        <v>15</v>
      </c>
      <c r="J268" s="11" t="s">
        <v>1262</v>
      </c>
      <c r="K268" s="11" t="s">
        <v>647</v>
      </c>
      <c r="L268" s="11" t="s">
        <v>1263</v>
      </c>
      <c r="M268" s="11" t="s">
        <v>19</v>
      </c>
      <c r="N268" s="13" t="s">
        <v>20</v>
      </c>
      <c r="P268" s="8"/>
    </row>
    <row r="269" spans="3:16" x14ac:dyDescent="0.25">
      <c r="C269" s="8"/>
      <c r="D269" s="10" t="s">
        <v>1264</v>
      </c>
      <c r="E269" s="11" t="s">
        <v>1265</v>
      </c>
      <c r="F269" s="12">
        <v>42110</v>
      </c>
      <c r="G269" s="11" t="s">
        <v>1234</v>
      </c>
      <c r="H269" s="11" t="s">
        <v>1266</v>
      </c>
      <c r="I269" s="11" t="s">
        <v>29</v>
      </c>
      <c r="J269" s="11" t="s">
        <v>1267</v>
      </c>
      <c r="K269" s="11" t="s">
        <v>198</v>
      </c>
      <c r="L269" s="11" t="s">
        <v>1268</v>
      </c>
      <c r="M269" s="11" t="s">
        <v>19</v>
      </c>
      <c r="N269" s="13" t="s">
        <v>20</v>
      </c>
      <c r="P269" s="8"/>
    </row>
    <row r="270" spans="3:16" x14ac:dyDescent="0.25">
      <c r="C270" s="8"/>
      <c r="D270" s="10" t="s">
        <v>1269</v>
      </c>
      <c r="E270" s="11" t="s">
        <v>1270</v>
      </c>
      <c r="F270" s="12">
        <v>42110</v>
      </c>
      <c r="G270" s="11" t="s">
        <v>1234</v>
      </c>
      <c r="H270" s="11" t="s">
        <v>1271</v>
      </c>
      <c r="I270" s="11" t="s">
        <v>15</v>
      </c>
      <c r="J270" s="11" t="s">
        <v>1272</v>
      </c>
      <c r="K270" s="11" t="s">
        <v>198</v>
      </c>
      <c r="L270" s="11" t="s">
        <v>1273</v>
      </c>
      <c r="M270" s="11" t="s">
        <v>19</v>
      </c>
      <c r="N270" s="13" t="s">
        <v>20</v>
      </c>
      <c r="P270" s="8"/>
    </row>
    <row r="271" spans="3:16" x14ac:dyDescent="0.25">
      <c r="C271" s="8"/>
      <c r="D271" s="10" t="s">
        <v>1274</v>
      </c>
      <c r="E271" s="11" t="s">
        <v>1275</v>
      </c>
      <c r="F271" s="12">
        <v>42110</v>
      </c>
      <c r="G271" s="11" t="s">
        <v>1234</v>
      </c>
      <c r="H271" s="11" t="s">
        <v>1276</v>
      </c>
      <c r="I271" s="11" t="s">
        <v>15</v>
      </c>
      <c r="J271" s="11" t="s">
        <v>611</v>
      </c>
      <c r="K271" s="11" t="s">
        <v>96</v>
      </c>
      <c r="L271" s="11" t="s">
        <v>1277</v>
      </c>
      <c r="M271" s="11" t="s">
        <v>19</v>
      </c>
      <c r="N271" s="13" t="s">
        <v>20</v>
      </c>
      <c r="P271" s="8"/>
    </row>
    <row r="272" spans="3:16" x14ac:dyDescent="0.25">
      <c r="C272" s="8"/>
      <c r="D272" s="10" t="s">
        <v>1278</v>
      </c>
      <c r="E272" s="11" t="s">
        <v>1279</v>
      </c>
      <c r="F272" s="12">
        <v>42110</v>
      </c>
      <c r="G272" s="11" t="s">
        <v>1234</v>
      </c>
      <c r="H272" s="11" t="s">
        <v>1280</v>
      </c>
      <c r="I272" s="11" t="s">
        <v>29</v>
      </c>
      <c r="J272" s="11" t="s">
        <v>1281</v>
      </c>
      <c r="K272" s="11" t="s">
        <v>96</v>
      </c>
      <c r="L272" s="11" t="s">
        <v>1282</v>
      </c>
      <c r="M272" s="11" t="s">
        <v>19</v>
      </c>
      <c r="N272" s="13" t="s">
        <v>243</v>
      </c>
      <c r="P272" s="8"/>
    </row>
    <row r="273" spans="3:16" x14ac:dyDescent="0.25">
      <c r="C273" s="8"/>
      <c r="D273" s="10" t="s">
        <v>1283</v>
      </c>
      <c r="E273" s="11" t="s">
        <v>1284</v>
      </c>
      <c r="F273" s="12">
        <v>42110</v>
      </c>
      <c r="G273" s="11" t="s">
        <v>1234</v>
      </c>
      <c r="H273" s="11" t="s">
        <v>1285</v>
      </c>
      <c r="I273" s="11" t="s">
        <v>15</v>
      </c>
      <c r="J273" s="11" t="s">
        <v>547</v>
      </c>
      <c r="K273" s="11" t="s">
        <v>96</v>
      </c>
      <c r="L273" s="11" t="s">
        <v>1286</v>
      </c>
      <c r="M273" s="11" t="s">
        <v>19</v>
      </c>
      <c r="N273" s="13" t="s">
        <v>20</v>
      </c>
      <c r="P273" s="8"/>
    </row>
    <row r="274" spans="3:16" x14ac:dyDescent="0.25">
      <c r="C274" s="8"/>
      <c r="D274" s="10" t="s">
        <v>1287</v>
      </c>
      <c r="E274" s="11" t="s">
        <v>1288</v>
      </c>
      <c r="F274" s="12">
        <v>42110</v>
      </c>
      <c r="G274" s="11" t="s">
        <v>1234</v>
      </c>
      <c r="H274" s="11" t="s">
        <v>1289</v>
      </c>
      <c r="I274" s="11" t="s">
        <v>29</v>
      </c>
      <c r="J274" s="11" t="s">
        <v>1290</v>
      </c>
      <c r="K274" s="11" t="s">
        <v>198</v>
      </c>
      <c r="L274" s="11" t="s">
        <v>1291</v>
      </c>
      <c r="M274" s="11" t="s">
        <v>19</v>
      </c>
      <c r="N274" s="13" t="s">
        <v>20</v>
      </c>
      <c r="P274" s="8"/>
    </row>
    <row r="275" spans="3:16" x14ac:dyDescent="0.25">
      <c r="C275" s="8"/>
      <c r="D275" s="10" t="s">
        <v>1292</v>
      </c>
      <c r="E275" s="11" t="s">
        <v>1293</v>
      </c>
      <c r="F275" s="12">
        <v>42110</v>
      </c>
      <c r="G275" s="11" t="s">
        <v>1234</v>
      </c>
      <c r="H275" s="11" t="s">
        <v>1294</v>
      </c>
      <c r="I275" s="11" t="s">
        <v>15</v>
      </c>
      <c r="J275" s="11" t="s">
        <v>1295</v>
      </c>
      <c r="K275" s="11" t="s">
        <v>198</v>
      </c>
      <c r="L275" s="11" t="s">
        <v>1296</v>
      </c>
      <c r="M275" s="11" t="s">
        <v>19</v>
      </c>
      <c r="N275" s="13" t="s">
        <v>20</v>
      </c>
      <c r="P275" s="8"/>
    </row>
    <row r="276" spans="3:16" x14ac:dyDescent="0.25">
      <c r="C276" s="8"/>
      <c r="D276" s="10" t="s">
        <v>1297</v>
      </c>
      <c r="E276" s="11" t="s">
        <v>1298</v>
      </c>
      <c r="F276" s="12">
        <v>42110</v>
      </c>
      <c r="G276" s="11" t="s">
        <v>1234</v>
      </c>
      <c r="H276" s="11" t="s">
        <v>1299</v>
      </c>
      <c r="I276" s="11" t="s">
        <v>15</v>
      </c>
      <c r="J276" s="11" t="s">
        <v>1300</v>
      </c>
      <c r="K276" s="11" t="s">
        <v>96</v>
      </c>
      <c r="L276" s="11" t="s">
        <v>1301</v>
      </c>
      <c r="M276" s="11" t="s">
        <v>19</v>
      </c>
      <c r="N276" s="13" t="s">
        <v>20</v>
      </c>
      <c r="P276" s="8"/>
    </row>
    <row r="277" spans="3:16" x14ac:dyDescent="0.25">
      <c r="C277" s="8"/>
      <c r="D277" s="10" t="s">
        <v>1302</v>
      </c>
      <c r="E277" s="11" t="s">
        <v>1303</v>
      </c>
      <c r="F277" s="12">
        <v>42110</v>
      </c>
      <c r="G277" s="11" t="s">
        <v>1234</v>
      </c>
      <c r="H277" s="11" t="s">
        <v>1304</v>
      </c>
      <c r="I277" s="11" t="s">
        <v>15</v>
      </c>
      <c r="J277" s="11" t="s">
        <v>1305</v>
      </c>
      <c r="K277" s="11" t="s">
        <v>69</v>
      </c>
      <c r="L277" s="11" t="s">
        <v>1306</v>
      </c>
      <c r="M277" s="11" t="s">
        <v>19</v>
      </c>
      <c r="N277" s="13" t="s">
        <v>20</v>
      </c>
      <c r="P277" s="8"/>
    </row>
    <row r="278" spans="3:16" x14ac:dyDescent="0.25">
      <c r="C278" s="8"/>
      <c r="D278" s="10" t="s">
        <v>1307</v>
      </c>
      <c r="E278" s="11" t="s">
        <v>1308</v>
      </c>
      <c r="F278" s="12">
        <v>42110</v>
      </c>
      <c r="G278" s="11" t="s">
        <v>1234</v>
      </c>
      <c r="H278" s="11" t="s">
        <v>1309</v>
      </c>
      <c r="I278" s="11" t="s">
        <v>15</v>
      </c>
      <c r="J278" s="11" t="s">
        <v>1310</v>
      </c>
      <c r="K278" s="11" t="s">
        <v>47</v>
      </c>
      <c r="L278" s="11" t="s">
        <v>1311</v>
      </c>
      <c r="M278" s="11" t="s">
        <v>19</v>
      </c>
      <c r="N278" s="13" t="s">
        <v>20</v>
      </c>
      <c r="P278" s="8"/>
    </row>
    <row r="279" spans="3:16" x14ac:dyDescent="0.25">
      <c r="C279" s="8"/>
      <c r="D279" s="10" t="s">
        <v>1312</v>
      </c>
      <c r="E279" s="11" t="s">
        <v>1313</v>
      </c>
      <c r="F279" s="12">
        <v>42110</v>
      </c>
      <c r="G279" s="11" t="s">
        <v>1234</v>
      </c>
      <c r="H279" s="11" t="s">
        <v>1314</v>
      </c>
      <c r="I279" s="11" t="s">
        <v>15</v>
      </c>
      <c r="J279" s="11" t="s">
        <v>176</v>
      </c>
      <c r="K279" s="11" t="s">
        <v>96</v>
      </c>
      <c r="L279" s="11" t="s">
        <v>1315</v>
      </c>
      <c r="M279" s="11" t="s">
        <v>19</v>
      </c>
      <c r="N279" s="13" t="s">
        <v>20</v>
      </c>
      <c r="P279" s="8"/>
    </row>
    <row r="280" spans="3:16" x14ac:dyDescent="0.25">
      <c r="C280" s="8"/>
      <c r="D280" s="10" t="s">
        <v>1316</v>
      </c>
      <c r="E280" s="11" t="s">
        <v>1317</v>
      </c>
      <c r="F280" s="12">
        <v>42110</v>
      </c>
      <c r="G280" s="11" t="s">
        <v>1234</v>
      </c>
      <c r="H280" s="11" t="s">
        <v>1318</v>
      </c>
      <c r="I280" s="11" t="s">
        <v>29</v>
      </c>
      <c r="J280" s="11" t="s">
        <v>1319</v>
      </c>
      <c r="K280" s="11" t="s">
        <v>1320</v>
      </c>
      <c r="L280" s="11" t="s">
        <v>1321</v>
      </c>
      <c r="M280" s="11" t="s">
        <v>19</v>
      </c>
      <c r="N280" s="13" t="s">
        <v>20</v>
      </c>
      <c r="P280" s="8"/>
    </row>
    <row r="281" spans="3:16" x14ac:dyDescent="0.25">
      <c r="C281" s="8"/>
      <c r="D281" s="10" t="s">
        <v>1322</v>
      </c>
      <c r="E281" s="11" t="s">
        <v>1323</v>
      </c>
      <c r="F281" s="12">
        <v>42110</v>
      </c>
      <c r="G281" s="11" t="s">
        <v>1234</v>
      </c>
      <c r="H281" s="11" t="s">
        <v>1324</v>
      </c>
      <c r="I281" s="11" t="s">
        <v>15</v>
      </c>
      <c r="J281" s="11" t="s">
        <v>611</v>
      </c>
      <c r="K281" s="11" t="s">
        <v>96</v>
      </c>
      <c r="L281" s="11" t="s">
        <v>1325</v>
      </c>
      <c r="M281" s="11" t="s">
        <v>19</v>
      </c>
      <c r="N281" s="13" t="s">
        <v>20</v>
      </c>
      <c r="P281" s="8"/>
    </row>
    <row r="282" spans="3:16" x14ac:dyDescent="0.25">
      <c r="C282" s="8"/>
      <c r="D282" s="10" t="s">
        <v>1326</v>
      </c>
      <c r="E282" s="11" t="s">
        <v>1327</v>
      </c>
      <c r="F282" s="12">
        <v>42111</v>
      </c>
      <c r="G282" s="11" t="s">
        <v>1328</v>
      </c>
      <c r="H282" s="11" t="s">
        <v>1329</v>
      </c>
      <c r="I282" s="11" t="s">
        <v>29</v>
      </c>
      <c r="J282" s="11" t="s">
        <v>1330</v>
      </c>
      <c r="K282" s="11" t="s">
        <v>31</v>
      </c>
      <c r="L282" s="11" t="s">
        <v>1331</v>
      </c>
      <c r="M282" s="11" t="s">
        <v>19</v>
      </c>
      <c r="N282" s="13" t="s">
        <v>243</v>
      </c>
      <c r="P282" s="8"/>
    </row>
    <row r="283" spans="3:16" x14ac:dyDescent="0.25">
      <c r="C283" s="8"/>
      <c r="D283" s="10" t="s">
        <v>1332</v>
      </c>
      <c r="E283" s="11" t="s">
        <v>1333</v>
      </c>
      <c r="F283" s="12">
        <v>42111</v>
      </c>
      <c r="G283" s="11" t="s">
        <v>1328</v>
      </c>
      <c r="H283" s="11" t="s">
        <v>1334</v>
      </c>
      <c r="I283" s="11" t="s">
        <v>15</v>
      </c>
      <c r="J283" s="11" t="s">
        <v>1335</v>
      </c>
      <c r="K283" s="11" t="s">
        <v>647</v>
      </c>
      <c r="L283" s="11" t="s">
        <v>1336</v>
      </c>
      <c r="M283" s="11" t="s">
        <v>19</v>
      </c>
      <c r="N283" s="13" t="s">
        <v>20</v>
      </c>
      <c r="P283" s="8"/>
    </row>
    <row r="284" spans="3:16" x14ac:dyDescent="0.25">
      <c r="C284" s="8"/>
      <c r="D284" s="10" t="s">
        <v>1337</v>
      </c>
      <c r="E284" s="11" t="s">
        <v>1338</v>
      </c>
      <c r="F284" s="12">
        <v>42111</v>
      </c>
      <c r="G284" s="11" t="s">
        <v>1328</v>
      </c>
      <c r="H284" s="11" t="s">
        <v>1339</v>
      </c>
      <c r="I284" s="11" t="s">
        <v>15</v>
      </c>
      <c r="J284" s="11" t="s">
        <v>1000</v>
      </c>
      <c r="K284" s="11" t="s">
        <v>96</v>
      </c>
      <c r="L284" s="11" t="s">
        <v>1340</v>
      </c>
      <c r="M284" s="11" t="s">
        <v>19</v>
      </c>
      <c r="N284" s="13" t="s">
        <v>20</v>
      </c>
      <c r="P284" s="8"/>
    </row>
    <row r="285" spans="3:16" x14ac:dyDescent="0.25">
      <c r="C285" s="8"/>
      <c r="D285" s="10" t="s">
        <v>1341</v>
      </c>
      <c r="E285" s="11" t="s">
        <v>1342</v>
      </c>
      <c r="F285" s="12">
        <v>42111</v>
      </c>
      <c r="G285" s="11" t="s">
        <v>1328</v>
      </c>
      <c r="H285" s="11" t="s">
        <v>1343</v>
      </c>
      <c r="I285" s="11" t="s">
        <v>15</v>
      </c>
      <c r="J285" s="11" t="s">
        <v>1344</v>
      </c>
      <c r="K285" s="11" t="s">
        <v>31</v>
      </c>
      <c r="L285" s="11" t="s">
        <v>1345</v>
      </c>
      <c r="M285" s="11" t="s">
        <v>19</v>
      </c>
      <c r="N285" s="13" t="s">
        <v>20</v>
      </c>
      <c r="P285" s="8"/>
    </row>
    <row r="286" spans="3:16" x14ac:dyDescent="0.25">
      <c r="C286" s="8"/>
      <c r="D286" s="10" t="s">
        <v>1346</v>
      </c>
      <c r="E286" s="11" t="s">
        <v>1347</v>
      </c>
      <c r="F286" s="12">
        <v>42111</v>
      </c>
      <c r="G286" s="11" t="s">
        <v>1328</v>
      </c>
      <c r="H286" s="11" t="s">
        <v>1348</v>
      </c>
      <c r="I286" s="11" t="s">
        <v>15</v>
      </c>
      <c r="J286" s="11" t="s">
        <v>1349</v>
      </c>
      <c r="K286" s="11" t="s">
        <v>31</v>
      </c>
      <c r="L286" s="11" t="s">
        <v>1350</v>
      </c>
      <c r="M286" s="11" t="s">
        <v>19</v>
      </c>
      <c r="N286" s="13" t="s">
        <v>20</v>
      </c>
      <c r="P286" s="8"/>
    </row>
    <row r="287" spans="3:16" x14ac:dyDescent="0.25">
      <c r="C287" s="8"/>
      <c r="D287" s="10" t="s">
        <v>1351</v>
      </c>
      <c r="E287" s="11" t="s">
        <v>1352</v>
      </c>
      <c r="F287" s="12">
        <v>42111</v>
      </c>
      <c r="G287" s="11" t="s">
        <v>1328</v>
      </c>
      <c r="H287" s="11" t="s">
        <v>1353</v>
      </c>
      <c r="I287" s="11" t="s">
        <v>15</v>
      </c>
      <c r="J287" s="11" t="s">
        <v>1354</v>
      </c>
      <c r="K287" s="11" t="s">
        <v>47</v>
      </c>
      <c r="L287" s="11" t="s">
        <v>1355</v>
      </c>
      <c r="M287" s="11" t="s">
        <v>19</v>
      </c>
      <c r="N287" s="13" t="s">
        <v>20</v>
      </c>
      <c r="P287" s="8"/>
    </row>
    <row r="288" spans="3:16" x14ac:dyDescent="0.25">
      <c r="C288" s="8"/>
      <c r="D288" s="10" t="s">
        <v>1356</v>
      </c>
      <c r="E288" s="11" t="s">
        <v>1352</v>
      </c>
      <c r="F288" s="12">
        <v>42111</v>
      </c>
      <c r="G288" s="11" t="s">
        <v>1328</v>
      </c>
      <c r="H288" s="11" t="s">
        <v>1357</v>
      </c>
      <c r="I288" s="11" t="s">
        <v>15</v>
      </c>
      <c r="J288" s="11" t="s">
        <v>1354</v>
      </c>
      <c r="K288" s="11" t="s">
        <v>47</v>
      </c>
      <c r="L288" s="11" t="s">
        <v>1355</v>
      </c>
      <c r="M288" s="11" t="s">
        <v>19</v>
      </c>
      <c r="N288" s="13" t="s">
        <v>20</v>
      </c>
      <c r="P288" s="8"/>
    </row>
    <row r="289" spans="3:16" x14ac:dyDescent="0.25">
      <c r="C289" s="8"/>
      <c r="D289" s="10" t="s">
        <v>1358</v>
      </c>
      <c r="E289" s="11" t="s">
        <v>1359</v>
      </c>
      <c r="F289" s="12">
        <v>42111</v>
      </c>
      <c r="G289" s="11" t="s">
        <v>1328</v>
      </c>
      <c r="H289" s="11" t="s">
        <v>1360</v>
      </c>
      <c r="I289" s="11" t="s">
        <v>29</v>
      </c>
      <c r="J289" s="11" t="s">
        <v>1361</v>
      </c>
      <c r="K289" s="11" t="s">
        <v>69</v>
      </c>
      <c r="L289" s="11" t="s">
        <v>1362</v>
      </c>
      <c r="M289" s="11" t="s">
        <v>19</v>
      </c>
      <c r="N289" s="13" t="s">
        <v>20</v>
      </c>
      <c r="P289" s="8"/>
    </row>
    <row r="290" spans="3:16" x14ac:dyDescent="0.25">
      <c r="C290" s="8"/>
      <c r="D290" s="10" t="s">
        <v>1363</v>
      </c>
      <c r="E290" s="11" t="s">
        <v>1364</v>
      </c>
      <c r="F290" s="12">
        <v>42111</v>
      </c>
      <c r="G290" s="11" t="s">
        <v>1328</v>
      </c>
      <c r="H290" s="11" t="s">
        <v>1365</v>
      </c>
      <c r="I290" s="11" t="s">
        <v>29</v>
      </c>
      <c r="J290" s="11" t="s">
        <v>560</v>
      </c>
      <c r="K290" s="11" t="s">
        <v>481</v>
      </c>
      <c r="L290" s="11" t="s">
        <v>1366</v>
      </c>
      <c r="M290" s="11" t="s">
        <v>19</v>
      </c>
      <c r="N290" s="13" t="s">
        <v>20</v>
      </c>
      <c r="P290" s="8"/>
    </row>
    <row r="291" spans="3:16" x14ac:dyDescent="0.25">
      <c r="C291" s="8"/>
      <c r="D291" s="10" t="s">
        <v>1367</v>
      </c>
      <c r="E291" s="11" t="s">
        <v>1368</v>
      </c>
      <c r="F291" s="12">
        <v>42111</v>
      </c>
      <c r="G291" s="11" t="s">
        <v>1328</v>
      </c>
      <c r="H291" s="11" t="s">
        <v>1369</v>
      </c>
      <c r="I291" s="11" t="s">
        <v>15</v>
      </c>
      <c r="J291" s="11" t="s">
        <v>1370</v>
      </c>
      <c r="K291" s="11" t="s">
        <v>1139</v>
      </c>
      <c r="L291" s="11" t="s">
        <v>1371</v>
      </c>
      <c r="M291" s="11" t="s">
        <v>19</v>
      </c>
      <c r="N291" s="13" t="s">
        <v>20</v>
      </c>
      <c r="P291" s="8"/>
    </row>
    <row r="292" spans="3:16" x14ac:dyDescent="0.25">
      <c r="C292" s="8"/>
      <c r="D292" s="10" t="s">
        <v>1372</v>
      </c>
      <c r="E292" s="11" t="s">
        <v>1373</v>
      </c>
      <c r="F292" s="12">
        <v>42111</v>
      </c>
      <c r="G292" s="11" t="s">
        <v>1328</v>
      </c>
      <c r="H292" s="11" t="s">
        <v>1374</v>
      </c>
      <c r="I292" s="11" t="s">
        <v>15</v>
      </c>
      <c r="J292" s="11" t="s">
        <v>1375</v>
      </c>
      <c r="K292" s="11" t="s">
        <v>47</v>
      </c>
      <c r="L292" s="11" t="s">
        <v>1376</v>
      </c>
      <c r="M292" s="11" t="s">
        <v>19</v>
      </c>
      <c r="N292" s="13" t="s">
        <v>20</v>
      </c>
      <c r="P292" s="8"/>
    </row>
    <row r="293" spans="3:16" x14ac:dyDescent="0.25">
      <c r="C293" s="8"/>
      <c r="D293" s="10" t="s">
        <v>1377</v>
      </c>
      <c r="E293" s="11" t="s">
        <v>1378</v>
      </c>
      <c r="F293" s="12">
        <v>42111</v>
      </c>
      <c r="G293" s="11" t="s">
        <v>1328</v>
      </c>
      <c r="H293" s="11" t="s">
        <v>1379</v>
      </c>
      <c r="I293" s="11" t="s">
        <v>29</v>
      </c>
      <c r="J293" s="11" t="s">
        <v>1380</v>
      </c>
      <c r="K293" s="11" t="s">
        <v>17</v>
      </c>
      <c r="L293" s="11" t="s">
        <v>1381</v>
      </c>
      <c r="M293" s="11" t="s">
        <v>19</v>
      </c>
      <c r="N293" s="13" t="s">
        <v>20</v>
      </c>
      <c r="P293" s="8"/>
    </row>
    <row r="294" spans="3:16" x14ac:dyDescent="0.25">
      <c r="C294" s="8"/>
      <c r="D294" s="10" t="s">
        <v>1382</v>
      </c>
      <c r="E294" s="11" t="s">
        <v>1383</v>
      </c>
      <c r="F294" s="12">
        <v>42111</v>
      </c>
      <c r="G294" s="11" t="s">
        <v>1328</v>
      </c>
      <c r="H294" s="11" t="s">
        <v>1384</v>
      </c>
      <c r="I294" s="11" t="s">
        <v>29</v>
      </c>
      <c r="J294" s="11" t="s">
        <v>438</v>
      </c>
      <c r="K294" s="11" t="s">
        <v>69</v>
      </c>
      <c r="L294" s="11" t="s">
        <v>1385</v>
      </c>
      <c r="M294" s="11" t="s">
        <v>19</v>
      </c>
      <c r="N294" s="13" t="s">
        <v>20</v>
      </c>
      <c r="P294" s="8"/>
    </row>
    <row r="295" spans="3:16" x14ac:dyDescent="0.25">
      <c r="C295" s="8"/>
      <c r="D295" s="10" t="s">
        <v>1386</v>
      </c>
      <c r="E295" s="11" t="s">
        <v>1387</v>
      </c>
      <c r="F295" s="12">
        <v>42111</v>
      </c>
      <c r="G295" s="11" t="s">
        <v>1328</v>
      </c>
      <c r="H295" s="11" t="s">
        <v>1388</v>
      </c>
      <c r="I295" s="11" t="s">
        <v>15</v>
      </c>
      <c r="J295" s="11" t="s">
        <v>1389</v>
      </c>
      <c r="K295" s="11" t="s">
        <v>156</v>
      </c>
      <c r="L295" s="11" t="s">
        <v>1390</v>
      </c>
      <c r="M295" s="11" t="s">
        <v>19</v>
      </c>
      <c r="N295" s="13" t="s">
        <v>243</v>
      </c>
      <c r="P295" s="8"/>
    </row>
    <row r="296" spans="3:16" x14ac:dyDescent="0.25">
      <c r="C296" s="8"/>
      <c r="D296" s="10" t="s">
        <v>1391</v>
      </c>
      <c r="E296" s="11" t="s">
        <v>1392</v>
      </c>
      <c r="F296" s="12">
        <v>42111</v>
      </c>
      <c r="G296" s="11" t="s">
        <v>1328</v>
      </c>
      <c r="H296" s="11" t="s">
        <v>1393</v>
      </c>
      <c r="I296" s="11" t="s">
        <v>15</v>
      </c>
      <c r="J296" s="11" t="s">
        <v>1394</v>
      </c>
      <c r="K296" s="11" t="s">
        <v>198</v>
      </c>
      <c r="L296" s="11" t="s">
        <v>1395</v>
      </c>
      <c r="M296" s="11" t="s">
        <v>19</v>
      </c>
      <c r="N296" s="13" t="s">
        <v>20</v>
      </c>
      <c r="P296" s="8"/>
    </row>
    <row r="297" spans="3:16" x14ac:dyDescent="0.25">
      <c r="C297" s="8"/>
      <c r="D297" s="10" t="s">
        <v>1396</v>
      </c>
      <c r="E297" s="11" t="s">
        <v>1397</v>
      </c>
      <c r="F297" s="12">
        <v>42111</v>
      </c>
      <c r="G297" s="11" t="s">
        <v>1328</v>
      </c>
      <c r="H297" s="11" t="s">
        <v>1398</v>
      </c>
      <c r="I297" s="11" t="s">
        <v>15</v>
      </c>
      <c r="J297" s="11" t="s">
        <v>1399</v>
      </c>
      <c r="K297" s="11" t="s">
        <v>69</v>
      </c>
      <c r="L297" s="11" t="s">
        <v>1400</v>
      </c>
      <c r="M297" s="11" t="s">
        <v>19</v>
      </c>
      <c r="N297" s="13" t="s">
        <v>243</v>
      </c>
      <c r="P297" s="8"/>
    </row>
    <row r="298" spans="3:16" x14ac:dyDescent="0.25">
      <c r="C298" s="8"/>
      <c r="D298" s="10" t="s">
        <v>1401</v>
      </c>
      <c r="E298" s="11" t="s">
        <v>1402</v>
      </c>
      <c r="F298" s="12">
        <v>42111</v>
      </c>
      <c r="G298" s="11" t="s">
        <v>1328</v>
      </c>
      <c r="H298" s="11" t="s">
        <v>1403</v>
      </c>
      <c r="I298" s="11" t="s">
        <v>15</v>
      </c>
      <c r="J298" s="11" t="s">
        <v>494</v>
      </c>
      <c r="K298" s="11" t="s">
        <v>647</v>
      </c>
      <c r="L298" s="11" t="s">
        <v>1404</v>
      </c>
      <c r="M298" s="11" t="s">
        <v>19</v>
      </c>
      <c r="N298" s="13" t="s">
        <v>20</v>
      </c>
      <c r="P298" s="8"/>
    </row>
    <row r="299" spans="3:16" x14ac:dyDescent="0.25">
      <c r="C299" s="8"/>
      <c r="D299" s="10" t="s">
        <v>1405</v>
      </c>
      <c r="E299" s="11" t="s">
        <v>1406</v>
      </c>
      <c r="F299" s="12">
        <v>42111</v>
      </c>
      <c r="G299" s="11" t="s">
        <v>1328</v>
      </c>
      <c r="H299" s="11" t="s">
        <v>1407</v>
      </c>
      <c r="I299" s="11" t="s">
        <v>29</v>
      </c>
      <c r="J299" s="11" t="s">
        <v>139</v>
      </c>
      <c r="K299" s="11" t="s">
        <v>69</v>
      </c>
      <c r="L299" s="11" t="s">
        <v>1408</v>
      </c>
      <c r="M299" s="11" t="s">
        <v>19</v>
      </c>
      <c r="N299" s="13" t="s">
        <v>20</v>
      </c>
      <c r="P299" s="8"/>
    </row>
    <row r="300" spans="3:16" x14ac:dyDescent="0.25">
      <c r="C300" s="8"/>
      <c r="D300" s="10" t="s">
        <v>1409</v>
      </c>
      <c r="E300" s="11" t="s">
        <v>1410</v>
      </c>
      <c r="F300" s="12">
        <v>42111</v>
      </c>
      <c r="G300" s="11" t="s">
        <v>1328</v>
      </c>
      <c r="H300" s="11" t="s">
        <v>1411</v>
      </c>
      <c r="I300" s="11" t="s">
        <v>15</v>
      </c>
      <c r="J300" s="11" t="s">
        <v>182</v>
      </c>
      <c r="K300" s="11" t="s">
        <v>75</v>
      </c>
      <c r="L300" s="11" t="s">
        <v>1412</v>
      </c>
      <c r="M300" s="11" t="s">
        <v>19</v>
      </c>
      <c r="N300" s="13" t="s">
        <v>20</v>
      </c>
      <c r="P300" s="8"/>
    </row>
    <row r="301" spans="3:16" x14ac:dyDescent="0.25">
      <c r="C301" s="8"/>
      <c r="D301" s="10" t="s">
        <v>1413</v>
      </c>
      <c r="E301" s="11" t="s">
        <v>1414</v>
      </c>
      <c r="F301" s="12">
        <v>42111</v>
      </c>
      <c r="G301" s="11" t="s">
        <v>1328</v>
      </c>
      <c r="H301" s="11" t="s">
        <v>1415</v>
      </c>
      <c r="I301" s="11" t="s">
        <v>29</v>
      </c>
      <c r="J301" s="11" t="s">
        <v>139</v>
      </c>
      <c r="K301" s="11" t="s">
        <v>69</v>
      </c>
      <c r="L301" s="11" t="s">
        <v>1416</v>
      </c>
      <c r="M301" s="11" t="s">
        <v>19</v>
      </c>
      <c r="N301" s="13" t="s">
        <v>20</v>
      </c>
      <c r="P301" s="8"/>
    </row>
    <row r="302" spans="3:16" x14ac:dyDescent="0.25">
      <c r="C302" s="8"/>
      <c r="D302" s="10" t="s">
        <v>1417</v>
      </c>
      <c r="E302" s="11" t="s">
        <v>1418</v>
      </c>
      <c r="F302" s="12">
        <v>42111</v>
      </c>
      <c r="G302" s="11" t="s">
        <v>1328</v>
      </c>
      <c r="H302" s="11" t="s">
        <v>1419</v>
      </c>
      <c r="I302" s="11" t="s">
        <v>29</v>
      </c>
      <c r="J302" s="11" t="s">
        <v>1420</v>
      </c>
      <c r="K302" s="11" t="s">
        <v>75</v>
      </c>
      <c r="L302" s="11" t="s">
        <v>1421</v>
      </c>
      <c r="M302" s="11" t="s">
        <v>19</v>
      </c>
      <c r="N302" s="13" t="s">
        <v>20</v>
      </c>
      <c r="P302" s="8"/>
    </row>
    <row r="303" spans="3:16" x14ac:dyDescent="0.25">
      <c r="C303" s="8"/>
      <c r="D303" s="10" t="s">
        <v>1422</v>
      </c>
      <c r="E303" s="11" t="s">
        <v>1423</v>
      </c>
      <c r="F303" s="12">
        <v>42112</v>
      </c>
      <c r="G303" s="11" t="s">
        <v>1424</v>
      </c>
      <c r="H303" s="11" t="s">
        <v>1425</v>
      </c>
      <c r="I303" s="11" t="s">
        <v>29</v>
      </c>
      <c r="J303" s="11" t="s">
        <v>1426</v>
      </c>
      <c r="K303" s="11" t="s">
        <v>47</v>
      </c>
      <c r="L303" s="11" t="s">
        <v>1427</v>
      </c>
      <c r="M303" s="11" t="s">
        <v>19</v>
      </c>
      <c r="N303" s="13" t="s">
        <v>243</v>
      </c>
      <c r="P303" s="8"/>
    </row>
    <row r="304" spans="3:16" x14ac:dyDescent="0.25">
      <c r="C304" s="8"/>
      <c r="D304" s="10" t="s">
        <v>1428</v>
      </c>
      <c r="E304" s="11" t="s">
        <v>1429</v>
      </c>
      <c r="F304" s="12">
        <v>42112</v>
      </c>
      <c r="G304" s="11" t="s">
        <v>1424</v>
      </c>
      <c r="H304" s="11" t="s">
        <v>1430</v>
      </c>
      <c r="I304" s="11" t="s">
        <v>15</v>
      </c>
      <c r="J304" s="11" t="s">
        <v>1431</v>
      </c>
      <c r="K304" s="11" t="s">
        <v>96</v>
      </c>
      <c r="L304" s="11" t="s">
        <v>1432</v>
      </c>
      <c r="M304" s="11" t="s">
        <v>19</v>
      </c>
      <c r="N304" s="13" t="s">
        <v>20</v>
      </c>
      <c r="P304" s="8"/>
    </row>
    <row r="305" spans="3:16" x14ac:dyDescent="0.25">
      <c r="C305" s="8"/>
      <c r="D305" s="10" t="s">
        <v>1433</v>
      </c>
      <c r="E305" s="11" t="s">
        <v>1434</v>
      </c>
      <c r="F305" s="12">
        <v>42112</v>
      </c>
      <c r="G305" s="11" t="s">
        <v>1424</v>
      </c>
      <c r="H305" s="11" t="s">
        <v>1435</v>
      </c>
      <c r="I305" s="11" t="s">
        <v>15</v>
      </c>
      <c r="J305" s="11" t="s">
        <v>992</v>
      </c>
      <c r="K305" s="11" t="s">
        <v>96</v>
      </c>
      <c r="L305" s="11" t="s">
        <v>1436</v>
      </c>
      <c r="M305" s="11" t="s">
        <v>19</v>
      </c>
      <c r="N305" s="13" t="s">
        <v>20</v>
      </c>
      <c r="P305" s="8"/>
    </row>
    <row r="306" spans="3:16" x14ac:dyDescent="0.25">
      <c r="C306" s="8"/>
      <c r="D306" s="10" t="s">
        <v>1437</v>
      </c>
      <c r="E306" s="11" t="s">
        <v>27</v>
      </c>
      <c r="F306" s="12">
        <v>42112</v>
      </c>
      <c r="G306" s="11" t="s">
        <v>1424</v>
      </c>
      <c r="H306" s="11" t="s">
        <v>1438</v>
      </c>
      <c r="I306" s="11" t="s">
        <v>29</v>
      </c>
      <c r="J306" s="11" t="s">
        <v>1439</v>
      </c>
      <c r="K306" s="11" t="s">
        <v>96</v>
      </c>
      <c r="L306" s="11" t="s">
        <v>1440</v>
      </c>
      <c r="M306" s="11" t="s">
        <v>19</v>
      </c>
      <c r="N306" s="13" t="s">
        <v>20</v>
      </c>
      <c r="P306" s="8"/>
    </row>
    <row r="307" spans="3:16" x14ac:dyDescent="0.25">
      <c r="C307" s="8"/>
      <c r="D307" s="10" t="s">
        <v>1441</v>
      </c>
      <c r="E307" s="11" t="s">
        <v>1442</v>
      </c>
      <c r="F307" s="12">
        <v>42112</v>
      </c>
      <c r="G307" s="11" t="s">
        <v>1424</v>
      </c>
      <c r="H307" s="11" t="s">
        <v>1443</v>
      </c>
      <c r="I307" s="11" t="s">
        <v>15</v>
      </c>
      <c r="J307" s="11" t="s">
        <v>1444</v>
      </c>
      <c r="K307" s="11" t="s">
        <v>31</v>
      </c>
      <c r="L307" s="11" t="s">
        <v>1445</v>
      </c>
      <c r="M307" s="11" t="s">
        <v>19</v>
      </c>
      <c r="N307" s="13" t="s">
        <v>20</v>
      </c>
      <c r="P307" s="8"/>
    </row>
    <row r="308" spans="3:16" x14ac:dyDescent="0.25">
      <c r="C308" s="8"/>
      <c r="D308" s="10" t="s">
        <v>1446</v>
      </c>
      <c r="E308" s="11" t="s">
        <v>1447</v>
      </c>
      <c r="F308" s="12">
        <v>42112</v>
      </c>
      <c r="G308" s="11" t="s">
        <v>1424</v>
      </c>
      <c r="H308" s="11" t="s">
        <v>1448</v>
      </c>
      <c r="I308" s="11" t="s">
        <v>29</v>
      </c>
      <c r="J308" s="11" t="s">
        <v>409</v>
      </c>
      <c r="K308" s="11" t="s">
        <v>81</v>
      </c>
      <c r="L308" s="11" t="s">
        <v>1449</v>
      </c>
      <c r="M308" s="11" t="s">
        <v>19</v>
      </c>
      <c r="N308" s="13" t="s">
        <v>243</v>
      </c>
      <c r="P308" s="8"/>
    </row>
    <row r="309" spans="3:16" x14ac:dyDescent="0.25">
      <c r="C309" s="8"/>
      <c r="D309" s="10" t="s">
        <v>1450</v>
      </c>
      <c r="E309" s="11" t="s">
        <v>1451</v>
      </c>
      <c r="F309" s="12">
        <v>42112</v>
      </c>
      <c r="G309" s="11" t="s">
        <v>1424</v>
      </c>
      <c r="H309" s="11" t="s">
        <v>1452</v>
      </c>
      <c r="I309" s="11" t="s">
        <v>15</v>
      </c>
      <c r="J309" s="11" t="s">
        <v>398</v>
      </c>
      <c r="K309" s="11" t="s">
        <v>81</v>
      </c>
      <c r="L309" s="11" t="s">
        <v>399</v>
      </c>
      <c r="M309" s="11" t="s">
        <v>19</v>
      </c>
      <c r="N309" s="13" t="s">
        <v>20</v>
      </c>
      <c r="P309" s="8"/>
    </row>
    <row r="310" spans="3:16" x14ac:dyDescent="0.25">
      <c r="C310" s="8"/>
      <c r="D310" s="10" t="s">
        <v>1453</v>
      </c>
      <c r="E310" s="11" t="s">
        <v>1454</v>
      </c>
      <c r="F310" s="12">
        <v>42112</v>
      </c>
      <c r="G310" s="11" t="s">
        <v>1424</v>
      </c>
      <c r="H310" s="11" t="s">
        <v>1455</v>
      </c>
      <c r="I310" s="11" t="s">
        <v>15</v>
      </c>
      <c r="J310" s="11" t="s">
        <v>1456</v>
      </c>
      <c r="K310" s="11" t="s">
        <v>17</v>
      </c>
      <c r="L310" s="11" t="s">
        <v>1457</v>
      </c>
      <c r="M310" s="11" t="s">
        <v>19</v>
      </c>
      <c r="N310" s="13" t="s">
        <v>243</v>
      </c>
      <c r="P310" s="8"/>
    </row>
    <row r="311" spans="3:16" x14ac:dyDescent="0.25">
      <c r="C311" s="8"/>
      <c r="D311" s="10" t="s">
        <v>1458</v>
      </c>
      <c r="E311" s="11" t="s">
        <v>1459</v>
      </c>
      <c r="F311" s="12">
        <v>42113</v>
      </c>
      <c r="G311" s="11" t="s">
        <v>1460</v>
      </c>
      <c r="H311" s="11" t="s">
        <v>1461</v>
      </c>
      <c r="I311" s="11" t="s">
        <v>15</v>
      </c>
      <c r="J311" s="11" t="s">
        <v>1462</v>
      </c>
      <c r="K311" s="11" t="s">
        <v>47</v>
      </c>
      <c r="L311" s="11" t="s">
        <v>1463</v>
      </c>
      <c r="M311" s="11" t="s">
        <v>125</v>
      </c>
      <c r="N311" s="13" t="s">
        <v>20</v>
      </c>
      <c r="P311" s="8"/>
    </row>
    <row r="312" spans="3:16" x14ac:dyDescent="0.25">
      <c r="C312" s="8"/>
      <c r="D312" s="10" t="s">
        <v>1464</v>
      </c>
      <c r="E312" s="11" t="s">
        <v>1465</v>
      </c>
      <c r="F312" s="12">
        <v>42113</v>
      </c>
      <c r="G312" s="11" t="s">
        <v>1460</v>
      </c>
      <c r="H312" s="11" t="s">
        <v>1466</v>
      </c>
      <c r="I312" s="11" t="s">
        <v>29</v>
      </c>
      <c r="J312" s="11" t="s">
        <v>1467</v>
      </c>
      <c r="K312" s="11" t="s">
        <v>647</v>
      </c>
      <c r="L312" s="11" t="s">
        <v>1468</v>
      </c>
      <c r="M312" s="11" t="s">
        <v>19</v>
      </c>
      <c r="N312" s="13" t="s">
        <v>20</v>
      </c>
      <c r="P312" s="8"/>
    </row>
    <row r="313" spans="3:16" x14ac:dyDescent="0.25">
      <c r="C313" s="8"/>
      <c r="D313" s="10" t="s">
        <v>1469</v>
      </c>
      <c r="E313" s="11" t="s">
        <v>1470</v>
      </c>
      <c r="F313" s="12">
        <v>42113</v>
      </c>
      <c r="G313" s="11" t="s">
        <v>1460</v>
      </c>
      <c r="H313" s="11" t="s">
        <v>1471</v>
      </c>
      <c r="I313" s="11" t="s">
        <v>15</v>
      </c>
      <c r="J313" s="11" t="s">
        <v>802</v>
      </c>
      <c r="K313" s="11" t="s">
        <v>81</v>
      </c>
      <c r="L313" s="11" t="s">
        <v>1472</v>
      </c>
      <c r="M313" s="11" t="s">
        <v>19</v>
      </c>
      <c r="N313" s="13" t="s">
        <v>20</v>
      </c>
      <c r="P313" s="8"/>
    </row>
    <row r="314" spans="3:16" x14ac:dyDescent="0.25">
      <c r="C314" s="8"/>
      <c r="D314" s="10" t="s">
        <v>1473</v>
      </c>
      <c r="E314" s="11" t="s">
        <v>1474</v>
      </c>
      <c r="F314" s="12">
        <v>42113</v>
      </c>
      <c r="G314" s="11" t="s">
        <v>1460</v>
      </c>
      <c r="H314" s="11" t="s">
        <v>1475</v>
      </c>
      <c r="I314" s="11" t="s">
        <v>29</v>
      </c>
      <c r="J314" s="11" t="s">
        <v>887</v>
      </c>
      <c r="K314" s="11" t="s">
        <v>888</v>
      </c>
      <c r="L314" s="11" t="s">
        <v>1476</v>
      </c>
      <c r="M314" s="11" t="s">
        <v>19</v>
      </c>
      <c r="N314" s="13" t="s">
        <v>243</v>
      </c>
      <c r="P314" s="8"/>
    </row>
    <row r="315" spans="3:16" x14ac:dyDescent="0.25">
      <c r="C315" s="8"/>
      <c r="D315" s="10" t="s">
        <v>1477</v>
      </c>
      <c r="E315" s="11" t="s">
        <v>1478</v>
      </c>
      <c r="F315" s="12">
        <v>42113</v>
      </c>
      <c r="G315" s="11" t="s">
        <v>1460</v>
      </c>
      <c r="H315" s="11" t="s">
        <v>1479</v>
      </c>
      <c r="I315" s="11" t="s">
        <v>15</v>
      </c>
      <c r="J315" s="11" t="s">
        <v>1480</v>
      </c>
      <c r="K315" s="11" t="s">
        <v>69</v>
      </c>
      <c r="L315" s="11" t="s">
        <v>1481</v>
      </c>
      <c r="M315" s="11" t="s">
        <v>19</v>
      </c>
      <c r="N315" s="13" t="s">
        <v>20</v>
      </c>
      <c r="P315" s="8"/>
    </row>
    <row r="316" spans="3:16" x14ac:dyDescent="0.25">
      <c r="C316" s="8"/>
      <c r="D316" s="10" t="s">
        <v>1482</v>
      </c>
      <c r="E316" s="11" t="s">
        <v>1483</v>
      </c>
      <c r="F316" s="12">
        <v>42113</v>
      </c>
      <c r="G316" s="11" t="s">
        <v>1460</v>
      </c>
      <c r="H316" s="11" t="s">
        <v>1484</v>
      </c>
      <c r="I316" s="11" t="s">
        <v>15</v>
      </c>
      <c r="J316" s="11" t="s">
        <v>982</v>
      </c>
      <c r="K316" s="11" t="s">
        <v>606</v>
      </c>
      <c r="L316" s="11" t="s">
        <v>983</v>
      </c>
      <c r="M316" s="11" t="s">
        <v>19</v>
      </c>
      <c r="N316" s="13" t="s">
        <v>20</v>
      </c>
      <c r="P316" s="8"/>
    </row>
    <row r="317" spans="3:16" x14ac:dyDescent="0.25">
      <c r="C317" s="8"/>
      <c r="D317" s="10" t="s">
        <v>1485</v>
      </c>
      <c r="E317" s="11" t="s">
        <v>1486</v>
      </c>
      <c r="F317" s="12">
        <v>42113</v>
      </c>
      <c r="G317" s="11" t="s">
        <v>1460</v>
      </c>
      <c r="H317" s="11" t="s">
        <v>1487</v>
      </c>
      <c r="I317" s="11" t="s">
        <v>15</v>
      </c>
      <c r="J317" s="11" t="s">
        <v>176</v>
      </c>
      <c r="K317" s="11" t="s">
        <v>96</v>
      </c>
      <c r="L317" s="11" t="s">
        <v>1488</v>
      </c>
      <c r="M317" s="11" t="s">
        <v>19</v>
      </c>
      <c r="N317" s="13" t="s">
        <v>20</v>
      </c>
      <c r="P317" s="8"/>
    </row>
    <row r="318" spans="3:16" x14ac:dyDescent="0.25">
      <c r="C318" s="8"/>
      <c r="D318" s="10" t="s">
        <v>1489</v>
      </c>
      <c r="E318" s="11" t="s">
        <v>1490</v>
      </c>
      <c r="F318" s="12">
        <v>42113</v>
      </c>
      <c r="G318" s="11" t="s">
        <v>1460</v>
      </c>
      <c r="H318" s="11" t="s">
        <v>1491</v>
      </c>
      <c r="I318" s="11" t="s">
        <v>29</v>
      </c>
      <c r="J318" s="11" t="s">
        <v>367</v>
      </c>
      <c r="K318" s="11" t="s">
        <v>368</v>
      </c>
      <c r="L318" s="11" t="s">
        <v>1492</v>
      </c>
      <c r="M318" s="11" t="s">
        <v>19</v>
      </c>
      <c r="N318" s="13" t="s">
        <v>20</v>
      </c>
      <c r="P318" s="8"/>
    </row>
    <row r="319" spans="3:16" x14ac:dyDescent="0.25">
      <c r="C319" s="8"/>
      <c r="D319" s="10" t="s">
        <v>1493</v>
      </c>
      <c r="E319" s="11" t="s">
        <v>1494</v>
      </c>
      <c r="F319" s="12">
        <v>42113</v>
      </c>
      <c r="G319" s="11" t="s">
        <v>1460</v>
      </c>
      <c r="H319" s="11" t="s">
        <v>1495</v>
      </c>
      <c r="I319" s="11" t="s">
        <v>29</v>
      </c>
      <c r="J319" s="11" t="s">
        <v>58</v>
      </c>
      <c r="K319" s="11" t="s">
        <v>47</v>
      </c>
      <c r="L319" s="11" t="s">
        <v>1496</v>
      </c>
      <c r="M319" s="11" t="s">
        <v>19</v>
      </c>
      <c r="N319" s="13" t="s">
        <v>20</v>
      </c>
      <c r="P319" s="8"/>
    </row>
    <row r="320" spans="3:16" x14ac:dyDescent="0.25">
      <c r="C320" s="8"/>
      <c r="D320" s="10" t="s">
        <v>1497</v>
      </c>
      <c r="E320" s="11" t="s">
        <v>1498</v>
      </c>
      <c r="F320" s="12">
        <v>42114</v>
      </c>
      <c r="G320" s="11" t="s">
        <v>1499</v>
      </c>
      <c r="H320" s="11" t="s">
        <v>1500</v>
      </c>
      <c r="I320" s="11" t="s">
        <v>15</v>
      </c>
      <c r="J320" s="11" t="s">
        <v>1501</v>
      </c>
      <c r="K320" s="11" t="s">
        <v>198</v>
      </c>
      <c r="L320" s="11" t="s">
        <v>1502</v>
      </c>
      <c r="M320" s="11" t="s">
        <v>19</v>
      </c>
      <c r="N320" s="13" t="s">
        <v>20</v>
      </c>
      <c r="P320" s="8"/>
    </row>
    <row r="321" spans="3:16" x14ac:dyDescent="0.25">
      <c r="C321" s="8"/>
      <c r="D321" s="10" t="s">
        <v>1503</v>
      </c>
      <c r="E321" s="11" t="s">
        <v>1504</v>
      </c>
      <c r="F321" s="12">
        <v>42114</v>
      </c>
      <c r="G321" s="11" t="s">
        <v>1499</v>
      </c>
      <c r="H321" s="11" t="s">
        <v>1505</v>
      </c>
      <c r="I321" s="11" t="s">
        <v>29</v>
      </c>
      <c r="J321" s="11" t="s">
        <v>176</v>
      </c>
      <c r="K321" s="11" t="s">
        <v>96</v>
      </c>
      <c r="L321" s="11" t="s">
        <v>1506</v>
      </c>
      <c r="M321" s="11" t="s">
        <v>136</v>
      </c>
      <c r="N321" s="13" t="s">
        <v>20</v>
      </c>
      <c r="P321" s="8"/>
    </row>
    <row r="322" spans="3:16" x14ac:dyDescent="0.25">
      <c r="C322" s="8"/>
      <c r="D322" s="10" t="s">
        <v>1507</v>
      </c>
      <c r="E322" s="11" t="s">
        <v>1508</v>
      </c>
      <c r="F322" s="12">
        <v>42114</v>
      </c>
      <c r="G322" s="11" t="s">
        <v>1499</v>
      </c>
      <c r="H322" s="11" t="s">
        <v>1509</v>
      </c>
      <c r="I322" s="11" t="s">
        <v>15</v>
      </c>
      <c r="J322" s="11" t="s">
        <v>1510</v>
      </c>
      <c r="K322" s="11" t="s">
        <v>647</v>
      </c>
      <c r="L322" s="11" t="s">
        <v>1511</v>
      </c>
      <c r="M322" s="11" t="s">
        <v>136</v>
      </c>
      <c r="N322" s="13" t="s">
        <v>20</v>
      </c>
      <c r="P322" s="8"/>
    </row>
    <row r="323" spans="3:16" x14ac:dyDescent="0.25">
      <c r="C323" s="8"/>
      <c r="D323" s="10" t="s">
        <v>1512</v>
      </c>
      <c r="E323" s="11" t="s">
        <v>27</v>
      </c>
      <c r="F323" s="12">
        <v>42114</v>
      </c>
      <c r="G323" s="11" t="s">
        <v>1499</v>
      </c>
      <c r="H323" s="11" t="s">
        <v>1513</v>
      </c>
      <c r="I323" s="11" t="s">
        <v>15</v>
      </c>
      <c r="J323" s="11" t="s">
        <v>1514</v>
      </c>
      <c r="K323" s="11" t="s">
        <v>198</v>
      </c>
      <c r="L323" s="11" t="s">
        <v>1515</v>
      </c>
      <c r="M323" s="11" t="s">
        <v>19</v>
      </c>
      <c r="N323" s="13" t="s">
        <v>20</v>
      </c>
      <c r="P323" s="8"/>
    </row>
    <row r="324" spans="3:16" x14ac:dyDescent="0.25">
      <c r="C324" s="8"/>
      <c r="D324" s="10" t="s">
        <v>1516</v>
      </c>
      <c r="E324" s="11" t="s">
        <v>1517</v>
      </c>
      <c r="F324" s="12">
        <v>42114</v>
      </c>
      <c r="G324" s="11" t="s">
        <v>1499</v>
      </c>
      <c r="H324" s="11" t="s">
        <v>1518</v>
      </c>
      <c r="I324" s="11" t="s">
        <v>15</v>
      </c>
      <c r="J324" s="11" t="s">
        <v>1519</v>
      </c>
      <c r="K324" s="11" t="s">
        <v>96</v>
      </c>
      <c r="L324" s="11" t="s">
        <v>1520</v>
      </c>
      <c r="M324" s="11" t="s">
        <v>19</v>
      </c>
      <c r="N324" s="13" t="s">
        <v>20</v>
      </c>
      <c r="P324" s="8"/>
    </row>
    <row r="325" spans="3:16" x14ac:dyDescent="0.25">
      <c r="C325" s="8"/>
      <c r="D325" s="10" t="s">
        <v>1521</v>
      </c>
      <c r="E325" s="11" t="s">
        <v>1522</v>
      </c>
      <c r="F325" s="12">
        <v>42114</v>
      </c>
      <c r="G325" s="11" t="s">
        <v>1499</v>
      </c>
      <c r="H325" s="11" t="s">
        <v>1523</v>
      </c>
      <c r="I325" s="11" t="s">
        <v>15</v>
      </c>
      <c r="J325" s="11" t="s">
        <v>1524</v>
      </c>
      <c r="K325" s="11" t="s">
        <v>449</v>
      </c>
      <c r="L325" s="11" t="s">
        <v>1525</v>
      </c>
      <c r="M325" s="11" t="s">
        <v>19</v>
      </c>
      <c r="N325" s="13" t="s">
        <v>20</v>
      </c>
      <c r="P325" s="8"/>
    </row>
    <row r="326" spans="3:16" x14ac:dyDescent="0.25">
      <c r="C326" s="8"/>
      <c r="D326" s="10" t="s">
        <v>1526</v>
      </c>
      <c r="E326" s="11" t="s">
        <v>1527</v>
      </c>
      <c r="F326" s="12">
        <v>42114</v>
      </c>
      <c r="G326" s="11" t="s">
        <v>1499</v>
      </c>
      <c r="H326" s="11" t="s">
        <v>1528</v>
      </c>
      <c r="I326" s="11" t="s">
        <v>29</v>
      </c>
      <c r="J326" s="11" t="s">
        <v>1529</v>
      </c>
      <c r="K326" s="11" t="s">
        <v>198</v>
      </c>
      <c r="L326" s="11" t="s">
        <v>1530</v>
      </c>
      <c r="M326" s="11" t="s">
        <v>19</v>
      </c>
      <c r="N326" s="13" t="s">
        <v>20</v>
      </c>
      <c r="P326" s="8"/>
    </row>
    <row r="327" spans="3:16" x14ac:dyDescent="0.25">
      <c r="C327" s="8"/>
      <c r="D327" s="10" t="s">
        <v>1531</v>
      </c>
      <c r="E327" s="11" t="s">
        <v>1532</v>
      </c>
      <c r="F327" s="12">
        <v>42114</v>
      </c>
      <c r="G327" s="11" t="s">
        <v>1499</v>
      </c>
      <c r="H327" s="11" t="s">
        <v>1533</v>
      </c>
      <c r="I327" s="11" t="s">
        <v>15</v>
      </c>
      <c r="J327" s="11" t="s">
        <v>1114</v>
      </c>
      <c r="K327" s="11" t="s">
        <v>1534</v>
      </c>
      <c r="L327" s="11" t="s">
        <v>1535</v>
      </c>
      <c r="M327" s="11" t="s">
        <v>19</v>
      </c>
      <c r="N327" s="13" t="s">
        <v>20</v>
      </c>
      <c r="P327" s="8"/>
    </row>
    <row r="328" spans="3:16" x14ac:dyDescent="0.25">
      <c r="C328" s="8"/>
      <c r="D328" s="10" t="s">
        <v>1536</v>
      </c>
      <c r="E328" s="11" t="s">
        <v>1537</v>
      </c>
      <c r="F328" s="12">
        <v>42114</v>
      </c>
      <c r="G328" s="11" t="s">
        <v>1499</v>
      </c>
      <c r="H328" s="11" t="s">
        <v>1538</v>
      </c>
      <c r="I328" s="11" t="s">
        <v>29</v>
      </c>
      <c r="J328" s="11" t="s">
        <v>1539</v>
      </c>
      <c r="K328" s="11" t="s">
        <v>17</v>
      </c>
      <c r="L328" s="11" t="s">
        <v>1540</v>
      </c>
      <c r="M328" s="11" t="s">
        <v>19</v>
      </c>
      <c r="N328" s="13" t="s">
        <v>243</v>
      </c>
      <c r="P328" s="8"/>
    </row>
    <row r="329" spans="3:16" x14ac:dyDescent="0.25">
      <c r="C329" s="8"/>
      <c r="D329" s="10" t="s">
        <v>1541</v>
      </c>
      <c r="E329" s="11" t="s">
        <v>512</v>
      </c>
      <c r="F329" s="12">
        <v>42114</v>
      </c>
      <c r="G329" s="11" t="s">
        <v>1499</v>
      </c>
      <c r="H329" s="11" t="s">
        <v>1542</v>
      </c>
      <c r="I329" s="11" t="s">
        <v>15</v>
      </c>
      <c r="J329" s="11" t="s">
        <v>1543</v>
      </c>
      <c r="K329" s="11" t="s">
        <v>156</v>
      </c>
      <c r="L329" s="11" t="s">
        <v>1544</v>
      </c>
      <c r="M329" s="11" t="s">
        <v>19</v>
      </c>
      <c r="N329" s="13" t="s">
        <v>20</v>
      </c>
      <c r="P329" s="8"/>
    </row>
    <row r="330" spans="3:16" x14ac:dyDescent="0.25">
      <c r="C330" s="8"/>
      <c r="D330" s="10" t="s">
        <v>1545</v>
      </c>
      <c r="E330" s="11" t="s">
        <v>705</v>
      </c>
      <c r="F330" s="12">
        <v>42114</v>
      </c>
      <c r="G330" s="11" t="s">
        <v>1499</v>
      </c>
      <c r="H330" s="11" t="s">
        <v>1546</v>
      </c>
      <c r="I330" s="11" t="s">
        <v>29</v>
      </c>
      <c r="J330" s="11" t="s">
        <v>1547</v>
      </c>
      <c r="K330" s="11" t="s">
        <v>156</v>
      </c>
      <c r="L330" s="11" t="s">
        <v>1548</v>
      </c>
      <c r="M330" s="11" t="s">
        <v>19</v>
      </c>
      <c r="N330" s="13" t="s">
        <v>20</v>
      </c>
      <c r="P330" s="8"/>
    </row>
    <row r="331" spans="3:16" x14ac:dyDescent="0.25">
      <c r="C331" s="8"/>
      <c r="D331" s="10" t="s">
        <v>1549</v>
      </c>
      <c r="E331" s="11" t="s">
        <v>1550</v>
      </c>
      <c r="F331" s="12">
        <v>42114</v>
      </c>
      <c r="G331" s="11" t="s">
        <v>1499</v>
      </c>
      <c r="H331" s="11" t="s">
        <v>1551</v>
      </c>
      <c r="I331" s="11" t="s">
        <v>29</v>
      </c>
      <c r="J331" s="11" t="s">
        <v>1552</v>
      </c>
      <c r="K331" s="11" t="s">
        <v>647</v>
      </c>
      <c r="L331" s="11" t="s">
        <v>1553</v>
      </c>
      <c r="M331" s="11" t="s">
        <v>19</v>
      </c>
      <c r="N331" s="13" t="s">
        <v>20</v>
      </c>
      <c r="P331" s="8"/>
    </row>
    <row r="332" spans="3:16" x14ac:dyDescent="0.25">
      <c r="C332" s="8"/>
      <c r="D332" s="10" t="s">
        <v>1554</v>
      </c>
      <c r="E332" s="11" t="s">
        <v>1555</v>
      </c>
      <c r="F332" s="12">
        <v>42114</v>
      </c>
      <c r="G332" s="11" t="s">
        <v>1499</v>
      </c>
      <c r="H332" s="11" t="s">
        <v>1556</v>
      </c>
      <c r="I332" s="11" t="s">
        <v>29</v>
      </c>
      <c r="J332" s="11" t="s">
        <v>1557</v>
      </c>
      <c r="K332" s="11" t="s">
        <v>17</v>
      </c>
      <c r="L332" s="11" t="s">
        <v>1558</v>
      </c>
      <c r="M332" s="11" t="s">
        <v>19</v>
      </c>
      <c r="N332" s="13" t="s">
        <v>20</v>
      </c>
      <c r="P332" s="8"/>
    </row>
    <row r="333" spans="3:16" x14ac:dyDescent="0.25">
      <c r="C333" s="8"/>
      <c r="D333" s="10" t="s">
        <v>1559</v>
      </c>
      <c r="E333" s="11" t="s">
        <v>1560</v>
      </c>
      <c r="F333" s="12">
        <v>42114</v>
      </c>
      <c r="G333" s="11" t="s">
        <v>1499</v>
      </c>
      <c r="H333" s="11" t="s">
        <v>1561</v>
      </c>
      <c r="I333" s="11" t="s">
        <v>29</v>
      </c>
      <c r="J333" s="11" t="s">
        <v>139</v>
      </c>
      <c r="K333" s="11" t="s">
        <v>69</v>
      </c>
      <c r="L333" s="11" t="s">
        <v>1562</v>
      </c>
      <c r="M333" s="11" t="s">
        <v>19</v>
      </c>
      <c r="N333" s="13" t="s">
        <v>20</v>
      </c>
      <c r="P333" s="8"/>
    </row>
    <row r="334" spans="3:16" x14ac:dyDescent="0.25">
      <c r="C334" s="8"/>
      <c r="D334" s="10" t="s">
        <v>1563</v>
      </c>
      <c r="E334" s="11" t="s">
        <v>1564</v>
      </c>
      <c r="F334" s="12">
        <v>42114</v>
      </c>
      <c r="G334" s="11" t="s">
        <v>1499</v>
      </c>
      <c r="H334" s="11" t="s">
        <v>1565</v>
      </c>
      <c r="I334" s="11" t="s">
        <v>29</v>
      </c>
      <c r="J334" s="11" t="s">
        <v>1566</v>
      </c>
      <c r="K334" s="11" t="s">
        <v>47</v>
      </c>
      <c r="L334" s="11" t="s">
        <v>1567</v>
      </c>
      <c r="M334" s="11" t="s">
        <v>19</v>
      </c>
      <c r="N334" s="13" t="s">
        <v>20</v>
      </c>
      <c r="P334" s="8"/>
    </row>
    <row r="335" spans="3:16" x14ac:dyDescent="0.25">
      <c r="C335" s="8"/>
      <c r="D335" s="10" t="s">
        <v>1568</v>
      </c>
      <c r="E335" s="11" t="s">
        <v>1569</v>
      </c>
      <c r="F335" s="12">
        <v>42114</v>
      </c>
      <c r="G335" s="11" t="s">
        <v>1499</v>
      </c>
      <c r="H335" s="11" t="s">
        <v>1570</v>
      </c>
      <c r="I335" s="11" t="s">
        <v>15</v>
      </c>
      <c r="J335" s="11" t="s">
        <v>1571</v>
      </c>
      <c r="K335" s="11" t="s">
        <v>156</v>
      </c>
      <c r="L335" s="11" t="s">
        <v>1572</v>
      </c>
      <c r="M335" s="11" t="s">
        <v>19</v>
      </c>
      <c r="N335" s="13" t="s">
        <v>20</v>
      </c>
      <c r="P335" s="8"/>
    </row>
    <row r="336" spans="3:16" x14ac:dyDescent="0.25">
      <c r="C336" s="8"/>
      <c r="D336" s="10" t="s">
        <v>1573</v>
      </c>
      <c r="E336" s="11" t="s">
        <v>1574</v>
      </c>
      <c r="F336" s="12">
        <v>42114</v>
      </c>
      <c r="G336" s="11" t="s">
        <v>1499</v>
      </c>
      <c r="H336" s="11" t="s">
        <v>1575</v>
      </c>
      <c r="I336" s="11" t="s">
        <v>15</v>
      </c>
      <c r="J336" s="11" t="s">
        <v>167</v>
      </c>
      <c r="K336" s="11" t="s">
        <v>17</v>
      </c>
      <c r="L336" s="11" t="s">
        <v>1576</v>
      </c>
      <c r="M336" s="11" t="s">
        <v>19</v>
      </c>
      <c r="N336" s="13" t="s">
        <v>20</v>
      </c>
      <c r="P336" s="8"/>
    </row>
    <row r="337" spans="3:16" x14ac:dyDescent="0.25">
      <c r="C337" s="8"/>
      <c r="D337" s="10" t="s">
        <v>1577</v>
      </c>
      <c r="E337" s="11" t="s">
        <v>1578</v>
      </c>
      <c r="F337" s="12">
        <v>42114</v>
      </c>
      <c r="G337" s="11" t="s">
        <v>1499</v>
      </c>
      <c r="H337" s="11" t="s">
        <v>1579</v>
      </c>
      <c r="I337" s="11" t="s">
        <v>29</v>
      </c>
      <c r="J337" s="11" t="s">
        <v>1361</v>
      </c>
      <c r="K337" s="11" t="s">
        <v>69</v>
      </c>
      <c r="L337" s="11" t="s">
        <v>1362</v>
      </c>
      <c r="M337" s="11" t="s">
        <v>19</v>
      </c>
      <c r="N337" s="13" t="s">
        <v>20</v>
      </c>
      <c r="P337" s="8"/>
    </row>
    <row r="338" spans="3:16" x14ac:dyDescent="0.25">
      <c r="C338" s="8"/>
      <c r="D338" s="10" t="s">
        <v>1580</v>
      </c>
      <c r="E338" s="11" t="s">
        <v>1581</v>
      </c>
      <c r="F338" s="12">
        <v>42114</v>
      </c>
      <c r="G338" s="11" t="s">
        <v>1499</v>
      </c>
      <c r="H338" s="11" t="s">
        <v>1582</v>
      </c>
      <c r="I338" s="11" t="s">
        <v>29</v>
      </c>
      <c r="J338" s="11" t="s">
        <v>1583</v>
      </c>
      <c r="K338" s="11" t="s">
        <v>641</v>
      </c>
      <c r="L338" s="11" t="s">
        <v>1584</v>
      </c>
      <c r="M338" s="11" t="s">
        <v>19</v>
      </c>
      <c r="N338" s="13" t="s">
        <v>20</v>
      </c>
      <c r="P338" s="8"/>
    </row>
    <row r="339" spans="3:16" x14ac:dyDescent="0.25">
      <c r="C339" s="8"/>
      <c r="D339" s="10" t="s">
        <v>1585</v>
      </c>
      <c r="E339" s="11" t="s">
        <v>1586</v>
      </c>
      <c r="F339" s="12">
        <v>42114</v>
      </c>
      <c r="G339" s="11" t="s">
        <v>1499</v>
      </c>
      <c r="H339" s="11" t="s">
        <v>1587</v>
      </c>
      <c r="I339" s="11" t="s">
        <v>29</v>
      </c>
      <c r="J339" s="11" t="s">
        <v>1588</v>
      </c>
      <c r="K339" s="11" t="s">
        <v>53</v>
      </c>
      <c r="L339" s="11" t="s">
        <v>1589</v>
      </c>
      <c r="M339" s="11" t="s">
        <v>19</v>
      </c>
      <c r="N339" s="13" t="s">
        <v>20</v>
      </c>
      <c r="P339" s="8"/>
    </row>
    <row r="340" spans="3:16" x14ac:dyDescent="0.25">
      <c r="C340" s="8"/>
      <c r="D340" s="10" t="s">
        <v>1590</v>
      </c>
      <c r="E340" s="11" t="s">
        <v>1591</v>
      </c>
      <c r="F340" s="12">
        <v>42115</v>
      </c>
      <c r="G340" s="11" t="s">
        <v>1592</v>
      </c>
      <c r="H340" s="11" t="s">
        <v>1593</v>
      </c>
      <c r="I340" s="11" t="s">
        <v>15</v>
      </c>
      <c r="J340" s="11" t="s">
        <v>1594</v>
      </c>
      <c r="K340" s="11" t="s">
        <v>156</v>
      </c>
      <c r="L340" s="11" t="s">
        <v>1595</v>
      </c>
      <c r="M340" s="11" t="s">
        <v>19</v>
      </c>
      <c r="N340" s="13" t="s">
        <v>243</v>
      </c>
      <c r="P340" s="8"/>
    </row>
    <row r="341" spans="3:16" x14ac:dyDescent="0.25">
      <c r="C341" s="8"/>
      <c r="D341" s="10" t="s">
        <v>1596</v>
      </c>
      <c r="E341" s="11" t="s">
        <v>1597</v>
      </c>
      <c r="F341" s="12">
        <v>42115</v>
      </c>
      <c r="G341" s="11" t="s">
        <v>1592</v>
      </c>
      <c r="H341" s="11" t="s">
        <v>1598</v>
      </c>
      <c r="I341" s="11" t="s">
        <v>29</v>
      </c>
      <c r="J341" s="11" t="s">
        <v>1138</v>
      </c>
      <c r="K341" s="11" t="s">
        <v>1139</v>
      </c>
      <c r="L341" s="11" t="s">
        <v>1599</v>
      </c>
      <c r="M341" s="11" t="s">
        <v>19</v>
      </c>
      <c r="N341" s="13" t="s">
        <v>243</v>
      </c>
      <c r="P341" s="8"/>
    </row>
    <row r="342" spans="3:16" x14ac:dyDescent="0.25">
      <c r="C342" s="8"/>
      <c r="D342" s="10" t="s">
        <v>1600</v>
      </c>
      <c r="E342" s="11" t="s">
        <v>1601</v>
      </c>
      <c r="F342" s="12">
        <v>42115</v>
      </c>
      <c r="G342" s="11" t="s">
        <v>1592</v>
      </c>
      <c r="H342" s="11" t="s">
        <v>1602</v>
      </c>
      <c r="I342" s="11" t="s">
        <v>29</v>
      </c>
      <c r="J342" s="11" t="s">
        <v>176</v>
      </c>
      <c r="K342" s="11" t="s">
        <v>96</v>
      </c>
      <c r="L342" s="11" t="s">
        <v>1603</v>
      </c>
      <c r="M342" s="11" t="s">
        <v>125</v>
      </c>
      <c r="N342" s="13" t="s">
        <v>243</v>
      </c>
      <c r="P342" s="8"/>
    </row>
    <row r="343" spans="3:16" x14ac:dyDescent="0.25">
      <c r="C343" s="8"/>
      <c r="D343" s="10" t="s">
        <v>1604</v>
      </c>
      <c r="E343" s="11" t="s">
        <v>1601</v>
      </c>
      <c r="F343" s="12">
        <v>42115</v>
      </c>
      <c r="G343" s="11" t="s">
        <v>1592</v>
      </c>
      <c r="H343" s="11" t="s">
        <v>1605</v>
      </c>
      <c r="I343" s="11" t="s">
        <v>29</v>
      </c>
      <c r="J343" s="11" t="s">
        <v>1606</v>
      </c>
      <c r="K343" s="11" t="s">
        <v>17</v>
      </c>
      <c r="L343" s="11" t="s">
        <v>1607</v>
      </c>
      <c r="M343" s="11" t="s">
        <v>19</v>
      </c>
      <c r="N343" s="13" t="s">
        <v>243</v>
      </c>
      <c r="P343" s="8"/>
    </row>
    <row r="344" spans="3:16" x14ac:dyDescent="0.25">
      <c r="C344" s="8"/>
      <c r="D344" s="10" t="s">
        <v>1608</v>
      </c>
      <c r="E344" s="11" t="s">
        <v>27</v>
      </c>
      <c r="F344" s="12">
        <v>42115</v>
      </c>
      <c r="G344" s="11" t="s">
        <v>1592</v>
      </c>
      <c r="H344" s="11" t="s">
        <v>1609</v>
      </c>
      <c r="I344" s="11" t="s">
        <v>29</v>
      </c>
      <c r="J344" s="11" t="s">
        <v>1610</v>
      </c>
      <c r="K344" s="11" t="s">
        <v>145</v>
      </c>
      <c r="L344" s="11" t="s">
        <v>1611</v>
      </c>
      <c r="M344" s="11" t="s">
        <v>19</v>
      </c>
      <c r="N344" s="13" t="s">
        <v>243</v>
      </c>
      <c r="P344" s="8"/>
    </row>
    <row r="345" spans="3:16" x14ac:dyDescent="0.25">
      <c r="C345" s="8"/>
      <c r="D345" s="10" t="s">
        <v>1612</v>
      </c>
      <c r="E345" s="11" t="s">
        <v>1613</v>
      </c>
      <c r="F345" s="12">
        <v>42115</v>
      </c>
      <c r="G345" s="11" t="s">
        <v>1592</v>
      </c>
      <c r="H345" s="11" t="s">
        <v>1614</v>
      </c>
      <c r="I345" s="11" t="s">
        <v>29</v>
      </c>
      <c r="J345" s="11" t="s">
        <v>1222</v>
      </c>
      <c r="K345" s="11" t="s">
        <v>192</v>
      </c>
      <c r="L345" s="11" t="s">
        <v>1223</v>
      </c>
      <c r="M345" s="11" t="s">
        <v>19</v>
      </c>
      <c r="N345" s="13" t="s">
        <v>243</v>
      </c>
      <c r="P345" s="8"/>
    </row>
    <row r="346" spans="3:16" x14ac:dyDescent="0.25">
      <c r="C346" s="8"/>
      <c r="D346" s="10" t="s">
        <v>1615</v>
      </c>
      <c r="E346" s="11" t="s">
        <v>1616</v>
      </c>
      <c r="F346" s="12">
        <v>42115</v>
      </c>
      <c r="G346" s="11" t="s">
        <v>1592</v>
      </c>
      <c r="H346" s="11" t="s">
        <v>1617</v>
      </c>
      <c r="I346" s="11" t="s">
        <v>15</v>
      </c>
      <c r="J346" s="11" t="s">
        <v>1618</v>
      </c>
      <c r="K346" s="11" t="s">
        <v>708</v>
      </c>
      <c r="L346" s="11" t="s">
        <v>1619</v>
      </c>
      <c r="M346" s="11" t="s">
        <v>19</v>
      </c>
      <c r="N346" s="13" t="s">
        <v>20</v>
      </c>
      <c r="P346" s="8"/>
    </row>
    <row r="347" spans="3:16" x14ac:dyDescent="0.25">
      <c r="C347" s="8"/>
      <c r="D347" s="10" t="s">
        <v>1620</v>
      </c>
      <c r="E347" s="11" t="s">
        <v>1621</v>
      </c>
      <c r="F347" s="12">
        <v>42115</v>
      </c>
      <c r="G347" s="11" t="s">
        <v>1592</v>
      </c>
      <c r="H347" s="11" t="s">
        <v>1622</v>
      </c>
      <c r="I347" s="11" t="s">
        <v>29</v>
      </c>
      <c r="J347" s="11" t="s">
        <v>1623</v>
      </c>
      <c r="K347" s="11" t="s">
        <v>1534</v>
      </c>
      <c r="L347" s="11" t="s">
        <v>1624</v>
      </c>
      <c r="M347" s="11" t="s">
        <v>19</v>
      </c>
      <c r="N347" s="13" t="s">
        <v>20</v>
      </c>
      <c r="P347" s="8"/>
    </row>
    <row r="348" spans="3:16" x14ac:dyDescent="0.25">
      <c r="C348" s="8"/>
      <c r="D348" s="10" t="s">
        <v>1625</v>
      </c>
      <c r="E348" s="11" t="s">
        <v>1626</v>
      </c>
      <c r="F348" s="12">
        <v>42115</v>
      </c>
      <c r="G348" s="11" t="s">
        <v>1592</v>
      </c>
      <c r="H348" s="11" t="s">
        <v>1627</v>
      </c>
      <c r="I348" s="11" t="s">
        <v>29</v>
      </c>
      <c r="J348" s="11" t="s">
        <v>1370</v>
      </c>
      <c r="K348" s="11" t="s">
        <v>47</v>
      </c>
      <c r="L348" s="11" t="s">
        <v>1628</v>
      </c>
      <c r="M348" s="11" t="s">
        <v>19</v>
      </c>
      <c r="N348" s="13" t="s">
        <v>20</v>
      </c>
      <c r="P348" s="8"/>
    </row>
    <row r="349" spans="3:16" x14ac:dyDescent="0.25">
      <c r="C349" s="8"/>
      <c r="D349" s="10" t="s">
        <v>1629</v>
      </c>
      <c r="E349" s="11" t="s">
        <v>27</v>
      </c>
      <c r="F349" s="12">
        <v>42115</v>
      </c>
      <c r="G349" s="11" t="s">
        <v>1592</v>
      </c>
      <c r="H349" s="11" t="s">
        <v>1630</v>
      </c>
      <c r="I349" s="11" t="s">
        <v>29</v>
      </c>
      <c r="J349" s="11" t="s">
        <v>1631</v>
      </c>
      <c r="K349" s="11" t="s">
        <v>81</v>
      </c>
      <c r="L349" s="11" t="s">
        <v>1632</v>
      </c>
      <c r="M349" s="11" t="s">
        <v>19</v>
      </c>
      <c r="N349" s="13" t="s">
        <v>20</v>
      </c>
      <c r="P349" s="8"/>
    </row>
    <row r="350" spans="3:16" x14ac:dyDescent="0.25">
      <c r="C350" s="8"/>
      <c r="D350" s="10" t="s">
        <v>1633</v>
      </c>
      <c r="E350" s="11" t="s">
        <v>1634</v>
      </c>
      <c r="F350" s="12">
        <v>42115</v>
      </c>
      <c r="G350" s="11" t="s">
        <v>1592</v>
      </c>
      <c r="H350" s="11" t="s">
        <v>1635</v>
      </c>
      <c r="I350" s="11" t="s">
        <v>29</v>
      </c>
      <c r="J350" s="11" t="s">
        <v>1636</v>
      </c>
      <c r="K350" s="11" t="s">
        <v>481</v>
      </c>
      <c r="L350" s="11" t="s">
        <v>1637</v>
      </c>
      <c r="M350" s="11" t="s">
        <v>19</v>
      </c>
      <c r="N350" s="13" t="s">
        <v>20</v>
      </c>
      <c r="P350" s="8"/>
    </row>
    <row r="351" spans="3:16" x14ac:dyDescent="0.25">
      <c r="C351" s="8"/>
      <c r="D351" s="10" t="s">
        <v>1638</v>
      </c>
      <c r="E351" s="11" t="s">
        <v>1639</v>
      </c>
      <c r="F351" s="12">
        <v>42115</v>
      </c>
      <c r="G351" s="11" t="s">
        <v>1592</v>
      </c>
      <c r="H351" s="11" t="s">
        <v>1640</v>
      </c>
      <c r="I351" s="11" t="s">
        <v>29</v>
      </c>
      <c r="J351" s="11" t="s">
        <v>1641</v>
      </c>
      <c r="K351" s="11" t="s">
        <v>112</v>
      </c>
      <c r="L351" s="11" t="s">
        <v>1642</v>
      </c>
      <c r="M351" s="11" t="s">
        <v>19</v>
      </c>
      <c r="N351" s="13" t="s">
        <v>20</v>
      </c>
      <c r="P351" s="8"/>
    </row>
    <row r="352" spans="3:16" x14ac:dyDescent="0.25">
      <c r="C352" s="8"/>
      <c r="D352" s="10" t="s">
        <v>1643</v>
      </c>
      <c r="E352" s="11" t="s">
        <v>1644</v>
      </c>
      <c r="F352" s="12">
        <v>42116</v>
      </c>
      <c r="G352" s="11" t="s">
        <v>1645</v>
      </c>
      <c r="H352" s="11" t="s">
        <v>1646</v>
      </c>
      <c r="I352" s="11" t="s">
        <v>29</v>
      </c>
      <c r="J352" s="11" t="s">
        <v>1647</v>
      </c>
      <c r="K352" s="11" t="s">
        <v>299</v>
      </c>
      <c r="L352" s="11" t="s">
        <v>1648</v>
      </c>
      <c r="M352" s="11" t="s">
        <v>19</v>
      </c>
      <c r="N352" s="13" t="s">
        <v>243</v>
      </c>
      <c r="P352" s="8"/>
    </row>
    <row r="353" spans="3:16" x14ac:dyDescent="0.25">
      <c r="C353" s="8"/>
      <c r="D353" s="10" t="s">
        <v>1649</v>
      </c>
      <c r="E353" s="11" t="s">
        <v>1650</v>
      </c>
      <c r="F353" s="12">
        <v>42116</v>
      </c>
      <c r="G353" s="11" t="s">
        <v>1645</v>
      </c>
      <c r="H353" s="11" t="s">
        <v>1651</v>
      </c>
      <c r="I353" s="11" t="s">
        <v>15</v>
      </c>
      <c r="J353" s="11" t="s">
        <v>1652</v>
      </c>
      <c r="K353" s="11" t="s">
        <v>299</v>
      </c>
      <c r="L353" s="11" t="s">
        <v>1653</v>
      </c>
      <c r="M353" s="11" t="s">
        <v>19</v>
      </c>
      <c r="N353" s="13" t="s">
        <v>243</v>
      </c>
      <c r="P353" s="8"/>
    </row>
    <row r="354" spans="3:16" x14ac:dyDescent="0.25">
      <c r="C354" s="8"/>
      <c r="D354" s="10" t="s">
        <v>1654</v>
      </c>
      <c r="E354" s="11" t="s">
        <v>1655</v>
      </c>
      <c r="F354" s="12">
        <v>42116</v>
      </c>
      <c r="G354" s="11" t="s">
        <v>1645</v>
      </c>
      <c r="H354" s="11" t="s">
        <v>1656</v>
      </c>
      <c r="I354" s="11" t="s">
        <v>15</v>
      </c>
      <c r="J354" s="11" t="s">
        <v>1657</v>
      </c>
      <c r="K354" s="11" t="s">
        <v>1658</v>
      </c>
      <c r="L354" s="11" t="s">
        <v>1659</v>
      </c>
      <c r="M354" s="11" t="s">
        <v>19</v>
      </c>
      <c r="N354" s="13" t="s">
        <v>20</v>
      </c>
      <c r="P354" s="8"/>
    </row>
    <row r="355" spans="3:16" x14ac:dyDescent="0.25">
      <c r="C355" s="8"/>
      <c r="D355" s="10" t="s">
        <v>1660</v>
      </c>
      <c r="E355" s="11" t="s">
        <v>1661</v>
      </c>
      <c r="F355" s="12">
        <v>42116</v>
      </c>
      <c r="G355" s="11" t="s">
        <v>1645</v>
      </c>
      <c r="H355" s="11" t="s">
        <v>1662</v>
      </c>
      <c r="I355" s="11" t="s">
        <v>29</v>
      </c>
      <c r="J355" s="11" t="s">
        <v>1663</v>
      </c>
      <c r="K355" s="11" t="s">
        <v>17</v>
      </c>
      <c r="L355" s="11" t="s">
        <v>1664</v>
      </c>
      <c r="M355" s="11" t="s">
        <v>19</v>
      </c>
      <c r="N355" s="13" t="s">
        <v>20</v>
      </c>
      <c r="P355" s="8"/>
    </row>
    <row r="356" spans="3:16" x14ac:dyDescent="0.25">
      <c r="C356" s="8"/>
      <c r="D356" s="10" t="s">
        <v>1665</v>
      </c>
      <c r="E356" s="11" t="s">
        <v>1666</v>
      </c>
      <c r="F356" s="12">
        <v>42116</v>
      </c>
      <c r="G356" s="11" t="s">
        <v>1645</v>
      </c>
      <c r="H356" s="11" t="s">
        <v>1667</v>
      </c>
      <c r="I356" s="11" t="s">
        <v>29</v>
      </c>
      <c r="J356" s="11" t="s">
        <v>1668</v>
      </c>
      <c r="K356" s="11" t="s">
        <v>17</v>
      </c>
      <c r="L356" s="11" t="s">
        <v>1669</v>
      </c>
      <c r="M356" s="11" t="s">
        <v>136</v>
      </c>
      <c r="N356" s="13" t="s">
        <v>20</v>
      </c>
      <c r="P356" s="8"/>
    </row>
    <row r="357" spans="3:16" x14ac:dyDescent="0.25">
      <c r="C357" s="8"/>
      <c r="D357" s="10" t="s">
        <v>1670</v>
      </c>
      <c r="E357" s="11" t="s">
        <v>1671</v>
      </c>
      <c r="F357" s="12">
        <v>42116</v>
      </c>
      <c r="G357" s="11" t="s">
        <v>1645</v>
      </c>
      <c r="H357" s="11" t="s">
        <v>1672</v>
      </c>
      <c r="I357" s="11" t="s">
        <v>29</v>
      </c>
      <c r="J357" s="11" t="s">
        <v>1673</v>
      </c>
      <c r="K357" s="11" t="s">
        <v>96</v>
      </c>
      <c r="L357" s="11" t="s">
        <v>1674</v>
      </c>
      <c r="M357" s="11" t="s">
        <v>19</v>
      </c>
      <c r="N357" s="13" t="s">
        <v>20</v>
      </c>
      <c r="P357" s="8"/>
    </row>
    <row r="358" spans="3:16" x14ac:dyDescent="0.25">
      <c r="C358" s="8"/>
      <c r="D358" s="10" t="s">
        <v>1675</v>
      </c>
      <c r="E358" s="11" t="s">
        <v>1676</v>
      </c>
      <c r="F358" s="12">
        <v>42116</v>
      </c>
      <c r="G358" s="11" t="s">
        <v>1645</v>
      </c>
      <c r="H358" s="11" t="s">
        <v>1677</v>
      </c>
      <c r="I358" s="11" t="s">
        <v>29</v>
      </c>
      <c r="J358" s="11" t="s">
        <v>1290</v>
      </c>
      <c r="K358" s="11" t="s">
        <v>198</v>
      </c>
      <c r="L358" s="11" t="s">
        <v>1291</v>
      </c>
      <c r="M358" s="11" t="s">
        <v>19</v>
      </c>
      <c r="N358" s="13" t="s">
        <v>20</v>
      </c>
      <c r="P358" s="8"/>
    </row>
    <row r="359" spans="3:16" x14ac:dyDescent="0.25">
      <c r="C359" s="8"/>
      <c r="D359" s="10" t="s">
        <v>1678</v>
      </c>
      <c r="E359" s="11" t="s">
        <v>1679</v>
      </c>
      <c r="F359" s="12">
        <v>42116</v>
      </c>
      <c r="G359" s="11" t="s">
        <v>1645</v>
      </c>
      <c r="H359" s="11" t="s">
        <v>1680</v>
      </c>
      <c r="I359" s="11" t="s">
        <v>15</v>
      </c>
      <c r="J359" s="11" t="s">
        <v>532</v>
      </c>
      <c r="K359" s="11" t="s">
        <v>112</v>
      </c>
      <c r="L359" s="11" t="s">
        <v>1681</v>
      </c>
      <c r="M359" s="11" t="s">
        <v>19</v>
      </c>
      <c r="N359" s="13" t="s">
        <v>20</v>
      </c>
      <c r="P359" s="8"/>
    </row>
    <row r="360" spans="3:16" x14ac:dyDescent="0.25">
      <c r="C360" s="8"/>
      <c r="D360" s="10" t="s">
        <v>1682</v>
      </c>
      <c r="E360" s="11" t="s">
        <v>1414</v>
      </c>
      <c r="F360" s="12">
        <v>42116</v>
      </c>
      <c r="G360" s="11" t="s">
        <v>1645</v>
      </c>
      <c r="H360" s="11" t="s">
        <v>1683</v>
      </c>
      <c r="I360" s="11" t="s">
        <v>29</v>
      </c>
      <c r="J360" s="11" t="s">
        <v>1684</v>
      </c>
      <c r="K360" s="11" t="s">
        <v>31</v>
      </c>
      <c r="L360" s="11" t="s">
        <v>1685</v>
      </c>
      <c r="M360" s="11" t="s">
        <v>19</v>
      </c>
      <c r="N360" s="13" t="s">
        <v>243</v>
      </c>
      <c r="P360" s="8"/>
    </row>
    <row r="361" spans="3:16" x14ac:dyDescent="0.25">
      <c r="C361" s="8"/>
      <c r="D361" s="10" t="s">
        <v>1686</v>
      </c>
      <c r="E361" s="11" t="s">
        <v>1687</v>
      </c>
      <c r="F361" s="12">
        <v>42116</v>
      </c>
      <c r="G361" s="11" t="s">
        <v>1645</v>
      </c>
      <c r="H361" s="11" t="s">
        <v>1688</v>
      </c>
      <c r="I361" s="11" t="s">
        <v>29</v>
      </c>
      <c r="J361" s="11" t="s">
        <v>1689</v>
      </c>
      <c r="K361" s="11" t="s">
        <v>156</v>
      </c>
      <c r="L361" s="11" t="s">
        <v>1690</v>
      </c>
      <c r="M361" s="11" t="s">
        <v>19</v>
      </c>
      <c r="N361" s="13" t="s">
        <v>20</v>
      </c>
      <c r="P361" s="8"/>
    </row>
    <row r="362" spans="3:16" x14ac:dyDescent="0.25">
      <c r="C362" s="8"/>
      <c r="D362" s="10" t="s">
        <v>1691</v>
      </c>
      <c r="E362" s="11" t="s">
        <v>1692</v>
      </c>
      <c r="F362" s="12">
        <v>42116</v>
      </c>
      <c r="G362" s="11" t="s">
        <v>1645</v>
      </c>
      <c r="H362" s="11" t="s">
        <v>1693</v>
      </c>
      <c r="I362" s="11" t="s">
        <v>29</v>
      </c>
      <c r="J362" s="11" t="s">
        <v>1694</v>
      </c>
      <c r="K362" s="11" t="s">
        <v>1658</v>
      </c>
      <c r="L362" s="11" t="s">
        <v>1695</v>
      </c>
      <c r="M362" s="11" t="s">
        <v>19</v>
      </c>
      <c r="N362" s="13" t="s">
        <v>20</v>
      </c>
      <c r="P362" s="8"/>
    </row>
    <row r="363" spans="3:16" x14ac:dyDescent="0.25">
      <c r="C363" s="8"/>
      <c r="D363" s="10" t="s">
        <v>1696</v>
      </c>
      <c r="E363" s="11" t="s">
        <v>322</v>
      </c>
      <c r="F363" s="12">
        <v>42116</v>
      </c>
      <c r="G363" s="11" t="s">
        <v>1645</v>
      </c>
      <c r="H363" s="11" t="s">
        <v>1697</v>
      </c>
      <c r="I363" s="11" t="s">
        <v>15</v>
      </c>
      <c r="J363" s="11" t="s">
        <v>1698</v>
      </c>
      <c r="K363" s="11" t="s">
        <v>449</v>
      </c>
      <c r="L363" s="11" t="s">
        <v>1699</v>
      </c>
      <c r="M363" s="11" t="s">
        <v>19</v>
      </c>
      <c r="N363" s="13" t="s">
        <v>20</v>
      </c>
      <c r="P363" s="8"/>
    </row>
    <row r="364" spans="3:16" x14ac:dyDescent="0.25">
      <c r="C364" s="8"/>
      <c r="D364" s="10" t="s">
        <v>1700</v>
      </c>
      <c r="E364" s="11" t="s">
        <v>1701</v>
      </c>
      <c r="F364" s="12">
        <v>42116</v>
      </c>
      <c r="G364" s="11" t="s">
        <v>1645</v>
      </c>
      <c r="H364" s="11" t="s">
        <v>1702</v>
      </c>
      <c r="I364" s="11" t="s">
        <v>29</v>
      </c>
      <c r="J364" s="11" t="s">
        <v>1354</v>
      </c>
      <c r="K364" s="11" t="s">
        <v>47</v>
      </c>
      <c r="L364" s="11" t="s">
        <v>1496</v>
      </c>
      <c r="M364" s="11" t="s">
        <v>19</v>
      </c>
      <c r="N364" s="13" t="s">
        <v>20</v>
      </c>
      <c r="P364" s="8"/>
    </row>
    <row r="365" spans="3:16" x14ac:dyDescent="0.25">
      <c r="C365" s="8"/>
      <c r="D365" s="10" t="s">
        <v>1703</v>
      </c>
      <c r="E365" s="11" t="s">
        <v>1704</v>
      </c>
      <c r="F365" s="12">
        <v>42116</v>
      </c>
      <c r="G365" s="11" t="s">
        <v>1645</v>
      </c>
      <c r="H365" s="11" t="s">
        <v>1705</v>
      </c>
      <c r="I365" s="11" t="s">
        <v>15</v>
      </c>
      <c r="J365" s="11" t="s">
        <v>260</v>
      </c>
      <c r="K365" s="11" t="s">
        <v>81</v>
      </c>
      <c r="L365" s="11" t="s">
        <v>1706</v>
      </c>
      <c r="M365" s="11" t="s">
        <v>136</v>
      </c>
      <c r="N365" s="13" t="s">
        <v>20</v>
      </c>
      <c r="P365" s="8"/>
    </row>
    <row r="366" spans="3:16" x14ac:dyDescent="0.25">
      <c r="C366" s="8"/>
      <c r="D366" s="10" t="s">
        <v>1707</v>
      </c>
      <c r="E366" s="11" t="s">
        <v>1708</v>
      </c>
      <c r="F366" s="12">
        <v>42116</v>
      </c>
      <c r="G366" s="11" t="s">
        <v>1645</v>
      </c>
      <c r="H366" s="11" t="s">
        <v>1709</v>
      </c>
      <c r="I366" s="11" t="s">
        <v>29</v>
      </c>
      <c r="J366" s="11" t="s">
        <v>1034</v>
      </c>
      <c r="K366" s="11" t="s">
        <v>647</v>
      </c>
      <c r="L366" s="11" t="s">
        <v>1710</v>
      </c>
      <c r="M366" s="11" t="s">
        <v>19</v>
      </c>
      <c r="N366" s="13" t="s">
        <v>20</v>
      </c>
      <c r="P366" s="8"/>
    </row>
    <row r="367" spans="3:16" x14ac:dyDescent="0.25">
      <c r="C367" s="8"/>
      <c r="D367" s="10" t="s">
        <v>1711</v>
      </c>
      <c r="E367" s="11" t="s">
        <v>1712</v>
      </c>
      <c r="F367" s="12">
        <v>42116</v>
      </c>
      <c r="G367" s="11" t="s">
        <v>1645</v>
      </c>
      <c r="H367" s="11" t="s">
        <v>1713</v>
      </c>
      <c r="I367" s="11" t="s">
        <v>15</v>
      </c>
      <c r="J367" s="11" t="s">
        <v>1714</v>
      </c>
      <c r="K367" s="11" t="s">
        <v>481</v>
      </c>
      <c r="L367" s="11" t="s">
        <v>1715</v>
      </c>
      <c r="M367" s="11" t="s">
        <v>19</v>
      </c>
      <c r="N367" s="13" t="s">
        <v>20</v>
      </c>
      <c r="P367" s="8"/>
    </row>
    <row r="368" spans="3:16" x14ac:dyDescent="0.25">
      <c r="C368" s="8"/>
      <c r="D368" s="10" t="s">
        <v>1716</v>
      </c>
      <c r="E368" s="11" t="s">
        <v>1717</v>
      </c>
      <c r="F368" s="12">
        <v>42116</v>
      </c>
      <c r="G368" s="11" t="s">
        <v>1645</v>
      </c>
      <c r="H368" s="11" t="s">
        <v>1718</v>
      </c>
      <c r="I368" s="11" t="s">
        <v>29</v>
      </c>
      <c r="J368" s="11" t="s">
        <v>260</v>
      </c>
      <c r="K368" s="11" t="s">
        <v>81</v>
      </c>
      <c r="L368" s="11" t="s">
        <v>1719</v>
      </c>
      <c r="M368" s="11" t="s">
        <v>19</v>
      </c>
      <c r="N368" s="13" t="s">
        <v>20</v>
      </c>
      <c r="P368" s="8"/>
    </row>
    <row r="369" spans="3:16" x14ac:dyDescent="0.25">
      <c r="C369" s="8"/>
      <c r="D369" s="10" t="s">
        <v>1720</v>
      </c>
      <c r="E369" s="11" t="s">
        <v>1721</v>
      </c>
      <c r="F369" s="12">
        <v>42116</v>
      </c>
      <c r="G369" s="11" t="s">
        <v>1645</v>
      </c>
      <c r="H369" s="11" t="s">
        <v>1722</v>
      </c>
      <c r="I369" s="11" t="s">
        <v>29</v>
      </c>
      <c r="J369" s="11" t="s">
        <v>1723</v>
      </c>
      <c r="K369" s="11" t="s">
        <v>1724</v>
      </c>
      <c r="L369" s="11" t="s">
        <v>1725</v>
      </c>
      <c r="M369" s="11" t="s">
        <v>19</v>
      </c>
      <c r="N369" s="13" t="s">
        <v>20</v>
      </c>
      <c r="P369" s="8"/>
    </row>
    <row r="370" spans="3:16" x14ac:dyDescent="0.25">
      <c r="C370" s="8"/>
      <c r="D370" s="10" t="s">
        <v>1726</v>
      </c>
      <c r="E370" s="11" t="s">
        <v>27</v>
      </c>
      <c r="F370" s="12">
        <v>42116</v>
      </c>
      <c r="G370" s="11" t="s">
        <v>1645</v>
      </c>
      <c r="H370" s="11" t="s">
        <v>1727</v>
      </c>
      <c r="I370" s="11" t="s">
        <v>15</v>
      </c>
      <c r="J370" s="11" t="s">
        <v>1728</v>
      </c>
      <c r="K370" s="11" t="s">
        <v>481</v>
      </c>
      <c r="L370" s="11" t="s">
        <v>1729</v>
      </c>
      <c r="M370" s="11" t="s">
        <v>19</v>
      </c>
      <c r="N370" s="13" t="s">
        <v>20</v>
      </c>
      <c r="P370" s="8"/>
    </row>
    <row r="371" spans="3:16" x14ac:dyDescent="0.25">
      <c r="C371" s="8"/>
      <c r="D371" s="10" t="s">
        <v>1730</v>
      </c>
      <c r="E371" s="11" t="s">
        <v>1731</v>
      </c>
      <c r="F371" s="12">
        <v>42116</v>
      </c>
      <c r="G371" s="11" t="s">
        <v>1645</v>
      </c>
      <c r="H371" s="11" t="s">
        <v>1732</v>
      </c>
      <c r="I371" s="11" t="s">
        <v>29</v>
      </c>
      <c r="J371" s="11" t="s">
        <v>1733</v>
      </c>
      <c r="K371" s="11" t="s">
        <v>96</v>
      </c>
      <c r="L371" s="11" t="s">
        <v>1734</v>
      </c>
      <c r="M371" s="11" t="s">
        <v>19</v>
      </c>
      <c r="N371" s="13" t="s">
        <v>20</v>
      </c>
      <c r="P371" s="8"/>
    </row>
    <row r="372" spans="3:16" x14ac:dyDescent="0.25">
      <c r="C372" s="8"/>
      <c r="D372" s="10" t="s">
        <v>1735</v>
      </c>
      <c r="E372" s="11" t="s">
        <v>1736</v>
      </c>
      <c r="F372" s="12">
        <v>42116</v>
      </c>
      <c r="G372" s="11" t="s">
        <v>1645</v>
      </c>
      <c r="H372" s="11" t="s">
        <v>1737</v>
      </c>
      <c r="I372" s="11" t="s">
        <v>15</v>
      </c>
      <c r="J372" s="11" t="s">
        <v>1663</v>
      </c>
      <c r="K372" s="11" t="s">
        <v>162</v>
      </c>
      <c r="L372" s="11" t="s">
        <v>1738</v>
      </c>
      <c r="M372" s="11" t="s">
        <v>19</v>
      </c>
      <c r="N372" s="13" t="s">
        <v>20</v>
      </c>
      <c r="P372" s="8"/>
    </row>
    <row r="373" spans="3:16" x14ac:dyDescent="0.25">
      <c r="C373" s="8"/>
      <c r="D373" s="10" t="s">
        <v>1739</v>
      </c>
      <c r="E373" s="11" t="s">
        <v>1740</v>
      </c>
      <c r="F373" s="12">
        <v>42116</v>
      </c>
      <c r="G373" s="11" t="s">
        <v>1645</v>
      </c>
      <c r="H373" s="11" t="s">
        <v>1741</v>
      </c>
      <c r="I373" s="11" t="s">
        <v>15</v>
      </c>
      <c r="J373" s="11" t="s">
        <v>260</v>
      </c>
      <c r="K373" s="11" t="s">
        <v>81</v>
      </c>
      <c r="L373" s="11" t="s">
        <v>1742</v>
      </c>
      <c r="M373" s="11" t="s">
        <v>19</v>
      </c>
      <c r="N373" s="13" t="s">
        <v>20</v>
      </c>
      <c r="P373" s="8"/>
    </row>
    <row r="374" spans="3:16" x14ac:dyDescent="0.25">
      <c r="C374" s="8"/>
      <c r="D374" s="10" t="s">
        <v>1743</v>
      </c>
      <c r="E374" s="11" t="s">
        <v>1744</v>
      </c>
      <c r="F374" s="12">
        <v>42117</v>
      </c>
      <c r="G374" s="11" t="s">
        <v>1745</v>
      </c>
      <c r="H374" s="11" t="s">
        <v>1746</v>
      </c>
      <c r="I374" s="11" t="s">
        <v>15</v>
      </c>
      <c r="J374" s="11" t="s">
        <v>1747</v>
      </c>
      <c r="K374" s="11" t="s">
        <v>53</v>
      </c>
      <c r="L374" s="11" t="s">
        <v>1748</v>
      </c>
      <c r="M374" s="11" t="s">
        <v>19</v>
      </c>
      <c r="N374" s="13" t="s">
        <v>20</v>
      </c>
      <c r="P374" s="8"/>
    </row>
    <row r="375" spans="3:16" x14ac:dyDescent="0.25">
      <c r="C375" s="8"/>
      <c r="D375" s="10" t="s">
        <v>1749</v>
      </c>
      <c r="E375" s="11" t="s">
        <v>1750</v>
      </c>
      <c r="F375" s="12">
        <v>42117</v>
      </c>
      <c r="G375" s="11" t="s">
        <v>1745</v>
      </c>
      <c r="H375" s="11" t="s">
        <v>1751</v>
      </c>
      <c r="I375" s="11" t="s">
        <v>15</v>
      </c>
      <c r="J375" s="11" t="s">
        <v>1752</v>
      </c>
      <c r="K375" s="11" t="s">
        <v>1753</v>
      </c>
      <c r="L375" s="11" t="s">
        <v>1754</v>
      </c>
      <c r="M375" s="11" t="s">
        <v>19</v>
      </c>
      <c r="N375" s="13" t="s">
        <v>20</v>
      </c>
      <c r="P375" s="8"/>
    </row>
    <row r="376" spans="3:16" x14ac:dyDescent="0.25">
      <c r="C376" s="8"/>
      <c r="D376" s="10" t="s">
        <v>1755</v>
      </c>
      <c r="E376" s="11" t="s">
        <v>1756</v>
      </c>
      <c r="F376" s="12">
        <v>42117</v>
      </c>
      <c r="G376" s="11" t="s">
        <v>1745</v>
      </c>
      <c r="H376" s="11" t="s">
        <v>1757</v>
      </c>
      <c r="I376" s="11" t="s">
        <v>15</v>
      </c>
      <c r="J376" s="11" t="s">
        <v>1758</v>
      </c>
      <c r="K376" s="11" t="s">
        <v>96</v>
      </c>
      <c r="L376" s="11" t="s">
        <v>1759</v>
      </c>
      <c r="M376" s="11" t="s">
        <v>19</v>
      </c>
      <c r="N376" s="13" t="s">
        <v>20</v>
      </c>
      <c r="P376" s="8"/>
    </row>
    <row r="377" spans="3:16" x14ac:dyDescent="0.25">
      <c r="C377" s="8"/>
      <c r="D377" s="10" t="s">
        <v>1760</v>
      </c>
      <c r="E377" s="11" t="s">
        <v>1761</v>
      </c>
      <c r="F377" s="12">
        <v>42117</v>
      </c>
      <c r="G377" s="11" t="s">
        <v>1745</v>
      </c>
      <c r="H377" s="11" t="s">
        <v>1762</v>
      </c>
      <c r="I377" s="11" t="s">
        <v>29</v>
      </c>
      <c r="J377" s="11" t="s">
        <v>1763</v>
      </c>
      <c r="K377" s="11" t="s">
        <v>162</v>
      </c>
      <c r="L377" s="11" t="s">
        <v>1764</v>
      </c>
      <c r="M377" s="11" t="s">
        <v>19</v>
      </c>
      <c r="N377" s="13" t="s">
        <v>20</v>
      </c>
      <c r="P377" s="8"/>
    </row>
    <row r="378" spans="3:16" x14ac:dyDescent="0.25">
      <c r="C378" s="8"/>
      <c r="D378" s="10" t="s">
        <v>1765</v>
      </c>
      <c r="E378" s="11" t="s">
        <v>1766</v>
      </c>
      <c r="F378" s="12">
        <v>42117</v>
      </c>
      <c r="G378" s="11" t="s">
        <v>1745</v>
      </c>
      <c r="H378" s="11" t="s">
        <v>1767</v>
      </c>
      <c r="I378" s="11" t="s">
        <v>15</v>
      </c>
      <c r="J378" s="11" t="s">
        <v>1768</v>
      </c>
      <c r="K378" s="11" t="s">
        <v>69</v>
      </c>
      <c r="L378" s="11" t="s">
        <v>1769</v>
      </c>
      <c r="M378" s="11" t="s">
        <v>19</v>
      </c>
      <c r="N378" s="13" t="s">
        <v>20</v>
      </c>
      <c r="P378" s="8"/>
    </row>
    <row r="379" spans="3:16" x14ac:dyDescent="0.25">
      <c r="C379" s="8"/>
      <c r="D379" s="10" t="s">
        <v>1770</v>
      </c>
      <c r="E379" s="11" t="s">
        <v>1771</v>
      </c>
      <c r="F379" s="12">
        <v>42117</v>
      </c>
      <c r="G379" s="11" t="s">
        <v>1745</v>
      </c>
      <c r="H379" s="11" t="s">
        <v>1772</v>
      </c>
      <c r="I379" s="11" t="s">
        <v>29</v>
      </c>
      <c r="J379" s="11" t="s">
        <v>1529</v>
      </c>
      <c r="K379" s="11" t="s">
        <v>198</v>
      </c>
      <c r="L379" s="11" t="s">
        <v>1530</v>
      </c>
      <c r="M379" s="11" t="s">
        <v>19</v>
      </c>
      <c r="N379" s="13" t="s">
        <v>20</v>
      </c>
      <c r="P379" s="8"/>
    </row>
    <row r="380" spans="3:16" x14ac:dyDescent="0.25">
      <c r="C380" s="8"/>
      <c r="D380" s="10" t="s">
        <v>1773</v>
      </c>
      <c r="E380" s="11" t="s">
        <v>1774</v>
      </c>
      <c r="F380" s="12">
        <v>42117</v>
      </c>
      <c r="G380" s="11" t="s">
        <v>1745</v>
      </c>
      <c r="H380" s="11" t="s">
        <v>1775</v>
      </c>
      <c r="I380" s="11" t="s">
        <v>15</v>
      </c>
      <c r="J380" s="11" t="s">
        <v>560</v>
      </c>
      <c r="K380" s="11" t="s">
        <v>481</v>
      </c>
      <c r="L380" s="11" t="s">
        <v>1776</v>
      </c>
      <c r="M380" s="11" t="s">
        <v>136</v>
      </c>
      <c r="N380" s="13" t="s">
        <v>20</v>
      </c>
      <c r="P380" s="8"/>
    </row>
    <row r="381" spans="3:16" x14ac:dyDescent="0.25">
      <c r="C381" s="8"/>
      <c r="D381" s="10" t="s">
        <v>1777</v>
      </c>
      <c r="E381" s="11" t="s">
        <v>1778</v>
      </c>
      <c r="F381" s="12">
        <v>42117</v>
      </c>
      <c r="G381" s="11" t="s">
        <v>1745</v>
      </c>
      <c r="H381" s="11" t="s">
        <v>1779</v>
      </c>
      <c r="I381" s="11" t="s">
        <v>15</v>
      </c>
      <c r="J381" s="11" t="s">
        <v>1780</v>
      </c>
      <c r="K381" s="11" t="s">
        <v>299</v>
      </c>
      <c r="L381" s="11" t="s">
        <v>1781</v>
      </c>
      <c r="M381" s="11" t="s">
        <v>19</v>
      </c>
      <c r="N381" s="13" t="s">
        <v>20</v>
      </c>
      <c r="P381" s="8"/>
    </row>
    <row r="382" spans="3:16" x14ac:dyDescent="0.25">
      <c r="C382" s="8"/>
      <c r="D382" s="10" t="s">
        <v>1782</v>
      </c>
      <c r="E382" s="11" t="s">
        <v>1783</v>
      </c>
      <c r="F382" s="12">
        <v>42117</v>
      </c>
      <c r="G382" s="11" t="s">
        <v>1745</v>
      </c>
      <c r="H382" s="11" t="s">
        <v>1784</v>
      </c>
      <c r="I382" s="11" t="s">
        <v>29</v>
      </c>
      <c r="J382" s="11" t="s">
        <v>1785</v>
      </c>
      <c r="K382" s="11" t="s">
        <v>96</v>
      </c>
      <c r="L382" s="11" t="s">
        <v>1786</v>
      </c>
      <c r="M382" s="11" t="s">
        <v>19</v>
      </c>
      <c r="N382" s="13" t="s">
        <v>20</v>
      </c>
      <c r="P382" s="8"/>
    </row>
    <row r="383" spans="3:16" x14ac:dyDescent="0.25">
      <c r="C383" s="8"/>
      <c r="D383" s="10" t="s">
        <v>1787</v>
      </c>
      <c r="E383" s="11" t="s">
        <v>1788</v>
      </c>
      <c r="F383" s="12">
        <v>42117</v>
      </c>
      <c r="G383" s="11" t="s">
        <v>1745</v>
      </c>
      <c r="H383" s="11" t="s">
        <v>1789</v>
      </c>
      <c r="I383" s="11" t="s">
        <v>29</v>
      </c>
      <c r="J383" s="11" t="s">
        <v>1790</v>
      </c>
      <c r="K383" s="11" t="s">
        <v>96</v>
      </c>
      <c r="L383" s="11" t="s">
        <v>1791</v>
      </c>
      <c r="M383" s="11" t="s">
        <v>19</v>
      </c>
      <c r="N383" s="13" t="s">
        <v>20</v>
      </c>
      <c r="P383" s="8"/>
    </row>
    <row r="384" spans="3:16" x14ac:dyDescent="0.25">
      <c r="C384" s="8"/>
      <c r="D384" s="10" t="s">
        <v>1792</v>
      </c>
      <c r="E384" s="11" t="s">
        <v>1793</v>
      </c>
      <c r="F384" s="12">
        <v>42117</v>
      </c>
      <c r="G384" s="11" t="s">
        <v>1745</v>
      </c>
      <c r="H384" s="11" t="s">
        <v>1794</v>
      </c>
      <c r="I384" s="11" t="s">
        <v>29</v>
      </c>
      <c r="J384" s="11" t="s">
        <v>1795</v>
      </c>
      <c r="K384" s="11" t="s">
        <v>1796</v>
      </c>
      <c r="L384" s="11" t="s">
        <v>1797</v>
      </c>
      <c r="M384" s="11" t="s">
        <v>19</v>
      </c>
      <c r="N384" s="13" t="s">
        <v>20</v>
      </c>
      <c r="P384" s="8"/>
    </row>
    <row r="385" spans="3:16" x14ac:dyDescent="0.25">
      <c r="C385" s="8"/>
      <c r="D385" s="10" t="s">
        <v>1798</v>
      </c>
      <c r="E385" s="11" t="s">
        <v>1799</v>
      </c>
      <c r="F385" s="12">
        <v>42117</v>
      </c>
      <c r="G385" s="11" t="s">
        <v>1745</v>
      </c>
      <c r="H385" s="11" t="s">
        <v>1800</v>
      </c>
      <c r="I385" s="11" t="s">
        <v>29</v>
      </c>
      <c r="J385" s="11" t="s">
        <v>1801</v>
      </c>
      <c r="K385" s="11" t="s">
        <v>17</v>
      </c>
      <c r="L385" s="11" t="s">
        <v>1802</v>
      </c>
      <c r="M385" s="11" t="s">
        <v>19</v>
      </c>
      <c r="N385" s="13" t="s">
        <v>20</v>
      </c>
      <c r="P385" s="8"/>
    </row>
    <row r="386" spans="3:16" x14ac:dyDescent="0.25">
      <c r="C386" s="8"/>
      <c r="D386" s="10" t="s">
        <v>1803</v>
      </c>
      <c r="E386" s="11" t="s">
        <v>1804</v>
      </c>
      <c r="F386" s="12">
        <v>42117</v>
      </c>
      <c r="G386" s="11" t="s">
        <v>1745</v>
      </c>
      <c r="H386" s="11" t="s">
        <v>1805</v>
      </c>
      <c r="I386" s="11" t="s">
        <v>15</v>
      </c>
      <c r="J386" s="11" t="s">
        <v>58</v>
      </c>
      <c r="K386" s="11" t="s">
        <v>47</v>
      </c>
      <c r="L386" s="11" t="s">
        <v>485</v>
      </c>
      <c r="M386" s="11" t="s">
        <v>19</v>
      </c>
      <c r="N386" s="13" t="s">
        <v>20</v>
      </c>
      <c r="P386" s="8"/>
    </row>
    <row r="387" spans="3:16" x14ac:dyDescent="0.25">
      <c r="C387" s="8"/>
      <c r="D387" s="10" t="s">
        <v>1806</v>
      </c>
      <c r="E387" s="11" t="s">
        <v>1807</v>
      </c>
      <c r="F387" s="12">
        <v>42117</v>
      </c>
      <c r="G387" s="11" t="s">
        <v>1745</v>
      </c>
      <c r="H387" s="11" t="s">
        <v>1808</v>
      </c>
      <c r="I387" s="11" t="s">
        <v>15</v>
      </c>
      <c r="J387" s="11" t="s">
        <v>1809</v>
      </c>
      <c r="K387" s="11" t="s">
        <v>368</v>
      </c>
      <c r="L387" s="11" t="s">
        <v>1810</v>
      </c>
      <c r="M387" s="11" t="s">
        <v>136</v>
      </c>
      <c r="N387" s="13" t="s">
        <v>20</v>
      </c>
      <c r="P387" s="8"/>
    </row>
    <row r="388" spans="3:16" x14ac:dyDescent="0.25">
      <c r="C388" s="8"/>
      <c r="D388" s="10" t="s">
        <v>1811</v>
      </c>
      <c r="E388" s="11" t="s">
        <v>27</v>
      </c>
      <c r="F388" s="12">
        <v>42117</v>
      </c>
      <c r="G388" s="11" t="s">
        <v>1745</v>
      </c>
      <c r="H388" s="11" t="s">
        <v>1812</v>
      </c>
      <c r="I388" s="11" t="s">
        <v>15</v>
      </c>
      <c r="J388" s="11" t="s">
        <v>409</v>
      </c>
      <c r="K388" s="11" t="s">
        <v>81</v>
      </c>
      <c r="L388" s="11" t="s">
        <v>1813</v>
      </c>
      <c r="M388" s="11" t="s">
        <v>19</v>
      </c>
      <c r="N388" s="13" t="s">
        <v>20</v>
      </c>
      <c r="P388" s="8"/>
    </row>
    <row r="389" spans="3:16" x14ac:dyDescent="0.25">
      <c r="C389" s="8"/>
      <c r="D389" s="10" t="s">
        <v>1814</v>
      </c>
      <c r="E389" s="11" t="s">
        <v>1815</v>
      </c>
      <c r="F389" s="12">
        <v>42117</v>
      </c>
      <c r="G389" s="11" t="s">
        <v>1745</v>
      </c>
      <c r="H389" s="11" t="s">
        <v>1816</v>
      </c>
      <c r="I389" s="11" t="s">
        <v>15</v>
      </c>
      <c r="J389" s="11" t="s">
        <v>1267</v>
      </c>
      <c r="K389" s="11" t="s">
        <v>198</v>
      </c>
      <c r="L389" s="11" t="s">
        <v>1817</v>
      </c>
      <c r="M389" s="11" t="s">
        <v>19</v>
      </c>
      <c r="N389" s="13" t="s">
        <v>243</v>
      </c>
      <c r="P389" s="8"/>
    </row>
    <row r="390" spans="3:16" x14ac:dyDescent="0.25">
      <c r="C390" s="8"/>
      <c r="D390" s="10" t="s">
        <v>1818</v>
      </c>
      <c r="E390" s="11" t="s">
        <v>1819</v>
      </c>
      <c r="F390" s="12">
        <v>42117</v>
      </c>
      <c r="G390" s="11" t="s">
        <v>1745</v>
      </c>
      <c r="H390" s="11" t="s">
        <v>1820</v>
      </c>
      <c r="I390" s="11" t="s">
        <v>29</v>
      </c>
      <c r="J390" s="11" t="s">
        <v>1821</v>
      </c>
      <c r="K390" s="11" t="s">
        <v>198</v>
      </c>
      <c r="L390" s="11" t="s">
        <v>1822</v>
      </c>
      <c r="M390" s="11" t="s">
        <v>19</v>
      </c>
      <c r="N390" s="13" t="s">
        <v>20</v>
      </c>
      <c r="P390" s="8"/>
    </row>
    <row r="391" spans="3:16" x14ac:dyDescent="0.25">
      <c r="C391" s="8"/>
      <c r="D391" s="10" t="s">
        <v>1823</v>
      </c>
      <c r="E391" s="11" t="s">
        <v>1824</v>
      </c>
      <c r="F391" s="12">
        <v>42117</v>
      </c>
      <c r="G391" s="11" t="s">
        <v>1745</v>
      </c>
      <c r="H391" s="11" t="s">
        <v>1825</v>
      </c>
      <c r="I391" s="11" t="s">
        <v>15</v>
      </c>
      <c r="J391" s="11" t="s">
        <v>1042</v>
      </c>
      <c r="K391" s="11" t="s">
        <v>641</v>
      </c>
      <c r="L391" s="11" t="s">
        <v>1826</v>
      </c>
      <c r="M391" s="11" t="s">
        <v>19</v>
      </c>
      <c r="N391" s="13" t="s">
        <v>20</v>
      </c>
      <c r="P391" s="8"/>
    </row>
    <row r="392" spans="3:16" x14ac:dyDescent="0.25">
      <c r="C392" s="8"/>
      <c r="D392" s="10" t="s">
        <v>1827</v>
      </c>
      <c r="E392" s="11" t="s">
        <v>1828</v>
      </c>
      <c r="F392" s="12">
        <v>42117</v>
      </c>
      <c r="G392" s="11" t="s">
        <v>1745</v>
      </c>
      <c r="H392" s="11" t="s">
        <v>1829</v>
      </c>
      <c r="I392" s="11" t="s">
        <v>29</v>
      </c>
      <c r="J392" s="11" t="s">
        <v>1830</v>
      </c>
      <c r="K392" s="11" t="s">
        <v>112</v>
      </c>
      <c r="L392" s="11" t="s">
        <v>1831</v>
      </c>
      <c r="M392" s="11" t="s">
        <v>19</v>
      </c>
      <c r="N392" s="13" t="s">
        <v>20</v>
      </c>
      <c r="P392" s="8"/>
    </row>
    <row r="393" spans="3:16" x14ac:dyDescent="0.25">
      <c r="C393" s="8"/>
      <c r="D393" s="10" t="s">
        <v>1832</v>
      </c>
      <c r="E393" s="11" t="s">
        <v>1833</v>
      </c>
      <c r="F393" s="12">
        <v>42117</v>
      </c>
      <c r="G393" s="11" t="s">
        <v>1745</v>
      </c>
      <c r="H393" s="11" t="s">
        <v>1834</v>
      </c>
      <c r="I393" s="11" t="s">
        <v>29</v>
      </c>
      <c r="J393" s="11" t="s">
        <v>1835</v>
      </c>
      <c r="K393" s="11" t="s">
        <v>69</v>
      </c>
      <c r="L393" s="11" t="s">
        <v>1836</v>
      </c>
      <c r="M393" s="11" t="s">
        <v>19</v>
      </c>
      <c r="N393" s="13" t="s">
        <v>243</v>
      </c>
      <c r="P393" s="8"/>
    </row>
    <row r="394" spans="3:16" x14ac:dyDescent="0.25">
      <c r="C394" s="8"/>
      <c r="D394" s="10" t="s">
        <v>1837</v>
      </c>
      <c r="E394" s="11" t="s">
        <v>1838</v>
      </c>
      <c r="F394" s="12">
        <v>42117</v>
      </c>
      <c r="G394" s="11" t="s">
        <v>1745</v>
      </c>
      <c r="H394" s="11" t="s">
        <v>1839</v>
      </c>
      <c r="I394" s="11" t="s">
        <v>29</v>
      </c>
      <c r="J394" s="11" t="s">
        <v>1840</v>
      </c>
      <c r="K394" s="11" t="s">
        <v>1534</v>
      </c>
      <c r="L394" s="11" t="s">
        <v>1841</v>
      </c>
      <c r="M394" s="11" t="s">
        <v>19</v>
      </c>
      <c r="N394" s="13" t="s">
        <v>243</v>
      </c>
      <c r="P394" s="8"/>
    </row>
    <row r="395" spans="3:16" x14ac:dyDescent="0.25">
      <c r="C395" s="8"/>
      <c r="D395" s="10" t="s">
        <v>1842</v>
      </c>
      <c r="E395" s="11" t="s">
        <v>253</v>
      </c>
      <c r="F395" s="12">
        <v>42117</v>
      </c>
      <c r="G395" s="11" t="s">
        <v>1745</v>
      </c>
      <c r="H395" s="11" t="s">
        <v>1843</v>
      </c>
      <c r="I395" s="11" t="s">
        <v>15</v>
      </c>
      <c r="J395" s="11" t="s">
        <v>547</v>
      </c>
      <c r="K395" s="11" t="s">
        <v>96</v>
      </c>
      <c r="L395" s="11" t="s">
        <v>1844</v>
      </c>
      <c r="M395" s="11" t="s">
        <v>19</v>
      </c>
      <c r="N395" s="13" t="s">
        <v>243</v>
      </c>
      <c r="P395" s="8"/>
    </row>
    <row r="396" spans="3:16" x14ac:dyDescent="0.25">
      <c r="C396" s="8"/>
      <c r="D396" s="10" t="s">
        <v>1845</v>
      </c>
      <c r="E396" s="11" t="s">
        <v>1846</v>
      </c>
      <c r="F396" s="12">
        <v>42117</v>
      </c>
      <c r="G396" s="11" t="s">
        <v>1745</v>
      </c>
      <c r="H396" s="11" t="s">
        <v>1847</v>
      </c>
      <c r="I396" s="11" t="s">
        <v>29</v>
      </c>
      <c r="J396" s="11" t="s">
        <v>367</v>
      </c>
      <c r="K396" s="11" t="s">
        <v>368</v>
      </c>
      <c r="L396" s="11" t="s">
        <v>1848</v>
      </c>
      <c r="M396" s="11" t="s">
        <v>19</v>
      </c>
      <c r="N396" s="13" t="s">
        <v>243</v>
      </c>
      <c r="P396" s="8"/>
    </row>
    <row r="397" spans="3:16" x14ac:dyDescent="0.25">
      <c r="C397" s="8"/>
      <c r="D397" s="10" t="s">
        <v>1849</v>
      </c>
      <c r="E397" s="11" t="s">
        <v>1850</v>
      </c>
      <c r="F397" s="12">
        <v>42118</v>
      </c>
      <c r="G397" s="11" t="s">
        <v>1851</v>
      </c>
      <c r="H397" s="11" t="s">
        <v>1852</v>
      </c>
      <c r="I397" s="11" t="s">
        <v>15</v>
      </c>
      <c r="J397" s="11" t="s">
        <v>1853</v>
      </c>
      <c r="K397" s="11" t="s">
        <v>156</v>
      </c>
      <c r="L397" s="11" t="s">
        <v>1854</v>
      </c>
      <c r="M397" s="11" t="s">
        <v>19</v>
      </c>
      <c r="N397" s="13" t="s">
        <v>20</v>
      </c>
      <c r="P397" s="8"/>
    </row>
    <row r="398" spans="3:16" x14ac:dyDescent="0.25">
      <c r="C398" s="8"/>
      <c r="D398" s="10" t="s">
        <v>1855</v>
      </c>
      <c r="E398" s="11" t="s">
        <v>1856</v>
      </c>
      <c r="F398" s="12">
        <v>42118</v>
      </c>
      <c r="G398" s="11" t="s">
        <v>1851</v>
      </c>
      <c r="H398" s="11" t="s">
        <v>1857</v>
      </c>
      <c r="I398" s="11" t="s">
        <v>29</v>
      </c>
      <c r="J398" s="11" t="s">
        <v>532</v>
      </c>
      <c r="K398" s="11" t="s">
        <v>112</v>
      </c>
      <c r="L398" s="11" t="s">
        <v>1858</v>
      </c>
      <c r="M398" s="11" t="s">
        <v>19</v>
      </c>
      <c r="N398" s="13" t="s">
        <v>243</v>
      </c>
      <c r="P398" s="8"/>
    </row>
    <row r="399" spans="3:16" x14ac:dyDescent="0.25">
      <c r="C399" s="8"/>
      <c r="D399" s="10" t="s">
        <v>1859</v>
      </c>
      <c r="E399" s="11" t="s">
        <v>1860</v>
      </c>
      <c r="F399" s="12">
        <v>42118</v>
      </c>
      <c r="G399" s="11" t="s">
        <v>1851</v>
      </c>
      <c r="H399" s="11" t="s">
        <v>1861</v>
      </c>
      <c r="I399" s="11" t="s">
        <v>29</v>
      </c>
      <c r="J399" s="11" t="s">
        <v>1862</v>
      </c>
      <c r="K399" s="11" t="s">
        <v>31</v>
      </c>
      <c r="L399" s="11" t="s">
        <v>1863</v>
      </c>
      <c r="M399" s="11" t="s">
        <v>19</v>
      </c>
      <c r="N399" s="13" t="s">
        <v>20</v>
      </c>
      <c r="P399" s="8"/>
    </row>
    <row r="400" spans="3:16" x14ac:dyDescent="0.25">
      <c r="C400" s="8"/>
      <c r="D400" s="10" t="s">
        <v>1864</v>
      </c>
      <c r="E400" s="11" t="s">
        <v>1865</v>
      </c>
      <c r="F400" s="12">
        <v>42118</v>
      </c>
      <c r="G400" s="11" t="s">
        <v>1851</v>
      </c>
      <c r="H400" s="11" t="s">
        <v>1866</v>
      </c>
      <c r="I400" s="11" t="s">
        <v>29</v>
      </c>
      <c r="J400" s="11" t="s">
        <v>1867</v>
      </c>
      <c r="K400" s="11" t="s">
        <v>198</v>
      </c>
      <c r="L400" s="11" t="s">
        <v>1868</v>
      </c>
      <c r="M400" s="11" t="s">
        <v>19</v>
      </c>
      <c r="N400" s="13" t="s">
        <v>20</v>
      </c>
      <c r="P400" s="8"/>
    </row>
    <row r="401" spans="3:16" x14ac:dyDescent="0.25">
      <c r="C401" s="8"/>
      <c r="D401" s="10" t="s">
        <v>1869</v>
      </c>
      <c r="E401" s="11" t="s">
        <v>1870</v>
      </c>
      <c r="F401" s="12">
        <v>42118</v>
      </c>
      <c r="G401" s="11" t="s">
        <v>1851</v>
      </c>
      <c r="H401" s="11" t="s">
        <v>1871</v>
      </c>
      <c r="I401" s="11" t="s">
        <v>29</v>
      </c>
      <c r="J401" s="11" t="s">
        <v>915</v>
      </c>
      <c r="K401" s="11" t="s">
        <v>606</v>
      </c>
      <c r="L401" s="11" t="s">
        <v>1872</v>
      </c>
      <c r="M401" s="11" t="s">
        <v>19</v>
      </c>
      <c r="N401" s="13" t="s">
        <v>20</v>
      </c>
      <c r="P401" s="8"/>
    </row>
    <row r="402" spans="3:16" x14ac:dyDescent="0.25">
      <c r="C402" s="8"/>
      <c r="D402" s="10" t="s">
        <v>1873</v>
      </c>
      <c r="E402" s="11" t="s">
        <v>1874</v>
      </c>
      <c r="F402" s="12">
        <v>42118</v>
      </c>
      <c r="G402" s="11" t="s">
        <v>1851</v>
      </c>
      <c r="H402" s="11" t="s">
        <v>1875</v>
      </c>
      <c r="I402" s="11" t="s">
        <v>15</v>
      </c>
      <c r="J402" s="11" t="s">
        <v>656</v>
      </c>
      <c r="K402" s="11" t="s">
        <v>198</v>
      </c>
      <c r="L402" s="11" t="s">
        <v>1876</v>
      </c>
      <c r="M402" s="11" t="s">
        <v>19</v>
      </c>
      <c r="N402" s="13" t="s">
        <v>20</v>
      </c>
      <c r="P402" s="8"/>
    </row>
    <row r="403" spans="3:16" x14ac:dyDescent="0.25">
      <c r="C403" s="8"/>
      <c r="D403" s="10" t="s">
        <v>1877</v>
      </c>
      <c r="E403" s="11" t="s">
        <v>1878</v>
      </c>
      <c r="F403" s="12">
        <v>42118</v>
      </c>
      <c r="G403" s="11" t="s">
        <v>1851</v>
      </c>
      <c r="H403" s="11" t="s">
        <v>1879</v>
      </c>
      <c r="I403" s="11" t="s">
        <v>29</v>
      </c>
      <c r="J403" s="11" t="s">
        <v>356</v>
      </c>
      <c r="K403" s="11" t="s">
        <v>198</v>
      </c>
      <c r="L403" s="11" t="s">
        <v>1880</v>
      </c>
      <c r="M403" s="11" t="s">
        <v>19</v>
      </c>
      <c r="N403" s="13" t="s">
        <v>20</v>
      </c>
      <c r="P403" s="8"/>
    </row>
    <row r="404" spans="3:16" x14ac:dyDescent="0.25">
      <c r="C404" s="8"/>
      <c r="D404" s="10" t="s">
        <v>1881</v>
      </c>
      <c r="E404" s="11" t="s">
        <v>1882</v>
      </c>
      <c r="F404" s="12">
        <v>42118</v>
      </c>
      <c r="G404" s="11" t="s">
        <v>1851</v>
      </c>
      <c r="H404" s="11" t="s">
        <v>1883</v>
      </c>
      <c r="I404" s="11" t="s">
        <v>29</v>
      </c>
      <c r="J404" s="11" t="s">
        <v>879</v>
      </c>
      <c r="K404" s="11" t="s">
        <v>69</v>
      </c>
      <c r="L404" s="11" t="s">
        <v>880</v>
      </c>
      <c r="M404" s="11" t="s">
        <v>19</v>
      </c>
      <c r="N404" s="13" t="s">
        <v>20</v>
      </c>
      <c r="P404" s="8"/>
    </row>
    <row r="405" spans="3:16" x14ac:dyDescent="0.25">
      <c r="C405" s="8"/>
      <c r="D405" s="10" t="s">
        <v>1884</v>
      </c>
      <c r="E405" s="11" t="s">
        <v>1885</v>
      </c>
      <c r="F405" s="12">
        <v>42118</v>
      </c>
      <c r="G405" s="11" t="s">
        <v>1851</v>
      </c>
      <c r="H405" s="11" t="s">
        <v>1886</v>
      </c>
      <c r="I405" s="11" t="s">
        <v>15</v>
      </c>
      <c r="J405" s="11" t="s">
        <v>1887</v>
      </c>
      <c r="K405" s="11" t="s">
        <v>47</v>
      </c>
      <c r="L405" s="11" t="s">
        <v>1888</v>
      </c>
      <c r="M405" s="11" t="s">
        <v>19</v>
      </c>
      <c r="N405" s="13" t="s">
        <v>20</v>
      </c>
      <c r="P405" s="8"/>
    </row>
    <row r="406" spans="3:16" x14ac:dyDescent="0.25">
      <c r="C406" s="8"/>
      <c r="D406" s="10" t="s">
        <v>1889</v>
      </c>
      <c r="E406" s="11" t="s">
        <v>1885</v>
      </c>
      <c r="F406" s="12">
        <v>42118</v>
      </c>
      <c r="G406" s="11" t="s">
        <v>1851</v>
      </c>
      <c r="H406" s="11" t="s">
        <v>1890</v>
      </c>
      <c r="I406" s="11" t="s">
        <v>29</v>
      </c>
      <c r="J406" s="11" t="s">
        <v>1887</v>
      </c>
      <c r="K406" s="11" t="s">
        <v>47</v>
      </c>
      <c r="L406" s="11" t="s">
        <v>1888</v>
      </c>
      <c r="M406" s="11" t="s">
        <v>19</v>
      </c>
      <c r="N406" s="13" t="s">
        <v>20</v>
      </c>
      <c r="P406" s="8"/>
    </row>
    <row r="407" spans="3:16" x14ac:dyDescent="0.25">
      <c r="C407" s="8"/>
      <c r="D407" s="10" t="s">
        <v>1891</v>
      </c>
      <c r="E407" s="11" t="s">
        <v>1892</v>
      </c>
      <c r="F407" s="12">
        <v>42118</v>
      </c>
      <c r="G407" s="11" t="s">
        <v>1851</v>
      </c>
      <c r="H407" s="11" t="s">
        <v>1893</v>
      </c>
      <c r="I407" s="11" t="s">
        <v>15</v>
      </c>
      <c r="J407" s="11" t="s">
        <v>438</v>
      </c>
      <c r="K407" s="11" t="s">
        <v>69</v>
      </c>
      <c r="L407" s="11" t="s">
        <v>1894</v>
      </c>
      <c r="M407" s="11" t="s">
        <v>19</v>
      </c>
      <c r="N407" s="13" t="s">
        <v>20</v>
      </c>
      <c r="P407" s="8"/>
    </row>
    <row r="408" spans="3:16" x14ac:dyDescent="0.25">
      <c r="C408" s="8"/>
      <c r="D408" s="10" t="s">
        <v>1895</v>
      </c>
      <c r="E408" s="11" t="s">
        <v>1896</v>
      </c>
      <c r="F408" s="12">
        <v>42118</v>
      </c>
      <c r="G408" s="11" t="s">
        <v>1851</v>
      </c>
      <c r="H408" s="11" t="s">
        <v>1897</v>
      </c>
      <c r="I408" s="11" t="s">
        <v>29</v>
      </c>
      <c r="J408" s="11" t="s">
        <v>1898</v>
      </c>
      <c r="K408" s="11" t="s">
        <v>156</v>
      </c>
      <c r="L408" s="11" t="s">
        <v>1899</v>
      </c>
      <c r="M408" s="11" t="s">
        <v>125</v>
      </c>
      <c r="N408" s="13" t="s">
        <v>20</v>
      </c>
      <c r="P408" s="8"/>
    </row>
    <row r="409" spans="3:16" x14ac:dyDescent="0.25">
      <c r="C409" s="8"/>
      <c r="D409" s="10" t="s">
        <v>1900</v>
      </c>
      <c r="E409" s="11" t="s">
        <v>492</v>
      </c>
      <c r="F409" s="12">
        <v>42118</v>
      </c>
      <c r="G409" s="11" t="s">
        <v>1851</v>
      </c>
      <c r="H409" s="11" t="s">
        <v>1901</v>
      </c>
      <c r="I409" s="11" t="s">
        <v>15</v>
      </c>
      <c r="J409" s="11" t="s">
        <v>1902</v>
      </c>
      <c r="K409" s="11" t="s">
        <v>481</v>
      </c>
      <c r="L409" s="11" t="s">
        <v>1903</v>
      </c>
      <c r="M409" s="11" t="s">
        <v>19</v>
      </c>
      <c r="N409" s="13" t="s">
        <v>20</v>
      </c>
      <c r="P409" s="8"/>
    </row>
    <row r="410" spans="3:16" x14ac:dyDescent="0.25">
      <c r="C410" s="8"/>
      <c r="D410" s="10" t="s">
        <v>1904</v>
      </c>
      <c r="E410" s="11" t="s">
        <v>1905</v>
      </c>
      <c r="F410" s="12">
        <v>42118</v>
      </c>
      <c r="G410" s="11" t="s">
        <v>1851</v>
      </c>
      <c r="H410" s="11" t="s">
        <v>1906</v>
      </c>
      <c r="I410" s="11" t="s">
        <v>29</v>
      </c>
      <c r="J410" s="11" t="s">
        <v>1907</v>
      </c>
      <c r="K410" s="11" t="s">
        <v>112</v>
      </c>
      <c r="L410" s="11" t="s">
        <v>1908</v>
      </c>
      <c r="M410" s="11" t="s">
        <v>19</v>
      </c>
      <c r="N410" s="13" t="s">
        <v>20</v>
      </c>
      <c r="P410" s="8"/>
    </row>
    <row r="411" spans="3:16" x14ac:dyDescent="0.25">
      <c r="C411" s="8"/>
      <c r="D411" s="10" t="s">
        <v>1909</v>
      </c>
      <c r="E411" s="11" t="s">
        <v>492</v>
      </c>
      <c r="F411" s="12">
        <v>42118</v>
      </c>
      <c r="G411" s="11" t="s">
        <v>1851</v>
      </c>
      <c r="H411" s="11" t="s">
        <v>1910</v>
      </c>
      <c r="I411" s="11" t="s">
        <v>29</v>
      </c>
      <c r="J411" s="11" t="s">
        <v>1911</v>
      </c>
      <c r="K411" s="11" t="s">
        <v>75</v>
      </c>
      <c r="L411" s="11" t="s">
        <v>1912</v>
      </c>
      <c r="M411" s="11" t="s">
        <v>19</v>
      </c>
      <c r="N411" s="13" t="s">
        <v>20</v>
      </c>
      <c r="P411" s="8"/>
    </row>
    <row r="412" spans="3:16" x14ac:dyDescent="0.25">
      <c r="C412" s="8"/>
      <c r="D412" s="10" t="s">
        <v>1913</v>
      </c>
      <c r="E412" s="11" t="s">
        <v>1914</v>
      </c>
      <c r="F412" s="12">
        <v>42118</v>
      </c>
      <c r="G412" s="11" t="s">
        <v>1851</v>
      </c>
      <c r="H412" s="11" t="s">
        <v>1915</v>
      </c>
      <c r="I412" s="11" t="s">
        <v>15</v>
      </c>
      <c r="J412" s="11" t="s">
        <v>1916</v>
      </c>
      <c r="K412" s="11" t="s">
        <v>96</v>
      </c>
      <c r="L412" s="11" t="s">
        <v>1917</v>
      </c>
      <c r="M412" s="11" t="s">
        <v>19</v>
      </c>
      <c r="N412" s="13" t="s">
        <v>20</v>
      </c>
      <c r="P412" s="8"/>
    </row>
    <row r="413" spans="3:16" x14ac:dyDescent="0.25">
      <c r="C413" s="8"/>
      <c r="D413" s="10" t="s">
        <v>1918</v>
      </c>
      <c r="E413" s="11" t="s">
        <v>1919</v>
      </c>
      <c r="F413" s="12">
        <v>42118</v>
      </c>
      <c r="G413" s="11" t="s">
        <v>1851</v>
      </c>
      <c r="H413" s="11" t="s">
        <v>1920</v>
      </c>
      <c r="I413" s="11" t="s">
        <v>29</v>
      </c>
      <c r="J413" s="11" t="s">
        <v>1921</v>
      </c>
      <c r="K413" s="11" t="s">
        <v>96</v>
      </c>
      <c r="L413" s="11" t="s">
        <v>1922</v>
      </c>
      <c r="M413" s="11" t="s">
        <v>19</v>
      </c>
      <c r="N413" s="13" t="s">
        <v>20</v>
      </c>
      <c r="P413" s="8"/>
    </row>
    <row r="414" spans="3:16" x14ac:dyDescent="0.25">
      <c r="C414" s="8"/>
      <c r="D414" s="10" t="s">
        <v>1923</v>
      </c>
      <c r="E414" s="11" t="s">
        <v>1924</v>
      </c>
      <c r="F414" s="12">
        <v>42118</v>
      </c>
      <c r="G414" s="11" t="s">
        <v>1851</v>
      </c>
      <c r="H414" s="11" t="s">
        <v>1925</v>
      </c>
      <c r="I414" s="11" t="s">
        <v>29</v>
      </c>
      <c r="J414" s="11" t="s">
        <v>1926</v>
      </c>
      <c r="K414" s="11" t="s">
        <v>404</v>
      </c>
      <c r="L414" s="11" t="s">
        <v>1927</v>
      </c>
      <c r="M414" s="11" t="s">
        <v>19</v>
      </c>
      <c r="N414" s="13" t="s">
        <v>20</v>
      </c>
      <c r="P414" s="8"/>
    </row>
    <row r="415" spans="3:16" x14ac:dyDescent="0.25">
      <c r="C415" s="8"/>
      <c r="D415" s="10" t="s">
        <v>1928</v>
      </c>
      <c r="E415" s="11" t="s">
        <v>1929</v>
      </c>
      <c r="F415" s="12">
        <v>42118</v>
      </c>
      <c r="G415" s="11" t="s">
        <v>1851</v>
      </c>
      <c r="H415" s="11" t="s">
        <v>1930</v>
      </c>
      <c r="I415" s="11" t="s">
        <v>29</v>
      </c>
      <c r="J415" s="11" t="s">
        <v>1931</v>
      </c>
      <c r="K415" s="11" t="s">
        <v>31</v>
      </c>
      <c r="L415" s="11" t="s">
        <v>1932</v>
      </c>
      <c r="M415" s="11" t="s">
        <v>19</v>
      </c>
      <c r="N415" s="13" t="s">
        <v>20</v>
      </c>
      <c r="P415" s="8"/>
    </row>
    <row r="416" spans="3:16" x14ac:dyDescent="0.25">
      <c r="C416" s="8"/>
      <c r="D416" s="10" t="s">
        <v>1933</v>
      </c>
      <c r="E416" s="11" t="s">
        <v>1934</v>
      </c>
      <c r="F416" s="12">
        <v>42118</v>
      </c>
      <c r="G416" s="11" t="s">
        <v>1851</v>
      </c>
      <c r="H416" s="11" t="s">
        <v>1935</v>
      </c>
      <c r="I416" s="11" t="s">
        <v>29</v>
      </c>
      <c r="J416" s="11" t="s">
        <v>1936</v>
      </c>
      <c r="K416" s="11" t="s">
        <v>17</v>
      </c>
      <c r="L416" s="11" t="s">
        <v>1937</v>
      </c>
      <c r="M416" s="11" t="s">
        <v>19</v>
      </c>
      <c r="N416" s="13" t="s">
        <v>20</v>
      </c>
      <c r="P416" s="8"/>
    </row>
    <row r="417" spans="3:16" x14ac:dyDescent="0.25">
      <c r="C417" s="8"/>
      <c r="D417" s="10" t="s">
        <v>1938</v>
      </c>
      <c r="E417" s="11" t="s">
        <v>1939</v>
      </c>
      <c r="F417" s="12">
        <v>42118</v>
      </c>
      <c r="G417" s="11" t="s">
        <v>1851</v>
      </c>
      <c r="H417" s="11" t="s">
        <v>1940</v>
      </c>
      <c r="I417" s="11" t="s">
        <v>15</v>
      </c>
      <c r="J417" s="11" t="s">
        <v>75</v>
      </c>
      <c r="K417" s="11" t="s">
        <v>499</v>
      </c>
      <c r="L417" s="11" t="s">
        <v>1941</v>
      </c>
      <c r="M417" s="11" t="s">
        <v>19</v>
      </c>
      <c r="N417" s="13" t="s">
        <v>20</v>
      </c>
      <c r="P417" s="8"/>
    </row>
    <row r="418" spans="3:16" x14ac:dyDescent="0.25">
      <c r="C418" s="8"/>
      <c r="D418" s="10" t="s">
        <v>1942</v>
      </c>
      <c r="E418" s="11" t="s">
        <v>1943</v>
      </c>
      <c r="F418" s="12">
        <v>42118</v>
      </c>
      <c r="G418" s="11" t="s">
        <v>1851</v>
      </c>
      <c r="H418" s="11" t="s">
        <v>1944</v>
      </c>
      <c r="I418" s="11" t="s">
        <v>15</v>
      </c>
      <c r="J418" s="11" t="s">
        <v>532</v>
      </c>
      <c r="K418" s="11" t="s">
        <v>112</v>
      </c>
      <c r="L418" s="11" t="s">
        <v>1945</v>
      </c>
      <c r="M418" s="11" t="s">
        <v>19</v>
      </c>
      <c r="N418" s="13" t="s">
        <v>20</v>
      </c>
      <c r="P418" s="8"/>
    </row>
    <row r="419" spans="3:16" x14ac:dyDescent="0.25">
      <c r="C419" s="8"/>
      <c r="D419" s="10" t="s">
        <v>1946</v>
      </c>
      <c r="E419" s="11" t="s">
        <v>1947</v>
      </c>
      <c r="F419" s="12">
        <v>42118</v>
      </c>
      <c r="G419" s="11" t="s">
        <v>1851</v>
      </c>
      <c r="H419" s="11" t="s">
        <v>1948</v>
      </c>
      <c r="I419" s="11" t="s">
        <v>15</v>
      </c>
      <c r="J419" s="11" t="s">
        <v>1949</v>
      </c>
      <c r="K419" s="11" t="s">
        <v>31</v>
      </c>
      <c r="L419" s="11" t="s">
        <v>1950</v>
      </c>
      <c r="M419" s="11" t="s">
        <v>19</v>
      </c>
      <c r="N419" s="13" t="s">
        <v>20</v>
      </c>
      <c r="P419" s="8"/>
    </row>
    <row r="420" spans="3:16" x14ac:dyDescent="0.25">
      <c r="C420" s="8"/>
      <c r="D420" s="10" t="s">
        <v>1951</v>
      </c>
      <c r="E420" s="11" t="s">
        <v>1447</v>
      </c>
      <c r="F420" s="12">
        <v>42118</v>
      </c>
      <c r="G420" s="11" t="s">
        <v>1851</v>
      </c>
      <c r="H420" s="11" t="s">
        <v>1952</v>
      </c>
      <c r="I420" s="11" t="s">
        <v>15</v>
      </c>
      <c r="J420" s="11" t="s">
        <v>1953</v>
      </c>
      <c r="K420" s="11" t="s">
        <v>81</v>
      </c>
      <c r="L420" s="11" t="s">
        <v>1954</v>
      </c>
      <c r="M420" s="11" t="s">
        <v>19</v>
      </c>
      <c r="N420" s="13" t="s">
        <v>243</v>
      </c>
      <c r="P420" s="8"/>
    </row>
    <row r="421" spans="3:16" x14ac:dyDescent="0.25">
      <c r="C421" s="8"/>
      <c r="D421" s="10" t="s">
        <v>1955</v>
      </c>
      <c r="E421" s="11" t="s">
        <v>1956</v>
      </c>
      <c r="F421" s="12">
        <v>42119</v>
      </c>
      <c r="G421" s="11" t="s">
        <v>1957</v>
      </c>
      <c r="H421" s="11" t="s">
        <v>1958</v>
      </c>
      <c r="I421" s="11" t="s">
        <v>15</v>
      </c>
      <c r="J421" s="11" t="s">
        <v>1335</v>
      </c>
      <c r="K421" s="11" t="s">
        <v>647</v>
      </c>
      <c r="L421" s="11" t="s">
        <v>1959</v>
      </c>
      <c r="M421" s="11" t="s">
        <v>125</v>
      </c>
      <c r="N421" s="13" t="s">
        <v>20</v>
      </c>
      <c r="P421" s="8"/>
    </row>
    <row r="422" spans="3:16" x14ac:dyDescent="0.25">
      <c r="C422" s="8"/>
      <c r="D422" s="10" t="s">
        <v>1960</v>
      </c>
      <c r="E422" s="11" t="s">
        <v>1961</v>
      </c>
      <c r="F422" s="12">
        <v>42119</v>
      </c>
      <c r="G422" s="11" t="s">
        <v>1957</v>
      </c>
      <c r="H422" s="11" t="s">
        <v>1962</v>
      </c>
      <c r="I422" s="11" t="s">
        <v>15</v>
      </c>
      <c r="J422" s="11" t="s">
        <v>1963</v>
      </c>
      <c r="K422" s="11" t="s">
        <v>47</v>
      </c>
      <c r="L422" s="11" t="s">
        <v>1964</v>
      </c>
      <c r="M422" s="11" t="s">
        <v>19</v>
      </c>
      <c r="N422" s="13" t="s">
        <v>20</v>
      </c>
      <c r="P422" s="8"/>
    </row>
    <row r="423" spans="3:16" x14ac:dyDescent="0.25">
      <c r="C423" s="8"/>
      <c r="D423" s="10" t="s">
        <v>1965</v>
      </c>
      <c r="E423" s="11" t="s">
        <v>1966</v>
      </c>
      <c r="F423" s="12">
        <v>42119</v>
      </c>
      <c r="G423" s="11" t="s">
        <v>1957</v>
      </c>
      <c r="H423" s="11" t="s">
        <v>1967</v>
      </c>
      <c r="I423" s="11" t="s">
        <v>29</v>
      </c>
      <c r="J423" s="11" t="s">
        <v>1514</v>
      </c>
      <c r="K423" s="11" t="s">
        <v>1968</v>
      </c>
      <c r="L423" s="11" t="s">
        <v>1969</v>
      </c>
      <c r="M423" s="11" t="s">
        <v>19</v>
      </c>
      <c r="N423" s="13" t="s">
        <v>20</v>
      </c>
      <c r="P423" s="8"/>
    </row>
    <row r="424" spans="3:16" x14ac:dyDescent="0.25">
      <c r="C424" s="8"/>
      <c r="D424" s="10" t="s">
        <v>1970</v>
      </c>
      <c r="E424" s="11" t="s">
        <v>1971</v>
      </c>
      <c r="F424" s="12">
        <v>42119</v>
      </c>
      <c r="G424" s="11" t="s">
        <v>1957</v>
      </c>
      <c r="H424" s="11" t="s">
        <v>1972</v>
      </c>
      <c r="I424" s="11" t="s">
        <v>29</v>
      </c>
      <c r="J424" s="11" t="s">
        <v>1973</v>
      </c>
      <c r="K424" s="11" t="s">
        <v>156</v>
      </c>
      <c r="L424" s="11" t="s">
        <v>1974</v>
      </c>
      <c r="M424" s="11" t="s">
        <v>19</v>
      </c>
      <c r="N424" s="13" t="s">
        <v>20</v>
      </c>
      <c r="P424" s="8"/>
    </row>
    <row r="425" spans="3:16" x14ac:dyDescent="0.25">
      <c r="C425" s="8"/>
      <c r="D425" s="10" t="s">
        <v>1975</v>
      </c>
      <c r="E425" s="11" t="s">
        <v>1976</v>
      </c>
      <c r="F425" s="12">
        <v>42119</v>
      </c>
      <c r="G425" s="11" t="s">
        <v>1957</v>
      </c>
      <c r="H425" s="11" t="s">
        <v>1977</v>
      </c>
      <c r="I425" s="11" t="s">
        <v>29</v>
      </c>
      <c r="J425" s="11" t="s">
        <v>1978</v>
      </c>
      <c r="K425" s="11" t="s">
        <v>1979</v>
      </c>
      <c r="L425" s="11" t="s">
        <v>1980</v>
      </c>
      <c r="M425" s="11" t="s">
        <v>19</v>
      </c>
      <c r="N425" s="13" t="s">
        <v>20</v>
      </c>
      <c r="P425" s="8"/>
    </row>
    <row r="426" spans="3:16" x14ac:dyDescent="0.25">
      <c r="C426" s="8"/>
      <c r="D426" s="10" t="s">
        <v>1981</v>
      </c>
      <c r="E426" s="11" t="s">
        <v>27</v>
      </c>
      <c r="F426" s="12">
        <v>42119</v>
      </c>
      <c r="G426" s="11" t="s">
        <v>1957</v>
      </c>
      <c r="H426" s="11" t="s">
        <v>1982</v>
      </c>
      <c r="I426" s="11" t="s">
        <v>29</v>
      </c>
      <c r="J426" s="11" t="s">
        <v>1983</v>
      </c>
      <c r="K426" s="11" t="s">
        <v>156</v>
      </c>
      <c r="L426" s="11" t="s">
        <v>1984</v>
      </c>
      <c r="M426" s="11" t="s">
        <v>19</v>
      </c>
      <c r="N426" s="13" t="s">
        <v>20</v>
      </c>
      <c r="P426" s="8"/>
    </row>
    <row r="427" spans="3:16" x14ac:dyDescent="0.25">
      <c r="C427" s="8"/>
      <c r="D427" s="10" t="s">
        <v>1985</v>
      </c>
      <c r="E427" s="11" t="s">
        <v>1986</v>
      </c>
      <c r="F427" s="12">
        <v>42119</v>
      </c>
      <c r="G427" s="11" t="s">
        <v>1957</v>
      </c>
      <c r="H427" s="11" t="s">
        <v>1987</v>
      </c>
      <c r="I427" s="11" t="s">
        <v>15</v>
      </c>
      <c r="J427" s="11" t="s">
        <v>1988</v>
      </c>
      <c r="K427" s="11" t="s">
        <v>81</v>
      </c>
      <c r="L427" s="11" t="s">
        <v>1989</v>
      </c>
      <c r="M427" s="11" t="s">
        <v>19</v>
      </c>
      <c r="N427" s="13" t="s">
        <v>20</v>
      </c>
      <c r="P427" s="8"/>
    </row>
    <row r="428" spans="3:16" x14ac:dyDescent="0.25">
      <c r="C428" s="8"/>
      <c r="D428" s="10" t="s">
        <v>1990</v>
      </c>
      <c r="E428" s="11" t="s">
        <v>1991</v>
      </c>
      <c r="F428" s="12">
        <v>42119</v>
      </c>
      <c r="G428" s="11" t="s">
        <v>1957</v>
      </c>
      <c r="H428" s="11" t="s">
        <v>1992</v>
      </c>
      <c r="I428" s="11" t="s">
        <v>15</v>
      </c>
      <c r="J428" s="11" t="s">
        <v>1993</v>
      </c>
      <c r="K428" s="11" t="s">
        <v>47</v>
      </c>
      <c r="L428" s="11" t="s">
        <v>1994</v>
      </c>
      <c r="M428" s="11" t="s">
        <v>19</v>
      </c>
      <c r="N428" s="13" t="s">
        <v>20</v>
      </c>
      <c r="P428" s="8"/>
    </row>
    <row r="429" spans="3:16" x14ac:dyDescent="0.25">
      <c r="C429" s="8"/>
      <c r="D429" s="10" t="s">
        <v>1995</v>
      </c>
      <c r="E429" s="11" t="s">
        <v>1996</v>
      </c>
      <c r="F429" s="12">
        <v>42119</v>
      </c>
      <c r="G429" s="11" t="s">
        <v>1957</v>
      </c>
      <c r="H429" s="11" t="s">
        <v>1997</v>
      </c>
      <c r="I429" s="11" t="s">
        <v>15</v>
      </c>
      <c r="J429" s="11" t="s">
        <v>620</v>
      </c>
      <c r="K429" s="11" t="s">
        <v>112</v>
      </c>
      <c r="L429" s="11" t="s">
        <v>1998</v>
      </c>
      <c r="M429" s="11" t="s">
        <v>19</v>
      </c>
      <c r="N429" s="13" t="s">
        <v>243</v>
      </c>
      <c r="P429" s="8"/>
    </row>
    <row r="430" spans="3:16" x14ac:dyDescent="0.25">
      <c r="C430" s="8"/>
      <c r="D430" s="10" t="s">
        <v>1999</v>
      </c>
      <c r="E430" s="11" t="s">
        <v>2000</v>
      </c>
      <c r="F430" s="12">
        <v>42119</v>
      </c>
      <c r="G430" s="11" t="s">
        <v>1957</v>
      </c>
      <c r="H430" s="11" t="s">
        <v>2001</v>
      </c>
      <c r="I430" s="11" t="s">
        <v>15</v>
      </c>
      <c r="J430" s="11" t="s">
        <v>2002</v>
      </c>
      <c r="K430" s="11" t="s">
        <v>647</v>
      </c>
      <c r="L430" s="11" t="s">
        <v>2003</v>
      </c>
      <c r="M430" s="11" t="s">
        <v>19</v>
      </c>
      <c r="N430" s="13" t="s">
        <v>20</v>
      </c>
      <c r="P430" s="8"/>
    </row>
    <row r="431" spans="3:16" x14ac:dyDescent="0.25">
      <c r="C431" s="8"/>
      <c r="D431" s="10" t="s">
        <v>2004</v>
      </c>
      <c r="E431" s="11" t="s">
        <v>27</v>
      </c>
      <c r="F431" s="12">
        <v>42119</v>
      </c>
      <c r="G431" s="11" t="s">
        <v>1957</v>
      </c>
      <c r="H431" s="11" t="s">
        <v>2005</v>
      </c>
      <c r="I431" s="11" t="s">
        <v>15</v>
      </c>
      <c r="J431" s="11" t="s">
        <v>101</v>
      </c>
      <c r="K431" s="11" t="s">
        <v>47</v>
      </c>
      <c r="L431" s="11" t="s">
        <v>102</v>
      </c>
      <c r="M431" s="11" t="s">
        <v>19</v>
      </c>
      <c r="N431" s="13" t="s">
        <v>20</v>
      </c>
      <c r="P431" s="8"/>
    </row>
    <row r="432" spans="3:16" x14ac:dyDescent="0.25">
      <c r="C432" s="8"/>
      <c r="D432" s="10" t="s">
        <v>2006</v>
      </c>
      <c r="E432" s="11" t="s">
        <v>2007</v>
      </c>
      <c r="F432" s="12">
        <v>42119</v>
      </c>
      <c r="G432" s="11" t="s">
        <v>1957</v>
      </c>
      <c r="H432" s="11" t="s">
        <v>2008</v>
      </c>
      <c r="I432" s="11" t="s">
        <v>29</v>
      </c>
      <c r="J432" s="11" t="s">
        <v>2009</v>
      </c>
      <c r="K432" s="11" t="s">
        <v>198</v>
      </c>
      <c r="L432" s="11" t="s">
        <v>2010</v>
      </c>
      <c r="M432" s="11" t="s">
        <v>19</v>
      </c>
      <c r="N432" s="13" t="s">
        <v>20</v>
      </c>
      <c r="P432" s="8"/>
    </row>
    <row r="433" spans="3:16" x14ac:dyDescent="0.25">
      <c r="C433" s="8"/>
      <c r="D433" s="10" t="s">
        <v>2011</v>
      </c>
      <c r="E433" s="11" t="s">
        <v>2012</v>
      </c>
      <c r="F433" s="12">
        <v>42119</v>
      </c>
      <c r="G433" s="11" t="s">
        <v>1957</v>
      </c>
      <c r="H433" s="11" t="s">
        <v>2013</v>
      </c>
      <c r="I433" s="11" t="s">
        <v>15</v>
      </c>
      <c r="J433" s="11" t="s">
        <v>2014</v>
      </c>
      <c r="K433" s="11" t="s">
        <v>606</v>
      </c>
      <c r="L433" s="11" t="s">
        <v>2015</v>
      </c>
      <c r="M433" s="11" t="s">
        <v>19</v>
      </c>
      <c r="N433" s="13" t="s">
        <v>20</v>
      </c>
      <c r="P433" s="8"/>
    </row>
    <row r="434" spans="3:16" x14ac:dyDescent="0.25">
      <c r="C434" s="8"/>
      <c r="D434" s="10" t="s">
        <v>2016</v>
      </c>
      <c r="E434" s="11" t="s">
        <v>2017</v>
      </c>
      <c r="F434" s="12">
        <v>42119</v>
      </c>
      <c r="G434" s="11" t="s">
        <v>1957</v>
      </c>
      <c r="H434" s="11" t="s">
        <v>2018</v>
      </c>
      <c r="I434" s="11" t="s">
        <v>15</v>
      </c>
      <c r="J434" s="11" t="s">
        <v>2019</v>
      </c>
      <c r="K434" s="11" t="s">
        <v>75</v>
      </c>
      <c r="L434" s="11" t="s">
        <v>2020</v>
      </c>
      <c r="M434" s="11" t="s">
        <v>136</v>
      </c>
      <c r="N434" s="13" t="s">
        <v>20</v>
      </c>
      <c r="P434" s="8"/>
    </row>
    <row r="435" spans="3:16" x14ac:dyDescent="0.25">
      <c r="C435" s="8"/>
      <c r="D435" s="10" t="s">
        <v>2021</v>
      </c>
      <c r="E435" s="11" t="s">
        <v>2022</v>
      </c>
      <c r="F435" s="12">
        <v>42119</v>
      </c>
      <c r="G435" s="11" t="s">
        <v>1957</v>
      </c>
      <c r="H435" s="11" t="s">
        <v>2023</v>
      </c>
      <c r="I435" s="11" t="s">
        <v>29</v>
      </c>
      <c r="J435" s="11" t="s">
        <v>2024</v>
      </c>
      <c r="K435" s="11" t="s">
        <v>481</v>
      </c>
      <c r="L435" s="11" t="s">
        <v>2025</v>
      </c>
      <c r="M435" s="11" t="s">
        <v>136</v>
      </c>
      <c r="N435" s="13" t="s">
        <v>20</v>
      </c>
      <c r="P435" s="8"/>
    </row>
    <row r="436" spans="3:16" x14ac:dyDescent="0.25">
      <c r="C436" s="8"/>
      <c r="D436" s="10" t="s">
        <v>2026</v>
      </c>
      <c r="E436" s="11" t="s">
        <v>2027</v>
      </c>
      <c r="F436" s="12">
        <v>42119</v>
      </c>
      <c r="G436" s="11" t="s">
        <v>1957</v>
      </c>
      <c r="H436" s="11" t="s">
        <v>2028</v>
      </c>
      <c r="I436" s="11" t="s">
        <v>15</v>
      </c>
      <c r="J436" s="11" t="s">
        <v>1095</v>
      </c>
      <c r="K436" s="11" t="s">
        <v>81</v>
      </c>
      <c r="L436" s="11" t="s">
        <v>1096</v>
      </c>
      <c r="M436" s="11" t="s">
        <v>19</v>
      </c>
      <c r="N436" s="13" t="s">
        <v>20</v>
      </c>
      <c r="P436" s="8"/>
    </row>
    <row r="437" spans="3:16" x14ac:dyDescent="0.25">
      <c r="C437" s="8"/>
      <c r="D437" s="10" t="s">
        <v>2029</v>
      </c>
      <c r="E437" s="11" t="s">
        <v>2030</v>
      </c>
      <c r="F437" s="12">
        <v>42120</v>
      </c>
      <c r="G437" s="11" t="s">
        <v>2031</v>
      </c>
      <c r="H437" s="11" t="s">
        <v>2032</v>
      </c>
      <c r="I437" s="11" t="s">
        <v>29</v>
      </c>
      <c r="J437" s="11" t="s">
        <v>915</v>
      </c>
      <c r="K437" s="11" t="s">
        <v>606</v>
      </c>
      <c r="L437" s="11" t="s">
        <v>2033</v>
      </c>
      <c r="M437" s="11" t="s">
        <v>19</v>
      </c>
      <c r="N437" s="13" t="s">
        <v>20</v>
      </c>
      <c r="P437" s="8"/>
    </row>
    <row r="438" spans="3:16" x14ac:dyDescent="0.25">
      <c r="C438" s="8"/>
      <c r="D438" s="10" t="s">
        <v>2034</v>
      </c>
      <c r="E438" s="11" t="s">
        <v>2035</v>
      </c>
      <c r="F438" s="12">
        <v>42120</v>
      </c>
      <c r="G438" s="11" t="s">
        <v>2031</v>
      </c>
      <c r="H438" s="11" t="s">
        <v>2036</v>
      </c>
      <c r="I438" s="11" t="s">
        <v>15</v>
      </c>
      <c r="J438" s="11" t="s">
        <v>2037</v>
      </c>
      <c r="K438" s="11" t="s">
        <v>156</v>
      </c>
      <c r="L438" s="11" t="s">
        <v>2038</v>
      </c>
      <c r="M438" s="11" t="s">
        <v>19</v>
      </c>
      <c r="N438" s="13" t="s">
        <v>20</v>
      </c>
      <c r="P438" s="8"/>
    </row>
    <row r="439" spans="3:16" x14ac:dyDescent="0.25">
      <c r="C439" s="8"/>
      <c r="D439" s="10" t="s">
        <v>2039</v>
      </c>
      <c r="E439" s="11" t="s">
        <v>2040</v>
      </c>
      <c r="F439" s="12">
        <v>42120</v>
      </c>
      <c r="G439" s="11" t="s">
        <v>2031</v>
      </c>
      <c r="H439" s="11" t="s">
        <v>2041</v>
      </c>
      <c r="I439" s="11" t="s">
        <v>15</v>
      </c>
      <c r="J439" s="11" t="s">
        <v>182</v>
      </c>
      <c r="K439" s="11" t="s">
        <v>75</v>
      </c>
      <c r="L439" s="11" t="s">
        <v>2042</v>
      </c>
      <c r="M439" s="11" t="s">
        <v>19</v>
      </c>
      <c r="N439" s="13" t="s">
        <v>20</v>
      </c>
      <c r="P439" s="8"/>
    </row>
    <row r="440" spans="3:16" x14ac:dyDescent="0.25">
      <c r="C440" s="8"/>
      <c r="D440" s="10" t="s">
        <v>2043</v>
      </c>
      <c r="E440" s="11" t="s">
        <v>2044</v>
      </c>
      <c r="F440" s="12">
        <v>42120</v>
      </c>
      <c r="G440" s="11" t="s">
        <v>2031</v>
      </c>
      <c r="H440" s="11" t="s">
        <v>2045</v>
      </c>
      <c r="I440" s="11" t="s">
        <v>15</v>
      </c>
      <c r="J440" s="11" t="s">
        <v>887</v>
      </c>
      <c r="K440" s="11" t="s">
        <v>888</v>
      </c>
      <c r="L440" s="11" t="s">
        <v>2046</v>
      </c>
      <c r="M440" s="11" t="s">
        <v>19</v>
      </c>
      <c r="N440" s="13" t="s">
        <v>20</v>
      </c>
      <c r="P440" s="8"/>
    </row>
    <row r="441" spans="3:16" x14ac:dyDescent="0.25">
      <c r="C441" s="8"/>
      <c r="D441" s="10" t="s">
        <v>2047</v>
      </c>
      <c r="E441" s="11" t="s">
        <v>2048</v>
      </c>
      <c r="F441" s="12">
        <v>42120</v>
      </c>
      <c r="G441" s="11" t="s">
        <v>2031</v>
      </c>
      <c r="H441" s="11" t="s">
        <v>2049</v>
      </c>
      <c r="I441" s="11" t="s">
        <v>15</v>
      </c>
      <c r="J441" s="11" t="s">
        <v>2050</v>
      </c>
      <c r="K441" s="11" t="s">
        <v>81</v>
      </c>
      <c r="L441" s="11" t="s">
        <v>2051</v>
      </c>
      <c r="M441" s="11" t="s">
        <v>19</v>
      </c>
      <c r="N441" s="13" t="s">
        <v>20</v>
      </c>
      <c r="P441" s="8"/>
    </row>
    <row r="442" spans="3:16" x14ac:dyDescent="0.25">
      <c r="C442" s="8"/>
      <c r="D442" s="10" t="s">
        <v>2052</v>
      </c>
      <c r="E442" s="11" t="s">
        <v>2053</v>
      </c>
      <c r="F442" s="12">
        <v>42120</v>
      </c>
      <c r="G442" s="11" t="s">
        <v>2031</v>
      </c>
      <c r="H442" s="11" t="s">
        <v>2054</v>
      </c>
      <c r="I442" s="11" t="s">
        <v>15</v>
      </c>
      <c r="J442" s="11" t="s">
        <v>2055</v>
      </c>
      <c r="K442" s="11" t="s">
        <v>69</v>
      </c>
      <c r="L442" s="11" t="s">
        <v>2056</v>
      </c>
      <c r="M442" s="11" t="s">
        <v>19</v>
      </c>
      <c r="N442" s="13" t="s">
        <v>20</v>
      </c>
      <c r="P442" s="8"/>
    </row>
    <row r="443" spans="3:16" x14ac:dyDescent="0.25">
      <c r="C443" s="8"/>
      <c r="D443" s="10" t="s">
        <v>2057</v>
      </c>
      <c r="E443" s="11" t="s">
        <v>2058</v>
      </c>
      <c r="F443" s="12">
        <v>42120</v>
      </c>
      <c r="G443" s="11" t="s">
        <v>2031</v>
      </c>
      <c r="H443" s="11" t="s">
        <v>2059</v>
      </c>
      <c r="I443" s="11" t="s">
        <v>29</v>
      </c>
      <c r="J443" s="11" t="s">
        <v>2060</v>
      </c>
      <c r="K443" s="11" t="s">
        <v>96</v>
      </c>
      <c r="L443" s="11" t="s">
        <v>2061</v>
      </c>
      <c r="M443" s="11" t="s">
        <v>19</v>
      </c>
      <c r="N443" s="13" t="s">
        <v>20</v>
      </c>
      <c r="P443" s="8"/>
    </row>
    <row r="444" spans="3:16" x14ac:dyDescent="0.25">
      <c r="C444" s="8"/>
      <c r="D444" s="10" t="s">
        <v>2062</v>
      </c>
      <c r="E444" s="11" t="s">
        <v>2063</v>
      </c>
      <c r="F444" s="12">
        <v>42120</v>
      </c>
      <c r="G444" s="11" t="s">
        <v>2031</v>
      </c>
      <c r="H444" s="11" t="s">
        <v>2064</v>
      </c>
      <c r="I444" s="11" t="s">
        <v>15</v>
      </c>
      <c r="J444" s="11" t="s">
        <v>1109</v>
      </c>
      <c r="K444" s="11" t="s">
        <v>96</v>
      </c>
      <c r="L444" s="11" t="s">
        <v>1110</v>
      </c>
      <c r="M444" s="11" t="s">
        <v>19</v>
      </c>
      <c r="N444" s="13" t="s">
        <v>20</v>
      </c>
      <c r="P444" s="8"/>
    </row>
    <row r="445" spans="3:16" x14ac:dyDescent="0.25">
      <c r="C445" s="8"/>
      <c r="D445" s="10" t="s">
        <v>2065</v>
      </c>
      <c r="E445" s="11" t="s">
        <v>2066</v>
      </c>
      <c r="F445" s="12">
        <v>42121</v>
      </c>
      <c r="G445" s="11" t="s">
        <v>2067</v>
      </c>
      <c r="H445" s="11" t="s">
        <v>2068</v>
      </c>
      <c r="I445" s="11" t="s">
        <v>29</v>
      </c>
      <c r="J445" s="11" t="s">
        <v>2069</v>
      </c>
      <c r="K445" s="11" t="s">
        <v>156</v>
      </c>
      <c r="L445" s="11" t="s">
        <v>2070</v>
      </c>
      <c r="M445" s="11" t="s">
        <v>19</v>
      </c>
      <c r="N445" s="13" t="s">
        <v>20</v>
      </c>
      <c r="P445" s="8"/>
    </row>
    <row r="446" spans="3:16" x14ac:dyDescent="0.25">
      <c r="C446" s="8"/>
      <c r="D446" s="10" t="s">
        <v>2071</v>
      </c>
      <c r="E446" s="11" t="s">
        <v>2072</v>
      </c>
      <c r="F446" s="12">
        <v>42121</v>
      </c>
      <c r="G446" s="11" t="s">
        <v>2067</v>
      </c>
      <c r="H446" s="11" t="s">
        <v>2073</v>
      </c>
      <c r="I446" s="11" t="s">
        <v>29</v>
      </c>
      <c r="J446" s="11" t="s">
        <v>1610</v>
      </c>
      <c r="K446" s="11" t="s">
        <v>145</v>
      </c>
      <c r="L446" s="11" t="s">
        <v>2074</v>
      </c>
      <c r="M446" s="11" t="s">
        <v>19</v>
      </c>
      <c r="N446" s="13" t="s">
        <v>20</v>
      </c>
      <c r="P446" s="8"/>
    </row>
    <row r="447" spans="3:16" x14ac:dyDescent="0.25">
      <c r="C447" s="8"/>
      <c r="D447" s="10" t="s">
        <v>2075</v>
      </c>
      <c r="E447" s="11" t="s">
        <v>2076</v>
      </c>
      <c r="F447" s="12">
        <v>42121</v>
      </c>
      <c r="G447" s="11" t="s">
        <v>2067</v>
      </c>
      <c r="H447" s="11" t="s">
        <v>2077</v>
      </c>
      <c r="I447" s="11" t="s">
        <v>15</v>
      </c>
      <c r="J447" s="11" t="s">
        <v>2078</v>
      </c>
      <c r="K447" s="11" t="s">
        <v>198</v>
      </c>
      <c r="L447" s="11" t="s">
        <v>2079</v>
      </c>
      <c r="M447" s="11" t="s">
        <v>19</v>
      </c>
      <c r="N447" s="13" t="s">
        <v>20</v>
      </c>
      <c r="P447" s="8"/>
    </row>
    <row r="448" spans="3:16" x14ac:dyDescent="0.25">
      <c r="C448" s="8"/>
      <c r="D448" s="10" t="s">
        <v>2080</v>
      </c>
      <c r="E448" s="11" t="s">
        <v>2081</v>
      </c>
      <c r="F448" s="12">
        <v>42121</v>
      </c>
      <c r="G448" s="11" t="s">
        <v>2067</v>
      </c>
      <c r="H448" s="11" t="s">
        <v>2082</v>
      </c>
      <c r="I448" s="11" t="s">
        <v>15</v>
      </c>
      <c r="J448" s="11" t="s">
        <v>2083</v>
      </c>
      <c r="K448" s="11" t="s">
        <v>708</v>
      </c>
      <c r="L448" s="11" t="s">
        <v>2084</v>
      </c>
      <c r="M448" s="11" t="s">
        <v>19</v>
      </c>
      <c r="N448" s="13" t="s">
        <v>20</v>
      </c>
      <c r="P448" s="8"/>
    </row>
    <row r="449" spans="3:16" x14ac:dyDescent="0.25">
      <c r="C449" s="8"/>
      <c r="D449" s="10" t="s">
        <v>2085</v>
      </c>
      <c r="E449" s="11" t="s">
        <v>44</v>
      </c>
      <c r="F449" s="12">
        <v>42121</v>
      </c>
      <c r="G449" s="11" t="s">
        <v>2067</v>
      </c>
      <c r="H449" s="11" t="s">
        <v>2086</v>
      </c>
      <c r="I449" s="11" t="s">
        <v>29</v>
      </c>
      <c r="J449" s="11" t="s">
        <v>2087</v>
      </c>
      <c r="K449" s="11" t="s">
        <v>96</v>
      </c>
      <c r="L449" s="11" t="s">
        <v>2088</v>
      </c>
      <c r="M449" s="11" t="s">
        <v>19</v>
      </c>
      <c r="N449" s="13" t="s">
        <v>20</v>
      </c>
      <c r="P449" s="8"/>
    </row>
    <row r="450" spans="3:16" x14ac:dyDescent="0.25">
      <c r="C450" s="8"/>
      <c r="D450" s="10" t="s">
        <v>2089</v>
      </c>
      <c r="E450" s="11" t="s">
        <v>2090</v>
      </c>
      <c r="F450" s="12">
        <v>42121</v>
      </c>
      <c r="G450" s="11" t="s">
        <v>2067</v>
      </c>
      <c r="H450" s="11" t="s">
        <v>2091</v>
      </c>
      <c r="I450" s="11" t="s">
        <v>29</v>
      </c>
      <c r="J450" s="11" t="s">
        <v>2092</v>
      </c>
      <c r="K450" s="11" t="s">
        <v>198</v>
      </c>
      <c r="L450" s="11" t="s">
        <v>2093</v>
      </c>
      <c r="M450" s="11" t="s">
        <v>19</v>
      </c>
      <c r="N450" s="13" t="s">
        <v>20</v>
      </c>
      <c r="P450" s="8"/>
    </row>
    <row r="451" spans="3:16" x14ac:dyDescent="0.25">
      <c r="C451" s="8"/>
      <c r="D451" s="10" t="s">
        <v>2094</v>
      </c>
      <c r="E451" s="11" t="s">
        <v>2095</v>
      </c>
      <c r="F451" s="12">
        <v>42121</v>
      </c>
      <c r="G451" s="11" t="s">
        <v>2067</v>
      </c>
      <c r="H451" s="11" t="s">
        <v>2096</v>
      </c>
      <c r="I451" s="11" t="s">
        <v>29</v>
      </c>
      <c r="J451" s="11" t="s">
        <v>2097</v>
      </c>
      <c r="K451" s="11" t="s">
        <v>69</v>
      </c>
      <c r="L451" s="11" t="s">
        <v>2098</v>
      </c>
      <c r="M451" s="11" t="s">
        <v>19</v>
      </c>
      <c r="N451" s="13" t="s">
        <v>20</v>
      </c>
      <c r="P451" s="8"/>
    </row>
    <row r="452" spans="3:16" x14ac:dyDescent="0.25">
      <c r="C452" s="8"/>
      <c r="D452" s="10" t="s">
        <v>2099</v>
      </c>
      <c r="E452" s="11" t="s">
        <v>27</v>
      </c>
      <c r="F452" s="12">
        <v>42121</v>
      </c>
      <c r="G452" s="11" t="s">
        <v>2067</v>
      </c>
      <c r="H452" s="11" t="s">
        <v>2100</v>
      </c>
      <c r="I452" s="11" t="s">
        <v>15</v>
      </c>
      <c r="J452" s="11" t="s">
        <v>702</v>
      </c>
      <c r="K452" s="11" t="s">
        <v>96</v>
      </c>
      <c r="L452" s="11" t="s">
        <v>703</v>
      </c>
      <c r="M452" s="11" t="s">
        <v>19</v>
      </c>
      <c r="N452" s="13" t="s">
        <v>20</v>
      </c>
      <c r="P452" s="8"/>
    </row>
    <row r="453" spans="3:16" x14ac:dyDescent="0.25">
      <c r="C453" s="8"/>
      <c r="D453" s="10" t="s">
        <v>2101</v>
      </c>
      <c r="E453" s="11" t="s">
        <v>2102</v>
      </c>
      <c r="F453" s="12">
        <v>42121</v>
      </c>
      <c r="G453" s="11" t="s">
        <v>2067</v>
      </c>
      <c r="H453" s="11" t="s">
        <v>2103</v>
      </c>
      <c r="I453" s="11" t="s">
        <v>29</v>
      </c>
      <c r="J453" s="11" t="s">
        <v>1887</v>
      </c>
      <c r="K453" s="11" t="s">
        <v>47</v>
      </c>
      <c r="L453" s="11" t="s">
        <v>2104</v>
      </c>
      <c r="M453" s="11" t="s">
        <v>19</v>
      </c>
      <c r="N453" s="13" t="s">
        <v>20</v>
      </c>
      <c r="P453" s="8"/>
    </row>
    <row r="454" spans="3:16" x14ac:dyDescent="0.25">
      <c r="C454" s="8"/>
      <c r="D454" s="10" t="s">
        <v>2105</v>
      </c>
      <c r="E454" s="11" t="s">
        <v>2106</v>
      </c>
      <c r="F454" s="12">
        <v>42121</v>
      </c>
      <c r="G454" s="11" t="s">
        <v>2067</v>
      </c>
      <c r="H454" s="11" t="s">
        <v>2107</v>
      </c>
      <c r="I454" s="11" t="s">
        <v>15</v>
      </c>
      <c r="J454" s="11" t="s">
        <v>1867</v>
      </c>
      <c r="K454" s="11" t="s">
        <v>198</v>
      </c>
      <c r="L454" s="11" t="s">
        <v>1868</v>
      </c>
      <c r="M454" s="11" t="s">
        <v>19</v>
      </c>
      <c r="N454" s="13" t="s">
        <v>20</v>
      </c>
      <c r="P454" s="8"/>
    </row>
    <row r="455" spans="3:16" x14ac:dyDescent="0.25">
      <c r="C455" s="8"/>
      <c r="D455" s="10" t="s">
        <v>2108</v>
      </c>
      <c r="E455" s="11" t="s">
        <v>2109</v>
      </c>
      <c r="F455" s="12">
        <v>42121</v>
      </c>
      <c r="G455" s="11" t="s">
        <v>2067</v>
      </c>
      <c r="H455" s="11" t="s">
        <v>2110</v>
      </c>
      <c r="I455" s="11" t="s">
        <v>15</v>
      </c>
      <c r="J455" s="11" t="s">
        <v>1867</v>
      </c>
      <c r="K455" s="11" t="s">
        <v>198</v>
      </c>
      <c r="L455" s="11" t="s">
        <v>1868</v>
      </c>
      <c r="M455" s="11" t="s">
        <v>19</v>
      </c>
      <c r="N455" s="13" t="s">
        <v>20</v>
      </c>
      <c r="P455" s="8"/>
    </row>
    <row r="456" spans="3:16" x14ac:dyDescent="0.25">
      <c r="C456" s="8"/>
      <c r="D456" s="10" t="s">
        <v>2111</v>
      </c>
      <c r="E456" s="11" t="s">
        <v>2112</v>
      </c>
      <c r="F456" s="12">
        <v>42121</v>
      </c>
      <c r="G456" s="11" t="s">
        <v>2067</v>
      </c>
      <c r="H456" s="11" t="s">
        <v>2113</v>
      </c>
      <c r="I456" s="11" t="s">
        <v>15</v>
      </c>
      <c r="J456" s="11" t="s">
        <v>560</v>
      </c>
      <c r="K456" s="11" t="s">
        <v>481</v>
      </c>
      <c r="L456" s="11" t="s">
        <v>2114</v>
      </c>
      <c r="M456" s="11" t="s">
        <v>19</v>
      </c>
      <c r="N456" s="13" t="s">
        <v>20</v>
      </c>
      <c r="P456" s="8"/>
    </row>
    <row r="457" spans="3:16" x14ac:dyDescent="0.25">
      <c r="C457" s="8"/>
      <c r="D457" s="10" t="s">
        <v>2115</v>
      </c>
      <c r="E457" s="11" t="s">
        <v>2116</v>
      </c>
      <c r="F457" s="12">
        <v>42121</v>
      </c>
      <c r="G457" s="11" t="s">
        <v>2067</v>
      </c>
      <c r="H457" s="11" t="s">
        <v>2117</v>
      </c>
      <c r="I457" s="11" t="s">
        <v>29</v>
      </c>
      <c r="J457" s="11" t="s">
        <v>547</v>
      </c>
      <c r="K457" s="11" t="s">
        <v>96</v>
      </c>
      <c r="L457" s="11" t="s">
        <v>2118</v>
      </c>
      <c r="M457" s="11" t="s">
        <v>19</v>
      </c>
      <c r="N457" s="13" t="s">
        <v>20</v>
      </c>
      <c r="P457" s="8"/>
    </row>
    <row r="458" spans="3:16" x14ac:dyDescent="0.25">
      <c r="C458" s="8"/>
      <c r="D458" s="10" t="s">
        <v>2119</v>
      </c>
      <c r="E458" s="11" t="s">
        <v>2120</v>
      </c>
      <c r="F458" s="12">
        <v>42121</v>
      </c>
      <c r="G458" s="11" t="s">
        <v>2067</v>
      </c>
      <c r="H458" s="11" t="s">
        <v>2121</v>
      </c>
      <c r="I458" s="11" t="s">
        <v>15</v>
      </c>
      <c r="J458" s="11" t="s">
        <v>915</v>
      </c>
      <c r="K458" s="11" t="s">
        <v>606</v>
      </c>
      <c r="L458" s="11" t="s">
        <v>2122</v>
      </c>
      <c r="M458" s="11" t="s">
        <v>19</v>
      </c>
      <c r="N458" s="13" t="s">
        <v>20</v>
      </c>
      <c r="P458" s="8"/>
    </row>
    <row r="459" spans="3:16" x14ac:dyDescent="0.25">
      <c r="C459" s="8"/>
      <c r="D459" s="10" t="s">
        <v>2123</v>
      </c>
      <c r="E459" s="11" t="s">
        <v>27</v>
      </c>
      <c r="F459" s="12">
        <v>42121</v>
      </c>
      <c r="G459" s="11" t="s">
        <v>2067</v>
      </c>
      <c r="H459" s="11" t="s">
        <v>2124</v>
      </c>
      <c r="I459" s="11" t="s">
        <v>15</v>
      </c>
      <c r="J459" s="11" t="s">
        <v>494</v>
      </c>
      <c r="K459" s="11" t="s">
        <v>17</v>
      </c>
      <c r="L459" s="11" t="s">
        <v>2125</v>
      </c>
      <c r="M459" s="11" t="s">
        <v>19</v>
      </c>
      <c r="N459" s="13" t="s">
        <v>20</v>
      </c>
      <c r="P459" s="8"/>
    </row>
    <row r="460" spans="3:16" x14ac:dyDescent="0.25">
      <c r="C460" s="8"/>
      <c r="D460" s="10" t="s">
        <v>2126</v>
      </c>
      <c r="E460" s="11" t="s">
        <v>2127</v>
      </c>
      <c r="F460" s="12">
        <v>42121</v>
      </c>
      <c r="G460" s="11" t="s">
        <v>2067</v>
      </c>
      <c r="H460" s="11" t="s">
        <v>2128</v>
      </c>
      <c r="I460" s="11" t="s">
        <v>29</v>
      </c>
      <c r="J460" s="11" t="s">
        <v>2129</v>
      </c>
      <c r="K460" s="11" t="s">
        <v>368</v>
      </c>
      <c r="L460" s="11" t="s">
        <v>2130</v>
      </c>
      <c r="M460" s="11" t="s">
        <v>19</v>
      </c>
      <c r="N460" s="13" t="s">
        <v>243</v>
      </c>
      <c r="P460" s="8"/>
    </row>
    <row r="461" spans="3:16" x14ac:dyDescent="0.25">
      <c r="C461" s="8"/>
      <c r="D461" s="10" t="s">
        <v>2131</v>
      </c>
      <c r="E461" s="11" t="s">
        <v>2132</v>
      </c>
      <c r="F461" s="12">
        <v>42121</v>
      </c>
      <c r="G461" s="11" t="s">
        <v>2067</v>
      </c>
      <c r="H461" s="11" t="s">
        <v>2133</v>
      </c>
      <c r="I461" s="11" t="s">
        <v>15</v>
      </c>
      <c r="J461" s="11" t="s">
        <v>75</v>
      </c>
      <c r="K461" s="11" t="s">
        <v>499</v>
      </c>
      <c r="L461" s="11" t="s">
        <v>2134</v>
      </c>
      <c r="M461" s="11" t="s">
        <v>19</v>
      </c>
      <c r="N461" s="13" t="s">
        <v>20</v>
      </c>
      <c r="P461" s="8"/>
    </row>
    <row r="462" spans="3:16" x14ac:dyDescent="0.25">
      <c r="C462" s="8"/>
      <c r="D462" s="10" t="s">
        <v>2135</v>
      </c>
      <c r="E462" s="11" t="s">
        <v>2136</v>
      </c>
      <c r="F462" s="12">
        <v>42121</v>
      </c>
      <c r="G462" s="11" t="s">
        <v>2067</v>
      </c>
      <c r="H462" s="11" t="s">
        <v>2137</v>
      </c>
      <c r="I462" s="11" t="s">
        <v>29</v>
      </c>
      <c r="J462" s="11" t="s">
        <v>2138</v>
      </c>
      <c r="K462" s="11" t="s">
        <v>641</v>
      </c>
      <c r="L462" s="11" t="s">
        <v>2139</v>
      </c>
      <c r="M462" s="11" t="s">
        <v>19</v>
      </c>
      <c r="N462" s="13" t="s">
        <v>20</v>
      </c>
      <c r="P462" s="8"/>
    </row>
    <row r="463" spans="3:16" x14ac:dyDescent="0.25">
      <c r="C463" s="8"/>
      <c r="D463" s="10" t="s">
        <v>2140</v>
      </c>
      <c r="E463" s="11" t="s">
        <v>2141</v>
      </c>
      <c r="F463" s="12">
        <v>42121</v>
      </c>
      <c r="G463" s="11" t="s">
        <v>2067</v>
      </c>
      <c r="H463" s="11" t="s">
        <v>2142</v>
      </c>
      <c r="I463" s="11" t="s">
        <v>15</v>
      </c>
      <c r="J463" s="11" t="s">
        <v>1566</v>
      </c>
      <c r="K463" s="11" t="s">
        <v>47</v>
      </c>
      <c r="L463" s="11" t="s">
        <v>2143</v>
      </c>
      <c r="M463" s="11" t="s">
        <v>19</v>
      </c>
      <c r="N463" s="13" t="s">
        <v>20</v>
      </c>
      <c r="P463" s="8"/>
    </row>
    <row r="464" spans="3:16" x14ac:dyDescent="0.25">
      <c r="C464" s="8"/>
      <c r="D464" s="10" t="s">
        <v>2144</v>
      </c>
      <c r="E464" s="11" t="s">
        <v>2145</v>
      </c>
      <c r="F464" s="12">
        <v>42121</v>
      </c>
      <c r="G464" s="11" t="s">
        <v>2067</v>
      </c>
      <c r="H464" s="11" t="s">
        <v>2146</v>
      </c>
      <c r="I464" s="11" t="s">
        <v>15</v>
      </c>
      <c r="J464" s="11" t="s">
        <v>2147</v>
      </c>
      <c r="K464" s="11" t="s">
        <v>162</v>
      </c>
      <c r="L464" s="11" t="s">
        <v>2148</v>
      </c>
      <c r="M464" s="11" t="s">
        <v>19</v>
      </c>
      <c r="N464" s="13" t="s">
        <v>20</v>
      </c>
      <c r="P464" s="8"/>
    </row>
    <row r="465" spans="3:16" x14ac:dyDescent="0.25">
      <c r="C465" s="8"/>
      <c r="D465" s="10" t="s">
        <v>2149</v>
      </c>
      <c r="E465" s="11" t="s">
        <v>2150</v>
      </c>
      <c r="F465" s="12">
        <v>42121</v>
      </c>
      <c r="G465" s="11" t="s">
        <v>2067</v>
      </c>
      <c r="H465" s="11" t="s">
        <v>2151</v>
      </c>
      <c r="I465" s="11" t="s">
        <v>15</v>
      </c>
      <c r="J465" s="11" t="s">
        <v>2152</v>
      </c>
      <c r="K465" s="11" t="s">
        <v>17</v>
      </c>
      <c r="L465" s="11" t="s">
        <v>2153</v>
      </c>
      <c r="M465" s="11" t="s">
        <v>19</v>
      </c>
      <c r="N465" s="13" t="s">
        <v>20</v>
      </c>
      <c r="P465" s="8"/>
    </row>
    <row r="466" spans="3:16" x14ac:dyDescent="0.25">
      <c r="C466" s="8"/>
      <c r="D466" s="10" t="s">
        <v>2154</v>
      </c>
      <c r="E466" s="11" t="s">
        <v>2150</v>
      </c>
      <c r="F466" s="12">
        <v>42121</v>
      </c>
      <c r="G466" s="11" t="s">
        <v>2067</v>
      </c>
      <c r="H466" s="11" t="s">
        <v>2155</v>
      </c>
      <c r="I466" s="11" t="s">
        <v>29</v>
      </c>
      <c r="J466" s="11" t="s">
        <v>2152</v>
      </c>
      <c r="K466" s="11" t="s">
        <v>17</v>
      </c>
      <c r="L466" s="11" t="s">
        <v>2153</v>
      </c>
      <c r="M466" s="11" t="s">
        <v>19</v>
      </c>
      <c r="N466" s="13" t="s">
        <v>20</v>
      </c>
      <c r="P466" s="8"/>
    </row>
    <row r="467" spans="3:16" x14ac:dyDescent="0.25">
      <c r="C467" s="8"/>
      <c r="D467" s="10" t="s">
        <v>2156</v>
      </c>
      <c r="E467" s="11" t="s">
        <v>2157</v>
      </c>
      <c r="F467" s="12">
        <v>42121</v>
      </c>
      <c r="G467" s="11" t="s">
        <v>2067</v>
      </c>
      <c r="H467" s="11" t="s">
        <v>2158</v>
      </c>
      <c r="I467" s="11" t="s">
        <v>15</v>
      </c>
      <c r="J467" s="11" t="s">
        <v>2159</v>
      </c>
      <c r="K467" s="11" t="s">
        <v>31</v>
      </c>
      <c r="L467" s="11" t="s">
        <v>2160</v>
      </c>
      <c r="M467" s="11" t="s">
        <v>19</v>
      </c>
      <c r="N467" s="13" t="s">
        <v>20</v>
      </c>
      <c r="P467" s="8"/>
    </row>
    <row r="468" spans="3:16" x14ac:dyDescent="0.25">
      <c r="C468" s="8"/>
      <c r="D468" s="10" t="s">
        <v>2161</v>
      </c>
      <c r="E468" s="11" t="s">
        <v>2162</v>
      </c>
      <c r="F468" s="12">
        <v>42121</v>
      </c>
      <c r="G468" s="11" t="s">
        <v>2067</v>
      </c>
      <c r="H468" s="11" t="s">
        <v>2163</v>
      </c>
      <c r="I468" s="11" t="s">
        <v>29</v>
      </c>
      <c r="J468" s="11" t="s">
        <v>595</v>
      </c>
      <c r="K468" s="11" t="s">
        <v>17</v>
      </c>
      <c r="L468" s="11" t="s">
        <v>596</v>
      </c>
      <c r="M468" s="11" t="s">
        <v>19</v>
      </c>
      <c r="N468" s="13" t="s">
        <v>20</v>
      </c>
      <c r="P468" s="8"/>
    </row>
    <row r="469" spans="3:16" x14ac:dyDescent="0.25">
      <c r="C469" s="8"/>
      <c r="D469" s="10" t="s">
        <v>2164</v>
      </c>
      <c r="E469" s="11" t="s">
        <v>2165</v>
      </c>
      <c r="F469" s="12">
        <v>42121</v>
      </c>
      <c r="G469" s="11" t="s">
        <v>2067</v>
      </c>
      <c r="H469" s="11" t="s">
        <v>2166</v>
      </c>
      <c r="I469" s="11" t="s">
        <v>15</v>
      </c>
      <c r="J469" s="11" t="s">
        <v>1501</v>
      </c>
      <c r="K469" s="11" t="s">
        <v>198</v>
      </c>
      <c r="L469" s="11" t="s">
        <v>1502</v>
      </c>
      <c r="M469" s="11" t="s">
        <v>19</v>
      </c>
      <c r="N469" s="13" t="s">
        <v>20</v>
      </c>
      <c r="P469" s="8"/>
    </row>
    <row r="470" spans="3:16" x14ac:dyDescent="0.25">
      <c r="C470" s="8"/>
      <c r="D470" s="10" t="s">
        <v>2167</v>
      </c>
      <c r="E470" s="11" t="s">
        <v>2168</v>
      </c>
      <c r="F470" s="12">
        <v>42122</v>
      </c>
      <c r="G470" s="11" t="s">
        <v>2169</v>
      </c>
      <c r="H470" s="11" t="s">
        <v>2170</v>
      </c>
      <c r="I470" s="11" t="s">
        <v>29</v>
      </c>
      <c r="J470" s="11" t="s">
        <v>167</v>
      </c>
      <c r="K470" s="11" t="s">
        <v>17</v>
      </c>
      <c r="L470" s="11" t="s">
        <v>2171</v>
      </c>
      <c r="M470" s="11" t="s">
        <v>19</v>
      </c>
      <c r="N470" s="13" t="s">
        <v>20</v>
      </c>
      <c r="P470" s="8"/>
    </row>
    <row r="471" spans="3:16" x14ac:dyDescent="0.25">
      <c r="C471" s="8"/>
      <c r="D471" s="10" t="s">
        <v>2172</v>
      </c>
      <c r="E471" s="11" t="s">
        <v>2173</v>
      </c>
      <c r="F471" s="12">
        <v>42122</v>
      </c>
      <c r="G471" s="11" t="s">
        <v>2169</v>
      </c>
      <c r="H471" s="11" t="s">
        <v>2174</v>
      </c>
      <c r="I471" s="11" t="s">
        <v>15</v>
      </c>
      <c r="J471" s="11" t="s">
        <v>2175</v>
      </c>
      <c r="K471" s="11" t="s">
        <v>647</v>
      </c>
      <c r="L471" s="11" t="s">
        <v>2176</v>
      </c>
      <c r="M471" s="11" t="s">
        <v>19</v>
      </c>
      <c r="N471" s="13" t="s">
        <v>20</v>
      </c>
      <c r="P471" s="8"/>
    </row>
    <row r="472" spans="3:16" x14ac:dyDescent="0.25">
      <c r="C472" s="8"/>
      <c r="D472" s="10" t="s">
        <v>2177</v>
      </c>
      <c r="E472" s="11" t="s">
        <v>2178</v>
      </c>
      <c r="F472" s="12">
        <v>42122</v>
      </c>
      <c r="G472" s="11" t="s">
        <v>2169</v>
      </c>
      <c r="H472" s="11" t="s">
        <v>2179</v>
      </c>
      <c r="I472" s="11" t="s">
        <v>29</v>
      </c>
      <c r="J472" s="11" t="s">
        <v>2180</v>
      </c>
      <c r="K472" s="11" t="s">
        <v>162</v>
      </c>
      <c r="L472" s="11" t="s">
        <v>2181</v>
      </c>
      <c r="M472" s="11" t="s">
        <v>19</v>
      </c>
      <c r="N472" s="13" t="s">
        <v>20</v>
      </c>
      <c r="P472" s="8"/>
    </row>
    <row r="473" spans="3:16" x14ac:dyDescent="0.25">
      <c r="C473" s="8"/>
      <c r="D473" s="10" t="s">
        <v>2182</v>
      </c>
      <c r="E473" s="11" t="s">
        <v>2183</v>
      </c>
      <c r="F473" s="12">
        <v>42122</v>
      </c>
      <c r="G473" s="11" t="s">
        <v>2169</v>
      </c>
      <c r="H473" s="11" t="s">
        <v>2184</v>
      </c>
      <c r="I473" s="11" t="s">
        <v>15</v>
      </c>
      <c r="J473" s="11" t="s">
        <v>2185</v>
      </c>
      <c r="K473" s="11" t="s">
        <v>449</v>
      </c>
      <c r="L473" s="11" t="s">
        <v>450</v>
      </c>
      <c r="M473" s="11" t="s">
        <v>19</v>
      </c>
      <c r="N473" s="13" t="s">
        <v>20</v>
      </c>
      <c r="P473" s="8"/>
    </row>
    <row r="474" spans="3:16" x14ac:dyDescent="0.25">
      <c r="C474" s="8"/>
      <c r="D474" s="10" t="s">
        <v>2186</v>
      </c>
      <c r="E474" s="11" t="s">
        <v>2187</v>
      </c>
      <c r="F474" s="12">
        <v>42122</v>
      </c>
      <c r="G474" s="11" t="s">
        <v>2169</v>
      </c>
      <c r="H474" s="11" t="s">
        <v>2188</v>
      </c>
      <c r="I474" s="11" t="s">
        <v>15</v>
      </c>
      <c r="J474" s="11" t="s">
        <v>191</v>
      </c>
      <c r="K474" s="11" t="s">
        <v>192</v>
      </c>
      <c r="L474" s="11" t="s">
        <v>193</v>
      </c>
      <c r="M474" s="11" t="s">
        <v>19</v>
      </c>
      <c r="N474" s="13" t="s">
        <v>20</v>
      </c>
      <c r="P474" s="8"/>
    </row>
    <row r="475" spans="3:16" x14ac:dyDescent="0.25">
      <c r="C475" s="8"/>
      <c r="D475" s="10" t="s">
        <v>2189</v>
      </c>
      <c r="E475" s="11" t="s">
        <v>2190</v>
      </c>
      <c r="F475" s="12">
        <v>42122</v>
      </c>
      <c r="G475" s="11" t="s">
        <v>2169</v>
      </c>
      <c r="H475" s="11" t="s">
        <v>2191</v>
      </c>
      <c r="I475" s="11" t="s">
        <v>29</v>
      </c>
      <c r="J475" s="11" t="s">
        <v>635</v>
      </c>
      <c r="K475" s="11" t="s">
        <v>198</v>
      </c>
      <c r="L475" s="11" t="s">
        <v>636</v>
      </c>
      <c r="M475" s="11" t="s">
        <v>19</v>
      </c>
      <c r="N475" s="13" t="s">
        <v>20</v>
      </c>
      <c r="P475" s="8"/>
    </row>
    <row r="476" spans="3:16" x14ac:dyDescent="0.25">
      <c r="C476" s="8"/>
      <c r="D476" s="10" t="s">
        <v>2192</v>
      </c>
      <c r="E476" s="11" t="s">
        <v>2193</v>
      </c>
      <c r="F476" s="12">
        <v>42122</v>
      </c>
      <c r="G476" s="11" t="s">
        <v>2169</v>
      </c>
      <c r="H476" s="11" t="s">
        <v>2194</v>
      </c>
      <c r="I476" s="11" t="s">
        <v>29</v>
      </c>
      <c r="J476" s="11" t="s">
        <v>75</v>
      </c>
      <c r="K476" s="11" t="s">
        <v>31</v>
      </c>
      <c r="L476" s="11" t="s">
        <v>76</v>
      </c>
      <c r="M476" s="11" t="s">
        <v>19</v>
      </c>
      <c r="N476" s="13" t="s">
        <v>20</v>
      </c>
      <c r="P476" s="8"/>
    </row>
    <row r="477" spans="3:16" x14ac:dyDescent="0.25">
      <c r="C477" s="8"/>
      <c r="D477" s="10" t="s">
        <v>2195</v>
      </c>
      <c r="E477" s="11" t="s">
        <v>2196</v>
      </c>
      <c r="F477" s="12">
        <v>42122</v>
      </c>
      <c r="G477" s="11" t="s">
        <v>2169</v>
      </c>
      <c r="H477" s="11" t="s">
        <v>2197</v>
      </c>
      <c r="I477" s="11" t="s">
        <v>29</v>
      </c>
      <c r="J477" s="11" t="s">
        <v>2198</v>
      </c>
      <c r="K477" s="11" t="s">
        <v>647</v>
      </c>
      <c r="L477" s="11" t="s">
        <v>2199</v>
      </c>
      <c r="M477" s="11" t="s">
        <v>19</v>
      </c>
      <c r="N477" s="13" t="s">
        <v>20</v>
      </c>
      <c r="P477" s="8"/>
    </row>
    <row r="478" spans="3:16" x14ac:dyDescent="0.25">
      <c r="C478" s="8"/>
      <c r="D478" s="10" t="s">
        <v>2200</v>
      </c>
      <c r="E478" s="11" t="s">
        <v>2201</v>
      </c>
      <c r="F478" s="12">
        <v>42122</v>
      </c>
      <c r="G478" s="11" t="s">
        <v>2169</v>
      </c>
      <c r="H478" s="11" t="s">
        <v>2202</v>
      </c>
      <c r="I478" s="11" t="s">
        <v>15</v>
      </c>
      <c r="J478" s="11" t="s">
        <v>1046</v>
      </c>
      <c r="K478" s="11" t="s">
        <v>96</v>
      </c>
      <c r="L478" s="11" t="s">
        <v>1047</v>
      </c>
      <c r="M478" s="11" t="s">
        <v>19</v>
      </c>
      <c r="N478" s="13" t="s">
        <v>20</v>
      </c>
      <c r="P478" s="8"/>
    </row>
    <row r="479" spans="3:16" x14ac:dyDescent="0.25">
      <c r="C479" s="8"/>
      <c r="D479" s="10" t="s">
        <v>2203</v>
      </c>
      <c r="E479" s="11" t="s">
        <v>1252</v>
      </c>
      <c r="F479" s="12">
        <v>42122</v>
      </c>
      <c r="G479" s="11" t="s">
        <v>2169</v>
      </c>
      <c r="H479" s="11" t="s">
        <v>2204</v>
      </c>
      <c r="I479" s="11" t="s">
        <v>15</v>
      </c>
      <c r="J479" s="11" t="s">
        <v>668</v>
      </c>
      <c r="K479" s="11" t="s">
        <v>75</v>
      </c>
      <c r="L479" s="11" t="s">
        <v>2205</v>
      </c>
      <c r="M479" s="11" t="s">
        <v>19</v>
      </c>
      <c r="N479" s="13" t="s">
        <v>20</v>
      </c>
      <c r="P479" s="8"/>
    </row>
    <row r="480" spans="3:16" x14ac:dyDescent="0.25">
      <c r="C480" s="8"/>
      <c r="D480" s="10" t="s">
        <v>2206</v>
      </c>
      <c r="E480" s="11" t="s">
        <v>2207</v>
      </c>
      <c r="F480" s="12">
        <v>42122</v>
      </c>
      <c r="G480" s="11" t="s">
        <v>2169</v>
      </c>
      <c r="H480" s="11" t="s">
        <v>2208</v>
      </c>
      <c r="I480" s="11" t="s">
        <v>29</v>
      </c>
      <c r="J480" s="11" t="s">
        <v>167</v>
      </c>
      <c r="K480" s="11" t="s">
        <v>17</v>
      </c>
      <c r="L480" s="11" t="s">
        <v>2209</v>
      </c>
      <c r="M480" s="11" t="s">
        <v>19</v>
      </c>
      <c r="N480" s="13" t="s">
        <v>20</v>
      </c>
      <c r="P480" s="8"/>
    </row>
    <row r="481" spans="3:16" x14ac:dyDescent="0.25">
      <c r="C481" s="8"/>
      <c r="D481" s="10" t="s">
        <v>2210</v>
      </c>
      <c r="E481" s="11" t="s">
        <v>2211</v>
      </c>
      <c r="F481" s="12">
        <v>42122</v>
      </c>
      <c r="G481" s="11" t="s">
        <v>2169</v>
      </c>
      <c r="H481" s="11" t="s">
        <v>2212</v>
      </c>
      <c r="I481" s="11" t="s">
        <v>15</v>
      </c>
      <c r="J481" s="11" t="s">
        <v>260</v>
      </c>
      <c r="K481" s="11" t="s">
        <v>81</v>
      </c>
      <c r="L481" s="11" t="s">
        <v>1742</v>
      </c>
      <c r="M481" s="11" t="s">
        <v>19</v>
      </c>
      <c r="N481" s="13" t="s">
        <v>20</v>
      </c>
      <c r="P481" s="8"/>
    </row>
    <row r="482" spans="3:16" x14ac:dyDescent="0.25">
      <c r="C482" s="8"/>
      <c r="D482" s="10" t="s">
        <v>2213</v>
      </c>
      <c r="E482" s="11" t="s">
        <v>2214</v>
      </c>
      <c r="F482" s="12">
        <v>42122</v>
      </c>
      <c r="G482" s="11" t="s">
        <v>2169</v>
      </c>
      <c r="H482" s="11" t="s">
        <v>2215</v>
      </c>
      <c r="I482" s="11" t="s">
        <v>29</v>
      </c>
      <c r="J482" s="11" t="s">
        <v>1042</v>
      </c>
      <c r="K482" s="11" t="s">
        <v>641</v>
      </c>
      <c r="L482" s="11" t="s">
        <v>2216</v>
      </c>
      <c r="M482" s="11" t="s">
        <v>19</v>
      </c>
      <c r="N482" s="13" t="s">
        <v>20</v>
      </c>
      <c r="P482" s="8"/>
    </row>
    <row r="483" spans="3:16" x14ac:dyDescent="0.25">
      <c r="C483" s="8"/>
      <c r="D483" s="10" t="s">
        <v>2217</v>
      </c>
      <c r="E483" s="11" t="s">
        <v>27</v>
      </c>
      <c r="F483" s="12">
        <v>42122</v>
      </c>
      <c r="G483" s="11" t="s">
        <v>2169</v>
      </c>
      <c r="H483" s="11" t="s">
        <v>2218</v>
      </c>
      <c r="I483" s="11" t="s">
        <v>15</v>
      </c>
      <c r="J483" s="11" t="s">
        <v>707</v>
      </c>
      <c r="K483" s="11" t="s">
        <v>708</v>
      </c>
      <c r="L483" s="11" t="s">
        <v>2219</v>
      </c>
      <c r="M483" s="11" t="s">
        <v>19</v>
      </c>
      <c r="N483" s="13" t="s">
        <v>20</v>
      </c>
      <c r="P483" s="8"/>
    </row>
    <row r="484" spans="3:16" x14ac:dyDescent="0.25">
      <c r="C484" s="8"/>
      <c r="D484" s="10" t="s">
        <v>2220</v>
      </c>
      <c r="E484" s="11" t="s">
        <v>2221</v>
      </c>
      <c r="F484" s="12">
        <v>42122</v>
      </c>
      <c r="G484" s="11" t="s">
        <v>2169</v>
      </c>
      <c r="H484" s="11" t="s">
        <v>2222</v>
      </c>
      <c r="I484" s="11" t="s">
        <v>15</v>
      </c>
      <c r="J484" s="11" t="s">
        <v>2223</v>
      </c>
      <c r="K484" s="11" t="s">
        <v>481</v>
      </c>
      <c r="L484" s="11" t="s">
        <v>2224</v>
      </c>
      <c r="M484" s="11" t="s">
        <v>19</v>
      </c>
      <c r="N484" s="13" t="s">
        <v>20</v>
      </c>
      <c r="P484" s="8"/>
    </row>
    <row r="485" spans="3:16" x14ac:dyDescent="0.25">
      <c r="C485" s="8"/>
      <c r="D485" s="10" t="s">
        <v>2225</v>
      </c>
      <c r="E485" s="11" t="s">
        <v>2226</v>
      </c>
      <c r="F485" s="12">
        <v>42122</v>
      </c>
      <c r="G485" s="11" t="s">
        <v>2169</v>
      </c>
      <c r="H485" s="11" t="s">
        <v>2227</v>
      </c>
      <c r="I485" s="11" t="s">
        <v>15</v>
      </c>
      <c r="J485" s="11" t="s">
        <v>1606</v>
      </c>
      <c r="K485" s="11" t="s">
        <v>299</v>
      </c>
      <c r="L485" s="11" t="s">
        <v>2228</v>
      </c>
      <c r="M485" s="11" t="s">
        <v>19</v>
      </c>
      <c r="N485" s="13" t="s">
        <v>20</v>
      </c>
      <c r="P485" s="8"/>
    </row>
    <row r="486" spans="3:16" x14ac:dyDescent="0.25">
      <c r="C486" s="8"/>
      <c r="D486" s="10" t="s">
        <v>2229</v>
      </c>
      <c r="E486" s="11" t="s">
        <v>2230</v>
      </c>
      <c r="F486" s="12">
        <v>42122</v>
      </c>
      <c r="G486" s="11" t="s">
        <v>2169</v>
      </c>
      <c r="H486" s="11" t="s">
        <v>2231</v>
      </c>
      <c r="I486" s="11" t="s">
        <v>15</v>
      </c>
      <c r="J486" s="11" t="s">
        <v>2232</v>
      </c>
      <c r="K486" s="11" t="s">
        <v>31</v>
      </c>
      <c r="L486" s="11" t="s">
        <v>2233</v>
      </c>
      <c r="M486" s="11" t="s">
        <v>19</v>
      </c>
      <c r="N486" s="13" t="s">
        <v>20</v>
      </c>
      <c r="P486" s="8"/>
    </row>
    <row r="487" spans="3:16" x14ac:dyDescent="0.25">
      <c r="C487" s="8"/>
      <c r="D487" s="10" t="s">
        <v>2234</v>
      </c>
      <c r="E487" s="11" t="s">
        <v>2235</v>
      </c>
      <c r="F487" s="12">
        <v>42122</v>
      </c>
      <c r="G487" s="11" t="s">
        <v>2169</v>
      </c>
      <c r="H487" s="11" t="s">
        <v>2236</v>
      </c>
      <c r="I487" s="11" t="s">
        <v>15</v>
      </c>
      <c r="J487" s="11" t="s">
        <v>755</v>
      </c>
      <c r="K487" s="11" t="s">
        <v>299</v>
      </c>
      <c r="L487" s="11" t="s">
        <v>756</v>
      </c>
      <c r="M487" s="11" t="s">
        <v>19</v>
      </c>
      <c r="N487" s="13" t="s">
        <v>20</v>
      </c>
      <c r="P487" s="8"/>
    </row>
    <row r="488" spans="3:16" x14ac:dyDescent="0.25">
      <c r="C488" s="8"/>
      <c r="D488" s="10" t="s">
        <v>2237</v>
      </c>
      <c r="E488" s="11" t="s">
        <v>2238</v>
      </c>
      <c r="F488" s="12">
        <v>42122</v>
      </c>
      <c r="G488" s="11" t="s">
        <v>2169</v>
      </c>
      <c r="H488" s="11" t="s">
        <v>2239</v>
      </c>
      <c r="I488" s="11" t="s">
        <v>15</v>
      </c>
      <c r="J488" s="11" t="s">
        <v>2240</v>
      </c>
      <c r="K488" s="11" t="s">
        <v>69</v>
      </c>
      <c r="L488" s="11" t="s">
        <v>2241</v>
      </c>
      <c r="M488" s="11" t="s">
        <v>19</v>
      </c>
      <c r="N488" s="13" t="s">
        <v>20</v>
      </c>
      <c r="P488" s="8"/>
    </row>
    <row r="489" spans="3:16" x14ac:dyDescent="0.25">
      <c r="C489" s="8"/>
      <c r="D489" s="10" t="s">
        <v>2242</v>
      </c>
      <c r="E489" s="11" t="s">
        <v>2243</v>
      </c>
      <c r="F489" s="12">
        <v>42122</v>
      </c>
      <c r="G489" s="11" t="s">
        <v>2169</v>
      </c>
      <c r="H489" s="11" t="s">
        <v>2244</v>
      </c>
      <c r="I489" s="11" t="s">
        <v>29</v>
      </c>
      <c r="J489" s="11" t="s">
        <v>2245</v>
      </c>
      <c r="K489" s="11" t="s">
        <v>96</v>
      </c>
      <c r="L489" s="11" t="s">
        <v>2246</v>
      </c>
      <c r="M489" s="11" t="s">
        <v>19</v>
      </c>
      <c r="N489" s="13" t="s">
        <v>20</v>
      </c>
      <c r="P489" s="8"/>
    </row>
    <row r="490" spans="3:16" x14ac:dyDescent="0.25">
      <c r="C490" s="8"/>
      <c r="D490" s="10" t="s">
        <v>2247</v>
      </c>
      <c r="E490" s="11" t="s">
        <v>1626</v>
      </c>
      <c r="F490" s="12">
        <v>42122</v>
      </c>
      <c r="G490" s="11" t="s">
        <v>2169</v>
      </c>
      <c r="H490" s="11" t="s">
        <v>2248</v>
      </c>
      <c r="I490" s="11" t="s">
        <v>15</v>
      </c>
      <c r="J490" s="11" t="s">
        <v>2249</v>
      </c>
      <c r="K490" s="11" t="s">
        <v>192</v>
      </c>
      <c r="L490" s="11" t="s">
        <v>2250</v>
      </c>
      <c r="M490" s="11" t="s">
        <v>19</v>
      </c>
      <c r="N490" s="13" t="s">
        <v>20</v>
      </c>
      <c r="P490" s="8"/>
    </row>
    <row r="491" spans="3:16" x14ac:dyDescent="0.25">
      <c r="C491" s="8"/>
      <c r="D491" s="10" t="s">
        <v>2251</v>
      </c>
      <c r="E491" s="11" t="s">
        <v>2252</v>
      </c>
      <c r="F491" s="12">
        <v>42122</v>
      </c>
      <c r="G491" s="11" t="s">
        <v>2169</v>
      </c>
      <c r="H491" s="11" t="s">
        <v>2253</v>
      </c>
      <c r="I491" s="11" t="s">
        <v>15</v>
      </c>
      <c r="J491" s="11" t="s">
        <v>894</v>
      </c>
      <c r="K491" s="11" t="s">
        <v>96</v>
      </c>
      <c r="L491" s="11" t="s">
        <v>2254</v>
      </c>
      <c r="M491" s="11" t="s">
        <v>19</v>
      </c>
      <c r="N491" s="13" t="s">
        <v>243</v>
      </c>
      <c r="P491" s="8"/>
    </row>
    <row r="492" spans="3:16" x14ac:dyDescent="0.25">
      <c r="C492" s="8"/>
      <c r="D492" s="10" t="s">
        <v>2255</v>
      </c>
      <c r="E492" s="11" t="s">
        <v>2256</v>
      </c>
      <c r="F492" s="12">
        <v>42122</v>
      </c>
      <c r="G492" s="11" t="s">
        <v>2169</v>
      </c>
      <c r="H492" s="11" t="s">
        <v>2257</v>
      </c>
      <c r="I492" s="11" t="s">
        <v>15</v>
      </c>
      <c r="J492" s="11" t="s">
        <v>1529</v>
      </c>
      <c r="K492" s="11" t="s">
        <v>198</v>
      </c>
      <c r="L492" s="11" t="s">
        <v>1530</v>
      </c>
      <c r="M492" s="11" t="s">
        <v>19</v>
      </c>
      <c r="N492" s="13" t="s">
        <v>20</v>
      </c>
      <c r="P492" s="8"/>
    </row>
    <row r="493" spans="3:16" x14ac:dyDescent="0.25">
      <c r="C493" s="8"/>
      <c r="D493" s="10" t="s">
        <v>2258</v>
      </c>
      <c r="E493" s="11" t="s">
        <v>2259</v>
      </c>
      <c r="F493" s="12">
        <v>42122</v>
      </c>
      <c r="G493" s="11" t="s">
        <v>2169</v>
      </c>
      <c r="H493" s="11" t="s">
        <v>2260</v>
      </c>
      <c r="I493" s="11" t="s">
        <v>29</v>
      </c>
      <c r="J493" s="11" t="s">
        <v>2261</v>
      </c>
      <c r="K493" s="11" t="s">
        <v>75</v>
      </c>
      <c r="L493" s="11" t="s">
        <v>2262</v>
      </c>
      <c r="M493" s="11" t="s">
        <v>19</v>
      </c>
      <c r="N493" s="13" t="s">
        <v>20</v>
      </c>
      <c r="P493" s="8"/>
    </row>
    <row r="494" spans="3:16" x14ac:dyDescent="0.25">
      <c r="C494" s="8"/>
      <c r="D494" s="10" t="s">
        <v>2263</v>
      </c>
      <c r="E494" s="11" t="s">
        <v>2264</v>
      </c>
      <c r="F494" s="12">
        <v>42122</v>
      </c>
      <c r="G494" s="11" t="s">
        <v>2169</v>
      </c>
      <c r="H494" s="11" t="s">
        <v>2265</v>
      </c>
      <c r="I494" s="11" t="s">
        <v>15</v>
      </c>
      <c r="J494" s="11" t="s">
        <v>887</v>
      </c>
      <c r="K494" s="11" t="s">
        <v>888</v>
      </c>
      <c r="L494" s="11" t="s">
        <v>2266</v>
      </c>
      <c r="M494" s="11" t="s">
        <v>19</v>
      </c>
      <c r="N494" s="13" t="s">
        <v>20</v>
      </c>
      <c r="P494" s="8"/>
    </row>
    <row r="495" spans="3:16" x14ac:dyDescent="0.25">
      <c r="C495" s="8"/>
      <c r="D495" s="10" t="s">
        <v>2267</v>
      </c>
      <c r="E495" s="11" t="s">
        <v>2268</v>
      </c>
      <c r="F495" s="12">
        <v>42122</v>
      </c>
      <c r="G495" s="11" t="s">
        <v>2169</v>
      </c>
      <c r="H495" s="11" t="s">
        <v>2269</v>
      </c>
      <c r="I495" s="11" t="s">
        <v>29</v>
      </c>
      <c r="J495" s="11" t="s">
        <v>2270</v>
      </c>
      <c r="K495" s="11" t="s">
        <v>112</v>
      </c>
      <c r="L495" s="11" t="s">
        <v>2271</v>
      </c>
      <c r="M495" s="11" t="s">
        <v>19</v>
      </c>
      <c r="N495" s="13" t="s">
        <v>20</v>
      </c>
      <c r="P495" s="8"/>
    </row>
    <row r="496" spans="3:16" x14ac:dyDescent="0.25">
      <c r="C496" s="8"/>
      <c r="D496" s="10" t="s">
        <v>2272</v>
      </c>
      <c r="E496" s="11" t="s">
        <v>2273</v>
      </c>
      <c r="F496" s="12">
        <v>42123</v>
      </c>
      <c r="G496" s="11" t="s">
        <v>2274</v>
      </c>
      <c r="H496" s="11" t="s">
        <v>2275</v>
      </c>
      <c r="I496" s="11" t="s">
        <v>15</v>
      </c>
      <c r="J496" s="11" t="s">
        <v>2276</v>
      </c>
      <c r="K496" s="11" t="s">
        <v>647</v>
      </c>
      <c r="L496" s="11" t="s">
        <v>2277</v>
      </c>
      <c r="M496" s="11" t="s">
        <v>19</v>
      </c>
      <c r="N496" s="13" t="s">
        <v>20</v>
      </c>
      <c r="P496" s="8"/>
    </row>
    <row r="497" spans="3:16" x14ac:dyDescent="0.25">
      <c r="C497" s="8"/>
      <c r="D497" s="10" t="s">
        <v>2278</v>
      </c>
      <c r="E497" s="11" t="s">
        <v>2279</v>
      </c>
      <c r="F497" s="12">
        <v>42123</v>
      </c>
      <c r="G497" s="11" t="s">
        <v>2274</v>
      </c>
      <c r="H497" s="11" t="s">
        <v>2280</v>
      </c>
      <c r="I497" s="11" t="s">
        <v>15</v>
      </c>
      <c r="J497" s="11" t="s">
        <v>2281</v>
      </c>
      <c r="K497" s="11" t="s">
        <v>481</v>
      </c>
      <c r="L497" s="11" t="s">
        <v>2282</v>
      </c>
      <c r="M497" s="11" t="s">
        <v>19</v>
      </c>
      <c r="N497" s="13" t="s">
        <v>20</v>
      </c>
      <c r="P497" s="8"/>
    </row>
    <row r="498" spans="3:16" x14ac:dyDescent="0.25">
      <c r="C498" s="8"/>
      <c r="D498" s="10" t="s">
        <v>2283</v>
      </c>
      <c r="E498" s="11" t="s">
        <v>2284</v>
      </c>
      <c r="F498" s="12">
        <v>42123</v>
      </c>
      <c r="G498" s="11" t="s">
        <v>2274</v>
      </c>
      <c r="H498" s="11" t="s">
        <v>2285</v>
      </c>
      <c r="I498" s="11" t="s">
        <v>15</v>
      </c>
      <c r="J498" s="11" t="s">
        <v>2286</v>
      </c>
      <c r="K498" s="11" t="s">
        <v>47</v>
      </c>
      <c r="L498" s="11" t="s">
        <v>2287</v>
      </c>
      <c r="M498" s="11" t="s">
        <v>19</v>
      </c>
      <c r="N498" s="13" t="s">
        <v>20</v>
      </c>
      <c r="P498" s="8"/>
    </row>
    <row r="499" spans="3:16" x14ac:dyDescent="0.25">
      <c r="C499" s="8"/>
      <c r="D499" s="10" t="s">
        <v>2288</v>
      </c>
      <c r="E499" s="11" t="s">
        <v>2289</v>
      </c>
      <c r="F499" s="12">
        <v>42123</v>
      </c>
      <c r="G499" s="11" t="s">
        <v>2274</v>
      </c>
      <c r="H499" s="11" t="s">
        <v>2290</v>
      </c>
      <c r="I499" s="11" t="s">
        <v>15</v>
      </c>
      <c r="J499" s="11" t="s">
        <v>2291</v>
      </c>
      <c r="K499" s="11" t="s">
        <v>47</v>
      </c>
      <c r="L499" s="11" t="s">
        <v>2292</v>
      </c>
      <c r="M499" s="11" t="s">
        <v>19</v>
      </c>
      <c r="N499" s="13" t="s">
        <v>20</v>
      </c>
      <c r="P499" s="8"/>
    </row>
    <row r="500" spans="3:16" x14ac:dyDescent="0.25">
      <c r="C500" s="8"/>
      <c r="D500" s="10" t="s">
        <v>2293</v>
      </c>
      <c r="E500" s="11" t="s">
        <v>2294</v>
      </c>
      <c r="F500" s="12">
        <v>42123</v>
      </c>
      <c r="G500" s="11" t="s">
        <v>2274</v>
      </c>
      <c r="H500" s="11" t="s">
        <v>2295</v>
      </c>
      <c r="I500" s="11" t="s">
        <v>29</v>
      </c>
      <c r="J500" s="11" t="s">
        <v>2296</v>
      </c>
      <c r="K500" s="11" t="s">
        <v>96</v>
      </c>
      <c r="L500" s="11" t="s">
        <v>2297</v>
      </c>
      <c r="M500" s="11" t="s">
        <v>19</v>
      </c>
      <c r="N500" s="13" t="s">
        <v>20</v>
      </c>
      <c r="P500" s="8"/>
    </row>
    <row r="501" spans="3:16" x14ac:dyDescent="0.25">
      <c r="C501" s="8"/>
      <c r="D501" s="10" t="s">
        <v>2298</v>
      </c>
      <c r="E501" s="11" t="s">
        <v>2299</v>
      </c>
      <c r="F501" s="12">
        <v>42123</v>
      </c>
      <c r="G501" s="11" t="s">
        <v>2274</v>
      </c>
      <c r="H501" s="11" t="s">
        <v>2300</v>
      </c>
      <c r="I501" s="11" t="s">
        <v>15</v>
      </c>
      <c r="J501" s="11" t="s">
        <v>2301</v>
      </c>
      <c r="K501" s="11" t="s">
        <v>47</v>
      </c>
      <c r="L501" s="11" t="s">
        <v>2302</v>
      </c>
      <c r="M501" s="11" t="s">
        <v>19</v>
      </c>
      <c r="N501" s="13" t="s">
        <v>20</v>
      </c>
      <c r="P501" s="8"/>
    </row>
    <row r="502" spans="3:16" x14ac:dyDescent="0.25">
      <c r="C502" s="8"/>
      <c r="D502" s="10" t="s">
        <v>2303</v>
      </c>
      <c r="E502" s="11" t="s">
        <v>2304</v>
      </c>
      <c r="F502" s="12">
        <v>42123</v>
      </c>
      <c r="G502" s="11" t="s">
        <v>2274</v>
      </c>
      <c r="H502" s="11" t="s">
        <v>2305</v>
      </c>
      <c r="I502" s="11" t="s">
        <v>15</v>
      </c>
      <c r="J502" s="11" t="s">
        <v>63</v>
      </c>
      <c r="K502" s="11" t="s">
        <v>31</v>
      </c>
      <c r="L502" s="11" t="s">
        <v>64</v>
      </c>
      <c r="M502" s="11" t="s">
        <v>19</v>
      </c>
      <c r="N502" s="13" t="s">
        <v>20</v>
      </c>
      <c r="P502" s="8"/>
    </row>
    <row r="503" spans="3:16" x14ac:dyDescent="0.25">
      <c r="C503" s="8"/>
      <c r="D503" s="10" t="s">
        <v>2306</v>
      </c>
      <c r="E503" s="11" t="s">
        <v>2307</v>
      </c>
      <c r="F503" s="12">
        <v>42123</v>
      </c>
      <c r="G503" s="11" t="s">
        <v>2274</v>
      </c>
      <c r="H503" s="11" t="s">
        <v>2308</v>
      </c>
      <c r="I503" s="11" t="s">
        <v>29</v>
      </c>
      <c r="J503" s="11" t="s">
        <v>1887</v>
      </c>
      <c r="K503" s="11" t="s">
        <v>47</v>
      </c>
      <c r="L503" s="11" t="s">
        <v>1888</v>
      </c>
      <c r="M503" s="11" t="s">
        <v>19</v>
      </c>
      <c r="N503" s="13" t="s">
        <v>20</v>
      </c>
      <c r="P503" s="8"/>
    </row>
    <row r="504" spans="3:16" x14ac:dyDescent="0.25">
      <c r="C504" s="8"/>
      <c r="D504" s="10" t="s">
        <v>2309</v>
      </c>
      <c r="E504" s="11" t="s">
        <v>2310</v>
      </c>
      <c r="F504" s="12">
        <v>42123</v>
      </c>
      <c r="G504" s="11" t="s">
        <v>2274</v>
      </c>
      <c r="H504" s="11" t="s">
        <v>2311</v>
      </c>
      <c r="I504" s="11" t="s">
        <v>29</v>
      </c>
      <c r="J504" s="11" t="s">
        <v>611</v>
      </c>
      <c r="K504" s="11" t="s">
        <v>96</v>
      </c>
      <c r="L504" s="11" t="s">
        <v>2312</v>
      </c>
      <c r="M504" s="11" t="s">
        <v>19</v>
      </c>
      <c r="N504" s="13" t="s">
        <v>20</v>
      </c>
      <c r="P504" s="8"/>
    </row>
    <row r="505" spans="3:16" x14ac:dyDescent="0.25">
      <c r="C505" s="8"/>
      <c r="D505" s="10" t="s">
        <v>2313</v>
      </c>
      <c r="E505" s="11" t="s">
        <v>2314</v>
      </c>
      <c r="F505" s="12">
        <v>42123</v>
      </c>
      <c r="G505" s="11" t="s">
        <v>2274</v>
      </c>
      <c r="H505" s="11" t="s">
        <v>2315</v>
      </c>
      <c r="I505" s="11" t="s">
        <v>15</v>
      </c>
      <c r="J505" s="11" t="s">
        <v>186</v>
      </c>
      <c r="K505" s="11" t="s">
        <v>47</v>
      </c>
      <c r="L505" s="11" t="s">
        <v>2316</v>
      </c>
      <c r="M505" s="11" t="s">
        <v>19</v>
      </c>
      <c r="N505" s="13" t="s">
        <v>20</v>
      </c>
      <c r="P505" s="8"/>
    </row>
    <row r="506" spans="3:16" x14ac:dyDescent="0.25">
      <c r="C506" s="8"/>
      <c r="D506" s="10" t="s">
        <v>2317</v>
      </c>
      <c r="E506" s="11" t="s">
        <v>2318</v>
      </c>
      <c r="F506" s="12">
        <v>42123</v>
      </c>
      <c r="G506" s="11" t="s">
        <v>2274</v>
      </c>
      <c r="H506" s="11" t="s">
        <v>2319</v>
      </c>
      <c r="I506" s="11" t="s">
        <v>29</v>
      </c>
      <c r="J506" s="11" t="s">
        <v>2320</v>
      </c>
      <c r="K506" s="11" t="s">
        <v>75</v>
      </c>
      <c r="L506" s="11" t="s">
        <v>2321</v>
      </c>
      <c r="M506" s="11" t="s">
        <v>19</v>
      </c>
      <c r="N506" s="13" t="s">
        <v>243</v>
      </c>
      <c r="P506" s="8"/>
    </row>
    <row r="507" spans="3:16" x14ac:dyDescent="0.25">
      <c r="C507" s="8"/>
      <c r="D507" s="10" t="s">
        <v>2322</v>
      </c>
      <c r="E507" s="11" t="s">
        <v>2323</v>
      </c>
      <c r="F507" s="12">
        <v>42123</v>
      </c>
      <c r="G507" s="11" t="s">
        <v>2274</v>
      </c>
      <c r="H507" s="11" t="s">
        <v>2324</v>
      </c>
      <c r="I507" s="11" t="s">
        <v>15</v>
      </c>
      <c r="J507" s="11" t="s">
        <v>2325</v>
      </c>
      <c r="K507" s="11" t="s">
        <v>31</v>
      </c>
      <c r="L507" s="11" t="s">
        <v>2326</v>
      </c>
      <c r="M507" s="11" t="s">
        <v>19</v>
      </c>
      <c r="N507" s="13" t="s">
        <v>20</v>
      </c>
      <c r="P507" s="8"/>
    </row>
    <row r="508" spans="3:16" x14ac:dyDescent="0.25">
      <c r="C508" s="8"/>
      <c r="D508" s="10" t="s">
        <v>2327</v>
      </c>
      <c r="E508" s="11" t="s">
        <v>27</v>
      </c>
      <c r="F508" s="12">
        <v>42123</v>
      </c>
      <c r="G508" s="11" t="s">
        <v>2274</v>
      </c>
      <c r="H508" s="11" t="s">
        <v>2328</v>
      </c>
      <c r="I508" s="11" t="s">
        <v>15</v>
      </c>
      <c r="J508" s="11" t="s">
        <v>63</v>
      </c>
      <c r="K508" s="11" t="s">
        <v>31</v>
      </c>
      <c r="L508" s="11" t="s">
        <v>2329</v>
      </c>
      <c r="M508" s="11" t="s">
        <v>19</v>
      </c>
      <c r="N508" s="13" t="s">
        <v>20</v>
      </c>
      <c r="P508" s="8"/>
    </row>
    <row r="509" spans="3:16" x14ac:dyDescent="0.25">
      <c r="C509" s="8"/>
      <c r="D509" s="10" t="s">
        <v>2330</v>
      </c>
      <c r="E509" s="11" t="s">
        <v>2331</v>
      </c>
      <c r="F509" s="12">
        <v>42123</v>
      </c>
      <c r="G509" s="11" t="s">
        <v>2274</v>
      </c>
      <c r="H509" s="11" t="s">
        <v>2332</v>
      </c>
      <c r="I509" s="11" t="s">
        <v>15</v>
      </c>
      <c r="J509" s="11" t="s">
        <v>2333</v>
      </c>
      <c r="K509" s="11" t="s">
        <v>69</v>
      </c>
      <c r="L509" s="11" t="s">
        <v>2334</v>
      </c>
      <c r="M509" s="11" t="s">
        <v>19</v>
      </c>
      <c r="N509" s="13" t="s">
        <v>20</v>
      </c>
      <c r="P509" s="8"/>
    </row>
    <row r="510" spans="3:16" x14ac:dyDescent="0.25">
      <c r="C510" s="8"/>
      <c r="D510" s="10" t="s">
        <v>2335</v>
      </c>
      <c r="E510" s="11" t="s">
        <v>2336</v>
      </c>
      <c r="F510" s="12">
        <v>42123</v>
      </c>
      <c r="G510" s="11" t="s">
        <v>2274</v>
      </c>
      <c r="H510" s="11" t="s">
        <v>2337</v>
      </c>
      <c r="I510" s="11" t="s">
        <v>15</v>
      </c>
      <c r="J510" s="11" t="s">
        <v>2338</v>
      </c>
      <c r="K510" s="11" t="s">
        <v>75</v>
      </c>
      <c r="L510" s="11" t="s">
        <v>2339</v>
      </c>
      <c r="M510" s="11" t="s">
        <v>19</v>
      </c>
      <c r="N510" s="13" t="s">
        <v>20</v>
      </c>
      <c r="P510" s="8"/>
    </row>
    <row r="511" spans="3:16" x14ac:dyDescent="0.25">
      <c r="C511" s="8"/>
      <c r="D511" s="10" t="s">
        <v>2340</v>
      </c>
      <c r="E511" s="11" t="s">
        <v>934</v>
      </c>
      <c r="F511" s="12">
        <v>42123</v>
      </c>
      <c r="G511" s="11" t="s">
        <v>2274</v>
      </c>
      <c r="H511" s="11" t="s">
        <v>2341</v>
      </c>
      <c r="I511" s="11" t="s">
        <v>15</v>
      </c>
      <c r="J511" s="11" t="s">
        <v>2342</v>
      </c>
      <c r="K511" s="11" t="s">
        <v>299</v>
      </c>
      <c r="L511" s="11" t="s">
        <v>2343</v>
      </c>
      <c r="M511" s="11" t="s">
        <v>19</v>
      </c>
      <c r="N511" s="13" t="s">
        <v>20</v>
      </c>
      <c r="P511" s="8"/>
    </row>
    <row r="512" spans="3:16" x14ac:dyDescent="0.25">
      <c r="C512" s="8"/>
      <c r="D512" s="10" t="s">
        <v>2344</v>
      </c>
      <c r="E512" s="11" t="s">
        <v>2336</v>
      </c>
      <c r="F512" s="12">
        <v>42123</v>
      </c>
      <c r="G512" s="11" t="s">
        <v>2274</v>
      </c>
      <c r="H512" s="11" t="s">
        <v>2345</v>
      </c>
      <c r="I512" s="11" t="s">
        <v>29</v>
      </c>
      <c r="J512" s="11" t="s">
        <v>611</v>
      </c>
      <c r="K512" s="11" t="s">
        <v>96</v>
      </c>
      <c r="L512" s="11" t="s">
        <v>2346</v>
      </c>
      <c r="M512" s="11" t="s">
        <v>19</v>
      </c>
      <c r="N512" s="13" t="s">
        <v>20</v>
      </c>
      <c r="P512" s="8"/>
    </row>
    <row r="513" spans="3:16" x14ac:dyDescent="0.25">
      <c r="C513" s="8"/>
      <c r="D513" s="10" t="s">
        <v>2347</v>
      </c>
      <c r="E513" s="11" t="s">
        <v>2348</v>
      </c>
      <c r="F513" s="12">
        <v>42123</v>
      </c>
      <c r="G513" s="11" t="s">
        <v>2274</v>
      </c>
      <c r="H513" s="11" t="s">
        <v>2349</v>
      </c>
      <c r="I513" s="11" t="s">
        <v>15</v>
      </c>
      <c r="J513" s="11" t="s">
        <v>2261</v>
      </c>
      <c r="K513" s="11" t="s">
        <v>75</v>
      </c>
      <c r="L513" s="11" t="s">
        <v>2262</v>
      </c>
      <c r="M513" s="11" t="s">
        <v>19</v>
      </c>
      <c r="N513" s="13" t="s">
        <v>20</v>
      </c>
      <c r="P513" s="8"/>
    </row>
    <row r="514" spans="3:16" x14ac:dyDescent="0.25">
      <c r="C514" s="8"/>
      <c r="D514" s="10" t="s">
        <v>2350</v>
      </c>
      <c r="E514" s="11" t="s">
        <v>1447</v>
      </c>
      <c r="F514" s="12">
        <v>42123</v>
      </c>
      <c r="G514" s="11" t="s">
        <v>2274</v>
      </c>
      <c r="H514" s="11" t="s">
        <v>2351</v>
      </c>
      <c r="I514" s="11" t="s">
        <v>29</v>
      </c>
      <c r="J514" s="11" t="s">
        <v>2352</v>
      </c>
      <c r="K514" s="11" t="s">
        <v>47</v>
      </c>
      <c r="L514" s="11" t="s">
        <v>1355</v>
      </c>
      <c r="M514" s="11" t="s">
        <v>19</v>
      </c>
      <c r="N514" s="13" t="s">
        <v>20</v>
      </c>
      <c r="P514" s="8"/>
    </row>
    <row r="515" spans="3:16" x14ac:dyDescent="0.25">
      <c r="C515" s="8"/>
      <c r="D515" s="10" t="s">
        <v>2353</v>
      </c>
      <c r="E515" s="11" t="s">
        <v>2354</v>
      </c>
      <c r="F515" s="12">
        <v>42123</v>
      </c>
      <c r="G515" s="11" t="s">
        <v>2274</v>
      </c>
      <c r="H515" s="11" t="s">
        <v>2355</v>
      </c>
      <c r="I515" s="11" t="s">
        <v>29</v>
      </c>
      <c r="J515" s="11" t="s">
        <v>409</v>
      </c>
      <c r="K515" s="11" t="s">
        <v>81</v>
      </c>
      <c r="L515" s="11" t="s">
        <v>1813</v>
      </c>
      <c r="M515" s="11" t="s">
        <v>19</v>
      </c>
      <c r="N515" s="13" t="s">
        <v>20</v>
      </c>
      <c r="P515" s="8"/>
    </row>
    <row r="516" spans="3:16" x14ac:dyDescent="0.25">
      <c r="C516" s="8"/>
      <c r="D516" s="10" t="s">
        <v>2356</v>
      </c>
      <c r="E516" s="11" t="s">
        <v>2357</v>
      </c>
      <c r="F516" s="12">
        <v>42123</v>
      </c>
      <c r="G516" s="11" t="s">
        <v>2274</v>
      </c>
      <c r="H516" s="11" t="s">
        <v>2358</v>
      </c>
      <c r="I516" s="11" t="s">
        <v>29</v>
      </c>
      <c r="J516" s="11" t="s">
        <v>1668</v>
      </c>
      <c r="K516" s="11" t="s">
        <v>17</v>
      </c>
      <c r="L516" s="11" t="s">
        <v>1669</v>
      </c>
      <c r="M516" s="11" t="s">
        <v>19</v>
      </c>
      <c r="N516" s="13" t="s">
        <v>20</v>
      </c>
      <c r="P516" s="8"/>
    </row>
    <row r="517" spans="3:16" x14ac:dyDescent="0.25">
      <c r="C517" s="8"/>
      <c r="D517" s="10" t="s">
        <v>2359</v>
      </c>
      <c r="E517" s="11" t="s">
        <v>27</v>
      </c>
      <c r="F517" s="12">
        <v>42123</v>
      </c>
      <c r="G517" s="11" t="s">
        <v>2274</v>
      </c>
      <c r="H517" s="11" t="s">
        <v>2360</v>
      </c>
      <c r="I517" s="11" t="s">
        <v>15</v>
      </c>
      <c r="J517" s="11" t="s">
        <v>2361</v>
      </c>
      <c r="K517" s="11" t="s">
        <v>481</v>
      </c>
      <c r="L517" s="11" t="s">
        <v>2362</v>
      </c>
      <c r="M517" s="11" t="s">
        <v>19</v>
      </c>
      <c r="N517" s="13" t="s">
        <v>20</v>
      </c>
      <c r="P517" s="8"/>
    </row>
    <row r="518" spans="3:16" x14ac:dyDescent="0.25">
      <c r="C518" s="8"/>
      <c r="D518" s="10" t="s">
        <v>2363</v>
      </c>
      <c r="E518" s="11" t="s">
        <v>2364</v>
      </c>
      <c r="F518" s="12">
        <v>42124</v>
      </c>
      <c r="G518" s="11" t="s">
        <v>2365</v>
      </c>
      <c r="H518" s="11" t="s">
        <v>2366</v>
      </c>
      <c r="I518" s="11" t="s">
        <v>15</v>
      </c>
      <c r="J518" s="11" t="s">
        <v>58</v>
      </c>
      <c r="K518" s="11" t="s">
        <v>47</v>
      </c>
      <c r="L518" s="11" t="s">
        <v>2367</v>
      </c>
      <c r="M518" s="11" t="s">
        <v>19</v>
      </c>
      <c r="N518" s="13" t="s">
        <v>20</v>
      </c>
      <c r="P518" s="8"/>
    </row>
    <row r="519" spans="3:16" x14ac:dyDescent="0.25">
      <c r="C519" s="8"/>
      <c r="D519" s="10" t="s">
        <v>2368</v>
      </c>
      <c r="E519" s="11" t="s">
        <v>2369</v>
      </c>
      <c r="F519" s="12">
        <v>42124</v>
      </c>
      <c r="G519" s="11" t="s">
        <v>2365</v>
      </c>
      <c r="H519" s="11" t="s">
        <v>2370</v>
      </c>
      <c r="I519" s="11" t="s">
        <v>15</v>
      </c>
      <c r="J519" s="11" t="s">
        <v>2371</v>
      </c>
      <c r="K519" s="11" t="s">
        <v>156</v>
      </c>
      <c r="L519" s="11" t="s">
        <v>2372</v>
      </c>
      <c r="M519" s="11" t="s">
        <v>19</v>
      </c>
      <c r="N519" s="13" t="s">
        <v>20</v>
      </c>
      <c r="P519" s="8"/>
    </row>
    <row r="520" spans="3:16" x14ac:dyDescent="0.25">
      <c r="C520" s="8"/>
      <c r="D520" s="10" t="s">
        <v>2373</v>
      </c>
      <c r="E520" s="11" t="s">
        <v>2374</v>
      </c>
      <c r="F520" s="12">
        <v>42124</v>
      </c>
      <c r="G520" s="11" t="s">
        <v>2365</v>
      </c>
      <c r="H520" s="11" t="s">
        <v>2375</v>
      </c>
      <c r="I520" s="11" t="s">
        <v>29</v>
      </c>
      <c r="J520" s="11" t="s">
        <v>2376</v>
      </c>
      <c r="K520" s="11" t="s">
        <v>368</v>
      </c>
      <c r="L520" s="11" t="s">
        <v>2377</v>
      </c>
      <c r="M520" s="11" t="s">
        <v>19</v>
      </c>
      <c r="N520" s="13" t="s">
        <v>20</v>
      </c>
      <c r="P520" s="8"/>
    </row>
    <row r="521" spans="3:16" x14ac:dyDescent="0.25">
      <c r="C521" s="8"/>
      <c r="D521" s="10" t="s">
        <v>2378</v>
      </c>
      <c r="E521" s="11" t="s">
        <v>2379</v>
      </c>
      <c r="F521" s="12">
        <v>42124</v>
      </c>
      <c r="G521" s="11" t="s">
        <v>2365</v>
      </c>
      <c r="H521" s="11" t="s">
        <v>2380</v>
      </c>
      <c r="I521" s="11" t="s">
        <v>29</v>
      </c>
      <c r="J521" s="11" t="s">
        <v>2381</v>
      </c>
      <c r="K521" s="11" t="s">
        <v>162</v>
      </c>
      <c r="L521" s="11" t="s">
        <v>2382</v>
      </c>
      <c r="M521" s="11" t="s">
        <v>19</v>
      </c>
      <c r="N521" s="13" t="s">
        <v>243</v>
      </c>
      <c r="P521" s="8"/>
    </row>
    <row r="522" spans="3:16" x14ac:dyDescent="0.25">
      <c r="C522" s="8"/>
      <c r="D522" s="10" t="s">
        <v>2383</v>
      </c>
      <c r="E522" s="11" t="s">
        <v>27</v>
      </c>
      <c r="F522" s="12">
        <v>42124</v>
      </c>
      <c r="G522" s="11" t="s">
        <v>2365</v>
      </c>
      <c r="H522" s="11" t="s">
        <v>2384</v>
      </c>
      <c r="I522" s="11" t="s">
        <v>15</v>
      </c>
      <c r="J522" s="11" t="s">
        <v>2385</v>
      </c>
      <c r="K522" s="11" t="s">
        <v>31</v>
      </c>
      <c r="L522" s="11" t="s">
        <v>2386</v>
      </c>
      <c r="M522" s="11" t="s">
        <v>19</v>
      </c>
      <c r="N522" s="13" t="s">
        <v>20</v>
      </c>
      <c r="P522" s="8"/>
    </row>
    <row r="523" spans="3:16" x14ac:dyDescent="0.25">
      <c r="C523" s="8"/>
      <c r="D523" s="10" t="s">
        <v>2387</v>
      </c>
      <c r="E523" s="11" t="s">
        <v>2388</v>
      </c>
      <c r="F523" s="12">
        <v>42124</v>
      </c>
      <c r="G523" s="11" t="s">
        <v>2365</v>
      </c>
      <c r="H523" s="11" t="s">
        <v>2389</v>
      </c>
      <c r="I523" s="11" t="s">
        <v>29</v>
      </c>
      <c r="J523" s="11" t="s">
        <v>915</v>
      </c>
      <c r="K523" s="11" t="s">
        <v>606</v>
      </c>
      <c r="L523" s="11" t="s">
        <v>2390</v>
      </c>
      <c r="M523" s="11" t="s">
        <v>19</v>
      </c>
      <c r="N523" s="13" t="s">
        <v>243</v>
      </c>
      <c r="P523" s="8"/>
    </row>
    <row r="524" spans="3:16" x14ac:dyDescent="0.25">
      <c r="C524" s="8"/>
      <c r="D524" s="10" t="s">
        <v>2391</v>
      </c>
      <c r="E524" s="11" t="s">
        <v>2392</v>
      </c>
      <c r="F524" s="12">
        <v>42124</v>
      </c>
      <c r="G524" s="11" t="s">
        <v>2365</v>
      </c>
      <c r="H524" s="11" t="s">
        <v>2393</v>
      </c>
      <c r="I524" s="11" t="s">
        <v>29</v>
      </c>
      <c r="J524" s="11" t="s">
        <v>2394</v>
      </c>
      <c r="K524" s="11" t="s">
        <v>299</v>
      </c>
      <c r="L524" s="11" t="s">
        <v>2395</v>
      </c>
      <c r="M524" s="11" t="s">
        <v>19</v>
      </c>
      <c r="N524" s="13" t="s">
        <v>20</v>
      </c>
      <c r="P524" s="8"/>
    </row>
    <row r="525" spans="3:16" x14ac:dyDescent="0.25">
      <c r="C525" s="8"/>
      <c r="D525" s="10" t="s">
        <v>2396</v>
      </c>
      <c r="E525" s="11" t="s">
        <v>2397</v>
      </c>
      <c r="F525" s="12">
        <v>42124</v>
      </c>
      <c r="G525" s="11" t="s">
        <v>2365</v>
      </c>
      <c r="H525" s="11" t="s">
        <v>2398</v>
      </c>
      <c r="I525" s="11" t="s">
        <v>15</v>
      </c>
      <c r="J525" s="11" t="s">
        <v>600</v>
      </c>
      <c r="K525" s="11" t="s">
        <v>481</v>
      </c>
      <c r="L525" s="11" t="s">
        <v>2399</v>
      </c>
      <c r="M525" s="11" t="s">
        <v>19</v>
      </c>
      <c r="N525" s="13" t="s">
        <v>20</v>
      </c>
      <c r="P525" s="8"/>
    </row>
    <row r="526" spans="3:16" x14ac:dyDescent="0.25">
      <c r="C526" s="8"/>
      <c r="D526" s="10" t="s">
        <v>2400</v>
      </c>
      <c r="E526" s="11" t="s">
        <v>2401</v>
      </c>
      <c r="F526" s="12">
        <v>42124</v>
      </c>
      <c r="G526" s="11" t="s">
        <v>2365</v>
      </c>
      <c r="H526" s="11" t="s">
        <v>2402</v>
      </c>
      <c r="I526" s="11" t="s">
        <v>15</v>
      </c>
      <c r="J526" s="11" t="s">
        <v>2403</v>
      </c>
      <c r="K526" s="11" t="s">
        <v>96</v>
      </c>
      <c r="L526" s="11" t="s">
        <v>2404</v>
      </c>
      <c r="M526" s="11" t="s">
        <v>19</v>
      </c>
      <c r="N526" s="13" t="s">
        <v>20</v>
      </c>
      <c r="P526" s="8"/>
    </row>
    <row r="527" spans="3:16" x14ac:dyDescent="0.25">
      <c r="C527" s="8"/>
      <c r="D527" s="10" t="s">
        <v>2405</v>
      </c>
      <c r="E527" s="11" t="s">
        <v>2406</v>
      </c>
      <c r="F527" s="12">
        <v>42124</v>
      </c>
      <c r="G527" s="11" t="s">
        <v>2365</v>
      </c>
      <c r="H527" s="11" t="s">
        <v>2407</v>
      </c>
      <c r="I527" s="11" t="s">
        <v>29</v>
      </c>
      <c r="J527" s="11" t="s">
        <v>167</v>
      </c>
      <c r="K527" s="11" t="s">
        <v>17</v>
      </c>
      <c r="L527" s="11" t="s">
        <v>2408</v>
      </c>
      <c r="M527" s="11" t="s">
        <v>19</v>
      </c>
      <c r="N527" s="13" t="s">
        <v>20</v>
      </c>
      <c r="P527" s="8"/>
    </row>
    <row r="528" spans="3:16" x14ac:dyDescent="0.25">
      <c r="C528" s="8"/>
      <c r="D528" s="10" t="s">
        <v>2409</v>
      </c>
      <c r="E528" s="11" t="s">
        <v>2410</v>
      </c>
      <c r="F528" s="12">
        <v>42124</v>
      </c>
      <c r="G528" s="11" t="s">
        <v>2365</v>
      </c>
      <c r="H528" s="11" t="s">
        <v>2411</v>
      </c>
      <c r="I528" s="11" t="s">
        <v>29</v>
      </c>
      <c r="J528" s="11" t="s">
        <v>2412</v>
      </c>
      <c r="K528" s="11" t="s">
        <v>17</v>
      </c>
      <c r="L528" s="11" t="s">
        <v>2413</v>
      </c>
      <c r="M528" s="11" t="s">
        <v>19</v>
      </c>
      <c r="N528" s="13" t="s">
        <v>20</v>
      </c>
      <c r="P528" s="8"/>
    </row>
    <row r="529" spans="3:16" x14ac:dyDescent="0.25">
      <c r="C529" s="8"/>
      <c r="D529" s="10" t="s">
        <v>2414</v>
      </c>
      <c r="E529" s="11" t="s">
        <v>2415</v>
      </c>
      <c r="F529" s="12">
        <v>42124</v>
      </c>
      <c r="G529" s="11" t="s">
        <v>2365</v>
      </c>
      <c r="H529" s="11" t="s">
        <v>2416</v>
      </c>
      <c r="I529" s="11" t="s">
        <v>29</v>
      </c>
      <c r="J529" s="11" t="s">
        <v>2417</v>
      </c>
      <c r="K529" s="11" t="s">
        <v>47</v>
      </c>
      <c r="L529" s="11" t="s">
        <v>1496</v>
      </c>
      <c r="M529" s="11" t="s">
        <v>19</v>
      </c>
      <c r="N529" s="13" t="s">
        <v>20</v>
      </c>
      <c r="P529" s="8"/>
    </row>
    <row r="530" spans="3:16" x14ac:dyDescent="0.25">
      <c r="C530" s="8"/>
      <c r="D530" s="10" t="s">
        <v>2418</v>
      </c>
      <c r="E530" s="11" t="s">
        <v>2419</v>
      </c>
      <c r="F530" s="12">
        <v>42124</v>
      </c>
      <c r="G530" s="11" t="s">
        <v>2365</v>
      </c>
      <c r="H530" s="11" t="s">
        <v>2420</v>
      </c>
      <c r="I530" s="11" t="s">
        <v>15</v>
      </c>
      <c r="J530" s="11" t="s">
        <v>2421</v>
      </c>
      <c r="K530" s="11" t="s">
        <v>96</v>
      </c>
      <c r="L530" s="11" t="s">
        <v>2422</v>
      </c>
      <c r="M530" s="11" t="s">
        <v>19</v>
      </c>
      <c r="N530" s="13" t="s">
        <v>20</v>
      </c>
      <c r="P530" s="8"/>
    </row>
    <row r="531" spans="3:16" x14ac:dyDescent="0.25">
      <c r="C531" s="8"/>
      <c r="D531" s="10" t="s">
        <v>2423</v>
      </c>
      <c r="E531" s="11" t="s">
        <v>2424</v>
      </c>
      <c r="F531" s="12">
        <v>42124</v>
      </c>
      <c r="G531" s="11" t="s">
        <v>2365</v>
      </c>
      <c r="H531" s="11" t="s">
        <v>2425</v>
      </c>
      <c r="I531" s="11" t="s">
        <v>15</v>
      </c>
      <c r="J531" s="11" t="s">
        <v>2426</v>
      </c>
      <c r="K531" s="11" t="s">
        <v>47</v>
      </c>
      <c r="L531" s="11" t="s">
        <v>2427</v>
      </c>
      <c r="M531" s="11" t="s">
        <v>19</v>
      </c>
      <c r="N531" s="13" t="s">
        <v>20</v>
      </c>
      <c r="P531" s="8"/>
    </row>
    <row r="532" spans="3:16" x14ac:dyDescent="0.25">
      <c r="C532" s="8"/>
      <c r="D532" s="10" t="s">
        <v>2428</v>
      </c>
      <c r="E532" s="11" t="s">
        <v>2429</v>
      </c>
      <c r="F532" s="12">
        <v>42124</v>
      </c>
      <c r="G532" s="11" t="s">
        <v>2365</v>
      </c>
      <c r="H532" s="11" t="s">
        <v>2430</v>
      </c>
      <c r="I532" s="11" t="s">
        <v>15</v>
      </c>
      <c r="J532" s="11" t="s">
        <v>161</v>
      </c>
      <c r="K532" s="11" t="s">
        <v>162</v>
      </c>
      <c r="L532" s="11" t="s">
        <v>2431</v>
      </c>
      <c r="M532" s="11" t="s">
        <v>19</v>
      </c>
      <c r="N532" s="13" t="s">
        <v>20</v>
      </c>
      <c r="P532" s="8"/>
    </row>
    <row r="533" spans="3:16" x14ac:dyDescent="0.25">
      <c r="C533" s="8"/>
      <c r="D533" s="10" t="s">
        <v>2432</v>
      </c>
      <c r="E533" s="11" t="s">
        <v>2433</v>
      </c>
      <c r="F533" s="12">
        <v>42124</v>
      </c>
      <c r="G533" s="11" t="s">
        <v>2365</v>
      </c>
      <c r="H533" s="11" t="s">
        <v>2434</v>
      </c>
      <c r="I533" s="11" t="s">
        <v>29</v>
      </c>
      <c r="J533" s="11" t="s">
        <v>1768</v>
      </c>
      <c r="K533" s="11" t="s">
        <v>69</v>
      </c>
      <c r="L533" s="11" t="s">
        <v>2435</v>
      </c>
      <c r="M533" s="11" t="s">
        <v>19</v>
      </c>
      <c r="N533" s="13" t="s">
        <v>20</v>
      </c>
      <c r="P533" s="8"/>
    </row>
    <row r="534" spans="3:16" x14ac:dyDescent="0.25">
      <c r="C534" s="8"/>
      <c r="D534" s="10" t="s">
        <v>2436</v>
      </c>
      <c r="E534" s="11" t="s">
        <v>2437</v>
      </c>
      <c r="F534" s="12">
        <v>42124</v>
      </c>
      <c r="G534" s="11" t="s">
        <v>2365</v>
      </c>
      <c r="H534" s="11" t="s">
        <v>2438</v>
      </c>
      <c r="I534" s="11" t="s">
        <v>15</v>
      </c>
      <c r="J534" s="11" t="s">
        <v>2439</v>
      </c>
      <c r="K534" s="11" t="s">
        <v>404</v>
      </c>
      <c r="L534" s="11" t="s">
        <v>2440</v>
      </c>
      <c r="M534" s="11" t="s">
        <v>19</v>
      </c>
      <c r="N534" s="13" t="s">
        <v>20</v>
      </c>
      <c r="P534" s="8"/>
    </row>
    <row r="535" spans="3:16" x14ac:dyDescent="0.25">
      <c r="C535" s="8"/>
      <c r="D535" s="10" t="s">
        <v>2441</v>
      </c>
      <c r="E535" s="11" t="s">
        <v>2348</v>
      </c>
      <c r="F535" s="12">
        <v>42124</v>
      </c>
      <c r="G535" s="11" t="s">
        <v>2365</v>
      </c>
      <c r="H535" s="11" t="s">
        <v>2442</v>
      </c>
      <c r="I535" s="11" t="s">
        <v>15</v>
      </c>
      <c r="J535" s="11" t="s">
        <v>2261</v>
      </c>
      <c r="K535" s="11" t="s">
        <v>75</v>
      </c>
      <c r="L535" s="11" t="s">
        <v>2262</v>
      </c>
      <c r="M535" s="11" t="s">
        <v>19</v>
      </c>
      <c r="N535" s="13" t="s">
        <v>20</v>
      </c>
      <c r="P535" s="8"/>
    </row>
    <row r="536" spans="3:16" x14ac:dyDescent="0.25">
      <c r="C536" s="8"/>
      <c r="D536" s="10" t="s">
        <v>2443</v>
      </c>
      <c r="E536" s="11" t="s">
        <v>2444</v>
      </c>
      <c r="F536" s="12">
        <v>42124</v>
      </c>
      <c r="G536" s="11" t="s">
        <v>2365</v>
      </c>
      <c r="H536" s="11" t="s">
        <v>2445</v>
      </c>
      <c r="I536" s="11" t="s">
        <v>29</v>
      </c>
      <c r="J536" s="11" t="s">
        <v>2446</v>
      </c>
      <c r="K536" s="11" t="s">
        <v>156</v>
      </c>
      <c r="L536" s="11" t="s">
        <v>2447</v>
      </c>
      <c r="M536" s="11" t="s">
        <v>19</v>
      </c>
      <c r="N536" s="13" t="s">
        <v>20</v>
      </c>
      <c r="P536" s="8"/>
    </row>
    <row r="537" spans="3:16" x14ac:dyDescent="0.25">
      <c r="C537" s="8"/>
      <c r="D537" s="10" t="s">
        <v>2448</v>
      </c>
      <c r="E537" s="11" t="s">
        <v>2022</v>
      </c>
      <c r="F537" s="12">
        <v>42124</v>
      </c>
      <c r="G537" s="11" t="s">
        <v>2365</v>
      </c>
      <c r="H537" s="11" t="s">
        <v>2449</v>
      </c>
      <c r="I537" s="11" t="s">
        <v>15</v>
      </c>
      <c r="J537" s="11" t="s">
        <v>75</v>
      </c>
      <c r="K537" s="11" t="s">
        <v>499</v>
      </c>
      <c r="L537" s="11" t="s">
        <v>500</v>
      </c>
      <c r="M537" s="11" t="s">
        <v>19</v>
      </c>
      <c r="N537" s="13" t="s">
        <v>20</v>
      </c>
      <c r="P537" s="8"/>
    </row>
    <row r="538" spans="3:16" x14ac:dyDescent="0.25">
      <c r="C538" s="8"/>
      <c r="D538" s="10" t="s">
        <v>2450</v>
      </c>
      <c r="E538" s="11" t="s">
        <v>2451</v>
      </c>
      <c r="F538" s="12">
        <v>42124</v>
      </c>
      <c r="G538" s="11" t="s">
        <v>2365</v>
      </c>
      <c r="H538" s="11" t="s">
        <v>2452</v>
      </c>
      <c r="I538" s="11" t="s">
        <v>15</v>
      </c>
      <c r="J538" s="11" t="s">
        <v>2453</v>
      </c>
      <c r="K538" s="11" t="s">
        <v>81</v>
      </c>
      <c r="L538" s="11" t="s">
        <v>2454</v>
      </c>
      <c r="M538" s="11" t="s">
        <v>19</v>
      </c>
      <c r="N538" s="13" t="s">
        <v>20</v>
      </c>
      <c r="P538" s="8"/>
    </row>
    <row r="539" spans="3:16" x14ac:dyDescent="0.25">
      <c r="C539" s="8"/>
      <c r="D539" s="10" t="s">
        <v>2455</v>
      </c>
      <c r="E539" s="11" t="s">
        <v>2456</v>
      </c>
      <c r="F539" s="12">
        <v>42124</v>
      </c>
      <c r="G539" s="11" t="s">
        <v>2365</v>
      </c>
      <c r="H539" s="11" t="s">
        <v>2457</v>
      </c>
      <c r="I539" s="11" t="s">
        <v>29</v>
      </c>
      <c r="J539" s="11" t="s">
        <v>2458</v>
      </c>
      <c r="K539" s="11" t="s">
        <v>47</v>
      </c>
      <c r="L539" s="11" t="s">
        <v>2459</v>
      </c>
      <c r="M539" s="11" t="s">
        <v>19</v>
      </c>
      <c r="N539" s="13" t="s">
        <v>20</v>
      </c>
      <c r="P539" s="8"/>
    </row>
    <row r="540" spans="3:16" x14ac:dyDescent="0.25">
      <c r="C540" s="8"/>
      <c r="D540" s="10" t="s">
        <v>2460</v>
      </c>
      <c r="E540" s="11" t="s">
        <v>2461</v>
      </c>
      <c r="F540" s="12">
        <v>42124</v>
      </c>
      <c r="G540" s="11" t="s">
        <v>2365</v>
      </c>
      <c r="H540" s="11" t="s">
        <v>2462</v>
      </c>
      <c r="I540" s="11" t="s">
        <v>29</v>
      </c>
      <c r="J540" s="11" t="s">
        <v>2463</v>
      </c>
      <c r="K540" s="11" t="s">
        <v>75</v>
      </c>
      <c r="L540" s="11" t="s">
        <v>2464</v>
      </c>
      <c r="M540" s="11" t="s">
        <v>19</v>
      </c>
      <c r="N540" s="13" t="s">
        <v>20</v>
      </c>
      <c r="P540" s="8"/>
    </row>
    <row r="541" spans="3:16" x14ac:dyDescent="0.25">
      <c r="C541" s="8"/>
      <c r="D541" s="10" t="s">
        <v>2465</v>
      </c>
      <c r="E541" s="11" t="s">
        <v>2466</v>
      </c>
      <c r="F541" s="12">
        <v>42124</v>
      </c>
      <c r="G541" s="11" t="s">
        <v>2365</v>
      </c>
      <c r="H541" s="11" t="s">
        <v>2467</v>
      </c>
      <c r="I541" s="11" t="s">
        <v>15</v>
      </c>
      <c r="J541" s="11" t="s">
        <v>167</v>
      </c>
      <c r="K541" s="11" t="s">
        <v>17</v>
      </c>
      <c r="L541" s="11" t="s">
        <v>970</v>
      </c>
      <c r="M541" s="11" t="s">
        <v>19</v>
      </c>
      <c r="N541" s="13" t="s">
        <v>243</v>
      </c>
      <c r="P541" s="8"/>
    </row>
    <row r="542" spans="3:16" x14ac:dyDescent="0.25">
      <c r="C542" s="8"/>
      <c r="D542" s="10" t="s">
        <v>2468</v>
      </c>
      <c r="E542" s="11" t="s">
        <v>2469</v>
      </c>
      <c r="F542" s="12">
        <v>42128</v>
      </c>
      <c r="G542" s="11" t="s">
        <v>2470</v>
      </c>
      <c r="H542" s="11" t="s">
        <v>2471</v>
      </c>
      <c r="I542" s="11" t="s">
        <v>15</v>
      </c>
      <c r="J542" s="11" t="s">
        <v>2472</v>
      </c>
      <c r="K542" s="11" t="s">
        <v>708</v>
      </c>
      <c r="L542" s="11" t="s">
        <v>2473</v>
      </c>
      <c r="M542" s="11" t="s">
        <v>19</v>
      </c>
      <c r="N542" s="13" t="s">
        <v>20</v>
      </c>
      <c r="P542" s="8"/>
    </row>
    <row r="543" spans="3:16" x14ac:dyDescent="0.25">
      <c r="C543" s="8"/>
      <c r="D543" s="10" t="s">
        <v>2474</v>
      </c>
      <c r="E543" s="11" t="s">
        <v>2475</v>
      </c>
      <c r="F543" s="12">
        <v>42128</v>
      </c>
      <c r="G543" s="11" t="s">
        <v>2470</v>
      </c>
      <c r="H543" s="11" t="s">
        <v>2476</v>
      </c>
      <c r="I543" s="11" t="s">
        <v>15</v>
      </c>
      <c r="J543" s="11" t="s">
        <v>1953</v>
      </c>
      <c r="K543" s="11" t="s">
        <v>81</v>
      </c>
      <c r="L543" s="11" t="s">
        <v>1954</v>
      </c>
      <c r="M543" s="11" t="s">
        <v>19</v>
      </c>
      <c r="N543" s="13" t="s">
        <v>20</v>
      </c>
      <c r="P543" s="8"/>
    </row>
    <row r="544" spans="3:16" x14ac:dyDescent="0.25">
      <c r="C544" s="8"/>
      <c r="D544" s="10" t="s">
        <v>2477</v>
      </c>
      <c r="E544" s="11" t="s">
        <v>2478</v>
      </c>
      <c r="F544" s="12">
        <v>42128</v>
      </c>
      <c r="G544" s="11" t="s">
        <v>2470</v>
      </c>
      <c r="H544" s="11" t="s">
        <v>2479</v>
      </c>
      <c r="I544" s="11" t="s">
        <v>15</v>
      </c>
      <c r="J544" s="11" t="s">
        <v>2480</v>
      </c>
      <c r="K544" s="11" t="s">
        <v>75</v>
      </c>
      <c r="L544" s="11" t="s">
        <v>2481</v>
      </c>
      <c r="M544" s="11" t="s">
        <v>19</v>
      </c>
      <c r="N544" s="13" t="s">
        <v>20</v>
      </c>
      <c r="P544" s="8"/>
    </row>
    <row r="545" spans="3:16" x14ac:dyDescent="0.25">
      <c r="C545" s="8"/>
      <c r="D545" s="10" t="s">
        <v>2482</v>
      </c>
      <c r="E545" s="11" t="s">
        <v>2483</v>
      </c>
      <c r="F545" s="12">
        <v>42128</v>
      </c>
      <c r="G545" s="11" t="s">
        <v>2470</v>
      </c>
      <c r="H545" s="11" t="s">
        <v>2484</v>
      </c>
      <c r="I545" s="11" t="s">
        <v>29</v>
      </c>
      <c r="J545" s="11" t="s">
        <v>887</v>
      </c>
      <c r="K545" s="11" t="s">
        <v>888</v>
      </c>
      <c r="L545" s="11" t="s">
        <v>889</v>
      </c>
      <c r="M545" s="11" t="s">
        <v>19</v>
      </c>
      <c r="N545" s="13" t="s">
        <v>20</v>
      </c>
      <c r="P545" s="8"/>
    </row>
    <row r="546" spans="3:16" x14ac:dyDescent="0.25">
      <c r="C546" s="8"/>
      <c r="D546" s="10" t="s">
        <v>2485</v>
      </c>
      <c r="E546" s="11" t="s">
        <v>2486</v>
      </c>
      <c r="F546" s="12">
        <v>42128</v>
      </c>
      <c r="G546" s="11" t="s">
        <v>2470</v>
      </c>
      <c r="H546" s="11" t="s">
        <v>2487</v>
      </c>
      <c r="I546" s="11" t="s">
        <v>29</v>
      </c>
      <c r="J546" s="11" t="s">
        <v>2488</v>
      </c>
      <c r="K546" s="11" t="s">
        <v>47</v>
      </c>
      <c r="L546" s="11" t="s">
        <v>2489</v>
      </c>
      <c r="M546" s="11" t="s">
        <v>19</v>
      </c>
      <c r="N546" s="13" t="s">
        <v>20</v>
      </c>
      <c r="P546" s="8"/>
    </row>
    <row r="547" spans="3:16" x14ac:dyDescent="0.25">
      <c r="C547" s="8"/>
      <c r="D547" s="10" t="s">
        <v>2490</v>
      </c>
      <c r="E547" s="11" t="s">
        <v>2491</v>
      </c>
      <c r="F547" s="12">
        <v>42128</v>
      </c>
      <c r="G547" s="11" t="s">
        <v>2470</v>
      </c>
      <c r="H547" s="11" t="s">
        <v>2492</v>
      </c>
      <c r="I547" s="11" t="s">
        <v>15</v>
      </c>
      <c r="J547" s="11" t="s">
        <v>182</v>
      </c>
      <c r="K547" s="11" t="s">
        <v>75</v>
      </c>
      <c r="L547" s="11" t="s">
        <v>183</v>
      </c>
      <c r="M547" s="11" t="s">
        <v>19</v>
      </c>
      <c r="N547" s="13" t="s">
        <v>20</v>
      </c>
      <c r="P547" s="8"/>
    </row>
    <row r="548" spans="3:16" x14ac:dyDescent="0.25">
      <c r="C548" s="8"/>
      <c r="D548" s="10" t="s">
        <v>2493</v>
      </c>
      <c r="E548" s="11" t="s">
        <v>2494</v>
      </c>
      <c r="F548" s="12">
        <v>42129</v>
      </c>
      <c r="G548" s="11" t="s">
        <v>2495</v>
      </c>
      <c r="H548" s="11" t="s">
        <v>2496</v>
      </c>
      <c r="I548" s="11" t="s">
        <v>15</v>
      </c>
      <c r="J548" s="11" t="s">
        <v>2497</v>
      </c>
      <c r="K548" s="11" t="s">
        <v>481</v>
      </c>
      <c r="L548" s="11" t="s">
        <v>2498</v>
      </c>
      <c r="M548" s="11" t="s">
        <v>125</v>
      </c>
      <c r="N548" s="13" t="s">
        <v>20</v>
      </c>
      <c r="P548" s="8"/>
    </row>
    <row r="549" spans="3:16" x14ac:dyDescent="0.25">
      <c r="C549" s="8"/>
      <c r="D549" s="10" t="s">
        <v>2499</v>
      </c>
      <c r="E549" s="11" t="s">
        <v>2500</v>
      </c>
      <c r="F549" s="12">
        <v>42129</v>
      </c>
      <c r="G549" s="11" t="s">
        <v>2495</v>
      </c>
      <c r="H549" s="11" t="s">
        <v>2501</v>
      </c>
      <c r="I549" s="11" t="s">
        <v>15</v>
      </c>
      <c r="J549" s="11" t="s">
        <v>260</v>
      </c>
      <c r="K549" s="11" t="s">
        <v>81</v>
      </c>
      <c r="L549" s="11" t="s">
        <v>1742</v>
      </c>
      <c r="M549" s="11" t="s">
        <v>136</v>
      </c>
      <c r="N549" s="13" t="s">
        <v>20</v>
      </c>
      <c r="P549" s="8"/>
    </row>
    <row r="550" spans="3:16" x14ac:dyDescent="0.25">
      <c r="C550" s="8"/>
      <c r="D550" s="10" t="s">
        <v>2502</v>
      </c>
      <c r="E550" s="11" t="s">
        <v>2503</v>
      </c>
      <c r="F550" s="12">
        <v>42129</v>
      </c>
      <c r="G550" s="11" t="s">
        <v>2495</v>
      </c>
      <c r="H550" s="11" t="s">
        <v>2504</v>
      </c>
      <c r="I550" s="11" t="s">
        <v>15</v>
      </c>
      <c r="J550" s="11" t="s">
        <v>63</v>
      </c>
      <c r="K550" s="11" t="s">
        <v>31</v>
      </c>
      <c r="L550" s="11" t="s">
        <v>2505</v>
      </c>
      <c r="M550" s="11" t="s">
        <v>19</v>
      </c>
      <c r="N550" s="13" t="s">
        <v>20</v>
      </c>
      <c r="P550" s="8"/>
    </row>
    <row r="551" spans="3:16" x14ac:dyDescent="0.25">
      <c r="C551" s="8"/>
      <c r="D551" s="10" t="s">
        <v>2506</v>
      </c>
      <c r="E551" s="11" t="s">
        <v>2507</v>
      </c>
      <c r="F551" s="12">
        <v>42129</v>
      </c>
      <c r="G551" s="11" t="s">
        <v>2495</v>
      </c>
      <c r="H551" s="11" t="s">
        <v>2508</v>
      </c>
      <c r="I551" s="11" t="s">
        <v>29</v>
      </c>
      <c r="J551" s="11" t="s">
        <v>58</v>
      </c>
      <c r="K551" s="11" t="s">
        <v>47</v>
      </c>
      <c r="L551" s="11" t="s">
        <v>485</v>
      </c>
      <c r="M551" s="11" t="s">
        <v>19</v>
      </c>
      <c r="N551" s="13" t="s">
        <v>20</v>
      </c>
      <c r="P551" s="8"/>
    </row>
    <row r="552" spans="3:16" x14ac:dyDescent="0.25">
      <c r="C552" s="8"/>
      <c r="D552" s="10" t="s">
        <v>2509</v>
      </c>
      <c r="E552" s="11" t="s">
        <v>1145</v>
      </c>
      <c r="F552" s="12">
        <v>42129</v>
      </c>
      <c r="G552" s="11" t="s">
        <v>2495</v>
      </c>
      <c r="H552" s="11" t="s">
        <v>2510</v>
      </c>
      <c r="I552" s="11" t="s">
        <v>29</v>
      </c>
      <c r="J552" s="11" t="s">
        <v>182</v>
      </c>
      <c r="K552" s="11" t="s">
        <v>75</v>
      </c>
      <c r="L552" s="11" t="s">
        <v>2511</v>
      </c>
      <c r="M552" s="11" t="s">
        <v>19</v>
      </c>
      <c r="N552" s="13" t="s">
        <v>243</v>
      </c>
      <c r="P552" s="8"/>
    </row>
    <row r="553" spans="3:16" x14ac:dyDescent="0.25">
      <c r="C553" s="8"/>
      <c r="D553" s="10" t="s">
        <v>2512</v>
      </c>
      <c r="E553" s="11" t="s">
        <v>2513</v>
      </c>
      <c r="F553" s="12">
        <v>42129</v>
      </c>
      <c r="G553" s="11" t="s">
        <v>2495</v>
      </c>
      <c r="H553" s="11" t="s">
        <v>2514</v>
      </c>
      <c r="I553" s="11" t="s">
        <v>29</v>
      </c>
      <c r="J553" s="11" t="s">
        <v>2472</v>
      </c>
      <c r="K553" s="11" t="s">
        <v>708</v>
      </c>
      <c r="L553" s="11" t="s">
        <v>2515</v>
      </c>
      <c r="M553" s="11" t="s">
        <v>125</v>
      </c>
      <c r="N553" s="13" t="s">
        <v>20</v>
      </c>
      <c r="P553" s="8"/>
    </row>
    <row r="554" spans="3:16" x14ac:dyDescent="0.25">
      <c r="C554" s="8"/>
      <c r="D554" s="10" t="s">
        <v>2516</v>
      </c>
      <c r="E554" s="11" t="s">
        <v>2517</v>
      </c>
      <c r="F554" s="12">
        <v>42129</v>
      </c>
      <c r="G554" s="11" t="s">
        <v>2495</v>
      </c>
      <c r="H554" s="11" t="s">
        <v>2518</v>
      </c>
      <c r="I554" s="11" t="s">
        <v>15</v>
      </c>
      <c r="J554" s="11" t="s">
        <v>802</v>
      </c>
      <c r="K554" s="11" t="s">
        <v>81</v>
      </c>
      <c r="L554" s="11" t="s">
        <v>2519</v>
      </c>
      <c r="M554" s="11" t="s">
        <v>19</v>
      </c>
      <c r="N554" s="13" t="s">
        <v>20</v>
      </c>
      <c r="P554" s="8"/>
    </row>
    <row r="555" spans="3:16" x14ac:dyDescent="0.25">
      <c r="C555" s="8"/>
      <c r="D555" s="10" t="s">
        <v>2520</v>
      </c>
      <c r="E555" s="11" t="s">
        <v>2521</v>
      </c>
      <c r="F555" s="12">
        <v>42129</v>
      </c>
      <c r="G555" s="11" t="s">
        <v>2495</v>
      </c>
      <c r="H555" s="11" t="s">
        <v>2522</v>
      </c>
      <c r="I555" s="11" t="s">
        <v>15</v>
      </c>
      <c r="J555" s="11" t="s">
        <v>2523</v>
      </c>
      <c r="K555" s="11" t="s">
        <v>2524</v>
      </c>
      <c r="L555" s="11" t="s">
        <v>2525</v>
      </c>
      <c r="M555" s="11" t="s">
        <v>19</v>
      </c>
      <c r="N555" s="13" t="s">
        <v>20</v>
      </c>
      <c r="P555" s="8"/>
    </row>
    <row r="556" spans="3:16" x14ac:dyDescent="0.25">
      <c r="C556" s="8"/>
      <c r="D556" s="10" t="s">
        <v>2526</v>
      </c>
      <c r="E556" s="11" t="s">
        <v>2527</v>
      </c>
      <c r="F556" s="12">
        <v>42129</v>
      </c>
      <c r="G556" s="11" t="s">
        <v>2495</v>
      </c>
      <c r="H556" s="11" t="s">
        <v>2528</v>
      </c>
      <c r="I556" s="11" t="s">
        <v>29</v>
      </c>
      <c r="J556" s="11" t="s">
        <v>2529</v>
      </c>
      <c r="K556" s="11" t="s">
        <v>198</v>
      </c>
      <c r="L556" s="11" t="s">
        <v>2530</v>
      </c>
      <c r="M556" s="11" t="s">
        <v>19</v>
      </c>
      <c r="N556" s="13" t="s">
        <v>20</v>
      </c>
      <c r="P556" s="8"/>
    </row>
    <row r="557" spans="3:16" x14ac:dyDescent="0.25">
      <c r="C557" s="8"/>
      <c r="D557" s="10" t="s">
        <v>2531</v>
      </c>
      <c r="E557" s="11" t="s">
        <v>2532</v>
      </c>
      <c r="F557" s="12">
        <v>42129</v>
      </c>
      <c r="G557" s="11" t="s">
        <v>2495</v>
      </c>
      <c r="H557" s="11" t="s">
        <v>2533</v>
      </c>
      <c r="I557" s="11" t="s">
        <v>29</v>
      </c>
      <c r="J557" s="11" t="s">
        <v>2534</v>
      </c>
      <c r="K557" s="11" t="s">
        <v>192</v>
      </c>
      <c r="L557" s="11" t="s">
        <v>2535</v>
      </c>
      <c r="M557" s="11" t="s">
        <v>125</v>
      </c>
      <c r="N557" s="13" t="s">
        <v>20</v>
      </c>
      <c r="P557" s="8"/>
    </row>
    <row r="558" spans="3:16" x14ac:dyDescent="0.25">
      <c r="C558" s="8"/>
      <c r="D558" s="10" t="s">
        <v>2536</v>
      </c>
      <c r="E558" s="11" t="s">
        <v>2537</v>
      </c>
      <c r="F558" s="12">
        <v>42129</v>
      </c>
      <c r="G558" s="11" t="s">
        <v>2495</v>
      </c>
      <c r="H558" s="11" t="s">
        <v>2538</v>
      </c>
      <c r="I558" s="11" t="s">
        <v>15</v>
      </c>
      <c r="J558" s="11" t="s">
        <v>1236</v>
      </c>
      <c r="K558" s="11" t="s">
        <v>69</v>
      </c>
      <c r="L558" s="11" t="s">
        <v>2539</v>
      </c>
      <c r="M558" s="11" t="s">
        <v>125</v>
      </c>
      <c r="N558" s="13" t="s">
        <v>20</v>
      </c>
      <c r="P558" s="8"/>
    </row>
    <row r="559" spans="3:16" x14ac:dyDescent="0.25">
      <c r="C559" s="8"/>
      <c r="D559" s="10" t="s">
        <v>2540</v>
      </c>
      <c r="E559" s="11" t="s">
        <v>2541</v>
      </c>
      <c r="F559" s="12">
        <v>42129</v>
      </c>
      <c r="G559" s="11" t="s">
        <v>2495</v>
      </c>
      <c r="H559" s="11" t="s">
        <v>2542</v>
      </c>
      <c r="I559" s="11" t="s">
        <v>15</v>
      </c>
      <c r="J559" s="11" t="s">
        <v>2543</v>
      </c>
      <c r="K559" s="11" t="s">
        <v>162</v>
      </c>
      <c r="L559" s="11" t="s">
        <v>2544</v>
      </c>
      <c r="M559" s="11" t="s">
        <v>136</v>
      </c>
      <c r="N559" s="13" t="s">
        <v>20</v>
      </c>
      <c r="P559" s="8"/>
    </row>
    <row r="560" spans="3:16" x14ac:dyDescent="0.25">
      <c r="C560" s="8"/>
      <c r="D560" s="10" t="s">
        <v>2545</v>
      </c>
      <c r="E560" s="11" t="s">
        <v>2546</v>
      </c>
      <c r="F560" s="12">
        <v>42129</v>
      </c>
      <c r="G560" s="11" t="s">
        <v>2495</v>
      </c>
      <c r="H560" s="11" t="s">
        <v>2547</v>
      </c>
      <c r="I560" s="11" t="s">
        <v>29</v>
      </c>
      <c r="J560" s="11" t="s">
        <v>2548</v>
      </c>
      <c r="K560" s="11" t="s">
        <v>1658</v>
      </c>
      <c r="L560" s="11" t="s">
        <v>2549</v>
      </c>
      <c r="M560" s="11" t="s">
        <v>19</v>
      </c>
      <c r="N560" s="13" t="s">
        <v>20</v>
      </c>
      <c r="P560" s="8"/>
    </row>
    <row r="561" spans="3:16" x14ac:dyDescent="0.25">
      <c r="C561" s="8"/>
      <c r="D561" s="10" t="s">
        <v>2550</v>
      </c>
      <c r="E561" s="11" t="s">
        <v>2551</v>
      </c>
      <c r="F561" s="12">
        <v>42129</v>
      </c>
      <c r="G561" s="11" t="s">
        <v>2495</v>
      </c>
      <c r="H561" s="11" t="s">
        <v>2552</v>
      </c>
      <c r="I561" s="11" t="s">
        <v>29</v>
      </c>
      <c r="J561" s="11" t="s">
        <v>547</v>
      </c>
      <c r="K561" s="11" t="s">
        <v>96</v>
      </c>
      <c r="L561" s="11" t="s">
        <v>2118</v>
      </c>
      <c r="M561" s="11" t="s">
        <v>19</v>
      </c>
      <c r="N561" s="13" t="s">
        <v>20</v>
      </c>
      <c r="P561" s="8"/>
    </row>
    <row r="562" spans="3:16" x14ac:dyDescent="0.25">
      <c r="C562" s="8"/>
      <c r="D562" s="10" t="s">
        <v>2553</v>
      </c>
      <c r="E562" s="11" t="s">
        <v>2554</v>
      </c>
      <c r="F562" s="12">
        <v>42130</v>
      </c>
      <c r="G562" s="11" t="s">
        <v>2555</v>
      </c>
      <c r="H562" s="11" t="s">
        <v>2556</v>
      </c>
      <c r="I562" s="11" t="s">
        <v>15</v>
      </c>
      <c r="J562" s="11" t="s">
        <v>2557</v>
      </c>
      <c r="K562" s="11" t="s">
        <v>481</v>
      </c>
      <c r="L562" s="11" t="s">
        <v>2558</v>
      </c>
      <c r="M562" s="11" t="s">
        <v>125</v>
      </c>
      <c r="N562" s="13" t="s">
        <v>20</v>
      </c>
      <c r="P562" s="8"/>
    </row>
    <row r="563" spans="3:16" x14ac:dyDescent="0.25">
      <c r="C563" s="8"/>
      <c r="D563" s="10" t="s">
        <v>2559</v>
      </c>
      <c r="E563" s="11" t="s">
        <v>487</v>
      </c>
      <c r="F563" s="12">
        <v>42130</v>
      </c>
      <c r="G563" s="11" t="s">
        <v>2555</v>
      </c>
      <c r="H563" s="11" t="s">
        <v>2560</v>
      </c>
      <c r="I563" s="11" t="s">
        <v>15</v>
      </c>
      <c r="J563" s="11" t="s">
        <v>2561</v>
      </c>
      <c r="K563" s="11" t="s">
        <v>647</v>
      </c>
      <c r="L563" s="11" t="s">
        <v>2562</v>
      </c>
      <c r="M563" s="11" t="s">
        <v>136</v>
      </c>
      <c r="N563" s="13" t="s">
        <v>20</v>
      </c>
      <c r="P563" s="8"/>
    </row>
    <row r="564" spans="3:16" x14ac:dyDescent="0.25">
      <c r="C564" s="8"/>
      <c r="D564" s="10" t="s">
        <v>2563</v>
      </c>
      <c r="E564" s="11" t="s">
        <v>2564</v>
      </c>
      <c r="F564" s="12">
        <v>42130</v>
      </c>
      <c r="G564" s="11" t="s">
        <v>2555</v>
      </c>
      <c r="H564" s="11" t="s">
        <v>2565</v>
      </c>
      <c r="I564" s="11" t="s">
        <v>29</v>
      </c>
      <c r="J564" s="11" t="s">
        <v>2566</v>
      </c>
      <c r="K564" s="11" t="s">
        <v>31</v>
      </c>
      <c r="L564" s="11" t="s">
        <v>2567</v>
      </c>
      <c r="M564" s="11" t="s">
        <v>19</v>
      </c>
      <c r="N564" s="13" t="s">
        <v>20</v>
      </c>
      <c r="P564" s="8"/>
    </row>
    <row r="565" spans="3:16" x14ac:dyDescent="0.25">
      <c r="C565" s="8"/>
      <c r="D565" s="10" t="s">
        <v>2568</v>
      </c>
      <c r="E565" s="11" t="s">
        <v>2569</v>
      </c>
      <c r="F565" s="12">
        <v>42130</v>
      </c>
      <c r="G565" s="11" t="s">
        <v>2555</v>
      </c>
      <c r="H565" s="11" t="s">
        <v>2570</v>
      </c>
      <c r="I565" s="11" t="s">
        <v>15</v>
      </c>
      <c r="J565" s="11" t="s">
        <v>2571</v>
      </c>
      <c r="K565" s="11" t="s">
        <v>31</v>
      </c>
      <c r="L565" s="11" t="s">
        <v>2572</v>
      </c>
      <c r="M565" s="11" t="s">
        <v>19</v>
      </c>
      <c r="N565" s="13" t="s">
        <v>20</v>
      </c>
      <c r="P565" s="8"/>
    </row>
    <row r="566" spans="3:16" x14ac:dyDescent="0.25">
      <c r="C566" s="8"/>
      <c r="D566" s="10" t="s">
        <v>2573</v>
      </c>
      <c r="E566" s="11" t="s">
        <v>2574</v>
      </c>
      <c r="F566" s="12">
        <v>42130</v>
      </c>
      <c r="G566" s="11" t="s">
        <v>2555</v>
      </c>
      <c r="H566" s="11" t="s">
        <v>2575</v>
      </c>
      <c r="I566" s="11" t="s">
        <v>29</v>
      </c>
      <c r="J566" s="11" t="s">
        <v>1109</v>
      </c>
      <c r="K566" s="11" t="s">
        <v>96</v>
      </c>
      <c r="L566" s="11" t="s">
        <v>2576</v>
      </c>
      <c r="M566" s="11" t="s">
        <v>125</v>
      </c>
      <c r="N566" s="13" t="s">
        <v>20</v>
      </c>
      <c r="P566" s="8"/>
    </row>
    <row r="567" spans="3:16" x14ac:dyDescent="0.25">
      <c r="C567" s="8"/>
      <c r="D567" s="10" t="s">
        <v>2577</v>
      </c>
      <c r="E567" s="11" t="s">
        <v>2578</v>
      </c>
      <c r="F567" s="12">
        <v>42130</v>
      </c>
      <c r="G567" s="11" t="s">
        <v>2555</v>
      </c>
      <c r="H567" s="11" t="s">
        <v>2579</v>
      </c>
      <c r="I567" s="11" t="s">
        <v>15</v>
      </c>
      <c r="J567" s="11" t="s">
        <v>723</v>
      </c>
      <c r="K567" s="11" t="s">
        <v>17</v>
      </c>
      <c r="L567" s="11" t="s">
        <v>1105</v>
      </c>
      <c r="M567" s="11" t="s">
        <v>125</v>
      </c>
      <c r="N567" s="13" t="s">
        <v>20</v>
      </c>
      <c r="P567" s="8"/>
    </row>
    <row r="568" spans="3:16" x14ac:dyDescent="0.25">
      <c r="C568" s="8"/>
      <c r="D568" s="10" t="s">
        <v>2580</v>
      </c>
      <c r="E568" s="11" t="s">
        <v>2581</v>
      </c>
      <c r="F568" s="12">
        <v>42130</v>
      </c>
      <c r="G568" s="11" t="s">
        <v>2555</v>
      </c>
      <c r="H568" s="11" t="s">
        <v>2582</v>
      </c>
      <c r="I568" s="11" t="s">
        <v>15</v>
      </c>
      <c r="J568" s="11" t="s">
        <v>2583</v>
      </c>
      <c r="K568" s="11" t="s">
        <v>17</v>
      </c>
      <c r="L568" s="11" t="s">
        <v>2584</v>
      </c>
      <c r="M568" s="11" t="s">
        <v>125</v>
      </c>
      <c r="N568" s="13" t="s">
        <v>20</v>
      </c>
      <c r="P568" s="8"/>
    </row>
    <row r="569" spans="3:16" x14ac:dyDescent="0.25">
      <c r="C569" s="8"/>
      <c r="D569" s="10" t="s">
        <v>2585</v>
      </c>
      <c r="E569" s="11" t="s">
        <v>2586</v>
      </c>
      <c r="F569" s="12">
        <v>42130</v>
      </c>
      <c r="G569" s="11" t="s">
        <v>2555</v>
      </c>
      <c r="H569" s="11" t="s">
        <v>2587</v>
      </c>
      <c r="I569" s="11" t="s">
        <v>15</v>
      </c>
      <c r="J569" s="11" t="s">
        <v>2394</v>
      </c>
      <c r="K569" s="11" t="s">
        <v>299</v>
      </c>
      <c r="L569" s="11" t="s">
        <v>2395</v>
      </c>
      <c r="M569" s="11" t="s">
        <v>19</v>
      </c>
      <c r="N569" s="13" t="s">
        <v>243</v>
      </c>
      <c r="P569" s="8"/>
    </row>
    <row r="570" spans="3:16" x14ac:dyDescent="0.25">
      <c r="C570" s="8"/>
      <c r="D570" s="10" t="s">
        <v>2588</v>
      </c>
      <c r="E570" s="11" t="s">
        <v>2589</v>
      </c>
      <c r="F570" s="12">
        <v>42130</v>
      </c>
      <c r="G570" s="11" t="s">
        <v>2555</v>
      </c>
      <c r="H570" s="11" t="s">
        <v>2590</v>
      </c>
      <c r="I570" s="11" t="s">
        <v>29</v>
      </c>
      <c r="J570" s="11" t="s">
        <v>2352</v>
      </c>
      <c r="K570" s="11" t="s">
        <v>47</v>
      </c>
      <c r="L570" s="11" t="s">
        <v>1355</v>
      </c>
      <c r="M570" s="11" t="s">
        <v>125</v>
      </c>
      <c r="N570" s="13" t="s">
        <v>20</v>
      </c>
      <c r="P570" s="8"/>
    </row>
    <row r="571" spans="3:16" x14ac:dyDescent="0.25">
      <c r="C571" s="8"/>
      <c r="D571" s="10" t="s">
        <v>2591</v>
      </c>
      <c r="E571" s="11" t="s">
        <v>2592</v>
      </c>
      <c r="F571" s="12">
        <v>42130</v>
      </c>
      <c r="G571" s="11" t="s">
        <v>2555</v>
      </c>
      <c r="H571" s="11" t="s">
        <v>2593</v>
      </c>
      <c r="I571" s="11" t="s">
        <v>15</v>
      </c>
      <c r="J571" s="11" t="s">
        <v>2594</v>
      </c>
      <c r="K571" s="11" t="s">
        <v>647</v>
      </c>
      <c r="L571" s="11" t="s">
        <v>2595</v>
      </c>
      <c r="M571" s="11" t="s">
        <v>19</v>
      </c>
      <c r="N571" s="13" t="s">
        <v>20</v>
      </c>
      <c r="P571" s="8"/>
    </row>
    <row r="572" spans="3:16" x14ac:dyDescent="0.25">
      <c r="C572" s="8"/>
      <c r="D572" s="10" t="s">
        <v>2596</v>
      </c>
      <c r="E572" s="11" t="s">
        <v>2597</v>
      </c>
      <c r="F572" s="12">
        <v>42130</v>
      </c>
      <c r="G572" s="11" t="s">
        <v>2555</v>
      </c>
      <c r="H572" s="11" t="s">
        <v>2598</v>
      </c>
      <c r="I572" s="11" t="s">
        <v>15</v>
      </c>
      <c r="J572" s="11" t="s">
        <v>409</v>
      </c>
      <c r="K572" s="11" t="s">
        <v>81</v>
      </c>
      <c r="L572" s="11" t="s">
        <v>410</v>
      </c>
      <c r="M572" s="11" t="s">
        <v>19</v>
      </c>
      <c r="N572" s="13" t="s">
        <v>20</v>
      </c>
      <c r="P572" s="8"/>
    </row>
    <row r="573" spans="3:16" x14ac:dyDescent="0.25">
      <c r="C573" s="8"/>
      <c r="D573" s="10" t="s">
        <v>2599</v>
      </c>
      <c r="E573" s="11" t="s">
        <v>2600</v>
      </c>
      <c r="F573" s="12">
        <v>42130</v>
      </c>
      <c r="G573" s="11" t="s">
        <v>2555</v>
      </c>
      <c r="H573" s="11" t="s">
        <v>2601</v>
      </c>
      <c r="I573" s="11" t="s">
        <v>15</v>
      </c>
      <c r="J573" s="11" t="s">
        <v>802</v>
      </c>
      <c r="K573" s="11" t="s">
        <v>81</v>
      </c>
      <c r="L573" s="11" t="s">
        <v>2602</v>
      </c>
      <c r="M573" s="11" t="s">
        <v>125</v>
      </c>
      <c r="N573" s="13" t="s">
        <v>243</v>
      </c>
      <c r="P573" s="8"/>
    </row>
    <row r="574" spans="3:16" x14ac:dyDescent="0.25">
      <c r="C574" s="8"/>
      <c r="D574" s="10" t="s">
        <v>2603</v>
      </c>
      <c r="E574" s="11" t="s">
        <v>2604</v>
      </c>
      <c r="F574" s="12">
        <v>42130</v>
      </c>
      <c r="G574" s="11" t="s">
        <v>2555</v>
      </c>
      <c r="H574" s="11" t="s">
        <v>2605</v>
      </c>
      <c r="I574" s="11" t="s">
        <v>15</v>
      </c>
      <c r="J574" s="11" t="s">
        <v>58</v>
      </c>
      <c r="K574" s="11" t="s">
        <v>47</v>
      </c>
      <c r="L574" s="11" t="s">
        <v>2367</v>
      </c>
      <c r="M574" s="11" t="s">
        <v>125</v>
      </c>
      <c r="N574" s="13" t="s">
        <v>20</v>
      </c>
      <c r="P574" s="8"/>
    </row>
    <row r="575" spans="3:16" x14ac:dyDescent="0.25">
      <c r="C575" s="8"/>
      <c r="D575" s="10" t="s">
        <v>2606</v>
      </c>
      <c r="E575" s="11" t="s">
        <v>2607</v>
      </c>
      <c r="F575" s="12">
        <v>42130</v>
      </c>
      <c r="G575" s="11" t="s">
        <v>2555</v>
      </c>
      <c r="H575" s="11" t="s">
        <v>2608</v>
      </c>
      <c r="I575" s="11" t="s">
        <v>15</v>
      </c>
      <c r="J575" s="11" t="s">
        <v>1046</v>
      </c>
      <c r="K575" s="11" t="s">
        <v>96</v>
      </c>
      <c r="L575" s="11" t="s">
        <v>2609</v>
      </c>
      <c r="M575" s="11" t="s">
        <v>125</v>
      </c>
      <c r="N575" s="13" t="s">
        <v>243</v>
      </c>
      <c r="P575" s="8"/>
    </row>
    <row r="576" spans="3:16" x14ac:dyDescent="0.25">
      <c r="C576" s="8"/>
      <c r="D576" s="10" t="s">
        <v>2610</v>
      </c>
      <c r="E576" s="11" t="s">
        <v>2611</v>
      </c>
      <c r="F576" s="12">
        <v>42130</v>
      </c>
      <c r="G576" s="11" t="s">
        <v>2555</v>
      </c>
      <c r="H576" s="11" t="s">
        <v>2612</v>
      </c>
      <c r="I576" s="11" t="s">
        <v>29</v>
      </c>
      <c r="J576" s="11" t="s">
        <v>537</v>
      </c>
      <c r="K576" s="11" t="s">
        <v>31</v>
      </c>
      <c r="L576" s="11" t="s">
        <v>2613</v>
      </c>
      <c r="M576" s="11" t="s">
        <v>19</v>
      </c>
      <c r="N576" s="13" t="s">
        <v>20</v>
      </c>
      <c r="P576" s="8"/>
    </row>
    <row r="577" spans="3:16" x14ac:dyDescent="0.25">
      <c r="C577" s="8"/>
      <c r="D577" s="10" t="s">
        <v>2614</v>
      </c>
      <c r="E577" s="11" t="s">
        <v>2615</v>
      </c>
      <c r="F577" s="12">
        <v>42130</v>
      </c>
      <c r="G577" s="11" t="s">
        <v>2555</v>
      </c>
      <c r="H577" s="11" t="s">
        <v>2616</v>
      </c>
      <c r="I577" s="11" t="s">
        <v>15</v>
      </c>
      <c r="J577" s="11" t="s">
        <v>2617</v>
      </c>
      <c r="K577" s="11" t="s">
        <v>2618</v>
      </c>
      <c r="L577" s="11" t="s">
        <v>2619</v>
      </c>
      <c r="M577" s="11" t="s">
        <v>125</v>
      </c>
      <c r="N577" s="13" t="s">
        <v>20</v>
      </c>
      <c r="P577" s="8"/>
    </row>
    <row r="578" spans="3:16" x14ac:dyDescent="0.25">
      <c r="C578" s="8"/>
      <c r="D578" s="10" t="s">
        <v>2620</v>
      </c>
      <c r="E578" s="11" t="s">
        <v>2621</v>
      </c>
      <c r="F578" s="12">
        <v>42130</v>
      </c>
      <c r="G578" s="11" t="s">
        <v>2622</v>
      </c>
      <c r="H578" s="11" t="s">
        <v>2623</v>
      </c>
      <c r="I578" s="11" t="s">
        <v>15</v>
      </c>
      <c r="J578" s="11" t="s">
        <v>2624</v>
      </c>
      <c r="K578" s="11" t="s">
        <v>47</v>
      </c>
      <c r="L578" s="11" t="s">
        <v>2625</v>
      </c>
      <c r="M578" s="11" t="s">
        <v>125</v>
      </c>
      <c r="N578" s="13" t="s">
        <v>20</v>
      </c>
      <c r="P578" s="8"/>
    </row>
    <row r="579" spans="3:16" x14ac:dyDescent="0.25">
      <c r="C579" s="8"/>
      <c r="D579" s="10" t="s">
        <v>2626</v>
      </c>
      <c r="E579" s="11" t="s">
        <v>2627</v>
      </c>
      <c r="F579" s="12">
        <v>42130</v>
      </c>
      <c r="G579" s="11" t="s">
        <v>2555</v>
      </c>
      <c r="H579" s="11" t="s">
        <v>2628</v>
      </c>
      <c r="I579" s="11" t="s">
        <v>15</v>
      </c>
      <c r="J579" s="11" t="s">
        <v>63</v>
      </c>
      <c r="K579" s="11" t="s">
        <v>31</v>
      </c>
      <c r="L579" s="11" t="s">
        <v>2629</v>
      </c>
      <c r="M579" s="11" t="s">
        <v>125</v>
      </c>
      <c r="N579" s="13" t="s">
        <v>20</v>
      </c>
      <c r="P579" s="8"/>
    </row>
    <row r="580" spans="3:16" x14ac:dyDescent="0.25">
      <c r="C580" s="8"/>
      <c r="D580" s="10" t="s">
        <v>2630</v>
      </c>
      <c r="E580" s="11" t="s">
        <v>2631</v>
      </c>
      <c r="F580" s="12">
        <v>42130</v>
      </c>
      <c r="G580" s="11" t="s">
        <v>2555</v>
      </c>
      <c r="H580" s="11" t="s">
        <v>2632</v>
      </c>
      <c r="I580" s="11" t="s">
        <v>29</v>
      </c>
      <c r="J580" s="11" t="s">
        <v>167</v>
      </c>
      <c r="K580" s="11" t="s">
        <v>17</v>
      </c>
      <c r="L580" s="11" t="s">
        <v>2633</v>
      </c>
      <c r="M580" s="11" t="s">
        <v>125</v>
      </c>
      <c r="N580" s="13" t="s">
        <v>243</v>
      </c>
      <c r="P580" s="8"/>
    </row>
    <row r="581" spans="3:16" x14ac:dyDescent="0.25">
      <c r="C581" s="8"/>
      <c r="D581" s="10" t="s">
        <v>2634</v>
      </c>
      <c r="E581" s="11" t="s">
        <v>2635</v>
      </c>
      <c r="F581" s="12">
        <v>42130</v>
      </c>
      <c r="G581" s="11" t="s">
        <v>2555</v>
      </c>
      <c r="H581" s="11" t="s">
        <v>2636</v>
      </c>
      <c r="I581" s="11" t="s">
        <v>15</v>
      </c>
      <c r="J581" s="11" t="s">
        <v>438</v>
      </c>
      <c r="K581" s="11" t="s">
        <v>69</v>
      </c>
      <c r="L581" s="11" t="s">
        <v>471</v>
      </c>
      <c r="M581" s="11" t="s">
        <v>19</v>
      </c>
      <c r="N581" s="13" t="s">
        <v>20</v>
      </c>
      <c r="P581" s="8"/>
    </row>
    <row r="582" spans="3:16" x14ac:dyDescent="0.25">
      <c r="C582" s="8"/>
      <c r="D582" s="10" t="s">
        <v>2637</v>
      </c>
      <c r="E582" s="11" t="s">
        <v>27</v>
      </c>
      <c r="F582" s="12">
        <v>42130</v>
      </c>
      <c r="G582" s="11" t="s">
        <v>2555</v>
      </c>
      <c r="H582" s="11" t="s">
        <v>2638</v>
      </c>
      <c r="I582" s="11" t="s">
        <v>29</v>
      </c>
      <c r="J582" s="11" t="s">
        <v>2639</v>
      </c>
      <c r="K582" s="11" t="s">
        <v>69</v>
      </c>
      <c r="L582" s="11" t="s">
        <v>2640</v>
      </c>
      <c r="M582" s="11" t="s">
        <v>125</v>
      </c>
      <c r="N582" s="13" t="s">
        <v>243</v>
      </c>
      <c r="P582" s="8"/>
    </row>
    <row r="583" spans="3:16" x14ac:dyDescent="0.25">
      <c r="C583" s="8"/>
      <c r="D583" s="10" t="s">
        <v>2641</v>
      </c>
      <c r="E583" s="11" t="s">
        <v>2642</v>
      </c>
      <c r="F583" s="12">
        <v>42130</v>
      </c>
      <c r="G583" s="11" t="s">
        <v>2555</v>
      </c>
      <c r="H583" s="11" t="s">
        <v>2643</v>
      </c>
      <c r="I583" s="11" t="s">
        <v>15</v>
      </c>
      <c r="J583" s="11" t="s">
        <v>835</v>
      </c>
      <c r="K583" s="11" t="s">
        <v>96</v>
      </c>
      <c r="L583" s="11" t="s">
        <v>2644</v>
      </c>
      <c r="M583" s="11" t="s">
        <v>125</v>
      </c>
      <c r="N583" s="13" t="s">
        <v>20</v>
      </c>
      <c r="P583" s="8"/>
    </row>
    <row r="584" spans="3:16" x14ac:dyDescent="0.25">
      <c r="C584" s="8"/>
      <c r="D584" s="10" t="s">
        <v>2645</v>
      </c>
      <c r="E584" s="11" t="s">
        <v>2646</v>
      </c>
      <c r="F584" s="12">
        <v>42130</v>
      </c>
      <c r="G584" s="11" t="s">
        <v>2555</v>
      </c>
      <c r="H584" s="11" t="s">
        <v>2647</v>
      </c>
      <c r="I584" s="11" t="s">
        <v>29</v>
      </c>
      <c r="J584" s="11" t="s">
        <v>176</v>
      </c>
      <c r="K584" s="11" t="s">
        <v>2524</v>
      </c>
      <c r="L584" s="11" t="s">
        <v>2648</v>
      </c>
      <c r="M584" s="11" t="s">
        <v>125</v>
      </c>
      <c r="N584" s="13" t="s">
        <v>20</v>
      </c>
      <c r="P584" s="8"/>
    </row>
    <row r="585" spans="3:16" x14ac:dyDescent="0.25">
      <c r="C585" s="8"/>
      <c r="D585" s="10" t="s">
        <v>2649</v>
      </c>
      <c r="E585" s="11" t="s">
        <v>2650</v>
      </c>
      <c r="F585" s="12">
        <v>42130</v>
      </c>
      <c r="G585" s="11" t="s">
        <v>2555</v>
      </c>
      <c r="H585" s="11" t="s">
        <v>2651</v>
      </c>
      <c r="I585" s="11" t="s">
        <v>15</v>
      </c>
      <c r="J585" s="11" t="s">
        <v>489</v>
      </c>
      <c r="K585" s="11" t="s">
        <v>81</v>
      </c>
      <c r="L585" s="11" t="s">
        <v>2652</v>
      </c>
      <c r="M585" s="11" t="s">
        <v>19</v>
      </c>
      <c r="N585" s="13" t="s">
        <v>20</v>
      </c>
      <c r="P585" s="8"/>
    </row>
    <row r="586" spans="3:16" x14ac:dyDescent="0.25">
      <c r="C586" s="8"/>
      <c r="D586" s="10" t="s">
        <v>2653</v>
      </c>
      <c r="E586" s="11" t="s">
        <v>2654</v>
      </c>
      <c r="F586" s="12">
        <v>42130</v>
      </c>
      <c r="G586" s="11" t="s">
        <v>2555</v>
      </c>
      <c r="H586" s="11" t="s">
        <v>2655</v>
      </c>
      <c r="I586" s="11" t="s">
        <v>15</v>
      </c>
      <c r="J586" s="11" t="s">
        <v>2656</v>
      </c>
      <c r="K586" s="11" t="s">
        <v>75</v>
      </c>
      <c r="L586" s="11" t="s">
        <v>2657</v>
      </c>
      <c r="M586" s="11" t="s">
        <v>125</v>
      </c>
      <c r="N586" s="13" t="s">
        <v>20</v>
      </c>
      <c r="P586" s="8"/>
    </row>
    <row r="587" spans="3:16" x14ac:dyDescent="0.25">
      <c r="C587" s="8"/>
      <c r="D587" s="10" t="s">
        <v>2658</v>
      </c>
      <c r="E587" s="11" t="s">
        <v>2659</v>
      </c>
      <c r="F587" s="12">
        <v>42130</v>
      </c>
      <c r="G587" s="11" t="s">
        <v>2555</v>
      </c>
      <c r="H587" s="11" t="s">
        <v>2660</v>
      </c>
      <c r="I587" s="11" t="s">
        <v>15</v>
      </c>
      <c r="J587" s="11" t="s">
        <v>915</v>
      </c>
      <c r="K587" s="11" t="s">
        <v>606</v>
      </c>
      <c r="L587" s="11" t="s">
        <v>2661</v>
      </c>
      <c r="M587" s="11" t="s">
        <v>125</v>
      </c>
      <c r="N587" s="13" t="s">
        <v>20</v>
      </c>
      <c r="P587" s="8"/>
    </row>
    <row r="588" spans="3:16" x14ac:dyDescent="0.25">
      <c r="C588" s="8"/>
      <c r="D588" s="10" t="s">
        <v>2662</v>
      </c>
      <c r="E588" s="11" t="s">
        <v>2663</v>
      </c>
      <c r="F588" s="12">
        <v>42130</v>
      </c>
      <c r="G588" s="11" t="s">
        <v>2555</v>
      </c>
      <c r="H588" s="11" t="s">
        <v>2664</v>
      </c>
      <c r="I588" s="11" t="s">
        <v>15</v>
      </c>
      <c r="J588" s="11" t="s">
        <v>63</v>
      </c>
      <c r="K588" s="11" t="s">
        <v>31</v>
      </c>
      <c r="L588" s="11" t="s">
        <v>2665</v>
      </c>
      <c r="M588" s="11" t="s">
        <v>125</v>
      </c>
      <c r="N588" s="13" t="s">
        <v>20</v>
      </c>
      <c r="P588" s="8"/>
    </row>
    <row r="589" spans="3:16" x14ac:dyDescent="0.25">
      <c r="C589" s="8"/>
      <c r="D589" s="10" t="s">
        <v>2666</v>
      </c>
      <c r="E589" s="11" t="s">
        <v>2667</v>
      </c>
      <c r="F589" s="12">
        <v>42130</v>
      </c>
      <c r="G589" s="11" t="s">
        <v>2555</v>
      </c>
      <c r="H589" s="11" t="s">
        <v>2668</v>
      </c>
      <c r="I589" s="11" t="s">
        <v>15</v>
      </c>
      <c r="J589" s="11" t="s">
        <v>750</v>
      </c>
      <c r="K589" s="11" t="s">
        <v>75</v>
      </c>
      <c r="L589" s="11" t="s">
        <v>2669</v>
      </c>
      <c r="M589" s="11" t="s">
        <v>125</v>
      </c>
      <c r="N589" s="13" t="s">
        <v>20</v>
      </c>
      <c r="P589" s="8"/>
    </row>
    <row r="590" spans="3:16" x14ac:dyDescent="0.25">
      <c r="C590" s="8"/>
      <c r="D590" s="10" t="s">
        <v>2670</v>
      </c>
      <c r="E590" s="11" t="s">
        <v>2671</v>
      </c>
      <c r="F590" s="12">
        <v>42130</v>
      </c>
      <c r="G590" s="11" t="s">
        <v>2555</v>
      </c>
      <c r="H590" s="11" t="s">
        <v>2672</v>
      </c>
      <c r="I590" s="11" t="s">
        <v>15</v>
      </c>
      <c r="J590" s="11" t="s">
        <v>532</v>
      </c>
      <c r="K590" s="11" t="s">
        <v>112</v>
      </c>
      <c r="L590" s="11" t="s">
        <v>2673</v>
      </c>
      <c r="M590" s="11" t="s">
        <v>125</v>
      </c>
      <c r="N590" s="13" t="s">
        <v>20</v>
      </c>
      <c r="P590" s="8"/>
    </row>
    <row r="591" spans="3:16" x14ac:dyDescent="0.25">
      <c r="C591" s="8"/>
      <c r="D591" s="10" t="s">
        <v>2674</v>
      </c>
      <c r="E591" s="11" t="s">
        <v>2048</v>
      </c>
      <c r="F591" s="12">
        <v>42137</v>
      </c>
      <c r="G591" s="11" t="s">
        <v>2675</v>
      </c>
      <c r="H591" s="11" t="s">
        <v>2676</v>
      </c>
      <c r="I591" s="11" t="s">
        <v>29</v>
      </c>
      <c r="J591" s="11" t="s">
        <v>186</v>
      </c>
      <c r="K591" s="11" t="s">
        <v>47</v>
      </c>
      <c r="L591" s="11" t="s">
        <v>2677</v>
      </c>
      <c r="M591" s="11" t="s">
        <v>136</v>
      </c>
      <c r="N591" s="13" t="s">
        <v>20</v>
      </c>
      <c r="P591" s="8"/>
    </row>
    <row r="592" spans="3:16" x14ac:dyDescent="0.25">
      <c r="C592" s="8"/>
      <c r="D592" s="10" t="s">
        <v>2678</v>
      </c>
      <c r="E592" s="11" t="s">
        <v>2364</v>
      </c>
      <c r="F592" s="12">
        <v>42137</v>
      </c>
      <c r="G592" s="11" t="s">
        <v>2675</v>
      </c>
      <c r="H592" s="11" t="s">
        <v>2679</v>
      </c>
      <c r="I592" s="11" t="s">
        <v>15</v>
      </c>
      <c r="J592" s="11" t="s">
        <v>1222</v>
      </c>
      <c r="K592" s="11" t="s">
        <v>192</v>
      </c>
      <c r="L592" s="11" t="s">
        <v>1223</v>
      </c>
      <c r="M592" s="11" t="s">
        <v>136</v>
      </c>
      <c r="N592" s="13" t="s">
        <v>20</v>
      </c>
      <c r="P592" s="8"/>
    </row>
    <row r="593" spans="3:16" x14ac:dyDescent="0.25">
      <c r="C593" s="8"/>
      <c r="D593" s="10" t="s">
        <v>2680</v>
      </c>
      <c r="E593" s="11" t="s">
        <v>2681</v>
      </c>
      <c r="F593" s="12">
        <v>42137</v>
      </c>
      <c r="G593" s="11" t="s">
        <v>2675</v>
      </c>
      <c r="H593" s="11" t="s">
        <v>2682</v>
      </c>
      <c r="I593" s="11" t="s">
        <v>15</v>
      </c>
      <c r="J593" s="11" t="s">
        <v>620</v>
      </c>
      <c r="K593" s="11" t="s">
        <v>112</v>
      </c>
      <c r="L593" s="11" t="s">
        <v>2683</v>
      </c>
      <c r="M593" s="11" t="s">
        <v>136</v>
      </c>
      <c r="N593" s="13" t="s">
        <v>20</v>
      </c>
      <c r="P593" s="8"/>
    </row>
    <row r="594" spans="3:16" x14ac:dyDescent="0.25">
      <c r="C594" s="8"/>
      <c r="D594" s="10" t="s">
        <v>2684</v>
      </c>
      <c r="E594" s="11" t="s">
        <v>2685</v>
      </c>
      <c r="F594" s="12">
        <v>42137</v>
      </c>
      <c r="G594" s="11" t="s">
        <v>2675</v>
      </c>
      <c r="H594" s="11" t="s">
        <v>2686</v>
      </c>
      <c r="I594" s="11" t="s">
        <v>29</v>
      </c>
      <c r="J594" s="11" t="s">
        <v>656</v>
      </c>
      <c r="K594" s="11" t="s">
        <v>198</v>
      </c>
      <c r="L594" s="11" t="s">
        <v>2687</v>
      </c>
      <c r="M594" s="11" t="s">
        <v>125</v>
      </c>
      <c r="N594" s="13" t="s">
        <v>20</v>
      </c>
      <c r="P594" s="8"/>
    </row>
    <row r="595" spans="3:16" x14ac:dyDescent="0.25">
      <c r="C595" s="8"/>
      <c r="D595" s="10" t="s">
        <v>2688</v>
      </c>
      <c r="E595" s="11" t="s">
        <v>2689</v>
      </c>
      <c r="F595" s="12">
        <v>42137</v>
      </c>
      <c r="G595" s="11" t="s">
        <v>2675</v>
      </c>
      <c r="H595" s="11" t="s">
        <v>2690</v>
      </c>
      <c r="I595" s="11" t="s">
        <v>15</v>
      </c>
      <c r="J595" s="11" t="s">
        <v>367</v>
      </c>
      <c r="K595" s="11" t="s">
        <v>368</v>
      </c>
      <c r="L595" s="11" t="s">
        <v>2691</v>
      </c>
      <c r="M595" s="11" t="s">
        <v>125</v>
      </c>
      <c r="N595" s="13" t="s">
        <v>20</v>
      </c>
      <c r="P595" s="8"/>
    </row>
    <row r="596" spans="3:16" x14ac:dyDescent="0.25">
      <c r="C596" s="8"/>
      <c r="D596" s="10" t="s">
        <v>2692</v>
      </c>
      <c r="E596" s="11" t="s">
        <v>2693</v>
      </c>
      <c r="F596" s="12">
        <v>42137</v>
      </c>
      <c r="G596" s="11" t="s">
        <v>2675</v>
      </c>
      <c r="H596" s="11" t="s">
        <v>2694</v>
      </c>
      <c r="I596" s="11" t="s">
        <v>29</v>
      </c>
      <c r="J596" s="11" t="s">
        <v>2695</v>
      </c>
      <c r="K596" s="11" t="s">
        <v>69</v>
      </c>
      <c r="L596" s="11" t="s">
        <v>2539</v>
      </c>
      <c r="M596" s="11" t="s">
        <v>125</v>
      </c>
      <c r="N596" s="13" t="s">
        <v>20</v>
      </c>
      <c r="P596" s="8"/>
    </row>
    <row r="597" spans="3:16" x14ac:dyDescent="0.25">
      <c r="C597" s="8"/>
      <c r="D597" s="10" t="s">
        <v>2696</v>
      </c>
      <c r="E597" s="11" t="s">
        <v>2697</v>
      </c>
      <c r="F597" s="12">
        <v>42137</v>
      </c>
      <c r="G597" s="11" t="s">
        <v>2675</v>
      </c>
      <c r="H597" s="11" t="s">
        <v>2698</v>
      </c>
      <c r="I597" s="11" t="s">
        <v>29</v>
      </c>
      <c r="J597" s="11" t="s">
        <v>2699</v>
      </c>
      <c r="K597" s="11" t="s">
        <v>96</v>
      </c>
      <c r="L597" s="11" t="s">
        <v>2700</v>
      </c>
      <c r="M597" s="11" t="s">
        <v>125</v>
      </c>
      <c r="N597" s="13" t="s">
        <v>20</v>
      </c>
      <c r="P597" s="8"/>
    </row>
    <row r="598" spans="3:16" x14ac:dyDescent="0.25">
      <c r="C598" s="8"/>
      <c r="D598" s="10" t="s">
        <v>2701</v>
      </c>
      <c r="E598" s="11" t="s">
        <v>2702</v>
      </c>
      <c r="F598" s="12">
        <v>42137</v>
      </c>
      <c r="G598" s="11" t="s">
        <v>2675</v>
      </c>
      <c r="H598" s="11" t="s">
        <v>2703</v>
      </c>
      <c r="I598" s="11" t="s">
        <v>29</v>
      </c>
      <c r="J598" s="11" t="s">
        <v>1192</v>
      </c>
      <c r="K598" s="11" t="s">
        <v>198</v>
      </c>
      <c r="L598" s="11" t="s">
        <v>2704</v>
      </c>
      <c r="M598" s="11" t="s">
        <v>19</v>
      </c>
      <c r="N598" s="13" t="s">
        <v>20</v>
      </c>
      <c r="P598" s="8"/>
    </row>
    <row r="599" spans="3:16" x14ac:dyDescent="0.25">
      <c r="C599" s="8"/>
      <c r="D599" s="10" t="s">
        <v>2705</v>
      </c>
      <c r="E599" s="11" t="s">
        <v>2706</v>
      </c>
      <c r="F599" s="12">
        <v>42137</v>
      </c>
      <c r="G599" s="11" t="s">
        <v>2675</v>
      </c>
      <c r="H599" s="11" t="s">
        <v>2707</v>
      </c>
      <c r="I599" s="11" t="s">
        <v>29</v>
      </c>
      <c r="J599" s="11" t="s">
        <v>58</v>
      </c>
      <c r="K599" s="11" t="s">
        <v>47</v>
      </c>
      <c r="L599" s="11" t="s">
        <v>172</v>
      </c>
      <c r="M599" s="11" t="s">
        <v>136</v>
      </c>
      <c r="N599" s="13" t="s">
        <v>20</v>
      </c>
      <c r="P599" s="8"/>
    </row>
    <row r="600" spans="3:16" x14ac:dyDescent="0.25">
      <c r="C600" s="8"/>
      <c r="D600" s="10" t="s">
        <v>2708</v>
      </c>
      <c r="E600" s="11" t="s">
        <v>2709</v>
      </c>
      <c r="F600" s="12">
        <v>42137</v>
      </c>
      <c r="G600" s="11" t="s">
        <v>2675</v>
      </c>
      <c r="H600" s="11" t="s">
        <v>2710</v>
      </c>
      <c r="I600" s="11" t="s">
        <v>29</v>
      </c>
      <c r="J600" s="11" t="s">
        <v>2711</v>
      </c>
      <c r="K600" s="11" t="s">
        <v>198</v>
      </c>
      <c r="L600" s="11" t="s">
        <v>2712</v>
      </c>
      <c r="M600" s="11" t="s">
        <v>125</v>
      </c>
      <c r="N600" s="13" t="s">
        <v>20</v>
      </c>
      <c r="P600" s="8"/>
    </row>
    <row r="601" spans="3:16" x14ac:dyDescent="0.25">
      <c r="C601" s="8"/>
      <c r="D601" s="10" t="s">
        <v>2713</v>
      </c>
      <c r="E601" s="11" t="s">
        <v>2714</v>
      </c>
      <c r="F601" s="12">
        <v>42137</v>
      </c>
      <c r="G601" s="11" t="s">
        <v>2675</v>
      </c>
      <c r="H601" s="11" t="s">
        <v>2715</v>
      </c>
      <c r="I601" s="11" t="s">
        <v>29</v>
      </c>
      <c r="J601" s="11" t="s">
        <v>80</v>
      </c>
      <c r="K601" s="11" t="s">
        <v>81</v>
      </c>
      <c r="L601" s="11" t="s">
        <v>305</v>
      </c>
      <c r="M601" s="11" t="s">
        <v>136</v>
      </c>
      <c r="N601" s="13" t="s">
        <v>20</v>
      </c>
      <c r="P601" s="8"/>
    </row>
    <row r="602" spans="3:16" x14ac:dyDescent="0.25">
      <c r="C602" s="8"/>
      <c r="D602" s="10" t="s">
        <v>2716</v>
      </c>
      <c r="E602" s="11" t="s">
        <v>2717</v>
      </c>
      <c r="F602" s="12">
        <v>42137</v>
      </c>
      <c r="G602" s="11" t="s">
        <v>2675</v>
      </c>
      <c r="H602" s="11" t="s">
        <v>2718</v>
      </c>
      <c r="I602" s="11" t="s">
        <v>15</v>
      </c>
      <c r="J602" s="11" t="s">
        <v>167</v>
      </c>
      <c r="K602" s="11" t="s">
        <v>17</v>
      </c>
      <c r="L602" s="11" t="s">
        <v>2719</v>
      </c>
      <c r="M602" s="11" t="s">
        <v>125</v>
      </c>
      <c r="N602" s="13" t="s">
        <v>243</v>
      </c>
      <c r="P602" s="8"/>
    </row>
    <row r="603" spans="3:16" x14ac:dyDescent="0.25">
      <c r="C603" s="8"/>
      <c r="D603" s="10" t="s">
        <v>2720</v>
      </c>
      <c r="E603" s="11" t="s">
        <v>2721</v>
      </c>
      <c r="F603" s="12">
        <v>42138</v>
      </c>
      <c r="G603" s="11" t="s">
        <v>2722</v>
      </c>
      <c r="H603" s="11" t="s">
        <v>2723</v>
      </c>
      <c r="I603" s="11" t="s">
        <v>15</v>
      </c>
      <c r="J603" s="11" t="s">
        <v>2724</v>
      </c>
      <c r="K603" s="11" t="s">
        <v>47</v>
      </c>
      <c r="L603" s="11" t="s">
        <v>2725</v>
      </c>
      <c r="M603" s="11" t="s">
        <v>125</v>
      </c>
      <c r="N603" s="13" t="s">
        <v>20</v>
      </c>
      <c r="P603" s="8"/>
    </row>
    <row r="604" spans="3:16" x14ac:dyDescent="0.25">
      <c r="C604" s="8"/>
      <c r="D604" s="10" t="s">
        <v>2726</v>
      </c>
      <c r="E604" s="11" t="s">
        <v>2727</v>
      </c>
      <c r="F604" s="12">
        <v>42138</v>
      </c>
      <c r="G604" s="11" t="s">
        <v>2722</v>
      </c>
      <c r="H604" s="11" t="s">
        <v>2728</v>
      </c>
      <c r="I604" s="11" t="s">
        <v>15</v>
      </c>
      <c r="J604" s="11" t="s">
        <v>1552</v>
      </c>
      <c r="K604" s="11" t="s">
        <v>647</v>
      </c>
      <c r="L604" s="11" t="s">
        <v>1553</v>
      </c>
      <c r="M604" s="11" t="s">
        <v>125</v>
      </c>
      <c r="N604" s="13" t="s">
        <v>20</v>
      </c>
      <c r="P604" s="8"/>
    </row>
    <row r="605" spans="3:16" x14ac:dyDescent="0.25">
      <c r="C605" s="8"/>
      <c r="D605" s="10" t="s">
        <v>2729</v>
      </c>
      <c r="E605" s="11" t="s">
        <v>2310</v>
      </c>
      <c r="F605" s="12">
        <v>42138</v>
      </c>
      <c r="G605" s="11" t="s">
        <v>2722</v>
      </c>
      <c r="H605" s="11" t="s">
        <v>2730</v>
      </c>
      <c r="I605" s="11" t="s">
        <v>15</v>
      </c>
      <c r="J605" s="11" t="s">
        <v>2731</v>
      </c>
      <c r="K605" s="11" t="s">
        <v>81</v>
      </c>
      <c r="L605" s="11" t="s">
        <v>2732</v>
      </c>
      <c r="M605" s="11" t="s">
        <v>125</v>
      </c>
      <c r="N605" s="13" t="s">
        <v>20</v>
      </c>
      <c r="P605" s="8"/>
    </row>
    <row r="606" spans="3:16" x14ac:dyDescent="0.25">
      <c r="C606" s="8"/>
      <c r="D606" s="10" t="s">
        <v>2733</v>
      </c>
      <c r="E606" s="11" t="s">
        <v>2714</v>
      </c>
      <c r="F606" s="12">
        <v>42138</v>
      </c>
      <c r="G606" s="11" t="s">
        <v>2722</v>
      </c>
      <c r="H606" s="11" t="s">
        <v>2734</v>
      </c>
      <c r="I606" s="11" t="s">
        <v>29</v>
      </c>
      <c r="J606" s="11" t="s">
        <v>2735</v>
      </c>
      <c r="K606" s="11" t="s">
        <v>192</v>
      </c>
      <c r="L606" s="11" t="s">
        <v>2535</v>
      </c>
      <c r="M606" s="11" t="s">
        <v>125</v>
      </c>
      <c r="N606" s="13" t="s">
        <v>20</v>
      </c>
      <c r="P606" s="8"/>
    </row>
    <row r="607" spans="3:16" x14ac:dyDescent="0.25">
      <c r="C607" s="8"/>
      <c r="D607" s="10" t="s">
        <v>2736</v>
      </c>
      <c r="E607" s="11" t="s">
        <v>2737</v>
      </c>
      <c r="F607" s="12">
        <v>42138</v>
      </c>
      <c r="G607" s="11" t="s">
        <v>2722</v>
      </c>
      <c r="H607" s="11" t="s">
        <v>2738</v>
      </c>
      <c r="I607" s="11" t="s">
        <v>15</v>
      </c>
      <c r="J607" s="11" t="s">
        <v>2739</v>
      </c>
      <c r="K607" s="11" t="s">
        <v>156</v>
      </c>
      <c r="L607" s="11" t="s">
        <v>2740</v>
      </c>
      <c r="M607" s="11" t="s">
        <v>125</v>
      </c>
      <c r="N607" s="13" t="s">
        <v>20</v>
      </c>
      <c r="P607" s="8"/>
    </row>
    <row r="608" spans="3:16" x14ac:dyDescent="0.25">
      <c r="C608" s="8"/>
      <c r="D608" s="10" t="s">
        <v>2741</v>
      </c>
      <c r="E608" s="11" t="s">
        <v>2742</v>
      </c>
      <c r="F608" s="12">
        <v>42138</v>
      </c>
      <c r="G608" s="11" t="s">
        <v>2722</v>
      </c>
      <c r="H608" s="11" t="s">
        <v>2743</v>
      </c>
      <c r="I608" s="11" t="s">
        <v>29</v>
      </c>
      <c r="J608" s="11" t="s">
        <v>2744</v>
      </c>
      <c r="K608" s="11" t="s">
        <v>481</v>
      </c>
      <c r="L608" s="11" t="s">
        <v>2745</v>
      </c>
      <c r="M608" s="11" t="s">
        <v>2746</v>
      </c>
      <c r="N608" s="13" t="s">
        <v>20</v>
      </c>
      <c r="P608" s="8"/>
    </row>
    <row r="609" spans="3:16" x14ac:dyDescent="0.25">
      <c r="C609" s="8"/>
      <c r="D609" s="10" t="s">
        <v>2747</v>
      </c>
      <c r="E609" s="11" t="s">
        <v>2748</v>
      </c>
      <c r="F609" s="12">
        <v>42138</v>
      </c>
      <c r="G609" s="11" t="s">
        <v>2722</v>
      </c>
      <c r="H609" s="11" t="s">
        <v>2749</v>
      </c>
      <c r="I609" s="11" t="s">
        <v>29</v>
      </c>
      <c r="J609" s="11" t="s">
        <v>2750</v>
      </c>
      <c r="K609" s="11" t="s">
        <v>69</v>
      </c>
      <c r="L609" s="11" t="s">
        <v>2751</v>
      </c>
      <c r="M609" s="11" t="s">
        <v>125</v>
      </c>
      <c r="N609" s="13" t="s">
        <v>20</v>
      </c>
      <c r="P609" s="8"/>
    </row>
    <row r="610" spans="3:16" x14ac:dyDescent="0.25">
      <c r="C610" s="8"/>
      <c r="D610" s="10" t="s">
        <v>2752</v>
      </c>
      <c r="E610" s="11" t="s">
        <v>2714</v>
      </c>
      <c r="F610" s="12">
        <v>42138</v>
      </c>
      <c r="G610" s="11" t="s">
        <v>2722</v>
      </c>
      <c r="H610" s="11" t="s">
        <v>2753</v>
      </c>
      <c r="I610" s="11" t="s">
        <v>15</v>
      </c>
      <c r="J610" s="11" t="s">
        <v>260</v>
      </c>
      <c r="K610" s="11" t="s">
        <v>81</v>
      </c>
      <c r="L610" s="11" t="s">
        <v>2754</v>
      </c>
      <c r="M610" s="11" t="s">
        <v>125</v>
      </c>
      <c r="N610" s="13" t="s">
        <v>20</v>
      </c>
      <c r="P610" s="8"/>
    </row>
    <row r="611" spans="3:16" x14ac:dyDescent="0.25">
      <c r="C611" s="8"/>
      <c r="D611" s="10" t="s">
        <v>2755</v>
      </c>
      <c r="E611" s="11" t="s">
        <v>1447</v>
      </c>
      <c r="F611" s="12">
        <v>42138</v>
      </c>
      <c r="G611" s="11" t="s">
        <v>2722</v>
      </c>
      <c r="H611" s="11" t="s">
        <v>2756</v>
      </c>
      <c r="I611" s="11" t="s">
        <v>15</v>
      </c>
      <c r="J611" s="11" t="s">
        <v>260</v>
      </c>
      <c r="K611" s="11" t="s">
        <v>81</v>
      </c>
      <c r="L611" s="11" t="s">
        <v>1250</v>
      </c>
      <c r="M611" s="11" t="s">
        <v>125</v>
      </c>
      <c r="N611" s="13" t="s">
        <v>20</v>
      </c>
      <c r="P611" s="8"/>
    </row>
    <row r="612" spans="3:16" x14ac:dyDescent="0.25">
      <c r="C612" s="8"/>
      <c r="D612" s="10" t="s">
        <v>2757</v>
      </c>
      <c r="E612" s="11" t="s">
        <v>2758</v>
      </c>
      <c r="F612" s="12">
        <v>42138</v>
      </c>
      <c r="G612" s="11" t="s">
        <v>2722</v>
      </c>
      <c r="H612" s="11" t="s">
        <v>2759</v>
      </c>
      <c r="I612" s="11" t="s">
        <v>15</v>
      </c>
      <c r="J612" s="11" t="s">
        <v>915</v>
      </c>
      <c r="K612" s="11" t="s">
        <v>606</v>
      </c>
      <c r="L612" s="11" t="s">
        <v>2760</v>
      </c>
      <c r="M612" s="11" t="s">
        <v>125</v>
      </c>
      <c r="N612" s="13" t="s">
        <v>20</v>
      </c>
      <c r="P612" s="8"/>
    </row>
    <row r="613" spans="3:16" x14ac:dyDescent="0.25">
      <c r="C613" s="8"/>
      <c r="D613" s="10" t="s">
        <v>2761</v>
      </c>
      <c r="E613" s="11" t="s">
        <v>1447</v>
      </c>
      <c r="F613" s="12">
        <v>42138</v>
      </c>
      <c r="G613" s="11" t="s">
        <v>2722</v>
      </c>
      <c r="H613" s="11" t="s">
        <v>2762</v>
      </c>
      <c r="I613" s="11" t="s">
        <v>15</v>
      </c>
      <c r="J613" s="11" t="s">
        <v>260</v>
      </c>
      <c r="K613" s="11" t="s">
        <v>81</v>
      </c>
      <c r="L613" s="11" t="s">
        <v>2763</v>
      </c>
      <c r="M613" s="11" t="s">
        <v>125</v>
      </c>
      <c r="N613" s="13" t="s">
        <v>20</v>
      </c>
      <c r="P613" s="8"/>
    </row>
    <row r="614" spans="3:16" x14ac:dyDescent="0.25">
      <c r="C614" s="8"/>
      <c r="D614" s="10" t="s">
        <v>2764</v>
      </c>
      <c r="E614" s="11" t="s">
        <v>2765</v>
      </c>
      <c r="F614" s="12">
        <v>42138</v>
      </c>
      <c r="G614" s="11" t="s">
        <v>2722</v>
      </c>
      <c r="H614" s="11" t="s">
        <v>2766</v>
      </c>
      <c r="I614" s="11" t="s">
        <v>15</v>
      </c>
      <c r="J614" s="11" t="s">
        <v>2767</v>
      </c>
      <c r="K614" s="11" t="s">
        <v>31</v>
      </c>
      <c r="L614" s="11" t="s">
        <v>2768</v>
      </c>
      <c r="M614" s="11" t="s">
        <v>136</v>
      </c>
      <c r="N614" s="13" t="s">
        <v>20</v>
      </c>
      <c r="P614" s="8"/>
    </row>
    <row r="615" spans="3:16" x14ac:dyDescent="0.25">
      <c r="C615" s="8"/>
      <c r="D615" s="10" t="s">
        <v>2769</v>
      </c>
      <c r="E615" s="11" t="s">
        <v>2770</v>
      </c>
      <c r="F615" s="12">
        <v>42138</v>
      </c>
      <c r="G615" s="11" t="s">
        <v>2722</v>
      </c>
      <c r="H615" s="11" t="s">
        <v>2771</v>
      </c>
      <c r="I615" s="11" t="s">
        <v>15</v>
      </c>
      <c r="J615" s="11" t="s">
        <v>2772</v>
      </c>
      <c r="K615" s="11" t="s">
        <v>69</v>
      </c>
      <c r="L615" s="11" t="s">
        <v>2773</v>
      </c>
      <c r="M615" s="11" t="s">
        <v>19</v>
      </c>
      <c r="N615" s="13" t="s">
        <v>20</v>
      </c>
      <c r="P615" s="8"/>
    </row>
    <row r="616" spans="3:16" x14ac:dyDescent="0.25">
      <c r="C616" s="8"/>
      <c r="D616" s="10" t="s">
        <v>2774</v>
      </c>
      <c r="E616" s="11" t="s">
        <v>2775</v>
      </c>
      <c r="F616" s="12">
        <v>42138</v>
      </c>
      <c r="G616" s="11" t="s">
        <v>2722</v>
      </c>
      <c r="H616" s="11" t="s">
        <v>2776</v>
      </c>
      <c r="I616" s="11" t="s">
        <v>15</v>
      </c>
      <c r="J616" s="11" t="s">
        <v>2777</v>
      </c>
      <c r="K616" s="11" t="s">
        <v>81</v>
      </c>
      <c r="L616" s="11" t="s">
        <v>2778</v>
      </c>
      <c r="M616" s="11" t="s">
        <v>136</v>
      </c>
      <c r="N616" s="13" t="s">
        <v>20</v>
      </c>
      <c r="P616" s="8"/>
    </row>
    <row r="617" spans="3:16" x14ac:dyDescent="0.25">
      <c r="C617" s="8"/>
      <c r="D617" s="10" t="s">
        <v>2779</v>
      </c>
      <c r="E617" s="11" t="s">
        <v>1414</v>
      </c>
      <c r="F617" s="12">
        <v>42138</v>
      </c>
      <c r="G617" s="11" t="s">
        <v>2722</v>
      </c>
      <c r="H617" s="11" t="s">
        <v>2780</v>
      </c>
      <c r="I617" s="11" t="s">
        <v>29</v>
      </c>
      <c r="J617" s="11" t="s">
        <v>2781</v>
      </c>
      <c r="K617" s="11" t="s">
        <v>47</v>
      </c>
      <c r="L617" s="11" t="s">
        <v>2782</v>
      </c>
      <c r="M617" s="11" t="s">
        <v>125</v>
      </c>
      <c r="N617" s="13" t="s">
        <v>20</v>
      </c>
      <c r="P617" s="8"/>
    </row>
    <row r="618" spans="3:16" x14ac:dyDescent="0.25">
      <c r="C618" s="8"/>
      <c r="D618" s="10" t="s">
        <v>2783</v>
      </c>
      <c r="E618" s="11" t="s">
        <v>2784</v>
      </c>
      <c r="F618" s="12">
        <v>42139</v>
      </c>
      <c r="G618" s="11" t="s">
        <v>2785</v>
      </c>
      <c r="H618" s="11" t="s">
        <v>2786</v>
      </c>
      <c r="I618" s="11" t="s">
        <v>15</v>
      </c>
      <c r="J618" s="11" t="s">
        <v>2787</v>
      </c>
      <c r="K618" s="11" t="s">
        <v>708</v>
      </c>
      <c r="L618" s="11" t="s">
        <v>2788</v>
      </c>
      <c r="M618" s="11" t="s">
        <v>136</v>
      </c>
      <c r="N618" s="13" t="s">
        <v>20</v>
      </c>
      <c r="P618" s="8"/>
    </row>
    <row r="619" spans="3:16" x14ac:dyDescent="0.25">
      <c r="C619" s="8"/>
      <c r="D619" s="10" t="s">
        <v>2789</v>
      </c>
      <c r="E619" s="11" t="s">
        <v>2790</v>
      </c>
      <c r="F619" s="12">
        <v>42139</v>
      </c>
      <c r="G619" s="11" t="s">
        <v>2785</v>
      </c>
      <c r="H619" s="11" t="s">
        <v>2791</v>
      </c>
      <c r="I619" s="11" t="s">
        <v>29</v>
      </c>
      <c r="J619" s="11" t="s">
        <v>2792</v>
      </c>
      <c r="K619" s="11" t="s">
        <v>47</v>
      </c>
      <c r="L619" s="11" t="s">
        <v>2793</v>
      </c>
      <c r="M619" s="11" t="s">
        <v>125</v>
      </c>
      <c r="N619" s="13" t="s">
        <v>20</v>
      </c>
      <c r="P619" s="8"/>
    </row>
    <row r="620" spans="3:16" x14ac:dyDescent="0.25">
      <c r="C620" s="8"/>
      <c r="D620" s="10" t="s">
        <v>2794</v>
      </c>
      <c r="E620" s="11" t="s">
        <v>2795</v>
      </c>
      <c r="F620" s="12">
        <v>42139</v>
      </c>
      <c r="G620" s="11" t="s">
        <v>2785</v>
      </c>
      <c r="H620" s="11" t="s">
        <v>2796</v>
      </c>
      <c r="I620" s="11" t="s">
        <v>29</v>
      </c>
      <c r="J620" s="11" t="s">
        <v>728</v>
      </c>
      <c r="K620" s="11" t="s">
        <v>47</v>
      </c>
      <c r="L620" s="11" t="s">
        <v>729</v>
      </c>
      <c r="M620" s="11" t="s">
        <v>125</v>
      </c>
      <c r="N620" s="13" t="s">
        <v>20</v>
      </c>
      <c r="P620" s="8"/>
    </row>
    <row r="621" spans="3:16" x14ac:dyDescent="0.25">
      <c r="C621" s="8"/>
      <c r="D621" s="10" t="s">
        <v>2797</v>
      </c>
      <c r="E621" s="11" t="s">
        <v>2798</v>
      </c>
      <c r="F621" s="12">
        <v>42139</v>
      </c>
      <c r="G621" s="11" t="s">
        <v>2785</v>
      </c>
      <c r="H621" s="11" t="s">
        <v>2799</v>
      </c>
      <c r="I621" s="11" t="s">
        <v>29</v>
      </c>
      <c r="J621" s="11" t="s">
        <v>2800</v>
      </c>
      <c r="K621" s="11" t="s">
        <v>31</v>
      </c>
      <c r="L621" s="11" t="s">
        <v>2801</v>
      </c>
      <c r="M621" s="11" t="s">
        <v>125</v>
      </c>
      <c r="N621" s="13" t="s">
        <v>20</v>
      </c>
      <c r="P621" s="8"/>
    </row>
    <row r="622" spans="3:16" x14ac:dyDescent="0.25">
      <c r="C622" s="8"/>
      <c r="D622" s="10" t="s">
        <v>2802</v>
      </c>
      <c r="E622" s="11" t="s">
        <v>2803</v>
      </c>
      <c r="F622" s="12">
        <v>42139</v>
      </c>
      <c r="G622" s="11" t="s">
        <v>2785</v>
      </c>
      <c r="H622" s="11" t="s">
        <v>2804</v>
      </c>
      <c r="I622" s="11" t="s">
        <v>15</v>
      </c>
      <c r="J622" s="11" t="s">
        <v>611</v>
      </c>
      <c r="K622" s="11" t="s">
        <v>96</v>
      </c>
      <c r="L622" s="11" t="s">
        <v>2805</v>
      </c>
      <c r="M622" s="11" t="s">
        <v>125</v>
      </c>
      <c r="N622" s="13" t="s">
        <v>20</v>
      </c>
      <c r="P622" s="8"/>
    </row>
    <row r="623" spans="3:16" x14ac:dyDescent="0.25">
      <c r="C623" s="8"/>
      <c r="D623" s="10" t="s">
        <v>2806</v>
      </c>
      <c r="E623" s="11" t="s">
        <v>2807</v>
      </c>
      <c r="F623" s="12">
        <v>42139</v>
      </c>
      <c r="G623" s="11" t="s">
        <v>2785</v>
      </c>
      <c r="H623" s="11" t="s">
        <v>2808</v>
      </c>
      <c r="I623" s="11" t="s">
        <v>29</v>
      </c>
      <c r="J623" s="11" t="s">
        <v>2809</v>
      </c>
      <c r="K623" s="11" t="s">
        <v>96</v>
      </c>
      <c r="L623" s="11" t="s">
        <v>2810</v>
      </c>
      <c r="M623" s="11" t="s">
        <v>125</v>
      </c>
      <c r="N623" s="13" t="s">
        <v>20</v>
      </c>
      <c r="P623" s="8"/>
    </row>
    <row r="624" spans="3:16" x14ac:dyDescent="0.25">
      <c r="C624" s="8"/>
      <c r="D624" s="10" t="s">
        <v>2811</v>
      </c>
      <c r="E624" s="11" t="s">
        <v>2812</v>
      </c>
      <c r="F624" s="12">
        <v>42139</v>
      </c>
      <c r="G624" s="11" t="s">
        <v>2785</v>
      </c>
      <c r="H624" s="11" t="s">
        <v>2813</v>
      </c>
      <c r="I624" s="11" t="s">
        <v>15</v>
      </c>
      <c r="J624" s="11" t="s">
        <v>2376</v>
      </c>
      <c r="K624" s="11" t="s">
        <v>368</v>
      </c>
      <c r="L624" s="11" t="s">
        <v>2814</v>
      </c>
      <c r="M624" s="11" t="s">
        <v>125</v>
      </c>
      <c r="N624" s="13" t="s">
        <v>20</v>
      </c>
      <c r="P624" s="8"/>
    </row>
    <row r="625" spans="3:16" x14ac:dyDescent="0.25">
      <c r="C625" s="8"/>
      <c r="D625" s="10" t="s">
        <v>2815</v>
      </c>
      <c r="E625" s="11" t="s">
        <v>2816</v>
      </c>
      <c r="F625" s="12">
        <v>42139</v>
      </c>
      <c r="G625" s="11" t="s">
        <v>2785</v>
      </c>
      <c r="H625" s="11" t="s">
        <v>2817</v>
      </c>
      <c r="I625" s="11" t="s">
        <v>15</v>
      </c>
      <c r="J625" s="11" t="s">
        <v>2818</v>
      </c>
      <c r="K625" s="11" t="s">
        <v>708</v>
      </c>
      <c r="L625" s="11" t="s">
        <v>2819</v>
      </c>
      <c r="M625" s="11" t="s">
        <v>125</v>
      </c>
      <c r="N625" s="13" t="s">
        <v>20</v>
      </c>
      <c r="P625" s="8"/>
    </row>
    <row r="626" spans="3:16" x14ac:dyDescent="0.25">
      <c r="C626" s="8"/>
      <c r="D626" s="10" t="s">
        <v>2820</v>
      </c>
      <c r="E626" s="11" t="s">
        <v>2821</v>
      </c>
      <c r="F626" s="12">
        <v>42139</v>
      </c>
      <c r="G626" s="11" t="s">
        <v>2785</v>
      </c>
      <c r="H626" s="11" t="s">
        <v>2822</v>
      </c>
      <c r="I626" s="11" t="s">
        <v>15</v>
      </c>
      <c r="J626" s="11" t="s">
        <v>2823</v>
      </c>
      <c r="K626" s="11" t="s">
        <v>31</v>
      </c>
      <c r="L626" s="11" t="s">
        <v>2824</v>
      </c>
      <c r="M626" s="11" t="s">
        <v>125</v>
      </c>
      <c r="N626" s="13" t="s">
        <v>20</v>
      </c>
      <c r="P626" s="8"/>
    </row>
    <row r="627" spans="3:16" x14ac:dyDescent="0.25">
      <c r="C627" s="8"/>
      <c r="D627" s="10" t="s">
        <v>2825</v>
      </c>
      <c r="E627" s="11" t="s">
        <v>2826</v>
      </c>
      <c r="F627" s="12">
        <v>42139</v>
      </c>
      <c r="G627" s="11" t="s">
        <v>2785</v>
      </c>
      <c r="H627" s="11" t="s">
        <v>2827</v>
      </c>
      <c r="I627" s="11" t="s">
        <v>15</v>
      </c>
      <c r="J627" s="11" t="s">
        <v>2828</v>
      </c>
      <c r="K627" s="11" t="s">
        <v>112</v>
      </c>
      <c r="L627" s="11" t="s">
        <v>2829</v>
      </c>
      <c r="M627" s="11" t="s">
        <v>125</v>
      </c>
      <c r="N627" s="13" t="s">
        <v>243</v>
      </c>
      <c r="P627" s="8"/>
    </row>
    <row r="628" spans="3:16" x14ac:dyDescent="0.25">
      <c r="C628" s="8"/>
      <c r="D628" s="10" t="s">
        <v>2830</v>
      </c>
      <c r="E628" s="11" t="s">
        <v>2831</v>
      </c>
      <c r="F628" s="12">
        <v>42139</v>
      </c>
      <c r="G628" s="11" t="s">
        <v>2785</v>
      </c>
      <c r="H628" s="11" t="s">
        <v>2832</v>
      </c>
      <c r="I628" s="11" t="s">
        <v>29</v>
      </c>
      <c r="J628" s="11" t="s">
        <v>167</v>
      </c>
      <c r="K628" s="11" t="s">
        <v>17</v>
      </c>
      <c r="L628" s="11" t="s">
        <v>2408</v>
      </c>
      <c r="M628" s="11" t="s">
        <v>125</v>
      </c>
      <c r="N628" s="13" t="s">
        <v>20</v>
      </c>
      <c r="P628" s="8"/>
    </row>
    <row r="629" spans="3:16" x14ac:dyDescent="0.25">
      <c r="C629" s="8"/>
      <c r="D629" s="10" t="s">
        <v>2833</v>
      </c>
      <c r="E629" s="11" t="s">
        <v>2834</v>
      </c>
      <c r="F629" s="12">
        <v>42139</v>
      </c>
      <c r="G629" s="11" t="s">
        <v>2785</v>
      </c>
      <c r="H629" s="11" t="s">
        <v>2835</v>
      </c>
      <c r="I629" s="11" t="s">
        <v>15</v>
      </c>
      <c r="J629" s="11" t="s">
        <v>547</v>
      </c>
      <c r="K629" s="11" t="s">
        <v>96</v>
      </c>
      <c r="L629" s="11" t="s">
        <v>1286</v>
      </c>
      <c r="M629" s="11" t="s">
        <v>136</v>
      </c>
      <c r="N629" s="13" t="s">
        <v>20</v>
      </c>
      <c r="P629" s="8"/>
    </row>
    <row r="630" spans="3:16" x14ac:dyDescent="0.25">
      <c r="C630" s="8"/>
      <c r="D630" s="10" t="s">
        <v>2836</v>
      </c>
      <c r="E630" s="11" t="s">
        <v>2714</v>
      </c>
      <c r="F630" s="12">
        <v>42140</v>
      </c>
      <c r="G630" s="11" t="s">
        <v>2837</v>
      </c>
      <c r="H630" s="11" t="s">
        <v>2838</v>
      </c>
      <c r="I630" s="11" t="s">
        <v>15</v>
      </c>
      <c r="J630" s="11" t="s">
        <v>186</v>
      </c>
      <c r="K630" s="11" t="s">
        <v>47</v>
      </c>
      <c r="L630" s="11" t="s">
        <v>2839</v>
      </c>
      <c r="M630" s="11" t="s">
        <v>125</v>
      </c>
      <c r="N630" s="13" t="s">
        <v>20</v>
      </c>
      <c r="P630" s="8"/>
    </row>
    <row r="631" spans="3:16" x14ac:dyDescent="0.25">
      <c r="C631" s="8"/>
      <c r="D631" s="10" t="s">
        <v>2840</v>
      </c>
      <c r="E631" s="11" t="s">
        <v>2841</v>
      </c>
      <c r="F631" s="12">
        <v>42140</v>
      </c>
      <c r="G631" s="11" t="s">
        <v>2837</v>
      </c>
      <c r="H631" s="11" t="s">
        <v>2842</v>
      </c>
      <c r="I631" s="11" t="s">
        <v>15</v>
      </c>
      <c r="J631" s="11" t="s">
        <v>611</v>
      </c>
      <c r="K631" s="11" t="s">
        <v>96</v>
      </c>
      <c r="L631" s="11" t="s">
        <v>2843</v>
      </c>
      <c r="M631" s="11" t="s">
        <v>19</v>
      </c>
      <c r="N631" s="13" t="s">
        <v>20</v>
      </c>
      <c r="P631" s="8"/>
    </row>
    <row r="632" spans="3:16" x14ac:dyDescent="0.25">
      <c r="C632" s="8"/>
      <c r="D632" s="10" t="s">
        <v>2844</v>
      </c>
      <c r="E632" s="11" t="s">
        <v>2841</v>
      </c>
      <c r="F632" s="12">
        <v>42140</v>
      </c>
      <c r="G632" s="11" t="s">
        <v>2837</v>
      </c>
      <c r="H632" s="11" t="s">
        <v>2845</v>
      </c>
      <c r="I632" s="11" t="s">
        <v>15</v>
      </c>
      <c r="J632" s="11" t="s">
        <v>611</v>
      </c>
      <c r="K632" s="11" t="s">
        <v>96</v>
      </c>
      <c r="L632" s="11" t="s">
        <v>2843</v>
      </c>
      <c r="M632" s="11" t="s">
        <v>19</v>
      </c>
      <c r="N632" s="13" t="s">
        <v>20</v>
      </c>
      <c r="P632" s="8"/>
    </row>
    <row r="633" spans="3:16" x14ac:dyDescent="0.25">
      <c r="C633" s="8"/>
      <c r="D633" s="10" t="s">
        <v>2846</v>
      </c>
      <c r="E633" s="11" t="s">
        <v>2847</v>
      </c>
      <c r="F633" s="12">
        <v>42140</v>
      </c>
      <c r="G633" s="11" t="s">
        <v>2837</v>
      </c>
      <c r="H633" s="11" t="s">
        <v>2848</v>
      </c>
      <c r="I633" s="11" t="s">
        <v>29</v>
      </c>
      <c r="J633" s="11" t="s">
        <v>904</v>
      </c>
      <c r="K633" s="11" t="s">
        <v>31</v>
      </c>
      <c r="L633" s="11" t="s">
        <v>905</v>
      </c>
      <c r="M633" s="11" t="s">
        <v>125</v>
      </c>
      <c r="N633" s="13" t="s">
        <v>20</v>
      </c>
      <c r="P633" s="8"/>
    </row>
    <row r="634" spans="3:16" x14ac:dyDescent="0.25">
      <c r="C634" s="8"/>
      <c r="D634" s="10" t="s">
        <v>2849</v>
      </c>
      <c r="E634" s="11" t="s">
        <v>2850</v>
      </c>
      <c r="F634" s="12">
        <v>42140</v>
      </c>
      <c r="G634" s="11" t="s">
        <v>2837</v>
      </c>
      <c r="H634" s="11" t="s">
        <v>2851</v>
      </c>
      <c r="I634" s="11" t="s">
        <v>15</v>
      </c>
      <c r="J634" s="11" t="s">
        <v>1752</v>
      </c>
      <c r="K634" s="11" t="s">
        <v>1753</v>
      </c>
      <c r="L634" s="11" t="s">
        <v>2852</v>
      </c>
      <c r="M634" s="11" t="s">
        <v>125</v>
      </c>
      <c r="N634" s="13" t="s">
        <v>20</v>
      </c>
      <c r="P634" s="8"/>
    </row>
    <row r="635" spans="3:16" x14ac:dyDescent="0.25">
      <c r="C635" s="8"/>
      <c r="D635" s="10" t="s">
        <v>2853</v>
      </c>
      <c r="E635" s="11" t="s">
        <v>2854</v>
      </c>
      <c r="F635" s="12">
        <v>42140</v>
      </c>
      <c r="G635" s="11" t="s">
        <v>2837</v>
      </c>
      <c r="H635" s="11" t="s">
        <v>2855</v>
      </c>
      <c r="I635" s="11" t="s">
        <v>29</v>
      </c>
      <c r="J635" s="11" t="s">
        <v>52</v>
      </c>
      <c r="K635" s="11" t="s">
        <v>53</v>
      </c>
      <c r="L635" s="11" t="s">
        <v>2856</v>
      </c>
      <c r="M635" s="11" t="s">
        <v>125</v>
      </c>
      <c r="N635" s="13" t="s">
        <v>20</v>
      </c>
      <c r="P635" s="8"/>
    </row>
    <row r="636" spans="3:16" x14ac:dyDescent="0.25">
      <c r="C636" s="8"/>
      <c r="D636" s="10" t="s">
        <v>2857</v>
      </c>
      <c r="E636" s="11" t="s">
        <v>2858</v>
      </c>
      <c r="F636" s="12">
        <v>42140</v>
      </c>
      <c r="G636" s="11" t="s">
        <v>2837</v>
      </c>
      <c r="H636" s="11" t="s">
        <v>2859</v>
      </c>
      <c r="I636" s="11" t="s">
        <v>15</v>
      </c>
      <c r="J636" s="11" t="s">
        <v>2860</v>
      </c>
      <c r="K636" s="11" t="s">
        <v>17</v>
      </c>
      <c r="L636" s="11" t="s">
        <v>2861</v>
      </c>
      <c r="M636" s="11" t="s">
        <v>125</v>
      </c>
      <c r="N636" s="13" t="s">
        <v>20</v>
      </c>
      <c r="P636" s="8"/>
    </row>
    <row r="637" spans="3:16" x14ac:dyDescent="0.25">
      <c r="C637" s="8"/>
      <c r="D637" s="10" t="s">
        <v>2862</v>
      </c>
      <c r="E637" s="11" t="s">
        <v>2863</v>
      </c>
      <c r="F637" s="12">
        <v>42140</v>
      </c>
      <c r="G637" s="11" t="s">
        <v>2837</v>
      </c>
      <c r="H637" s="11" t="s">
        <v>2864</v>
      </c>
      <c r="I637" s="11" t="s">
        <v>29</v>
      </c>
      <c r="J637" s="11" t="s">
        <v>2865</v>
      </c>
      <c r="K637" s="11" t="s">
        <v>31</v>
      </c>
      <c r="L637" s="11" t="s">
        <v>2866</v>
      </c>
      <c r="M637" s="11" t="s">
        <v>125</v>
      </c>
      <c r="N637" s="13" t="s">
        <v>20</v>
      </c>
      <c r="P637" s="8"/>
    </row>
    <row r="638" spans="3:16" x14ac:dyDescent="0.25">
      <c r="C638" s="8"/>
      <c r="D638" s="10" t="s">
        <v>2867</v>
      </c>
      <c r="E638" s="11" t="s">
        <v>2868</v>
      </c>
      <c r="F638" s="12">
        <v>42140</v>
      </c>
      <c r="G638" s="11" t="s">
        <v>2837</v>
      </c>
      <c r="H638" s="11" t="s">
        <v>2869</v>
      </c>
      <c r="I638" s="11" t="s">
        <v>29</v>
      </c>
      <c r="J638" s="11" t="s">
        <v>186</v>
      </c>
      <c r="K638" s="11" t="s">
        <v>47</v>
      </c>
      <c r="L638" s="11" t="s">
        <v>187</v>
      </c>
      <c r="M638" s="11" t="s">
        <v>125</v>
      </c>
      <c r="N638" s="13" t="s">
        <v>243</v>
      </c>
      <c r="P638" s="8"/>
    </row>
    <row r="639" spans="3:16" x14ac:dyDescent="0.25">
      <c r="C639" s="8"/>
      <c r="D639" s="10" t="s">
        <v>2870</v>
      </c>
      <c r="E639" s="11" t="s">
        <v>2871</v>
      </c>
      <c r="F639" s="12">
        <v>42140</v>
      </c>
      <c r="G639" s="11" t="s">
        <v>2837</v>
      </c>
      <c r="H639" s="11" t="s">
        <v>2872</v>
      </c>
      <c r="I639" s="11" t="s">
        <v>29</v>
      </c>
      <c r="J639" s="11" t="s">
        <v>2873</v>
      </c>
      <c r="K639" s="11" t="s">
        <v>17</v>
      </c>
      <c r="L639" s="11" t="s">
        <v>2874</v>
      </c>
      <c r="M639" s="11" t="s">
        <v>125</v>
      </c>
      <c r="N639" s="13" t="s">
        <v>20</v>
      </c>
      <c r="P639" s="8"/>
    </row>
    <row r="640" spans="3:16" x14ac:dyDescent="0.25">
      <c r="C640" s="8"/>
      <c r="D640" s="10" t="s">
        <v>2875</v>
      </c>
      <c r="E640" s="11" t="s">
        <v>2876</v>
      </c>
      <c r="F640" s="12">
        <v>42140</v>
      </c>
      <c r="G640" s="11" t="s">
        <v>2837</v>
      </c>
      <c r="H640" s="11" t="s">
        <v>2877</v>
      </c>
      <c r="I640" s="11" t="s">
        <v>15</v>
      </c>
      <c r="J640" s="11" t="s">
        <v>58</v>
      </c>
      <c r="K640" s="11" t="s">
        <v>47</v>
      </c>
      <c r="L640" s="11" t="s">
        <v>2878</v>
      </c>
      <c r="M640" s="11" t="s">
        <v>125</v>
      </c>
      <c r="N640" s="13" t="s">
        <v>243</v>
      </c>
      <c r="P640" s="8"/>
    </row>
    <row r="641" spans="3:16" x14ac:dyDescent="0.25">
      <c r="C641" s="8"/>
      <c r="D641" s="10" t="s">
        <v>2879</v>
      </c>
      <c r="E641" s="11" t="s">
        <v>2880</v>
      </c>
      <c r="F641" s="12">
        <v>42140</v>
      </c>
      <c r="G641" s="11" t="s">
        <v>2837</v>
      </c>
      <c r="H641" s="11" t="s">
        <v>2881</v>
      </c>
      <c r="I641" s="11" t="s">
        <v>15</v>
      </c>
      <c r="J641" s="11" t="s">
        <v>2882</v>
      </c>
      <c r="K641" s="11" t="s">
        <v>31</v>
      </c>
      <c r="L641" s="11" t="s">
        <v>2883</v>
      </c>
      <c r="M641" s="11" t="s">
        <v>136</v>
      </c>
      <c r="N641" s="13" t="s">
        <v>20</v>
      </c>
      <c r="P641" s="8"/>
    </row>
    <row r="642" spans="3:16" x14ac:dyDescent="0.25">
      <c r="C642" s="8"/>
      <c r="D642" s="10" t="s">
        <v>2884</v>
      </c>
      <c r="E642" s="11" t="s">
        <v>2885</v>
      </c>
      <c r="F642" s="12">
        <v>42140</v>
      </c>
      <c r="G642" s="11" t="s">
        <v>2837</v>
      </c>
      <c r="H642" s="11" t="s">
        <v>2886</v>
      </c>
      <c r="I642" s="11" t="s">
        <v>15</v>
      </c>
      <c r="J642" s="11" t="s">
        <v>2887</v>
      </c>
      <c r="K642" s="11" t="s">
        <v>47</v>
      </c>
      <c r="L642" s="11" t="s">
        <v>797</v>
      </c>
      <c r="M642" s="11" t="s">
        <v>125</v>
      </c>
      <c r="N642" s="13" t="s">
        <v>20</v>
      </c>
      <c r="P642" s="8"/>
    </row>
    <row r="643" spans="3:16" x14ac:dyDescent="0.25">
      <c r="C643" s="8"/>
      <c r="D643" s="10" t="s">
        <v>2888</v>
      </c>
      <c r="E643" s="11" t="s">
        <v>2889</v>
      </c>
      <c r="F643" s="12">
        <v>42140</v>
      </c>
      <c r="G643" s="11" t="s">
        <v>2837</v>
      </c>
      <c r="H643" s="11" t="s">
        <v>2890</v>
      </c>
      <c r="I643" s="11" t="s">
        <v>15</v>
      </c>
      <c r="J643" s="11" t="s">
        <v>2891</v>
      </c>
      <c r="K643" s="11" t="s">
        <v>299</v>
      </c>
      <c r="L643" s="11" t="s">
        <v>2892</v>
      </c>
      <c r="M643" s="11" t="s">
        <v>136</v>
      </c>
      <c r="N643" s="13" t="s">
        <v>20</v>
      </c>
      <c r="P643" s="8"/>
    </row>
    <row r="644" spans="3:16" x14ac:dyDescent="0.25">
      <c r="C644" s="8"/>
      <c r="D644" s="10" t="s">
        <v>2893</v>
      </c>
      <c r="E644" s="11" t="s">
        <v>27</v>
      </c>
      <c r="F644" s="12">
        <v>42140</v>
      </c>
      <c r="G644" s="11" t="s">
        <v>2837</v>
      </c>
      <c r="H644" s="11" t="s">
        <v>2894</v>
      </c>
      <c r="I644" s="11" t="s">
        <v>15</v>
      </c>
      <c r="J644" s="11" t="s">
        <v>2895</v>
      </c>
      <c r="K644" s="11" t="s">
        <v>192</v>
      </c>
      <c r="L644" s="11" t="s">
        <v>2896</v>
      </c>
      <c r="M644" s="11" t="s">
        <v>136</v>
      </c>
      <c r="N644" s="13" t="s">
        <v>20</v>
      </c>
      <c r="P644" s="8"/>
    </row>
    <row r="645" spans="3:16" x14ac:dyDescent="0.25">
      <c r="C645" s="8"/>
      <c r="D645" s="10" t="s">
        <v>2897</v>
      </c>
      <c r="E645" s="11" t="s">
        <v>2898</v>
      </c>
      <c r="F645" s="12">
        <v>42140</v>
      </c>
      <c r="G645" s="11" t="s">
        <v>2837</v>
      </c>
      <c r="H645" s="11" t="s">
        <v>2899</v>
      </c>
      <c r="I645" s="11" t="s">
        <v>29</v>
      </c>
      <c r="J645" s="11" t="s">
        <v>2900</v>
      </c>
      <c r="K645" s="11" t="s">
        <v>1979</v>
      </c>
      <c r="L645" s="11" t="s">
        <v>2901</v>
      </c>
      <c r="M645" s="11" t="s">
        <v>136</v>
      </c>
      <c r="N645" s="13" t="s">
        <v>20</v>
      </c>
      <c r="P645" s="8"/>
    </row>
    <row r="646" spans="3:16" x14ac:dyDescent="0.25">
      <c r="C646" s="8"/>
      <c r="D646" s="10" t="s">
        <v>2902</v>
      </c>
      <c r="E646" s="11" t="s">
        <v>2903</v>
      </c>
      <c r="F646" s="12">
        <v>42141</v>
      </c>
      <c r="G646" s="11" t="s">
        <v>2904</v>
      </c>
      <c r="H646" s="11" t="s">
        <v>2905</v>
      </c>
      <c r="I646" s="11" t="s">
        <v>15</v>
      </c>
      <c r="J646" s="11" t="s">
        <v>802</v>
      </c>
      <c r="K646" s="11" t="s">
        <v>81</v>
      </c>
      <c r="L646" s="11" t="s">
        <v>2906</v>
      </c>
      <c r="M646" s="11" t="s">
        <v>125</v>
      </c>
      <c r="N646" s="13" t="s">
        <v>20</v>
      </c>
      <c r="P646" s="8"/>
    </row>
    <row r="647" spans="3:16" x14ac:dyDescent="0.25">
      <c r="C647" s="8"/>
      <c r="D647" s="10" t="s">
        <v>2907</v>
      </c>
      <c r="E647" s="11" t="s">
        <v>2908</v>
      </c>
      <c r="F647" s="12">
        <v>42141</v>
      </c>
      <c r="G647" s="11" t="s">
        <v>2904</v>
      </c>
      <c r="H647" s="11" t="s">
        <v>2909</v>
      </c>
      <c r="I647" s="11" t="s">
        <v>15</v>
      </c>
      <c r="J647" s="11" t="s">
        <v>2910</v>
      </c>
      <c r="K647" s="11" t="s">
        <v>96</v>
      </c>
      <c r="L647" s="11" t="s">
        <v>2911</v>
      </c>
      <c r="M647" s="11" t="s">
        <v>125</v>
      </c>
      <c r="N647" s="13" t="s">
        <v>20</v>
      </c>
      <c r="P647" s="8"/>
    </row>
    <row r="648" spans="3:16" x14ac:dyDescent="0.25">
      <c r="C648" s="8"/>
      <c r="D648" s="10" t="s">
        <v>2912</v>
      </c>
      <c r="E648" s="11" t="s">
        <v>2913</v>
      </c>
      <c r="F648" s="12">
        <v>42141</v>
      </c>
      <c r="G648" s="11" t="s">
        <v>2904</v>
      </c>
      <c r="H648" s="11" t="s">
        <v>2914</v>
      </c>
      <c r="I648" s="11" t="s">
        <v>15</v>
      </c>
      <c r="J648" s="11" t="s">
        <v>2915</v>
      </c>
      <c r="K648" s="11" t="s">
        <v>96</v>
      </c>
      <c r="L648" s="11" t="s">
        <v>2916</v>
      </c>
      <c r="M648" s="11" t="s">
        <v>125</v>
      </c>
      <c r="N648" s="13" t="s">
        <v>20</v>
      </c>
      <c r="P648" s="8"/>
    </row>
    <row r="649" spans="3:16" x14ac:dyDescent="0.25">
      <c r="C649" s="8"/>
      <c r="D649" s="10" t="s">
        <v>2917</v>
      </c>
      <c r="E649" s="11" t="s">
        <v>2918</v>
      </c>
      <c r="F649" s="12">
        <v>42141</v>
      </c>
      <c r="G649" s="11" t="s">
        <v>2904</v>
      </c>
      <c r="H649" s="11" t="s">
        <v>2919</v>
      </c>
      <c r="I649" s="11" t="s">
        <v>29</v>
      </c>
      <c r="J649" s="11" t="s">
        <v>2920</v>
      </c>
      <c r="K649" s="11" t="s">
        <v>47</v>
      </c>
      <c r="L649" s="11" t="s">
        <v>2921</v>
      </c>
      <c r="M649" s="11" t="s">
        <v>125</v>
      </c>
      <c r="N649" s="13" t="s">
        <v>20</v>
      </c>
      <c r="P649" s="8"/>
    </row>
    <row r="650" spans="3:16" x14ac:dyDescent="0.25">
      <c r="C650" s="8"/>
      <c r="D650" s="10" t="s">
        <v>2922</v>
      </c>
      <c r="E650" s="11" t="s">
        <v>2923</v>
      </c>
      <c r="F650" s="12">
        <v>42141</v>
      </c>
      <c r="G650" s="11" t="s">
        <v>2904</v>
      </c>
      <c r="H650" s="11" t="s">
        <v>2924</v>
      </c>
      <c r="I650" s="11" t="s">
        <v>15</v>
      </c>
      <c r="J650" s="11" t="s">
        <v>176</v>
      </c>
      <c r="K650" s="11" t="s">
        <v>96</v>
      </c>
      <c r="L650" s="11" t="s">
        <v>1506</v>
      </c>
      <c r="M650" s="11" t="s">
        <v>125</v>
      </c>
      <c r="N650" s="13" t="s">
        <v>20</v>
      </c>
      <c r="P650" s="8"/>
    </row>
    <row r="651" spans="3:16" x14ac:dyDescent="0.25">
      <c r="C651" s="8"/>
      <c r="D651" s="10" t="s">
        <v>2925</v>
      </c>
      <c r="E651" s="11" t="s">
        <v>2926</v>
      </c>
      <c r="F651" s="12">
        <v>42141</v>
      </c>
      <c r="G651" s="11" t="s">
        <v>2904</v>
      </c>
      <c r="H651" s="11" t="s">
        <v>2927</v>
      </c>
      <c r="I651" s="11" t="s">
        <v>29</v>
      </c>
      <c r="J651" s="11" t="s">
        <v>2417</v>
      </c>
      <c r="K651" s="11" t="s">
        <v>47</v>
      </c>
      <c r="L651" s="11" t="s">
        <v>1496</v>
      </c>
      <c r="M651" s="11" t="s">
        <v>19</v>
      </c>
      <c r="N651" s="13" t="s">
        <v>243</v>
      </c>
      <c r="P651" s="8"/>
    </row>
    <row r="652" spans="3:16" x14ac:dyDescent="0.25">
      <c r="C652" s="8"/>
      <c r="D652" s="10" t="s">
        <v>2928</v>
      </c>
      <c r="E652" s="11" t="s">
        <v>2929</v>
      </c>
      <c r="F652" s="12">
        <v>42141</v>
      </c>
      <c r="G652" s="11" t="s">
        <v>2904</v>
      </c>
      <c r="H652" s="11" t="s">
        <v>2930</v>
      </c>
      <c r="I652" s="11" t="s">
        <v>15</v>
      </c>
      <c r="J652" s="11" t="s">
        <v>532</v>
      </c>
      <c r="K652" s="11" t="s">
        <v>112</v>
      </c>
      <c r="L652" s="11" t="s">
        <v>1231</v>
      </c>
      <c r="M652" s="11" t="s">
        <v>125</v>
      </c>
      <c r="N652" s="13" t="s">
        <v>20</v>
      </c>
      <c r="P652" s="8"/>
    </row>
    <row r="653" spans="3:16" x14ac:dyDescent="0.25">
      <c r="C653" s="8"/>
      <c r="D653" s="10" t="s">
        <v>2931</v>
      </c>
      <c r="E653" s="11" t="s">
        <v>2932</v>
      </c>
      <c r="F653" s="12">
        <v>42142</v>
      </c>
      <c r="G653" s="11" t="s">
        <v>2933</v>
      </c>
      <c r="H653" s="11" t="s">
        <v>2934</v>
      </c>
      <c r="I653" s="11" t="s">
        <v>29</v>
      </c>
      <c r="J653" s="11" t="s">
        <v>2935</v>
      </c>
      <c r="K653" s="11" t="s">
        <v>31</v>
      </c>
      <c r="L653" s="11" t="s">
        <v>2936</v>
      </c>
      <c r="M653" s="11" t="s">
        <v>2746</v>
      </c>
      <c r="N653" s="13" t="s">
        <v>20</v>
      </c>
      <c r="P653" s="8"/>
    </row>
    <row r="654" spans="3:16" x14ac:dyDescent="0.25">
      <c r="C654" s="8"/>
      <c r="D654" s="10" t="s">
        <v>2937</v>
      </c>
      <c r="E654" s="11" t="s">
        <v>2938</v>
      </c>
      <c r="F654" s="12">
        <v>42142</v>
      </c>
      <c r="G654" s="11" t="s">
        <v>2933</v>
      </c>
      <c r="H654" s="11" t="s">
        <v>2939</v>
      </c>
      <c r="I654" s="11" t="s">
        <v>15</v>
      </c>
      <c r="J654" s="11" t="s">
        <v>2940</v>
      </c>
      <c r="K654" s="11" t="s">
        <v>31</v>
      </c>
      <c r="L654" s="11" t="s">
        <v>2941</v>
      </c>
      <c r="M654" s="11" t="s">
        <v>125</v>
      </c>
      <c r="N654" s="13" t="s">
        <v>20</v>
      </c>
      <c r="P654" s="8"/>
    </row>
    <row r="655" spans="3:16" x14ac:dyDescent="0.25">
      <c r="C655" s="8"/>
      <c r="D655" s="10" t="s">
        <v>2942</v>
      </c>
      <c r="E655" s="11" t="s">
        <v>2943</v>
      </c>
      <c r="F655" s="12">
        <v>42142</v>
      </c>
      <c r="G655" s="11" t="s">
        <v>2933</v>
      </c>
      <c r="H655" s="11" t="s">
        <v>2944</v>
      </c>
      <c r="I655" s="11" t="s">
        <v>29</v>
      </c>
      <c r="J655" s="11" t="s">
        <v>802</v>
      </c>
      <c r="K655" s="11" t="s">
        <v>81</v>
      </c>
      <c r="L655" s="11" t="s">
        <v>803</v>
      </c>
      <c r="M655" s="11" t="s">
        <v>2746</v>
      </c>
      <c r="N655" s="13" t="s">
        <v>20</v>
      </c>
      <c r="P655" s="8"/>
    </row>
    <row r="656" spans="3:16" x14ac:dyDescent="0.25">
      <c r="C656" s="8"/>
      <c r="D656" s="10" t="s">
        <v>2945</v>
      </c>
      <c r="E656" s="11" t="s">
        <v>2946</v>
      </c>
      <c r="F656" s="12">
        <v>42142</v>
      </c>
      <c r="G656" s="11" t="s">
        <v>2933</v>
      </c>
      <c r="H656" s="11" t="s">
        <v>2947</v>
      </c>
      <c r="I656" s="11" t="s">
        <v>29</v>
      </c>
      <c r="J656" s="11" t="s">
        <v>2948</v>
      </c>
      <c r="K656" s="11" t="s">
        <v>17</v>
      </c>
      <c r="L656" s="11" t="s">
        <v>2949</v>
      </c>
      <c r="M656" s="11" t="s">
        <v>125</v>
      </c>
      <c r="N656" s="13" t="s">
        <v>20</v>
      </c>
      <c r="P656" s="8"/>
    </row>
    <row r="657" spans="3:16" x14ac:dyDescent="0.25">
      <c r="C657" s="8"/>
      <c r="D657" s="10" t="s">
        <v>2950</v>
      </c>
      <c r="E657" s="11" t="s">
        <v>2951</v>
      </c>
      <c r="F657" s="12">
        <v>42142</v>
      </c>
      <c r="G657" s="11" t="s">
        <v>2933</v>
      </c>
      <c r="H657" s="11" t="s">
        <v>2952</v>
      </c>
      <c r="I657" s="11" t="s">
        <v>29</v>
      </c>
      <c r="J657" s="11" t="s">
        <v>260</v>
      </c>
      <c r="K657" s="11" t="s">
        <v>81</v>
      </c>
      <c r="L657" s="11" t="s">
        <v>2953</v>
      </c>
      <c r="M657" s="11" t="s">
        <v>125</v>
      </c>
      <c r="N657" s="13" t="s">
        <v>20</v>
      </c>
      <c r="P657" s="8"/>
    </row>
    <row r="658" spans="3:16" x14ac:dyDescent="0.25">
      <c r="C658" s="8"/>
      <c r="D658" s="10" t="s">
        <v>2954</v>
      </c>
      <c r="E658" s="11" t="s">
        <v>2955</v>
      </c>
      <c r="F658" s="12">
        <v>42142</v>
      </c>
      <c r="G658" s="11" t="s">
        <v>2933</v>
      </c>
      <c r="H658" s="11" t="s">
        <v>2956</v>
      </c>
      <c r="I658" s="11" t="s">
        <v>29</v>
      </c>
      <c r="J658" s="11" t="s">
        <v>2957</v>
      </c>
      <c r="K658" s="11" t="s">
        <v>81</v>
      </c>
      <c r="L658" s="11" t="s">
        <v>2958</v>
      </c>
      <c r="M658" s="11" t="s">
        <v>125</v>
      </c>
      <c r="N658" s="13" t="s">
        <v>20</v>
      </c>
      <c r="P658" s="8"/>
    </row>
    <row r="659" spans="3:16" x14ac:dyDescent="0.25">
      <c r="C659" s="8"/>
      <c r="D659" s="10" t="s">
        <v>2959</v>
      </c>
      <c r="E659" s="11" t="s">
        <v>2960</v>
      </c>
      <c r="F659" s="12">
        <v>42142</v>
      </c>
      <c r="G659" s="11" t="s">
        <v>2933</v>
      </c>
      <c r="H659" s="11" t="s">
        <v>2961</v>
      </c>
      <c r="I659" s="11" t="s">
        <v>29</v>
      </c>
      <c r="J659" s="11" t="s">
        <v>2962</v>
      </c>
      <c r="K659" s="11" t="s">
        <v>481</v>
      </c>
      <c r="L659" s="11" t="s">
        <v>2963</v>
      </c>
      <c r="M659" s="11" t="s">
        <v>125</v>
      </c>
      <c r="N659" s="13" t="s">
        <v>243</v>
      </c>
      <c r="P659" s="8"/>
    </row>
    <row r="660" spans="3:16" x14ac:dyDescent="0.25">
      <c r="C660" s="8"/>
      <c r="D660" s="10" t="s">
        <v>2964</v>
      </c>
      <c r="E660" s="11" t="s">
        <v>2965</v>
      </c>
      <c r="F660" s="12">
        <v>42142</v>
      </c>
      <c r="G660" s="11" t="s">
        <v>2933</v>
      </c>
      <c r="H660" s="11" t="s">
        <v>2966</v>
      </c>
      <c r="I660" s="11" t="s">
        <v>15</v>
      </c>
      <c r="J660" s="11" t="s">
        <v>547</v>
      </c>
      <c r="K660" s="11" t="s">
        <v>96</v>
      </c>
      <c r="L660" s="11" t="s">
        <v>2967</v>
      </c>
      <c r="M660" s="11" t="s">
        <v>136</v>
      </c>
      <c r="N660" s="13" t="s">
        <v>20</v>
      </c>
      <c r="P660" s="8"/>
    </row>
    <row r="661" spans="3:16" x14ac:dyDescent="0.25">
      <c r="C661" s="8"/>
      <c r="D661" s="10" t="s">
        <v>2968</v>
      </c>
      <c r="E661" s="11" t="s">
        <v>2969</v>
      </c>
      <c r="F661" s="12">
        <v>42142</v>
      </c>
      <c r="G661" s="11" t="s">
        <v>2933</v>
      </c>
      <c r="H661" s="11" t="s">
        <v>2970</v>
      </c>
      <c r="I661" s="11" t="s">
        <v>29</v>
      </c>
      <c r="J661" s="11" t="s">
        <v>2971</v>
      </c>
      <c r="K661" s="11" t="s">
        <v>96</v>
      </c>
      <c r="L661" s="11" t="s">
        <v>2972</v>
      </c>
      <c r="M661" s="11" t="s">
        <v>125</v>
      </c>
      <c r="N661" s="13" t="s">
        <v>20</v>
      </c>
      <c r="P661" s="8"/>
    </row>
    <row r="662" spans="3:16" x14ac:dyDescent="0.25">
      <c r="C662" s="8"/>
      <c r="D662" s="10" t="s">
        <v>2973</v>
      </c>
      <c r="E662" s="11" t="s">
        <v>2974</v>
      </c>
      <c r="F662" s="12">
        <v>42142</v>
      </c>
      <c r="G662" s="11" t="s">
        <v>2933</v>
      </c>
      <c r="H662" s="11" t="s">
        <v>2975</v>
      </c>
      <c r="I662" s="11" t="s">
        <v>29</v>
      </c>
      <c r="J662" s="11" t="s">
        <v>2976</v>
      </c>
      <c r="K662" s="11" t="s">
        <v>96</v>
      </c>
      <c r="L662" s="11" t="s">
        <v>2977</v>
      </c>
      <c r="M662" s="11" t="s">
        <v>125</v>
      </c>
      <c r="N662" s="13" t="s">
        <v>20</v>
      </c>
      <c r="P662" s="8"/>
    </row>
    <row r="663" spans="3:16" x14ac:dyDescent="0.25">
      <c r="C663" s="8"/>
      <c r="D663" s="10" t="s">
        <v>2978</v>
      </c>
      <c r="E663" s="11" t="s">
        <v>2979</v>
      </c>
      <c r="F663" s="12">
        <v>42142</v>
      </c>
      <c r="G663" s="11" t="s">
        <v>2933</v>
      </c>
      <c r="H663" s="11" t="s">
        <v>2980</v>
      </c>
      <c r="I663" s="11" t="s">
        <v>29</v>
      </c>
      <c r="J663" s="11" t="s">
        <v>2809</v>
      </c>
      <c r="K663" s="11" t="s">
        <v>96</v>
      </c>
      <c r="L663" s="11" t="s">
        <v>2810</v>
      </c>
      <c r="M663" s="11" t="s">
        <v>125</v>
      </c>
      <c r="N663" s="13" t="s">
        <v>20</v>
      </c>
      <c r="P663" s="8"/>
    </row>
    <row r="664" spans="3:16" x14ac:dyDescent="0.25">
      <c r="C664" s="8"/>
      <c r="D664" s="10" t="s">
        <v>2981</v>
      </c>
      <c r="E664" s="11" t="s">
        <v>2982</v>
      </c>
      <c r="F664" s="12">
        <v>42142</v>
      </c>
      <c r="G664" s="11" t="s">
        <v>2933</v>
      </c>
      <c r="H664" s="11" t="s">
        <v>2983</v>
      </c>
      <c r="I664" s="11" t="s">
        <v>29</v>
      </c>
      <c r="J664" s="11" t="s">
        <v>186</v>
      </c>
      <c r="K664" s="11" t="s">
        <v>47</v>
      </c>
      <c r="L664" s="11" t="s">
        <v>187</v>
      </c>
      <c r="M664" s="11" t="s">
        <v>125</v>
      </c>
      <c r="N664" s="13" t="s">
        <v>20</v>
      </c>
      <c r="P664" s="8"/>
    </row>
    <row r="665" spans="3:16" x14ac:dyDescent="0.25">
      <c r="C665" s="8"/>
      <c r="D665" s="10" t="s">
        <v>2984</v>
      </c>
      <c r="E665" s="11" t="s">
        <v>2985</v>
      </c>
      <c r="F665" s="12">
        <v>42142</v>
      </c>
      <c r="G665" s="11" t="s">
        <v>2933</v>
      </c>
      <c r="H665" s="11" t="s">
        <v>2986</v>
      </c>
      <c r="I665" s="11" t="s">
        <v>15</v>
      </c>
      <c r="J665" s="11" t="s">
        <v>2987</v>
      </c>
      <c r="K665" s="11" t="s">
        <v>17</v>
      </c>
      <c r="L665" s="11" t="s">
        <v>2988</v>
      </c>
      <c r="M665" s="11" t="s">
        <v>125</v>
      </c>
      <c r="N665" s="13" t="s">
        <v>243</v>
      </c>
      <c r="P665" s="8"/>
    </row>
    <row r="666" spans="3:16" x14ac:dyDescent="0.25">
      <c r="C666" s="8"/>
      <c r="D666" s="10" t="s">
        <v>2989</v>
      </c>
      <c r="E666" s="11" t="s">
        <v>27</v>
      </c>
      <c r="F666" s="12">
        <v>42142</v>
      </c>
      <c r="G666" s="11" t="s">
        <v>2933</v>
      </c>
      <c r="H666" s="11" t="s">
        <v>2990</v>
      </c>
      <c r="I666" s="11" t="s">
        <v>29</v>
      </c>
      <c r="J666" s="11" t="s">
        <v>2991</v>
      </c>
      <c r="K666" s="11" t="s">
        <v>31</v>
      </c>
      <c r="L666" s="11" t="s">
        <v>2992</v>
      </c>
      <c r="M666" s="11" t="s">
        <v>125</v>
      </c>
      <c r="N666" s="13" t="s">
        <v>20</v>
      </c>
      <c r="P666" s="8"/>
    </row>
    <row r="667" spans="3:16" x14ac:dyDescent="0.25">
      <c r="C667" s="8"/>
      <c r="D667" s="10" t="s">
        <v>2993</v>
      </c>
      <c r="E667" s="11" t="s">
        <v>1750</v>
      </c>
      <c r="F667" s="12">
        <v>42143</v>
      </c>
      <c r="G667" s="11" t="s">
        <v>2994</v>
      </c>
      <c r="H667" s="11" t="s">
        <v>2995</v>
      </c>
      <c r="I667" s="11" t="s">
        <v>29</v>
      </c>
      <c r="J667" s="11" t="s">
        <v>161</v>
      </c>
      <c r="K667" s="11" t="s">
        <v>162</v>
      </c>
      <c r="L667" s="11" t="s">
        <v>2996</v>
      </c>
      <c r="M667" s="11" t="s">
        <v>125</v>
      </c>
      <c r="N667" s="13" t="s">
        <v>243</v>
      </c>
      <c r="P667" s="8"/>
    </row>
    <row r="668" spans="3:16" x14ac:dyDescent="0.25">
      <c r="C668" s="8"/>
      <c r="D668" s="10" t="s">
        <v>2997</v>
      </c>
      <c r="E668" s="11" t="s">
        <v>2998</v>
      </c>
      <c r="F668" s="12">
        <v>42143</v>
      </c>
      <c r="G668" s="11" t="s">
        <v>2994</v>
      </c>
      <c r="H668" s="11" t="s">
        <v>2999</v>
      </c>
      <c r="I668" s="11" t="s">
        <v>29</v>
      </c>
      <c r="J668" s="11" t="s">
        <v>2352</v>
      </c>
      <c r="K668" s="11" t="s">
        <v>47</v>
      </c>
      <c r="L668" s="11" t="s">
        <v>1355</v>
      </c>
      <c r="M668" s="11" t="s">
        <v>125</v>
      </c>
      <c r="N668" s="13" t="s">
        <v>20</v>
      </c>
      <c r="P668" s="8"/>
    </row>
    <row r="669" spans="3:16" x14ac:dyDescent="0.25">
      <c r="C669" s="8"/>
      <c r="D669" s="10" t="s">
        <v>3000</v>
      </c>
      <c r="E669" s="11" t="s">
        <v>253</v>
      </c>
      <c r="F669" s="12">
        <v>42143</v>
      </c>
      <c r="G669" s="11" t="s">
        <v>2994</v>
      </c>
      <c r="H669" s="11" t="s">
        <v>3001</v>
      </c>
      <c r="I669" s="11" t="s">
        <v>15</v>
      </c>
      <c r="J669" s="11" t="s">
        <v>3002</v>
      </c>
      <c r="K669" s="11" t="s">
        <v>481</v>
      </c>
      <c r="L669" s="11" t="s">
        <v>3003</v>
      </c>
      <c r="M669" s="11" t="s">
        <v>19</v>
      </c>
      <c r="N669" s="13" t="s">
        <v>20</v>
      </c>
      <c r="P669" s="8"/>
    </row>
    <row r="670" spans="3:16" x14ac:dyDescent="0.25">
      <c r="C670" s="8"/>
      <c r="D670" s="10" t="s">
        <v>3004</v>
      </c>
      <c r="E670" s="11" t="s">
        <v>3005</v>
      </c>
      <c r="F670" s="12">
        <v>42143</v>
      </c>
      <c r="G670" s="11" t="s">
        <v>2994</v>
      </c>
      <c r="H670" s="11" t="s">
        <v>3006</v>
      </c>
      <c r="I670" s="11" t="s">
        <v>15</v>
      </c>
      <c r="J670" s="11" t="s">
        <v>3007</v>
      </c>
      <c r="K670" s="11" t="s">
        <v>708</v>
      </c>
      <c r="L670" s="11" t="s">
        <v>3008</v>
      </c>
      <c r="M670" s="11" t="s">
        <v>19</v>
      </c>
      <c r="N670" s="13" t="s">
        <v>20</v>
      </c>
      <c r="P670" s="8"/>
    </row>
    <row r="671" spans="3:16" x14ac:dyDescent="0.25">
      <c r="C671" s="8"/>
      <c r="D671" s="10" t="s">
        <v>3009</v>
      </c>
      <c r="E671" s="11" t="s">
        <v>3010</v>
      </c>
      <c r="F671" s="12">
        <v>42143</v>
      </c>
      <c r="G671" s="11" t="s">
        <v>2994</v>
      </c>
      <c r="H671" s="11" t="s">
        <v>3011</v>
      </c>
      <c r="I671" s="11" t="s">
        <v>15</v>
      </c>
      <c r="J671" s="11" t="s">
        <v>260</v>
      </c>
      <c r="K671" s="11" t="s">
        <v>81</v>
      </c>
      <c r="L671" s="11" t="s">
        <v>3012</v>
      </c>
      <c r="M671" s="11" t="s">
        <v>125</v>
      </c>
      <c r="N671" s="13" t="s">
        <v>20</v>
      </c>
      <c r="P671" s="8"/>
    </row>
    <row r="672" spans="3:16" x14ac:dyDescent="0.25">
      <c r="C672" s="8"/>
      <c r="D672" s="10" t="s">
        <v>3013</v>
      </c>
      <c r="E672" s="11" t="s">
        <v>2102</v>
      </c>
      <c r="F672" s="12">
        <v>42143</v>
      </c>
      <c r="G672" s="11" t="s">
        <v>2994</v>
      </c>
      <c r="H672" s="11" t="s">
        <v>3014</v>
      </c>
      <c r="I672" s="11" t="s">
        <v>15</v>
      </c>
      <c r="J672" s="11" t="s">
        <v>58</v>
      </c>
      <c r="K672" s="11" t="s">
        <v>47</v>
      </c>
      <c r="L672" s="11" t="s">
        <v>3015</v>
      </c>
      <c r="M672" s="11" t="s">
        <v>125</v>
      </c>
      <c r="N672" s="13" t="s">
        <v>20</v>
      </c>
      <c r="P672" s="8"/>
    </row>
    <row r="673" spans="3:16" x14ac:dyDescent="0.25">
      <c r="C673" s="8"/>
      <c r="D673" s="10" t="s">
        <v>3016</v>
      </c>
      <c r="E673" s="11" t="s">
        <v>1145</v>
      </c>
      <c r="F673" s="12">
        <v>42143</v>
      </c>
      <c r="G673" s="11" t="s">
        <v>2994</v>
      </c>
      <c r="H673" s="11" t="s">
        <v>3017</v>
      </c>
      <c r="I673" s="11" t="s">
        <v>29</v>
      </c>
      <c r="J673" s="11" t="s">
        <v>3018</v>
      </c>
      <c r="K673" s="11" t="s">
        <v>17</v>
      </c>
      <c r="L673" s="11" t="s">
        <v>3019</v>
      </c>
      <c r="M673" s="11" t="s">
        <v>125</v>
      </c>
      <c r="N673" s="13" t="s">
        <v>20</v>
      </c>
      <c r="P673" s="8"/>
    </row>
    <row r="674" spans="3:16" x14ac:dyDescent="0.25">
      <c r="C674" s="8"/>
      <c r="D674" s="10" t="s">
        <v>3020</v>
      </c>
      <c r="E674" s="11" t="s">
        <v>3021</v>
      </c>
      <c r="F674" s="12">
        <v>42143</v>
      </c>
      <c r="G674" s="11" t="s">
        <v>2994</v>
      </c>
      <c r="H674" s="11" t="s">
        <v>3022</v>
      </c>
      <c r="I674" s="11" t="s">
        <v>29</v>
      </c>
      <c r="J674" s="11" t="s">
        <v>3023</v>
      </c>
      <c r="K674" s="11" t="s">
        <v>17</v>
      </c>
      <c r="L674" s="11" t="s">
        <v>3024</v>
      </c>
      <c r="M674" s="11" t="s">
        <v>125</v>
      </c>
      <c r="N674" s="13" t="s">
        <v>20</v>
      </c>
      <c r="P674" s="8"/>
    </row>
    <row r="675" spans="3:16" x14ac:dyDescent="0.25">
      <c r="C675" s="8"/>
      <c r="D675" s="10" t="s">
        <v>3025</v>
      </c>
      <c r="E675" s="11" t="s">
        <v>3026</v>
      </c>
      <c r="F675" s="12">
        <v>42143</v>
      </c>
      <c r="G675" s="11" t="s">
        <v>2994</v>
      </c>
      <c r="H675" s="11" t="s">
        <v>3027</v>
      </c>
      <c r="I675" s="11" t="s">
        <v>29</v>
      </c>
      <c r="J675" s="11" t="s">
        <v>3028</v>
      </c>
      <c r="K675" s="11" t="s">
        <v>299</v>
      </c>
      <c r="L675" s="11" t="s">
        <v>3029</v>
      </c>
      <c r="M675" s="11" t="s">
        <v>125</v>
      </c>
      <c r="N675" s="13" t="s">
        <v>20</v>
      </c>
      <c r="P675" s="8"/>
    </row>
    <row r="676" spans="3:16" x14ac:dyDescent="0.25">
      <c r="C676" s="8"/>
      <c r="D676" s="10" t="s">
        <v>3030</v>
      </c>
      <c r="E676" s="11" t="s">
        <v>3031</v>
      </c>
      <c r="F676" s="12">
        <v>42143</v>
      </c>
      <c r="G676" s="11" t="s">
        <v>2994</v>
      </c>
      <c r="H676" s="11" t="s">
        <v>3032</v>
      </c>
      <c r="I676" s="11" t="s">
        <v>29</v>
      </c>
      <c r="J676" s="11" t="s">
        <v>3033</v>
      </c>
      <c r="K676" s="11" t="s">
        <v>162</v>
      </c>
      <c r="L676" s="11" t="s">
        <v>3034</v>
      </c>
      <c r="M676" s="11" t="s">
        <v>125</v>
      </c>
      <c r="N676" s="13" t="s">
        <v>20</v>
      </c>
      <c r="P676" s="8"/>
    </row>
    <row r="677" spans="3:16" x14ac:dyDescent="0.25">
      <c r="C677" s="8"/>
      <c r="D677" s="10" t="s">
        <v>3035</v>
      </c>
      <c r="E677" s="11" t="s">
        <v>3036</v>
      </c>
      <c r="F677" s="12">
        <v>42143</v>
      </c>
      <c r="G677" s="11" t="s">
        <v>2994</v>
      </c>
      <c r="H677" s="11" t="s">
        <v>3037</v>
      </c>
      <c r="I677" s="11" t="s">
        <v>29</v>
      </c>
      <c r="J677" s="11" t="s">
        <v>532</v>
      </c>
      <c r="K677" s="11" t="s">
        <v>112</v>
      </c>
      <c r="L677" s="11" t="s">
        <v>3038</v>
      </c>
      <c r="M677" s="11" t="s">
        <v>125</v>
      </c>
      <c r="N677" s="13" t="s">
        <v>20</v>
      </c>
      <c r="P677" s="8"/>
    </row>
    <row r="678" spans="3:16" x14ac:dyDescent="0.25">
      <c r="C678" s="8"/>
      <c r="D678" s="10" t="s">
        <v>3039</v>
      </c>
      <c r="E678" s="11" t="s">
        <v>3040</v>
      </c>
      <c r="F678" s="12">
        <v>42143</v>
      </c>
      <c r="G678" s="11" t="s">
        <v>2994</v>
      </c>
      <c r="H678" s="11" t="s">
        <v>3041</v>
      </c>
      <c r="I678" s="11" t="s">
        <v>15</v>
      </c>
      <c r="J678" s="11" t="s">
        <v>1310</v>
      </c>
      <c r="K678" s="11" t="s">
        <v>47</v>
      </c>
      <c r="L678" s="11" t="s">
        <v>3042</v>
      </c>
      <c r="M678" s="11" t="s">
        <v>125</v>
      </c>
      <c r="N678" s="13" t="s">
        <v>20</v>
      </c>
      <c r="P678" s="8"/>
    </row>
    <row r="679" spans="3:16" x14ac:dyDescent="0.25">
      <c r="C679" s="8"/>
      <c r="D679" s="10" t="s">
        <v>3043</v>
      </c>
      <c r="E679" s="11" t="s">
        <v>3044</v>
      </c>
      <c r="F679" s="12">
        <v>42144</v>
      </c>
      <c r="G679" s="11" t="s">
        <v>3045</v>
      </c>
      <c r="H679" s="11" t="s">
        <v>3046</v>
      </c>
      <c r="I679" s="11" t="s">
        <v>29</v>
      </c>
      <c r="J679" s="11" t="s">
        <v>3047</v>
      </c>
      <c r="K679" s="11" t="s">
        <v>198</v>
      </c>
      <c r="L679" s="11" t="s">
        <v>3048</v>
      </c>
      <c r="M679" s="11" t="s">
        <v>125</v>
      </c>
      <c r="N679" s="13" t="s">
        <v>20</v>
      </c>
      <c r="P679" s="8"/>
    </row>
    <row r="680" spans="3:16" x14ac:dyDescent="0.25">
      <c r="C680" s="8"/>
      <c r="D680" s="10" t="s">
        <v>3049</v>
      </c>
      <c r="E680" s="11" t="s">
        <v>2310</v>
      </c>
      <c r="F680" s="12">
        <v>42144</v>
      </c>
      <c r="G680" s="11" t="s">
        <v>3045</v>
      </c>
      <c r="H680" s="11" t="s">
        <v>3050</v>
      </c>
      <c r="I680" s="11" t="s">
        <v>15</v>
      </c>
      <c r="J680" s="11" t="s">
        <v>2731</v>
      </c>
      <c r="K680" s="11" t="s">
        <v>81</v>
      </c>
      <c r="L680" s="11" t="s">
        <v>2732</v>
      </c>
      <c r="M680" s="11" t="s">
        <v>19</v>
      </c>
      <c r="N680" s="13" t="s">
        <v>20</v>
      </c>
      <c r="P680" s="8"/>
    </row>
    <row r="681" spans="3:16" x14ac:dyDescent="0.25">
      <c r="C681" s="8"/>
      <c r="D681" s="10" t="s">
        <v>3051</v>
      </c>
      <c r="E681" s="11" t="s">
        <v>2310</v>
      </c>
      <c r="F681" s="12">
        <v>42144</v>
      </c>
      <c r="G681" s="11" t="s">
        <v>3045</v>
      </c>
      <c r="H681" s="11" t="s">
        <v>3052</v>
      </c>
      <c r="I681" s="11" t="s">
        <v>29</v>
      </c>
      <c r="J681" s="11" t="s">
        <v>2731</v>
      </c>
      <c r="K681" s="11" t="s">
        <v>81</v>
      </c>
      <c r="L681" s="11" t="s">
        <v>2732</v>
      </c>
      <c r="M681" s="11" t="s">
        <v>125</v>
      </c>
      <c r="N681" s="13" t="s">
        <v>20</v>
      </c>
      <c r="P681" s="8"/>
    </row>
    <row r="682" spans="3:16" x14ac:dyDescent="0.25">
      <c r="C682" s="8"/>
      <c r="D682" s="10" t="s">
        <v>3053</v>
      </c>
      <c r="E682" s="11" t="s">
        <v>3054</v>
      </c>
      <c r="F682" s="12">
        <v>42144</v>
      </c>
      <c r="G682" s="11" t="s">
        <v>3045</v>
      </c>
      <c r="H682" s="11" t="s">
        <v>3055</v>
      </c>
      <c r="I682" s="11" t="s">
        <v>29</v>
      </c>
      <c r="J682" s="11" t="s">
        <v>3056</v>
      </c>
      <c r="K682" s="11" t="s">
        <v>96</v>
      </c>
      <c r="L682" s="11" t="s">
        <v>3057</v>
      </c>
      <c r="M682" s="11" t="s">
        <v>125</v>
      </c>
      <c r="N682" s="13" t="s">
        <v>20</v>
      </c>
      <c r="P682" s="8"/>
    </row>
    <row r="683" spans="3:16" x14ac:dyDescent="0.25">
      <c r="C683" s="8"/>
      <c r="D683" s="10" t="s">
        <v>3058</v>
      </c>
      <c r="E683" s="11" t="s">
        <v>3059</v>
      </c>
      <c r="F683" s="12">
        <v>42144</v>
      </c>
      <c r="G683" s="11" t="s">
        <v>3045</v>
      </c>
      <c r="H683" s="11" t="s">
        <v>3060</v>
      </c>
      <c r="I683" s="11" t="s">
        <v>15</v>
      </c>
      <c r="J683" s="11" t="s">
        <v>3061</v>
      </c>
      <c r="K683" s="11" t="s">
        <v>96</v>
      </c>
      <c r="L683" s="11" t="s">
        <v>3062</v>
      </c>
      <c r="M683" s="11" t="s">
        <v>136</v>
      </c>
      <c r="N683" s="13" t="s">
        <v>20</v>
      </c>
      <c r="P683" s="8"/>
    </row>
    <row r="684" spans="3:16" x14ac:dyDescent="0.25">
      <c r="C684" s="8"/>
      <c r="D684" s="10" t="s">
        <v>3063</v>
      </c>
      <c r="E684" s="11" t="s">
        <v>3064</v>
      </c>
      <c r="F684" s="12">
        <v>42144</v>
      </c>
      <c r="G684" s="11" t="s">
        <v>3045</v>
      </c>
      <c r="H684" s="11" t="s">
        <v>3065</v>
      </c>
      <c r="I684" s="11" t="s">
        <v>29</v>
      </c>
      <c r="J684" s="11" t="s">
        <v>231</v>
      </c>
      <c r="K684" s="11" t="s">
        <v>156</v>
      </c>
      <c r="L684" s="11" t="s">
        <v>3066</v>
      </c>
      <c r="M684" s="11" t="s">
        <v>136</v>
      </c>
      <c r="N684" s="13" t="s">
        <v>20</v>
      </c>
      <c r="P684" s="8"/>
    </row>
    <row r="685" spans="3:16" x14ac:dyDescent="0.25">
      <c r="C685" s="8"/>
      <c r="D685" s="10" t="s">
        <v>3067</v>
      </c>
      <c r="E685" s="11" t="s">
        <v>3068</v>
      </c>
      <c r="F685" s="12">
        <v>42144</v>
      </c>
      <c r="G685" s="11" t="s">
        <v>3045</v>
      </c>
      <c r="H685" s="11" t="s">
        <v>3069</v>
      </c>
      <c r="I685" s="11" t="s">
        <v>29</v>
      </c>
      <c r="J685" s="11" t="s">
        <v>3070</v>
      </c>
      <c r="K685" s="11" t="s">
        <v>53</v>
      </c>
      <c r="L685" s="11" t="s">
        <v>3071</v>
      </c>
      <c r="M685" s="11" t="s">
        <v>136</v>
      </c>
      <c r="N685" s="13" t="s">
        <v>20</v>
      </c>
      <c r="P685" s="8"/>
    </row>
    <row r="686" spans="3:16" x14ac:dyDescent="0.25">
      <c r="C686" s="8"/>
      <c r="D686" s="10" t="s">
        <v>3072</v>
      </c>
      <c r="E686" s="11" t="s">
        <v>3073</v>
      </c>
      <c r="F686" s="12">
        <v>42144</v>
      </c>
      <c r="G686" s="11" t="s">
        <v>3045</v>
      </c>
      <c r="H686" s="11" t="s">
        <v>3074</v>
      </c>
      <c r="I686" s="11" t="s">
        <v>15</v>
      </c>
      <c r="J686" s="11" t="s">
        <v>954</v>
      </c>
      <c r="K686" s="11" t="s">
        <v>96</v>
      </c>
      <c r="L686" s="11" t="s">
        <v>3075</v>
      </c>
      <c r="M686" s="11" t="s">
        <v>136</v>
      </c>
      <c r="N686" s="13" t="s">
        <v>20</v>
      </c>
      <c r="P686" s="8"/>
    </row>
    <row r="687" spans="3:16" x14ac:dyDescent="0.25">
      <c r="C687" s="8"/>
      <c r="D687" s="10" t="s">
        <v>3076</v>
      </c>
      <c r="E687" s="11" t="s">
        <v>441</v>
      </c>
      <c r="F687" s="12">
        <v>42144</v>
      </c>
      <c r="G687" s="11" t="s">
        <v>3045</v>
      </c>
      <c r="H687" s="11" t="s">
        <v>3077</v>
      </c>
      <c r="I687" s="11" t="s">
        <v>29</v>
      </c>
      <c r="J687" s="11" t="s">
        <v>1091</v>
      </c>
      <c r="K687" s="11" t="s">
        <v>96</v>
      </c>
      <c r="L687" s="11" t="s">
        <v>3078</v>
      </c>
      <c r="M687" s="11" t="s">
        <v>136</v>
      </c>
      <c r="N687" s="13" t="s">
        <v>20</v>
      </c>
      <c r="P687" s="8"/>
    </row>
    <row r="688" spans="3:16" x14ac:dyDescent="0.25">
      <c r="C688" s="8"/>
      <c r="D688" s="10" t="s">
        <v>3079</v>
      </c>
      <c r="E688" s="11" t="s">
        <v>3080</v>
      </c>
      <c r="F688" s="12">
        <v>42144</v>
      </c>
      <c r="G688" s="11" t="s">
        <v>3045</v>
      </c>
      <c r="H688" s="11" t="s">
        <v>3081</v>
      </c>
      <c r="I688" s="11" t="s">
        <v>15</v>
      </c>
      <c r="J688" s="11" t="s">
        <v>3082</v>
      </c>
      <c r="K688" s="11" t="s">
        <v>75</v>
      </c>
      <c r="L688" s="11" t="s">
        <v>3083</v>
      </c>
      <c r="M688" s="11" t="s">
        <v>125</v>
      </c>
      <c r="N688" s="13" t="s">
        <v>20</v>
      </c>
      <c r="P688" s="8"/>
    </row>
    <row r="689" spans="3:16" x14ac:dyDescent="0.25">
      <c r="C689" s="8"/>
      <c r="D689" s="10" t="s">
        <v>3084</v>
      </c>
      <c r="E689" s="11" t="s">
        <v>3085</v>
      </c>
      <c r="F689" s="12">
        <v>42144</v>
      </c>
      <c r="G689" s="11" t="s">
        <v>3045</v>
      </c>
      <c r="H689" s="11" t="s">
        <v>3086</v>
      </c>
      <c r="I689" s="11" t="s">
        <v>15</v>
      </c>
      <c r="J689" s="11" t="s">
        <v>3087</v>
      </c>
      <c r="K689" s="11" t="s">
        <v>96</v>
      </c>
      <c r="L689" s="11" t="s">
        <v>3088</v>
      </c>
      <c r="M689" s="11" t="s">
        <v>125</v>
      </c>
      <c r="N689" s="13" t="s">
        <v>20</v>
      </c>
      <c r="P689" s="8"/>
    </row>
    <row r="690" spans="3:16" x14ac:dyDescent="0.25">
      <c r="C690" s="8"/>
      <c r="D690" s="10" t="s">
        <v>3089</v>
      </c>
      <c r="E690" s="11" t="s">
        <v>512</v>
      </c>
      <c r="F690" s="12">
        <v>42144</v>
      </c>
      <c r="G690" s="11" t="s">
        <v>3045</v>
      </c>
      <c r="H690" s="11" t="s">
        <v>3090</v>
      </c>
      <c r="I690" s="11" t="s">
        <v>15</v>
      </c>
      <c r="J690" s="11" t="s">
        <v>635</v>
      </c>
      <c r="K690" s="11" t="s">
        <v>47</v>
      </c>
      <c r="L690" s="11" t="s">
        <v>737</v>
      </c>
      <c r="M690" s="11" t="s">
        <v>136</v>
      </c>
      <c r="N690" s="13" t="s">
        <v>20</v>
      </c>
      <c r="P690" s="8"/>
    </row>
    <row r="691" spans="3:16" x14ac:dyDescent="0.25">
      <c r="C691" s="8"/>
      <c r="D691" s="10" t="s">
        <v>3091</v>
      </c>
      <c r="E691" s="11" t="s">
        <v>512</v>
      </c>
      <c r="F691" s="12">
        <v>42144</v>
      </c>
      <c r="G691" s="11" t="s">
        <v>3045</v>
      </c>
      <c r="H691" s="11" t="s">
        <v>3092</v>
      </c>
      <c r="I691" s="11" t="s">
        <v>29</v>
      </c>
      <c r="J691" s="11" t="s">
        <v>635</v>
      </c>
      <c r="K691" s="11" t="s">
        <v>47</v>
      </c>
      <c r="L691" s="11" t="s">
        <v>737</v>
      </c>
      <c r="M691" s="11" t="s">
        <v>19</v>
      </c>
      <c r="N691" s="13" t="s">
        <v>20</v>
      </c>
      <c r="P691" s="8"/>
    </row>
    <row r="692" spans="3:16" x14ac:dyDescent="0.25">
      <c r="C692" s="8"/>
      <c r="D692" s="10" t="s">
        <v>3093</v>
      </c>
      <c r="E692" s="11" t="s">
        <v>3094</v>
      </c>
      <c r="F692" s="12">
        <v>42144</v>
      </c>
      <c r="G692" s="11" t="s">
        <v>3045</v>
      </c>
      <c r="H692" s="11" t="s">
        <v>3095</v>
      </c>
      <c r="I692" s="11" t="s">
        <v>15</v>
      </c>
      <c r="J692" s="11" t="s">
        <v>2583</v>
      </c>
      <c r="K692" s="11" t="s">
        <v>17</v>
      </c>
      <c r="L692" s="11" t="s">
        <v>3096</v>
      </c>
      <c r="M692" s="11" t="s">
        <v>125</v>
      </c>
      <c r="N692" s="13" t="s">
        <v>20</v>
      </c>
      <c r="P692" s="8"/>
    </row>
    <row r="693" spans="3:16" x14ac:dyDescent="0.25">
      <c r="C693" s="8"/>
      <c r="D693" s="10" t="s">
        <v>3097</v>
      </c>
      <c r="E693" s="11" t="s">
        <v>3098</v>
      </c>
      <c r="F693" s="12">
        <v>42144</v>
      </c>
      <c r="G693" s="11" t="s">
        <v>3045</v>
      </c>
      <c r="H693" s="11" t="s">
        <v>3099</v>
      </c>
      <c r="I693" s="11" t="s">
        <v>29</v>
      </c>
      <c r="J693" s="11" t="s">
        <v>959</v>
      </c>
      <c r="K693" s="11" t="s">
        <v>1979</v>
      </c>
      <c r="L693" s="11" t="s">
        <v>3100</v>
      </c>
      <c r="M693" s="11" t="s">
        <v>125</v>
      </c>
      <c r="N693" s="13" t="s">
        <v>20</v>
      </c>
      <c r="P693" s="8"/>
    </row>
    <row r="694" spans="3:16" x14ac:dyDescent="0.25">
      <c r="C694" s="8"/>
      <c r="D694" s="10" t="s">
        <v>3101</v>
      </c>
      <c r="E694" s="11" t="s">
        <v>3102</v>
      </c>
      <c r="F694" s="12">
        <v>42145</v>
      </c>
      <c r="G694" s="11" t="s">
        <v>3103</v>
      </c>
      <c r="H694" s="11" t="s">
        <v>3104</v>
      </c>
      <c r="I694" s="11" t="s">
        <v>29</v>
      </c>
      <c r="J694" s="11" t="s">
        <v>448</v>
      </c>
      <c r="K694" s="11" t="s">
        <v>449</v>
      </c>
      <c r="L694" s="11" t="s">
        <v>450</v>
      </c>
      <c r="M694" s="11" t="s">
        <v>125</v>
      </c>
      <c r="N694" s="13" t="s">
        <v>20</v>
      </c>
      <c r="P694" s="8"/>
    </row>
    <row r="695" spans="3:16" x14ac:dyDescent="0.25">
      <c r="C695" s="8"/>
      <c r="D695" s="10" t="s">
        <v>3105</v>
      </c>
      <c r="E695" s="11" t="s">
        <v>3106</v>
      </c>
      <c r="F695" s="12">
        <v>42145</v>
      </c>
      <c r="G695" s="11" t="s">
        <v>3103</v>
      </c>
      <c r="H695" s="11" t="s">
        <v>3107</v>
      </c>
      <c r="I695" s="11" t="s">
        <v>15</v>
      </c>
      <c r="J695" s="11" t="s">
        <v>959</v>
      </c>
      <c r="K695" s="11" t="s">
        <v>53</v>
      </c>
      <c r="L695" s="11" t="s">
        <v>3108</v>
      </c>
      <c r="M695" s="11" t="s">
        <v>136</v>
      </c>
      <c r="N695" s="13" t="s">
        <v>20</v>
      </c>
      <c r="P695" s="8"/>
    </row>
    <row r="696" spans="3:16" x14ac:dyDescent="0.25">
      <c r="C696" s="8"/>
      <c r="D696" s="10" t="s">
        <v>3109</v>
      </c>
      <c r="E696" s="11" t="s">
        <v>3110</v>
      </c>
      <c r="F696" s="12">
        <v>42145</v>
      </c>
      <c r="G696" s="11" t="s">
        <v>3103</v>
      </c>
      <c r="H696" s="11" t="s">
        <v>3111</v>
      </c>
      <c r="I696" s="11" t="s">
        <v>15</v>
      </c>
      <c r="J696" s="11" t="s">
        <v>3112</v>
      </c>
      <c r="K696" s="11" t="s">
        <v>31</v>
      </c>
      <c r="L696" s="11" t="s">
        <v>3113</v>
      </c>
      <c r="M696" s="11" t="s">
        <v>136</v>
      </c>
      <c r="N696" s="13" t="s">
        <v>20</v>
      </c>
      <c r="P696" s="8"/>
    </row>
    <row r="697" spans="3:16" x14ac:dyDescent="0.25">
      <c r="C697" s="8"/>
      <c r="D697" s="10" t="s">
        <v>3114</v>
      </c>
      <c r="E697" s="11" t="s">
        <v>3115</v>
      </c>
      <c r="F697" s="12">
        <v>42145</v>
      </c>
      <c r="G697" s="11" t="s">
        <v>3103</v>
      </c>
      <c r="H697" s="11" t="s">
        <v>3116</v>
      </c>
      <c r="I697" s="11" t="s">
        <v>29</v>
      </c>
      <c r="J697" s="11" t="s">
        <v>3117</v>
      </c>
      <c r="K697" s="11" t="s">
        <v>888</v>
      </c>
      <c r="L697" s="11" t="s">
        <v>2266</v>
      </c>
      <c r="M697" s="11" t="s">
        <v>125</v>
      </c>
      <c r="N697" s="13" t="s">
        <v>20</v>
      </c>
      <c r="P697" s="8"/>
    </row>
    <row r="698" spans="3:16" x14ac:dyDescent="0.25">
      <c r="C698" s="8"/>
      <c r="D698" s="10" t="s">
        <v>3118</v>
      </c>
      <c r="E698" s="11" t="s">
        <v>3119</v>
      </c>
      <c r="F698" s="12">
        <v>42145</v>
      </c>
      <c r="G698" s="11" t="s">
        <v>3103</v>
      </c>
      <c r="H698" s="11" t="s">
        <v>3120</v>
      </c>
      <c r="I698" s="11" t="s">
        <v>29</v>
      </c>
      <c r="J698" s="11" t="s">
        <v>3121</v>
      </c>
      <c r="K698" s="11" t="s">
        <v>156</v>
      </c>
      <c r="L698" s="11" t="s">
        <v>3122</v>
      </c>
      <c r="M698" s="11" t="s">
        <v>125</v>
      </c>
      <c r="N698" s="13" t="s">
        <v>20</v>
      </c>
      <c r="P698" s="8"/>
    </row>
    <row r="699" spans="3:16" x14ac:dyDescent="0.25">
      <c r="C699" s="8"/>
      <c r="D699" s="10" t="s">
        <v>3123</v>
      </c>
      <c r="E699" s="11" t="s">
        <v>3124</v>
      </c>
      <c r="F699" s="12">
        <v>42145</v>
      </c>
      <c r="G699" s="11" t="s">
        <v>3103</v>
      </c>
      <c r="H699" s="11" t="s">
        <v>3125</v>
      </c>
      <c r="I699" s="11" t="s">
        <v>15</v>
      </c>
      <c r="J699" s="11" t="s">
        <v>3126</v>
      </c>
      <c r="K699" s="11" t="s">
        <v>96</v>
      </c>
      <c r="L699" s="11" t="s">
        <v>3127</v>
      </c>
      <c r="M699" s="11" t="s">
        <v>19</v>
      </c>
      <c r="N699" s="13" t="s">
        <v>20</v>
      </c>
      <c r="P699" s="8"/>
    </row>
    <row r="700" spans="3:16" x14ac:dyDescent="0.25">
      <c r="C700" s="8"/>
      <c r="D700" s="10" t="s">
        <v>3128</v>
      </c>
      <c r="E700" s="11" t="s">
        <v>3129</v>
      </c>
      <c r="F700" s="12">
        <v>42145</v>
      </c>
      <c r="G700" s="11" t="s">
        <v>3103</v>
      </c>
      <c r="H700" s="11" t="s">
        <v>3130</v>
      </c>
      <c r="I700" s="11" t="s">
        <v>29</v>
      </c>
      <c r="J700" s="11" t="s">
        <v>1034</v>
      </c>
      <c r="K700" s="11" t="s">
        <v>647</v>
      </c>
      <c r="L700" s="11" t="s">
        <v>3131</v>
      </c>
      <c r="M700" s="11" t="s">
        <v>125</v>
      </c>
      <c r="N700" s="13" t="s">
        <v>20</v>
      </c>
      <c r="P700" s="8"/>
    </row>
    <row r="701" spans="3:16" x14ac:dyDescent="0.25">
      <c r="C701" s="8"/>
      <c r="D701" s="10" t="s">
        <v>3132</v>
      </c>
      <c r="E701" s="11" t="s">
        <v>27</v>
      </c>
      <c r="F701" s="12">
        <v>42145</v>
      </c>
      <c r="G701" s="11" t="s">
        <v>3103</v>
      </c>
      <c r="H701" s="11" t="s">
        <v>3133</v>
      </c>
      <c r="I701" s="11" t="s">
        <v>29</v>
      </c>
      <c r="J701" s="11" t="s">
        <v>611</v>
      </c>
      <c r="K701" s="11" t="s">
        <v>96</v>
      </c>
      <c r="L701" s="11" t="s">
        <v>3134</v>
      </c>
      <c r="M701" s="11" t="s">
        <v>125</v>
      </c>
      <c r="N701" s="13" t="s">
        <v>20</v>
      </c>
      <c r="P701" s="8"/>
    </row>
    <row r="702" spans="3:16" x14ac:dyDescent="0.25">
      <c r="C702" s="8"/>
      <c r="D702" s="10" t="s">
        <v>3135</v>
      </c>
      <c r="E702" s="11" t="s">
        <v>512</v>
      </c>
      <c r="F702" s="12">
        <v>42145</v>
      </c>
      <c r="G702" s="11" t="s">
        <v>3103</v>
      </c>
      <c r="H702" s="11" t="s">
        <v>3136</v>
      </c>
      <c r="I702" s="11" t="s">
        <v>29</v>
      </c>
      <c r="J702" s="11" t="s">
        <v>2087</v>
      </c>
      <c r="K702" s="11" t="s">
        <v>96</v>
      </c>
      <c r="L702" s="11" t="s">
        <v>3137</v>
      </c>
      <c r="M702" s="11" t="s">
        <v>125</v>
      </c>
      <c r="N702" s="13" t="s">
        <v>20</v>
      </c>
      <c r="P702" s="8"/>
    </row>
    <row r="703" spans="3:16" x14ac:dyDescent="0.25">
      <c r="C703" s="8"/>
      <c r="D703" s="10" t="s">
        <v>3138</v>
      </c>
      <c r="E703" s="11" t="s">
        <v>1373</v>
      </c>
      <c r="F703" s="12">
        <v>42145</v>
      </c>
      <c r="G703" s="11" t="s">
        <v>3103</v>
      </c>
      <c r="H703" s="11" t="s">
        <v>3139</v>
      </c>
      <c r="I703" s="11" t="s">
        <v>29</v>
      </c>
      <c r="J703" s="11" t="s">
        <v>2809</v>
      </c>
      <c r="K703" s="11" t="s">
        <v>96</v>
      </c>
      <c r="L703" s="11" t="s">
        <v>2810</v>
      </c>
      <c r="M703" s="11" t="s">
        <v>125</v>
      </c>
      <c r="N703" s="13" t="s">
        <v>20</v>
      </c>
      <c r="P703" s="8"/>
    </row>
    <row r="704" spans="3:16" x14ac:dyDescent="0.25">
      <c r="C704" s="8"/>
      <c r="D704" s="10" t="s">
        <v>3140</v>
      </c>
      <c r="E704" s="11" t="s">
        <v>3141</v>
      </c>
      <c r="F704" s="12">
        <v>42145</v>
      </c>
      <c r="G704" s="11" t="s">
        <v>3103</v>
      </c>
      <c r="H704" s="11" t="s">
        <v>3142</v>
      </c>
      <c r="I704" s="11" t="s">
        <v>29</v>
      </c>
      <c r="J704" s="11" t="s">
        <v>646</v>
      </c>
      <c r="K704" s="11" t="s">
        <v>198</v>
      </c>
      <c r="L704" s="11" t="s">
        <v>3143</v>
      </c>
      <c r="M704" s="11" t="s">
        <v>19</v>
      </c>
      <c r="N704" s="13" t="s">
        <v>20</v>
      </c>
      <c r="P704" s="8"/>
    </row>
    <row r="705" spans="3:16" x14ac:dyDescent="0.25">
      <c r="C705" s="8"/>
      <c r="D705" s="10" t="s">
        <v>3144</v>
      </c>
      <c r="E705" s="11" t="s">
        <v>3145</v>
      </c>
      <c r="F705" s="12">
        <v>42145</v>
      </c>
      <c r="G705" s="11" t="s">
        <v>3103</v>
      </c>
      <c r="H705" s="11" t="s">
        <v>3146</v>
      </c>
      <c r="I705" s="11" t="s">
        <v>29</v>
      </c>
      <c r="J705" s="11" t="s">
        <v>1758</v>
      </c>
      <c r="K705" s="11" t="s">
        <v>96</v>
      </c>
      <c r="L705" s="11" t="s">
        <v>1759</v>
      </c>
      <c r="M705" s="11" t="s">
        <v>136</v>
      </c>
      <c r="N705" s="13" t="s">
        <v>20</v>
      </c>
      <c r="P705" s="8"/>
    </row>
    <row r="706" spans="3:16" x14ac:dyDescent="0.25">
      <c r="C706" s="8"/>
      <c r="D706" s="10" t="s">
        <v>3147</v>
      </c>
      <c r="E706" s="11" t="s">
        <v>1414</v>
      </c>
      <c r="F706" s="12">
        <v>42145</v>
      </c>
      <c r="G706" s="11" t="s">
        <v>3103</v>
      </c>
      <c r="H706" s="11" t="s">
        <v>3148</v>
      </c>
      <c r="I706" s="11" t="s">
        <v>15</v>
      </c>
      <c r="J706" s="11" t="s">
        <v>3149</v>
      </c>
      <c r="K706" s="11" t="s">
        <v>31</v>
      </c>
      <c r="L706" s="11" t="s">
        <v>3150</v>
      </c>
      <c r="M706" s="11" t="s">
        <v>19</v>
      </c>
      <c r="N706" s="13" t="s">
        <v>243</v>
      </c>
      <c r="P706" s="8"/>
    </row>
    <row r="707" spans="3:16" x14ac:dyDescent="0.25">
      <c r="C707" s="8"/>
      <c r="D707" s="10" t="s">
        <v>3151</v>
      </c>
      <c r="E707" s="11" t="s">
        <v>3152</v>
      </c>
      <c r="F707" s="12">
        <v>42145</v>
      </c>
      <c r="G707" s="11" t="s">
        <v>3103</v>
      </c>
      <c r="H707" s="11" t="s">
        <v>3153</v>
      </c>
      <c r="I707" s="11" t="s">
        <v>29</v>
      </c>
      <c r="J707" s="11" t="s">
        <v>3154</v>
      </c>
      <c r="K707" s="11" t="s">
        <v>47</v>
      </c>
      <c r="L707" s="11" t="s">
        <v>3155</v>
      </c>
      <c r="M707" s="11" t="s">
        <v>136</v>
      </c>
      <c r="N707" s="13" t="s">
        <v>20</v>
      </c>
      <c r="P707" s="8"/>
    </row>
    <row r="708" spans="3:16" x14ac:dyDescent="0.25">
      <c r="C708" s="8"/>
      <c r="D708" s="10" t="s">
        <v>3156</v>
      </c>
      <c r="E708" s="11" t="s">
        <v>3157</v>
      </c>
      <c r="F708" s="12">
        <v>42145</v>
      </c>
      <c r="G708" s="11" t="s">
        <v>3103</v>
      </c>
      <c r="H708" s="11" t="s">
        <v>3158</v>
      </c>
      <c r="I708" s="11" t="s">
        <v>29</v>
      </c>
      <c r="J708" s="11" t="s">
        <v>1114</v>
      </c>
      <c r="K708" s="11" t="s">
        <v>1534</v>
      </c>
      <c r="L708" s="11" t="s">
        <v>3159</v>
      </c>
      <c r="M708" s="11" t="s">
        <v>125</v>
      </c>
      <c r="N708" s="13" t="s">
        <v>20</v>
      </c>
      <c r="P708" s="8"/>
    </row>
    <row r="709" spans="3:16" x14ac:dyDescent="0.25">
      <c r="C709" s="8"/>
      <c r="D709" s="10" t="s">
        <v>3160</v>
      </c>
      <c r="E709" s="11" t="s">
        <v>3161</v>
      </c>
      <c r="F709" s="12">
        <v>42145</v>
      </c>
      <c r="G709" s="11" t="s">
        <v>3103</v>
      </c>
      <c r="H709" s="11" t="s">
        <v>3162</v>
      </c>
      <c r="I709" s="11" t="s">
        <v>29</v>
      </c>
      <c r="J709" s="11" t="s">
        <v>3163</v>
      </c>
      <c r="K709" s="11" t="s">
        <v>647</v>
      </c>
      <c r="L709" s="11" t="s">
        <v>3164</v>
      </c>
      <c r="M709" s="11" t="s">
        <v>136</v>
      </c>
      <c r="N709" s="13" t="s">
        <v>20</v>
      </c>
      <c r="P709" s="8"/>
    </row>
    <row r="710" spans="3:16" x14ac:dyDescent="0.25">
      <c r="C710" s="8"/>
      <c r="D710" s="10" t="s">
        <v>3165</v>
      </c>
      <c r="E710" s="11" t="s">
        <v>3166</v>
      </c>
      <c r="F710" s="12">
        <v>42145</v>
      </c>
      <c r="G710" s="11" t="s">
        <v>3103</v>
      </c>
      <c r="H710" s="11" t="s">
        <v>3167</v>
      </c>
      <c r="I710" s="11" t="s">
        <v>15</v>
      </c>
      <c r="J710" s="11" t="s">
        <v>3168</v>
      </c>
      <c r="K710" s="11" t="s">
        <v>69</v>
      </c>
      <c r="L710" s="11" t="s">
        <v>3169</v>
      </c>
      <c r="M710" s="11" t="s">
        <v>136</v>
      </c>
      <c r="N710" s="13" t="s">
        <v>20</v>
      </c>
      <c r="P710" s="8"/>
    </row>
    <row r="711" spans="3:16" x14ac:dyDescent="0.25">
      <c r="C711" s="8"/>
      <c r="D711" s="10" t="s">
        <v>3170</v>
      </c>
      <c r="E711" s="11" t="s">
        <v>3171</v>
      </c>
      <c r="F711" s="12">
        <v>42146</v>
      </c>
      <c r="G711" s="11" t="s">
        <v>3172</v>
      </c>
      <c r="H711" s="11" t="s">
        <v>3173</v>
      </c>
      <c r="I711" s="11" t="s">
        <v>15</v>
      </c>
      <c r="J711" s="11" t="s">
        <v>3174</v>
      </c>
      <c r="K711" s="11" t="s">
        <v>17</v>
      </c>
      <c r="L711" s="11" t="s">
        <v>3175</v>
      </c>
      <c r="M711" s="11" t="s">
        <v>19</v>
      </c>
      <c r="N711" s="13" t="s">
        <v>20</v>
      </c>
      <c r="P711" s="8"/>
    </row>
    <row r="712" spans="3:16" x14ac:dyDescent="0.25">
      <c r="C712" s="8"/>
      <c r="D712" s="10" t="s">
        <v>3176</v>
      </c>
      <c r="E712" s="11" t="s">
        <v>2841</v>
      </c>
      <c r="F712" s="12">
        <v>42146</v>
      </c>
      <c r="G712" s="11" t="s">
        <v>3172</v>
      </c>
      <c r="H712" s="11" t="s">
        <v>3177</v>
      </c>
      <c r="I712" s="11" t="s">
        <v>29</v>
      </c>
      <c r="J712" s="11" t="s">
        <v>3178</v>
      </c>
      <c r="K712" s="11" t="s">
        <v>47</v>
      </c>
      <c r="L712" s="11" t="s">
        <v>3179</v>
      </c>
      <c r="M712" s="11" t="s">
        <v>125</v>
      </c>
      <c r="N712" s="13" t="s">
        <v>20</v>
      </c>
      <c r="P712" s="8"/>
    </row>
    <row r="713" spans="3:16" x14ac:dyDescent="0.25">
      <c r="C713" s="8"/>
      <c r="D713" s="10" t="s">
        <v>3180</v>
      </c>
      <c r="E713" s="11" t="s">
        <v>27</v>
      </c>
      <c r="F713" s="12">
        <v>42146</v>
      </c>
      <c r="G713" s="11" t="s">
        <v>3172</v>
      </c>
      <c r="H713" s="11" t="s">
        <v>3181</v>
      </c>
      <c r="I713" s="11" t="s">
        <v>15</v>
      </c>
      <c r="J713" s="11" t="s">
        <v>167</v>
      </c>
      <c r="K713" s="11" t="s">
        <v>17</v>
      </c>
      <c r="L713" s="11" t="s">
        <v>3182</v>
      </c>
      <c r="M713" s="11" t="s">
        <v>125</v>
      </c>
      <c r="N713" s="13" t="s">
        <v>20</v>
      </c>
      <c r="P713" s="8"/>
    </row>
    <row r="714" spans="3:16" x14ac:dyDescent="0.25">
      <c r="C714" s="8"/>
      <c r="D714" s="10" t="s">
        <v>3183</v>
      </c>
      <c r="E714" s="11" t="s">
        <v>3184</v>
      </c>
      <c r="F714" s="12">
        <v>42146</v>
      </c>
      <c r="G714" s="11" t="s">
        <v>3172</v>
      </c>
      <c r="H714" s="11" t="s">
        <v>3185</v>
      </c>
      <c r="I714" s="11" t="s">
        <v>15</v>
      </c>
      <c r="J714" s="11" t="s">
        <v>915</v>
      </c>
      <c r="K714" s="11" t="s">
        <v>606</v>
      </c>
      <c r="L714" s="11" t="s">
        <v>3186</v>
      </c>
      <c r="M714" s="11" t="s">
        <v>125</v>
      </c>
      <c r="N714" s="13" t="s">
        <v>20</v>
      </c>
      <c r="P714" s="8"/>
    </row>
    <row r="715" spans="3:16" x14ac:dyDescent="0.25">
      <c r="C715" s="8"/>
      <c r="D715" s="10" t="s">
        <v>3187</v>
      </c>
      <c r="E715" s="11" t="s">
        <v>2784</v>
      </c>
      <c r="F715" s="12">
        <v>42146</v>
      </c>
      <c r="G715" s="11" t="s">
        <v>3172</v>
      </c>
      <c r="H715" s="11" t="s">
        <v>3188</v>
      </c>
      <c r="I715" s="11" t="s">
        <v>15</v>
      </c>
      <c r="J715" s="11" t="s">
        <v>887</v>
      </c>
      <c r="K715" s="11" t="s">
        <v>888</v>
      </c>
      <c r="L715" s="11" t="s">
        <v>889</v>
      </c>
      <c r="M715" s="11" t="s">
        <v>136</v>
      </c>
      <c r="N715" s="13" t="s">
        <v>20</v>
      </c>
      <c r="P715" s="8"/>
    </row>
    <row r="716" spans="3:16" x14ac:dyDescent="0.25">
      <c r="C716" s="8"/>
      <c r="D716" s="10" t="s">
        <v>3189</v>
      </c>
      <c r="E716" s="11" t="s">
        <v>2554</v>
      </c>
      <c r="F716" s="12">
        <v>42146</v>
      </c>
      <c r="G716" s="11" t="s">
        <v>3172</v>
      </c>
      <c r="H716" s="11" t="s">
        <v>3190</v>
      </c>
      <c r="I716" s="11" t="s">
        <v>15</v>
      </c>
      <c r="J716" s="11" t="s">
        <v>923</v>
      </c>
      <c r="K716" s="11" t="s">
        <v>47</v>
      </c>
      <c r="L716" s="11" t="s">
        <v>1077</v>
      </c>
      <c r="M716" s="11" t="s">
        <v>125</v>
      </c>
      <c r="N716" s="13" t="s">
        <v>20</v>
      </c>
      <c r="P716" s="8"/>
    </row>
    <row r="717" spans="3:16" x14ac:dyDescent="0.25">
      <c r="C717" s="8"/>
      <c r="D717" s="10" t="s">
        <v>3191</v>
      </c>
      <c r="E717" s="11" t="s">
        <v>3192</v>
      </c>
      <c r="F717" s="12">
        <v>42146</v>
      </c>
      <c r="G717" s="11" t="s">
        <v>3172</v>
      </c>
      <c r="H717" s="11" t="s">
        <v>3193</v>
      </c>
      <c r="I717" s="11" t="s">
        <v>15</v>
      </c>
      <c r="J717" s="11" t="s">
        <v>58</v>
      </c>
      <c r="K717" s="11" t="s">
        <v>47</v>
      </c>
      <c r="L717" s="11" t="s">
        <v>3194</v>
      </c>
      <c r="M717" s="11" t="s">
        <v>125</v>
      </c>
      <c r="N717" s="13" t="s">
        <v>20</v>
      </c>
      <c r="P717" s="8"/>
    </row>
    <row r="718" spans="3:16" x14ac:dyDescent="0.25">
      <c r="C718" s="8"/>
      <c r="D718" s="10" t="s">
        <v>3195</v>
      </c>
      <c r="E718" s="11" t="s">
        <v>2784</v>
      </c>
      <c r="F718" s="12">
        <v>42146</v>
      </c>
      <c r="G718" s="11" t="s">
        <v>3172</v>
      </c>
      <c r="H718" s="11" t="s">
        <v>3196</v>
      </c>
      <c r="I718" s="11" t="s">
        <v>29</v>
      </c>
      <c r="J718" s="11" t="s">
        <v>887</v>
      </c>
      <c r="K718" s="11" t="s">
        <v>888</v>
      </c>
      <c r="L718" s="11" t="s">
        <v>889</v>
      </c>
      <c r="M718" s="11" t="s">
        <v>19</v>
      </c>
      <c r="N718" s="13" t="s">
        <v>243</v>
      </c>
      <c r="P718" s="8"/>
    </row>
    <row r="719" spans="3:16" x14ac:dyDescent="0.25">
      <c r="C719" s="8"/>
      <c r="D719" s="10" t="s">
        <v>3197</v>
      </c>
      <c r="E719" s="11" t="s">
        <v>27</v>
      </c>
      <c r="F719" s="12">
        <v>42146</v>
      </c>
      <c r="G719" s="11" t="s">
        <v>3172</v>
      </c>
      <c r="H719" s="11" t="s">
        <v>3198</v>
      </c>
      <c r="I719" s="11" t="s">
        <v>29</v>
      </c>
      <c r="J719" s="11" t="s">
        <v>367</v>
      </c>
      <c r="K719" s="11" t="s">
        <v>368</v>
      </c>
      <c r="L719" s="11" t="s">
        <v>3199</v>
      </c>
      <c r="M719" s="11" t="s">
        <v>136</v>
      </c>
      <c r="N719" s="13" t="s">
        <v>20</v>
      </c>
      <c r="P719" s="8"/>
    </row>
    <row r="720" spans="3:16" x14ac:dyDescent="0.25">
      <c r="C720" s="8"/>
      <c r="D720" s="10" t="s">
        <v>3200</v>
      </c>
      <c r="E720" s="11" t="s">
        <v>3201</v>
      </c>
      <c r="F720" s="12">
        <v>42146</v>
      </c>
      <c r="G720" s="11" t="s">
        <v>3172</v>
      </c>
      <c r="H720" s="11" t="s">
        <v>3202</v>
      </c>
      <c r="I720" s="11" t="s">
        <v>15</v>
      </c>
      <c r="J720" s="11" t="s">
        <v>3203</v>
      </c>
      <c r="K720" s="11" t="s">
        <v>69</v>
      </c>
      <c r="L720" s="11" t="s">
        <v>3204</v>
      </c>
      <c r="M720" s="11" t="s">
        <v>125</v>
      </c>
      <c r="N720" s="13" t="s">
        <v>20</v>
      </c>
      <c r="P720" s="8"/>
    </row>
    <row r="721" spans="3:16" x14ac:dyDescent="0.25">
      <c r="C721" s="8"/>
      <c r="D721" s="10" t="s">
        <v>3205</v>
      </c>
      <c r="E721" s="11" t="s">
        <v>3206</v>
      </c>
      <c r="F721" s="12">
        <v>42146</v>
      </c>
      <c r="G721" s="11" t="s">
        <v>3172</v>
      </c>
      <c r="H721" s="11" t="s">
        <v>3207</v>
      </c>
      <c r="I721" s="11" t="s">
        <v>15</v>
      </c>
      <c r="J721" s="11" t="s">
        <v>75</v>
      </c>
      <c r="K721" s="11" t="s">
        <v>499</v>
      </c>
      <c r="L721" s="11" t="s">
        <v>3208</v>
      </c>
      <c r="M721" s="11" t="s">
        <v>125</v>
      </c>
      <c r="N721" s="13" t="s">
        <v>243</v>
      </c>
      <c r="P721" s="8"/>
    </row>
    <row r="722" spans="3:16" x14ac:dyDescent="0.25">
      <c r="C722" s="8"/>
      <c r="D722" s="10" t="s">
        <v>3209</v>
      </c>
      <c r="E722" s="11" t="s">
        <v>3210</v>
      </c>
      <c r="F722" s="12">
        <v>42146</v>
      </c>
      <c r="G722" s="11" t="s">
        <v>3172</v>
      </c>
      <c r="H722" s="11" t="s">
        <v>3211</v>
      </c>
      <c r="I722" s="11" t="s">
        <v>29</v>
      </c>
      <c r="J722" s="11" t="s">
        <v>260</v>
      </c>
      <c r="K722" s="11" t="s">
        <v>81</v>
      </c>
      <c r="L722" s="11" t="s">
        <v>2754</v>
      </c>
      <c r="M722" s="11" t="s">
        <v>19</v>
      </c>
      <c r="N722" s="13" t="s">
        <v>20</v>
      </c>
      <c r="P722" s="8"/>
    </row>
    <row r="723" spans="3:16" x14ac:dyDescent="0.25">
      <c r="C723" s="8"/>
      <c r="D723" s="10" t="s">
        <v>3212</v>
      </c>
      <c r="E723" s="11" t="s">
        <v>1414</v>
      </c>
      <c r="F723" s="12">
        <v>42146</v>
      </c>
      <c r="G723" s="11" t="s">
        <v>3172</v>
      </c>
      <c r="H723" s="11" t="s">
        <v>3213</v>
      </c>
      <c r="I723" s="11" t="s">
        <v>29</v>
      </c>
      <c r="J723" s="11" t="s">
        <v>167</v>
      </c>
      <c r="K723" s="11" t="s">
        <v>17</v>
      </c>
      <c r="L723" s="11" t="s">
        <v>1026</v>
      </c>
      <c r="M723" s="11" t="s">
        <v>125</v>
      </c>
      <c r="N723" s="13" t="s">
        <v>20</v>
      </c>
      <c r="P723" s="8"/>
    </row>
    <row r="724" spans="3:16" x14ac:dyDescent="0.25">
      <c r="C724" s="8"/>
      <c r="D724" s="10" t="s">
        <v>3214</v>
      </c>
      <c r="E724" s="11" t="s">
        <v>3215</v>
      </c>
      <c r="F724" s="12">
        <v>42146</v>
      </c>
      <c r="G724" s="11" t="s">
        <v>3172</v>
      </c>
      <c r="H724" s="11" t="s">
        <v>3216</v>
      </c>
      <c r="I724" s="11" t="s">
        <v>29</v>
      </c>
      <c r="J724" s="11" t="s">
        <v>3217</v>
      </c>
      <c r="K724" s="11" t="s">
        <v>368</v>
      </c>
      <c r="L724" s="11" t="s">
        <v>3218</v>
      </c>
      <c r="M724" s="11" t="s">
        <v>125</v>
      </c>
      <c r="N724" s="13" t="s">
        <v>20</v>
      </c>
      <c r="P724" s="8"/>
    </row>
    <row r="725" spans="3:16" x14ac:dyDescent="0.25">
      <c r="C725" s="8"/>
      <c r="D725" s="10" t="s">
        <v>3219</v>
      </c>
      <c r="E725" s="11" t="s">
        <v>2784</v>
      </c>
      <c r="F725" s="12">
        <v>42147</v>
      </c>
      <c r="G725" s="11" t="s">
        <v>3220</v>
      </c>
      <c r="H725" s="11" t="s">
        <v>3221</v>
      </c>
      <c r="I725" s="11" t="s">
        <v>29</v>
      </c>
      <c r="J725" s="11" t="s">
        <v>58</v>
      </c>
      <c r="K725" s="11" t="s">
        <v>47</v>
      </c>
      <c r="L725" s="11" t="s">
        <v>3194</v>
      </c>
      <c r="M725" s="11" t="s">
        <v>136</v>
      </c>
      <c r="N725" s="13" t="s">
        <v>20</v>
      </c>
      <c r="P725" s="8"/>
    </row>
    <row r="726" spans="3:16" x14ac:dyDescent="0.25">
      <c r="C726" s="8"/>
      <c r="D726" s="10" t="s">
        <v>3222</v>
      </c>
      <c r="E726" s="11" t="s">
        <v>1447</v>
      </c>
      <c r="F726" s="12">
        <v>42147</v>
      </c>
      <c r="G726" s="11" t="s">
        <v>3220</v>
      </c>
      <c r="H726" s="11" t="s">
        <v>3223</v>
      </c>
      <c r="I726" s="11" t="s">
        <v>15</v>
      </c>
      <c r="J726" s="11" t="s">
        <v>409</v>
      </c>
      <c r="K726" s="11" t="s">
        <v>81</v>
      </c>
      <c r="L726" s="11" t="s">
        <v>410</v>
      </c>
      <c r="M726" s="11" t="s">
        <v>136</v>
      </c>
      <c r="N726" s="13" t="s">
        <v>20</v>
      </c>
      <c r="P726" s="8"/>
    </row>
    <row r="727" spans="3:16" x14ac:dyDescent="0.25">
      <c r="C727" s="8"/>
      <c r="D727" s="10" t="s">
        <v>3224</v>
      </c>
      <c r="E727" s="11" t="s">
        <v>3225</v>
      </c>
      <c r="F727" s="12">
        <v>42147</v>
      </c>
      <c r="G727" s="11" t="s">
        <v>3220</v>
      </c>
      <c r="H727" s="11" t="s">
        <v>3226</v>
      </c>
      <c r="I727" s="11" t="s">
        <v>15</v>
      </c>
      <c r="J727" s="11" t="s">
        <v>2376</v>
      </c>
      <c r="K727" s="11" t="s">
        <v>368</v>
      </c>
      <c r="L727" s="11" t="s">
        <v>3227</v>
      </c>
      <c r="M727" s="11" t="s">
        <v>125</v>
      </c>
      <c r="N727" s="13" t="s">
        <v>20</v>
      </c>
      <c r="P727" s="8"/>
    </row>
    <row r="728" spans="3:16" x14ac:dyDescent="0.25">
      <c r="C728" s="8"/>
      <c r="D728" s="10" t="s">
        <v>3228</v>
      </c>
      <c r="E728" s="11" t="s">
        <v>3229</v>
      </c>
      <c r="F728" s="12">
        <v>42147</v>
      </c>
      <c r="G728" s="11" t="s">
        <v>3220</v>
      </c>
      <c r="H728" s="11" t="s">
        <v>3230</v>
      </c>
      <c r="I728" s="11" t="s">
        <v>29</v>
      </c>
      <c r="J728" s="11" t="s">
        <v>954</v>
      </c>
      <c r="K728" s="11" t="s">
        <v>96</v>
      </c>
      <c r="L728" s="11" t="s">
        <v>3231</v>
      </c>
      <c r="M728" s="11" t="s">
        <v>125</v>
      </c>
      <c r="N728" s="13" t="s">
        <v>20</v>
      </c>
      <c r="P728" s="8"/>
    </row>
    <row r="729" spans="3:16" x14ac:dyDescent="0.25">
      <c r="C729" s="8"/>
      <c r="D729" s="10" t="s">
        <v>3232</v>
      </c>
      <c r="E729" s="11" t="s">
        <v>3233</v>
      </c>
      <c r="F729" s="12">
        <v>42147</v>
      </c>
      <c r="G729" s="11" t="s">
        <v>3220</v>
      </c>
      <c r="H729" s="11" t="s">
        <v>3234</v>
      </c>
      <c r="I729" s="11" t="s">
        <v>29</v>
      </c>
      <c r="J729" s="11" t="s">
        <v>3235</v>
      </c>
      <c r="K729" s="11" t="s">
        <v>481</v>
      </c>
      <c r="L729" s="11" t="s">
        <v>3236</v>
      </c>
      <c r="M729" s="11" t="s">
        <v>125</v>
      </c>
      <c r="N729" s="13" t="s">
        <v>20</v>
      </c>
      <c r="P729" s="8"/>
    </row>
    <row r="730" spans="3:16" x14ac:dyDescent="0.25">
      <c r="C730" s="8"/>
      <c r="D730" s="10" t="s">
        <v>3237</v>
      </c>
      <c r="E730" s="11" t="s">
        <v>3238</v>
      </c>
      <c r="F730" s="12">
        <v>42147</v>
      </c>
      <c r="G730" s="11" t="s">
        <v>3220</v>
      </c>
      <c r="H730" s="11" t="s">
        <v>3239</v>
      </c>
      <c r="I730" s="11" t="s">
        <v>15</v>
      </c>
      <c r="J730" s="11" t="s">
        <v>2566</v>
      </c>
      <c r="K730" s="11" t="s">
        <v>31</v>
      </c>
      <c r="L730" s="11" t="s">
        <v>2567</v>
      </c>
      <c r="M730" s="11" t="s">
        <v>125</v>
      </c>
      <c r="N730" s="13" t="s">
        <v>20</v>
      </c>
      <c r="P730" s="8"/>
    </row>
    <row r="731" spans="3:16" x14ac:dyDescent="0.25">
      <c r="C731" s="8"/>
      <c r="D731" s="10" t="s">
        <v>3240</v>
      </c>
      <c r="E731" s="11" t="s">
        <v>3241</v>
      </c>
      <c r="F731" s="12">
        <v>42147</v>
      </c>
      <c r="G731" s="11" t="s">
        <v>3220</v>
      </c>
      <c r="H731" s="11" t="s">
        <v>3242</v>
      </c>
      <c r="I731" s="11" t="s">
        <v>15</v>
      </c>
      <c r="J731" s="11" t="s">
        <v>3243</v>
      </c>
      <c r="K731" s="11" t="s">
        <v>47</v>
      </c>
      <c r="L731" s="11" t="s">
        <v>3244</v>
      </c>
      <c r="M731" s="11" t="s">
        <v>125</v>
      </c>
      <c r="N731" s="13" t="s">
        <v>20</v>
      </c>
      <c r="P731" s="8"/>
    </row>
    <row r="732" spans="3:16" x14ac:dyDescent="0.25">
      <c r="C732" s="8"/>
      <c r="D732" s="10" t="s">
        <v>3245</v>
      </c>
      <c r="E732" s="11" t="s">
        <v>3246</v>
      </c>
      <c r="F732" s="12">
        <v>42147</v>
      </c>
      <c r="G732" s="11" t="s">
        <v>3220</v>
      </c>
      <c r="H732" s="11" t="s">
        <v>3247</v>
      </c>
      <c r="I732" s="11" t="s">
        <v>29</v>
      </c>
      <c r="J732" s="11" t="s">
        <v>2286</v>
      </c>
      <c r="K732" s="11" t="s">
        <v>47</v>
      </c>
      <c r="L732" s="11" t="s">
        <v>3248</v>
      </c>
      <c r="M732" s="11" t="s">
        <v>19</v>
      </c>
      <c r="N732" s="13" t="s">
        <v>20</v>
      </c>
      <c r="P732" s="8"/>
    </row>
    <row r="733" spans="3:16" x14ac:dyDescent="0.25">
      <c r="C733" s="8"/>
      <c r="D733" s="10" t="s">
        <v>3249</v>
      </c>
      <c r="E733" s="11" t="s">
        <v>3250</v>
      </c>
      <c r="F733" s="12">
        <v>42147</v>
      </c>
      <c r="G733" s="11" t="s">
        <v>3220</v>
      </c>
      <c r="H733" s="11" t="s">
        <v>3251</v>
      </c>
      <c r="I733" s="11" t="s">
        <v>29</v>
      </c>
      <c r="J733" s="11" t="s">
        <v>1046</v>
      </c>
      <c r="K733" s="11" t="s">
        <v>96</v>
      </c>
      <c r="L733" s="11" t="s">
        <v>3252</v>
      </c>
      <c r="M733" s="11" t="s">
        <v>125</v>
      </c>
      <c r="N733" s="13" t="s">
        <v>243</v>
      </c>
      <c r="P733" s="8"/>
    </row>
    <row r="734" spans="3:16" x14ac:dyDescent="0.25">
      <c r="C734" s="8"/>
      <c r="D734" s="10" t="s">
        <v>3253</v>
      </c>
      <c r="E734" s="11" t="s">
        <v>3250</v>
      </c>
      <c r="F734" s="12">
        <v>42147</v>
      </c>
      <c r="G734" s="11" t="s">
        <v>3220</v>
      </c>
      <c r="H734" s="11" t="s">
        <v>3254</v>
      </c>
      <c r="I734" s="11" t="s">
        <v>15</v>
      </c>
      <c r="J734" s="11" t="s">
        <v>1046</v>
      </c>
      <c r="K734" s="11" t="s">
        <v>96</v>
      </c>
      <c r="L734" s="11" t="s">
        <v>3252</v>
      </c>
      <c r="M734" s="11" t="s">
        <v>19</v>
      </c>
      <c r="N734" s="13" t="s">
        <v>243</v>
      </c>
      <c r="P734" s="8"/>
    </row>
    <row r="735" spans="3:16" x14ac:dyDescent="0.25">
      <c r="C735" s="8"/>
      <c r="D735" s="10" t="s">
        <v>3255</v>
      </c>
      <c r="E735" s="11" t="s">
        <v>3256</v>
      </c>
      <c r="F735" s="12">
        <v>42147</v>
      </c>
      <c r="G735" s="11" t="s">
        <v>3220</v>
      </c>
      <c r="H735" s="11" t="s">
        <v>3257</v>
      </c>
      <c r="I735" s="11" t="s">
        <v>29</v>
      </c>
      <c r="J735" s="11" t="s">
        <v>3258</v>
      </c>
      <c r="K735" s="11" t="s">
        <v>96</v>
      </c>
      <c r="L735" s="11" t="s">
        <v>3259</v>
      </c>
      <c r="M735" s="11" t="s">
        <v>19</v>
      </c>
      <c r="N735" s="13" t="s">
        <v>20</v>
      </c>
      <c r="P735" s="8"/>
    </row>
    <row r="736" spans="3:16" x14ac:dyDescent="0.25">
      <c r="C736" s="8"/>
      <c r="D736" s="10" t="s">
        <v>3260</v>
      </c>
      <c r="E736" s="11" t="s">
        <v>3261</v>
      </c>
      <c r="F736" s="12">
        <v>42147</v>
      </c>
      <c r="G736" s="11" t="s">
        <v>3220</v>
      </c>
      <c r="H736" s="11" t="s">
        <v>3262</v>
      </c>
      <c r="I736" s="11" t="s">
        <v>29</v>
      </c>
      <c r="J736" s="11" t="s">
        <v>58</v>
      </c>
      <c r="K736" s="11" t="s">
        <v>47</v>
      </c>
      <c r="L736" s="11" t="s">
        <v>3263</v>
      </c>
      <c r="M736" s="11" t="s">
        <v>136</v>
      </c>
      <c r="N736" s="13" t="s">
        <v>20</v>
      </c>
      <c r="P736" s="8"/>
    </row>
    <row r="737" spans="3:16" x14ac:dyDescent="0.25">
      <c r="C737" s="8"/>
      <c r="D737" s="10" t="s">
        <v>3264</v>
      </c>
      <c r="E737" s="11" t="s">
        <v>3265</v>
      </c>
      <c r="F737" s="12">
        <v>42148</v>
      </c>
      <c r="G737" s="11" t="s">
        <v>3266</v>
      </c>
      <c r="H737" s="11" t="s">
        <v>3267</v>
      </c>
      <c r="I737" s="11" t="s">
        <v>15</v>
      </c>
      <c r="J737" s="11" t="s">
        <v>1566</v>
      </c>
      <c r="K737" s="11" t="s">
        <v>47</v>
      </c>
      <c r="L737" s="11" t="s">
        <v>1567</v>
      </c>
      <c r="M737" s="11" t="s">
        <v>136</v>
      </c>
      <c r="N737" s="13" t="s">
        <v>243</v>
      </c>
      <c r="P737" s="8"/>
    </row>
    <row r="738" spans="3:16" x14ac:dyDescent="0.25">
      <c r="C738" s="8"/>
      <c r="D738" s="10" t="s">
        <v>3268</v>
      </c>
      <c r="E738" s="11" t="s">
        <v>3269</v>
      </c>
      <c r="F738" s="12">
        <v>42148</v>
      </c>
      <c r="G738" s="11" t="s">
        <v>3266</v>
      </c>
      <c r="H738" s="11" t="s">
        <v>3270</v>
      </c>
      <c r="I738" s="11" t="s">
        <v>29</v>
      </c>
      <c r="J738" s="11" t="s">
        <v>3271</v>
      </c>
      <c r="K738" s="11" t="s">
        <v>156</v>
      </c>
      <c r="L738" s="11" t="s">
        <v>3272</v>
      </c>
      <c r="M738" s="11" t="s">
        <v>125</v>
      </c>
      <c r="N738" s="13" t="s">
        <v>20</v>
      </c>
      <c r="P738" s="8"/>
    </row>
    <row r="739" spans="3:16" x14ac:dyDescent="0.25">
      <c r="C739" s="8"/>
      <c r="D739" s="10" t="s">
        <v>3273</v>
      </c>
      <c r="E739" s="11" t="s">
        <v>3274</v>
      </c>
      <c r="F739" s="12">
        <v>42148</v>
      </c>
      <c r="G739" s="11" t="s">
        <v>3266</v>
      </c>
      <c r="H739" s="11" t="s">
        <v>3275</v>
      </c>
      <c r="I739" s="11" t="s">
        <v>15</v>
      </c>
      <c r="J739" s="11" t="s">
        <v>203</v>
      </c>
      <c r="K739" s="11" t="s">
        <v>17</v>
      </c>
      <c r="L739" s="11" t="s">
        <v>204</v>
      </c>
      <c r="M739" s="11" t="s">
        <v>136</v>
      </c>
      <c r="N739" s="13" t="s">
        <v>20</v>
      </c>
      <c r="P739" s="8"/>
    </row>
    <row r="740" spans="3:16" x14ac:dyDescent="0.25">
      <c r="C740" s="8"/>
      <c r="D740" s="10" t="s">
        <v>3276</v>
      </c>
      <c r="E740" s="11" t="s">
        <v>3277</v>
      </c>
      <c r="F740" s="12">
        <v>42148</v>
      </c>
      <c r="G740" s="11" t="s">
        <v>3266</v>
      </c>
      <c r="H740" s="11" t="s">
        <v>3278</v>
      </c>
      <c r="I740" s="11" t="s">
        <v>29</v>
      </c>
      <c r="J740" s="11" t="s">
        <v>750</v>
      </c>
      <c r="K740" s="11" t="s">
        <v>75</v>
      </c>
      <c r="L740" s="11" t="s">
        <v>3279</v>
      </c>
      <c r="M740" s="11" t="s">
        <v>125</v>
      </c>
      <c r="N740" s="13" t="s">
        <v>20</v>
      </c>
      <c r="P740" s="8"/>
    </row>
    <row r="741" spans="3:16" x14ac:dyDescent="0.25">
      <c r="C741" s="8"/>
      <c r="D741" s="10" t="s">
        <v>3280</v>
      </c>
      <c r="E741" s="11" t="s">
        <v>3281</v>
      </c>
      <c r="F741" s="12">
        <v>42148</v>
      </c>
      <c r="G741" s="11" t="s">
        <v>3266</v>
      </c>
      <c r="H741" s="11" t="s">
        <v>3282</v>
      </c>
      <c r="I741" s="11" t="s">
        <v>15</v>
      </c>
      <c r="J741" s="11" t="s">
        <v>3283</v>
      </c>
      <c r="K741" s="11" t="s">
        <v>368</v>
      </c>
      <c r="L741" s="11" t="s">
        <v>3284</v>
      </c>
      <c r="M741" s="11" t="s">
        <v>125</v>
      </c>
      <c r="N741" s="13" t="s">
        <v>20</v>
      </c>
      <c r="P741" s="8"/>
    </row>
    <row r="742" spans="3:16" x14ac:dyDescent="0.25">
      <c r="C742" s="8"/>
      <c r="D742" s="10" t="s">
        <v>3285</v>
      </c>
      <c r="E742" s="11" t="s">
        <v>3286</v>
      </c>
      <c r="F742" s="12">
        <v>42148</v>
      </c>
      <c r="G742" s="11" t="s">
        <v>3266</v>
      </c>
      <c r="H742" s="11" t="s">
        <v>3287</v>
      </c>
      <c r="I742" s="11" t="s">
        <v>15</v>
      </c>
      <c r="J742" s="11" t="s">
        <v>1733</v>
      </c>
      <c r="K742" s="11" t="s">
        <v>96</v>
      </c>
      <c r="L742" s="11" t="s">
        <v>1734</v>
      </c>
      <c r="M742" s="11" t="s">
        <v>125</v>
      </c>
      <c r="N742" s="13" t="s">
        <v>20</v>
      </c>
      <c r="P742" s="8"/>
    </row>
    <row r="743" spans="3:16" x14ac:dyDescent="0.25">
      <c r="C743" s="8"/>
      <c r="D743" s="10" t="s">
        <v>3288</v>
      </c>
      <c r="E743" s="11" t="s">
        <v>3289</v>
      </c>
      <c r="F743" s="12">
        <v>42148</v>
      </c>
      <c r="G743" s="11" t="s">
        <v>3266</v>
      </c>
      <c r="H743" s="11" t="s">
        <v>3290</v>
      </c>
      <c r="I743" s="11" t="s">
        <v>15</v>
      </c>
      <c r="J743" s="11" t="s">
        <v>3291</v>
      </c>
      <c r="K743" s="11" t="s">
        <v>69</v>
      </c>
      <c r="L743" s="11" t="s">
        <v>3292</v>
      </c>
      <c r="M743" s="11" t="s">
        <v>136</v>
      </c>
      <c r="N743" s="13" t="s">
        <v>243</v>
      </c>
      <c r="P743" s="8"/>
    </row>
    <row r="744" spans="3:16" x14ac:dyDescent="0.25">
      <c r="C744" s="8"/>
      <c r="D744" s="10" t="s">
        <v>3293</v>
      </c>
      <c r="E744" s="11" t="s">
        <v>3294</v>
      </c>
      <c r="F744" s="12">
        <v>42149</v>
      </c>
      <c r="G744" s="11" t="s">
        <v>3295</v>
      </c>
      <c r="H744" s="11" t="s">
        <v>3296</v>
      </c>
      <c r="I744" s="11" t="s">
        <v>15</v>
      </c>
      <c r="J744" s="11" t="s">
        <v>167</v>
      </c>
      <c r="K744" s="11" t="s">
        <v>17</v>
      </c>
      <c r="L744" s="11" t="s">
        <v>3297</v>
      </c>
      <c r="M744" s="11" t="s">
        <v>136</v>
      </c>
      <c r="N744" s="13" t="s">
        <v>20</v>
      </c>
      <c r="P744" s="8"/>
    </row>
    <row r="745" spans="3:16" x14ac:dyDescent="0.25">
      <c r="C745" s="8"/>
      <c r="D745" s="10" t="s">
        <v>3298</v>
      </c>
      <c r="E745" s="11" t="s">
        <v>27</v>
      </c>
      <c r="F745" s="12">
        <v>42149</v>
      </c>
      <c r="G745" s="11" t="s">
        <v>3295</v>
      </c>
      <c r="H745" s="11" t="s">
        <v>3299</v>
      </c>
      <c r="I745" s="11" t="s">
        <v>15</v>
      </c>
      <c r="J745" s="11" t="s">
        <v>80</v>
      </c>
      <c r="K745" s="11" t="s">
        <v>81</v>
      </c>
      <c r="L745" s="11" t="s">
        <v>82</v>
      </c>
      <c r="M745" s="11" t="s">
        <v>2746</v>
      </c>
      <c r="N745" s="13" t="s">
        <v>20</v>
      </c>
      <c r="P745" s="8"/>
    </row>
    <row r="746" spans="3:16" x14ac:dyDescent="0.25">
      <c r="C746" s="8"/>
      <c r="D746" s="10" t="s">
        <v>3300</v>
      </c>
      <c r="E746" s="11" t="s">
        <v>3301</v>
      </c>
      <c r="F746" s="12">
        <v>42149</v>
      </c>
      <c r="G746" s="11" t="s">
        <v>3295</v>
      </c>
      <c r="H746" s="11" t="s">
        <v>3302</v>
      </c>
      <c r="I746" s="11" t="s">
        <v>29</v>
      </c>
      <c r="J746" s="11" t="s">
        <v>3303</v>
      </c>
      <c r="K746" s="11" t="s">
        <v>81</v>
      </c>
      <c r="L746" s="11" t="s">
        <v>3304</v>
      </c>
      <c r="M746" s="11" t="s">
        <v>125</v>
      </c>
      <c r="N746" s="13" t="s">
        <v>243</v>
      </c>
      <c r="P746" s="8"/>
    </row>
    <row r="747" spans="3:16" x14ac:dyDescent="0.25">
      <c r="C747" s="8"/>
      <c r="D747" s="10" t="s">
        <v>3305</v>
      </c>
      <c r="E747" s="11" t="s">
        <v>3306</v>
      </c>
      <c r="F747" s="12">
        <v>42149</v>
      </c>
      <c r="G747" s="11" t="s">
        <v>3295</v>
      </c>
      <c r="H747" s="11" t="s">
        <v>3307</v>
      </c>
      <c r="I747" s="11" t="s">
        <v>29</v>
      </c>
      <c r="J747" s="11" t="s">
        <v>1063</v>
      </c>
      <c r="K747" s="11" t="s">
        <v>96</v>
      </c>
      <c r="L747" s="11" t="s">
        <v>1030</v>
      </c>
      <c r="M747" s="11" t="s">
        <v>125</v>
      </c>
      <c r="N747" s="13" t="s">
        <v>20</v>
      </c>
      <c r="P747" s="8"/>
    </row>
    <row r="748" spans="3:16" x14ac:dyDescent="0.25">
      <c r="C748" s="8"/>
      <c r="D748" s="10" t="s">
        <v>3308</v>
      </c>
      <c r="E748" s="11" t="s">
        <v>3309</v>
      </c>
      <c r="F748" s="12">
        <v>42149</v>
      </c>
      <c r="G748" s="11" t="s">
        <v>3295</v>
      </c>
      <c r="H748" s="11" t="s">
        <v>3310</v>
      </c>
      <c r="I748" s="11" t="s">
        <v>29</v>
      </c>
      <c r="J748" s="11" t="s">
        <v>964</v>
      </c>
      <c r="K748" s="11" t="s">
        <v>606</v>
      </c>
      <c r="L748" s="11" t="s">
        <v>3311</v>
      </c>
      <c r="M748" s="11" t="s">
        <v>136</v>
      </c>
      <c r="N748" s="13" t="s">
        <v>20</v>
      </c>
      <c r="P748" s="8"/>
    </row>
    <row r="749" spans="3:16" x14ac:dyDescent="0.25">
      <c r="C749" s="8"/>
      <c r="D749" s="10" t="s">
        <v>3312</v>
      </c>
      <c r="E749" s="11" t="s">
        <v>2102</v>
      </c>
      <c r="F749" s="12">
        <v>42149</v>
      </c>
      <c r="G749" s="11" t="s">
        <v>3295</v>
      </c>
      <c r="H749" s="11" t="s">
        <v>3313</v>
      </c>
      <c r="I749" s="11" t="s">
        <v>29</v>
      </c>
      <c r="J749" s="11" t="s">
        <v>58</v>
      </c>
      <c r="K749" s="11" t="s">
        <v>47</v>
      </c>
      <c r="L749" s="11" t="s">
        <v>3314</v>
      </c>
      <c r="M749" s="11" t="s">
        <v>136</v>
      </c>
      <c r="N749" s="13" t="s">
        <v>20</v>
      </c>
      <c r="P749" s="8"/>
    </row>
    <row r="750" spans="3:16" x14ac:dyDescent="0.25">
      <c r="C750" s="8"/>
      <c r="D750" s="10" t="s">
        <v>3315</v>
      </c>
      <c r="E750" s="11" t="s">
        <v>3316</v>
      </c>
      <c r="F750" s="12">
        <v>42149</v>
      </c>
      <c r="G750" s="11" t="s">
        <v>3295</v>
      </c>
      <c r="H750" s="11" t="s">
        <v>3317</v>
      </c>
      <c r="I750" s="11" t="s">
        <v>15</v>
      </c>
      <c r="J750" s="11" t="s">
        <v>3318</v>
      </c>
      <c r="K750" s="11" t="s">
        <v>96</v>
      </c>
      <c r="L750" s="11" t="s">
        <v>3319</v>
      </c>
      <c r="M750" s="11" t="s">
        <v>125</v>
      </c>
      <c r="N750" s="13" t="s">
        <v>20</v>
      </c>
      <c r="P750" s="8"/>
    </row>
    <row r="751" spans="3:16" x14ac:dyDescent="0.25">
      <c r="C751" s="8"/>
      <c r="D751" s="10" t="s">
        <v>3320</v>
      </c>
      <c r="E751" s="11" t="s">
        <v>3321</v>
      </c>
      <c r="F751" s="12">
        <v>42149</v>
      </c>
      <c r="G751" s="11" t="s">
        <v>3295</v>
      </c>
      <c r="H751" s="11" t="s">
        <v>3322</v>
      </c>
      <c r="I751" s="11" t="s">
        <v>15</v>
      </c>
      <c r="J751" s="11" t="s">
        <v>2915</v>
      </c>
      <c r="K751" s="11" t="s">
        <v>96</v>
      </c>
      <c r="L751" s="11" t="s">
        <v>2916</v>
      </c>
      <c r="M751" s="11" t="s">
        <v>136</v>
      </c>
      <c r="N751" s="13" t="s">
        <v>20</v>
      </c>
      <c r="P751" s="8"/>
    </row>
    <row r="752" spans="3:16" x14ac:dyDescent="0.25">
      <c r="C752" s="8"/>
      <c r="D752" s="10" t="s">
        <v>3323</v>
      </c>
      <c r="E752" s="11" t="s">
        <v>3324</v>
      </c>
      <c r="F752" s="12">
        <v>42149</v>
      </c>
      <c r="G752" s="11" t="s">
        <v>3295</v>
      </c>
      <c r="H752" s="11" t="s">
        <v>3325</v>
      </c>
      <c r="I752" s="11" t="s">
        <v>29</v>
      </c>
      <c r="J752" s="11" t="s">
        <v>3326</v>
      </c>
      <c r="K752" s="11" t="s">
        <v>192</v>
      </c>
      <c r="L752" s="11" t="s">
        <v>3327</v>
      </c>
      <c r="M752" s="11" t="s">
        <v>125</v>
      </c>
      <c r="N752" s="13" t="s">
        <v>20</v>
      </c>
      <c r="P752" s="8"/>
    </row>
    <row r="753" spans="3:16" x14ac:dyDescent="0.25">
      <c r="C753" s="8"/>
      <c r="D753" s="10" t="s">
        <v>3328</v>
      </c>
      <c r="E753" s="11" t="s">
        <v>3329</v>
      </c>
      <c r="F753" s="12">
        <v>42149</v>
      </c>
      <c r="G753" s="11" t="s">
        <v>3295</v>
      </c>
      <c r="H753" s="11" t="s">
        <v>3330</v>
      </c>
      <c r="I753" s="11" t="s">
        <v>29</v>
      </c>
      <c r="J753" s="11" t="s">
        <v>3331</v>
      </c>
      <c r="K753" s="11" t="s">
        <v>162</v>
      </c>
      <c r="L753" s="11" t="s">
        <v>3332</v>
      </c>
      <c r="M753" s="11" t="s">
        <v>136</v>
      </c>
      <c r="N753" s="13" t="s">
        <v>20</v>
      </c>
      <c r="P753" s="8"/>
    </row>
    <row r="754" spans="3:16" x14ac:dyDescent="0.25">
      <c r="C754" s="8"/>
      <c r="D754" s="10" t="s">
        <v>3333</v>
      </c>
      <c r="E754" s="11" t="s">
        <v>3334</v>
      </c>
      <c r="F754" s="12">
        <v>42149</v>
      </c>
      <c r="G754" s="11" t="s">
        <v>3295</v>
      </c>
      <c r="H754" s="11" t="s">
        <v>1635</v>
      </c>
      <c r="I754" s="11" t="s">
        <v>15</v>
      </c>
      <c r="J754" s="11" t="s">
        <v>75</v>
      </c>
      <c r="K754" s="11" t="s">
        <v>499</v>
      </c>
      <c r="L754" s="11" t="s">
        <v>3335</v>
      </c>
      <c r="M754" s="11" t="s">
        <v>2746</v>
      </c>
      <c r="N754" s="13" t="s">
        <v>20</v>
      </c>
      <c r="P754" s="8"/>
    </row>
    <row r="755" spans="3:16" x14ac:dyDescent="0.25">
      <c r="C755" s="8"/>
      <c r="D755" s="10" t="s">
        <v>3336</v>
      </c>
      <c r="E755" s="11" t="s">
        <v>1621</v>
      </c>
      <c r="F755" s="12">
        <v>42149</v>
      </c>
      <c r="G755" s="11" t="s">
        <v>3295</v>
      </c>
      <c r="H755" s="11" t="s">
        <v>3337</v>
      </c>
      <c r="I755" s="11" t="s">
        <v>15</v>
      </c>
      <c r="J755" s="11" t="s">
        <v>3338</v>
      </c>
      <c r="K755" s="11" t="s">
        <v>96</v>
      </c>
      <c r="L755" s="11" t="s">
        <v>3339</v>
      </c>
      <c r="M755" s="11" t="s">
        <v>19</v>
      </c>
      <c r="N755" s="13" t="s">
        <v>20</v>
      </c>
      <c r="P755" s="8"/>
    </row>
    <row r="756" spans="3:16" x14ac:dyDescent="0.25">
      <c r="C756" s="8"/>
      <c r="D756" s="10" t="s">
        <v>3340</v>
      </c>
      <c r="E756" s="11" t="s">
        <v>3341</v>
      </c>
      <c r="F756" s="12">
        <v>42150</v>
      </c>
      <c r="G756" s="11" t="s">
        <v>3342</v>
      </c>
      <c r="H756" s="11" t="s">
        <v>3343</v>
      </c>
      <c r="I756" s="11" t="s">
        <v>29</v>
      </c>
      <c r="J756" s="11" t="s">
        <v>101</v>
      </c>
      <c r="K756" s="11" t="s">
        <v>47</v>
      </c>
      <c r="L756" s="11" t="s">
        <v>3344</v>
      </c>
      <c r="M756" s="11" t="s">
        <v>125</v>
      </c>
      <c r="N756" s="13" t="s">
        <v>20</v>
      </c>
      <c r="P756" s="8"/>
    </row>
    <row r="757" spans="3:16" x14ac:dyDescent="0.25">
      <c r="C757" s="8"/>
      <c r="D757" s="10" t="s">
        <v>3345</v>
      </c>
      <c r="E757" s="11" t="s">
        <v>696</v>
      </c>
      <c r="F757" s="12">
        <v>42150</v>
      </c>
      <c r="G757" s="11" t="s">
        <v>3342</v>
      </c>
      <c r="H757" s="11" t="s">
        <v>3346</v>
      </c>
      <c r="I757" s="11" t="s">
        <v>15</v>
      </c>
      <c r="J757" s="11" t="s">
        <v>635</v>
      </c>
      <c r="K757" s="11" t="s">
        <v>47</v>
      </c>
      <c r="L757" s="11" t="s">
        <v>737</v>
      </c>
      <c r="M757" s="11" t="s">
        <v>125</v>
      </c>
      <c r="N757" s="13" t="s">
        <v>20</v>
      </c>
      <c r="P757" s="8"/>
    </row>
    <row r="758" spans="3:16" x14ac:dyDescent="0.25">
      <c r="C758" s="8"/>
      <c r="D758" s="10" t="s">
        <v>3347</v>
      </c>
      <c r="E758" s="11" t="s">
        <v>3348</v>
      </c>
      <c r="F758" s="12">
        <v>42150</v>
      </c>
      <c r="G758" s="11" t="s">
        <v>3342</v>
      </c>
      <c r="H758" s="11" t="s">
        <v>3349</v>
      </c>
      <c r="I758" s="11" t="s">
        <v>15</v>
      </c>
      <c r="J758" s="11" t="s">
        <v>3350</v>
      </c>
      <c r="K758" s="11" t="s">
        <v>75</v>
      </c>
      <c r="L758" s="11" t="s">
        <v>3351</v>
      </c>
      <c r="M758" s="11" t="s">
        <v>125</v>
      </c>
      <c r="N758" s="13" t="s">
        <v>20</v>
      </c>
      <c r="P758" s="8"/>
    </row>
    <row r="759" spans="3:16" x14ac:dyDescent="0.25">
      <c r="C759" s="8"/>
      <c r="D759" s="10" t="s">
        <v>3352</v>
      </c>
      <c r="E759" s="11" t="s">
        <v>3353</v>
      </c>
      <c r="F759" s="12">
        <v>42150</v>
      </c>
      <c r="G759" s="11" t="s">
        <v>3342</v>
      </c>
      <c r="H759" s="11" t="s">
        <v>3354</v>
      </c>
      <c r="I759" s="11" t="s">
        <v>29</v>
      </c>
      <c r="J759" s="11" t="s">
        <v>3023</v>
      </c>
      <c r="K759" s="11" t="s">
        <v>17</v>
      </c>
      <c r="L759" s="11" t="s">
        <v>3024</v>
      </c>
      <c r="M759" s="11" t="s">
        <v>136</v>
      </c>
      <c r="N759" s="13" t="s">
        <v>243</v>
      </c>
      <c r="P759" s="8"/>
    </row>
    <row r="760" spans="3:16" x14ac:dyDescent="0.25">
      <c r="C760" s="8"/>
      <c r="D760" s="10" t="s">
        <v>3355</v>
      </c>
      <c r="E760" s="11" t="s">
        <v>3356</v>
      </c>
      <c r="F760" s="12">
        <v>42150</v>
      </c>
      <c r="G760" s="11" t="s">
        <v>3342</v>
      </c>
      <c r="H760" s="11" t="s">
        <v>3357</v>
      </c>
      <c r="I760" s="11" t="s">
        <v>29</v>
      </c>
      <c r="J760" s="11" t="s">
        <v>802</v>
      </c>
      <c r="K760" s="11" t="s">
        <v>81</v>
      </c>
      <c r="L760" s="11" t="s">
        <v>3358</v>
      </c>
      <c r="M760" s="11" t="s">
        <v>125</v>
      </c>
      <c r="N760" s="13" t="s">
        <v>20</v>
      </c>
      <c r="P760" s="8"/>
    </row>
    <row r="761" spans="3:16" x14ac:dyDescent="0.25">
      <c r="C761" s="8"/>
      <c r="D761" s="10" t="s">
        <v>3359</v>
      </c>
      <c r="E761" s="11" t="s">
        <v>3360</v>
      </c>
      <c r="F761" s="12">
        <v>42150</v>
      </c>
      <c r="G761" s="11" t="s">
        <v>3342</v>
      </c>
      <c r="H761" s="11" t="s">
        <v>3361</v>
      </c>
      <c r="I761" s="11" t="s">
        <v>29</v>
      </c>
      <c r="J761" s="11" t="s">
        <v>1138</v>
      </c>
      <c r="K761" s="11" t="s">
        <v>1139</v>
      </c>
      <c r="L761" s="11" t="s">
        <v>1140</v>
      </c>
      <c r="M761" s="11" t="s">
        <v>125</v>
      </c>
      <c r="N761" s="13" t="s">
        <v>243</v>
      </c>
      <c r="P761" s="8"/>
    </row>
    <row r="762" spans="3:16" x14ac:dyDescent="0.25">
      <c r="C762" s="8"/>
      <c r="D762" s="10" t="s">
        <v>3362</v>
      </c>
      <c r="E762" s="11" t="s">
        <v>3363</v>
      </c>
      <c r="F762" s="12">
        <v>42150</v>
      </c>
      <c r="G762" s="11" t="s">
        <v>3342</v>
      </c>
      <c r="H762" s="11" t="s">
        <v>3364</v>
      </c>
      <c r="I762" s="11" t="s">
        <v>29</v>
      </c>
      <c r="J762" s="11" t="s">
        <v>155</v>
      </c>
      <c r="K762" s="11" t="s">
        <v>156</v>
      </c>
      <c r="L762" s="11" t="s">
        <v>157</v>
      </c>
      <c r="M762" s="11" t="s">
        <v>125</v>
      </c>
      <c r="N762" s="13" t="s">
        <v>20</v>
      </c>
      <c r="P762" s="8"/>
    </row>
    <row r="763" spans="3:16" x14ac:dyDescent="0.25">
      <c r="C763" s="8"/>
      <c r="D763" s="10" t="s">
        <v>3365</v>
      </c>
      <c r="E763" s="11" t="s">
        <v>3366</v>
      </c>
      <c r="F763" s="12">
        <v>42150</v>
      </c>
      <c r="G763" s="11" t="s">
        <v>3342</v>
      </c>
      <c r="H763" s="11" t="s">
        <v>3367</v>
      </c>
      <c r="I763" s="11" t="s">
        <v>29</v>
      </c>
      <c r="J763" s="11" t="s">
        <v>1290</v>
      </c>
      <c r="K763" s="11" t="s">
        <v>198</v>
      </c>
      <c r="L763" s="11" t="s">
        <v>3368</v>
      </c>
      <c r="M763" s="11" t="s">
        <v>125</v>
      </c>
      <c r="N763" s="13" t="s">
        <v>20</v>
      </c>
      <c r="P763" s="8"/>
    </row>
    <row r="764" spans="3:16" x14ac:dyDescent="0.25">
      <c r="C764" s="8"/>
      <c r="D764" s="10" t="s">
        <v>3369</v>
      </c>
      <c r="E764" s="11" t="s">
        <v>3370</v>
      </c>
      <c r="F764" s="12">
        <v>42150</v>
      </c>
      <c r="G764" s="11" t="s">
        <v>3342</v>
      </c>
      <c r="H764" s="11" t="s">
        <v>3371</v>
      </c>
      <c r="I764" s="11" t="s">
        <v>29</v>
      </c>
      <c r="J764" s="11" t="s">
        <v>1426</v>
      </c>
      <c r="K764" s="11" t="s">
        <v>47</v>
      </c>
      <c r="L764" s="11" t="s">
        <v>1427</v>
      </c>
      <c r="M764" s="11" t="s">
        <v>125</v>
      </c>
      <c r="N764" s="13" t="s">
        <v>20</v>
      </c>
      <c r="P764" s="8"/>
    </row>
    <row r="765" spans="3:16" x14ac:dyDescent="0.25">
      <c r="C765" s="8"/>
      <c r="D765" s="10" t="s">
        <v>3372</v>
      </c>
      <c r="E765" s="11" t="s">
        <v>3373</v>
      </c>
      <c r="F765" s="12">
        <v>42150</v>
      </c>
      <c r="G765" s="11" t="s">
        <v>3342</v>
      </c>
      <c r="H765" s="11" t="s">
        <v>3374</v>
      </c>
      <c r="I765" s="11" t="s">
        <v>29</v>
      </c>
      <c r="J765" s="11" t="s">
        <v>3375</v>
      </c>
      <c r="K765" s="11" t="s">
        <v>69</v>
      </c>
      <c r="L765" s="11" t="s">
        <v>3376</v>
      </c>
      <c r="M765" s="11" t="s">
        <v>125</v>
      </c>
      <c r="N765" s="13" t="s">
        <v>20</v>
      </c>
      <c r="P765" s="8"/>
    </row>
    <row r="766" spans="3:16" x14ac:dyDescent="0.25">
      <c r="C766" s="8"/>
      <c r="D766" s="10" t="s">
        <v>3377</v>
      </c>
      <c r="E766" s="11" t="s">
        <v>3378</v>
      </c>
      <c r="F766" s="12">
        <v>42150</v>
      </c>
      <c r="G766" s="11" t="s">
        <v>3342</v>
      </c>
      <c r="H766" s="11" t="s">
        <v>3379</v>
      </c>
      <c r="I766" s="11" t="s">
        <v>29</v>
      </c>
      <c r="J766" s="11" t="s">
        <v>3380</v>
      </c>
      <c r="K766" s="11" t="s">
        <v>96</v>
      </c>
      <c r="L766" s="11" t="s">
        <v>3381</v>
      </c>
      <c r="M766" s="11" t="s">
        <v>125</v>
      </c>
      <c r="N766" s="13" t="s">
        <v>20</v>
      </c>
      <c r="P766" s="8"/>
    </row>
    <row r="767" spans="3:16" x14ac:dyDescent="0.25">
      <c r="C767" s="8"/>
      <c r="D767" s="10" t="s">
        <v>3382</v>
      </c>
      <c r="E767" s="11" t="s">
        <v>3383</v>
      </c>
      <c r="F767" s="12">
        <v>42150</v>
      </c>
      <c r="G767" s="11" t="s">
        <v>3342</v>
      </c>
      <c r="H767" s="11" t="s">
        <v>3384</v>
      </c>
      <c r="I767" s="11" t="s">
        <v>15</v>
      </c>
      <c r="J767" s="11" t="s">
        <v>3385</v>
      </c>
      <c r="K767" s="11" t="s">
        <v>96</v>
      </c>
      <c r="L767" s="11" t="s">
        <v>3386</v>
      </c>
      <c r="M767" s="11" t="s">
        <v>136</v>
      </c>
      <c r="N767" s="13" t="s">
        <v>20</v>
      </c>
      <c r="P767" s="8"/>
    </row>
    <row r="768" spans="3:16" x14ac:dyDescent="0.25">
      <c r="C768" s="8"/>
      <c r="D768" s="10" t="s">
        <v>3387</v>
      </c>
      <c r="E768" s="11" t="s">
        <v>27</v>
      </c>
      <c r="F768" s="12">
        <v>42150</v>
      </c>
      <c r="G768" s="11" t="s">
        <v>3342</v>
      </c>
      <c r="H768" s="11" t="s">
        <v>3388</v>
      </c>
      <c r="I768" s="11" t="s">
        <v>29</v>
      </c>
      <c r="J768" s="11" t="s">
        <v>1684</v>
      </c>
      <c r="K768" s="11" t="s">
        <v>1534</v>
      </c>
      <c r="L768" s="11" t="s">
        <v>3389</v>
      </c>
      <c r="M768" s="11" t="s">
        <v>136</v>
      </c>
      <c r="N768" s="13" t="s">
        <v>243</v>
      </c>
      <c r="P768" s="8"/>
    </row>
    <row r="769" spans="3:16" x14ac:dyDescent="0.25">
      <c r="C769" s="8"/>
      <c r="D769" s="10" t="s">
        <v>3390</v>
      </c>
      <c r="E769" s="11" t="s">
        <v>3391</v>
      </c>
      <c r="F769" s="12">
        <v>42150</v>
      </c>
      <c r="G769" s="11" t="s">
        <v>3342</v>
      </c>
      <c r="H769" s="11" t="s">
        <v>3392</v>
      </c>
      <c r="I769" s="11" t="s">
        <v>29</v>
      </c>
      <c r="J769" s="11" t="s">
        <v>3393</v>
      </c>
      <c r="K769" s="11" t="s">
        <v>198</v>
      </c>
      <c r="L769" s="11" t="s">
        <v>3394</v>
      </c>
      <c r="M769" s="11" t="s">
        <v>136</v>
      </c>
      <c r="N769" s="13" t="s">
        <v>20</v>
      </c>
      <c r="P769" s="8"/>
    </row>
    <row r="770" spans="3:16" x14ac:dyDescent="0.25">
      <c r="C770" s="8"/>
      <c r="D770" s="10" t="s">
        <v>3395</v>
      </c>
      <c r="E770" s="11" t="s">
        <v>3396</v>
      </c>
      <c r="F770" s="12">
        <v>42150</v>
      </c>
      <c r="G770" s="11" t="s">
        <v>3342</v>
      </c>
      <c r="H770" s="11" t="s">
        <v>3397</v>
      </c>
      <c r="I770" s="11" t="s">
        <v>15</v>
      </c>
      <c r="J770" s="11" t="s">
        <v>3398</v>
      </c>
      <c r="K770" s="11" t="s">
        <v>198</v>
      </c>
      <c r="L770" s="11" t="s">
        <v>3399</v>
      </c>
      <c r="M770" s="11" t="s">
        <v>125</v>
      </c>
      <c r="N770" s="13" t="s">
        <v>20</v>
      </c>
      <c r="P770" s="8"/>
    </row>
    <row r="771" spans="3:16" x14ac:dyDescent="0.25">
      <c r="C771" s="8"/>
      <c r="D771" s="10" t="s">
        <v>3400</v>
      </c>
      <c r="E771" s="11" t="s">
        <v>3401</v>
      </c>
      <c r="F771" s="12">
        <v>42150</v>
      </c>
      <c r="G771" s="11" t="s">
        <v>3342</v>
      </c>
      <c r="H771" s="11" t="s">
        <v>3402</v>
      </c>
      <c r="I771" s="11" t="s">
        <v>15</v>
      </c>
      <c r="J771" s="11" t="s">
        <v>161</v>
      </c>
      <c r="K771" s="11" t="s">
        <v>162</v>
      </c>
      <c r="L771" s="11" t="s">
        <v>3403</v>
      </c>
      <c r="M771" s="11" t="s">
        <v>125</v>
      </c>
      <c r="N771" s="13" t="s">
        <v>20</v>
      </c>
      <c r="P771" s="8"/>
    </row>
    <row r="772" spans="3:16" x14ac:dyDescent="0.25">
      <c r="C772" s="8"/>
      <c r="D772" s="10" t="s">
        <v>3404</v>
      </c>
      <c r="E772" s="11" t="s">
        <v>3401</v>
      </c>
      <c r="F772" s="12">
        <v>42150</v>
      </c>
      <c r="G772" s="11" t="s">
        <v>3342</v>
      </c>
      <c r="H772" s="11" t="s">
        <v>3405</v>
      </c>
      <c r="I772" s="11" t="s">
        <v>15</v>
      </c>
      <c r="J772" s="11" t="s">
        <v>161</v>
      </c>
      <c r="K772" s="11" t="s">
        <v>162</v>
      </c>
      <c r="L772" s="11" t="s">
        <v>3403</v>
      </c>
      <c r="M772" s="11" t="s">
        <v>19</v>
      </c>
      <c r="N772" s="13" t="s">
        <v>20</v>
      </c>
      <c r="P772" s="8"/>
    </row>
    <row r="773" spans="3:16" x14ac:dyDescent="0.25">
      <c r="C773" s="8"/>
      <c r="D773" s="10" t="s">
        <v>3406</v>
      </c>
      <c r="E773" s="11" t="s">
        <v>3407</v>
      </c>
      <c r="F773" s="12">
        <v>42150</v>
      </c>
      <c r="G773" s="11" t="s">
        <v>3342</v>
      </c>
      <c r="H773" s="11" t="s">
        <v>3408</v>
      </c>
      <c r="I773" s="11" t="s">
        <v>29</v>
      </c>
      <c r="J773" s="11" t="s">
        <v>3409</v>
      </c>
      <c r="K773" s="11" t="s">
        <v>47</v>
      </c>
      <c r="L773" s="11" t="s">
        <v>3410</v>
      </c>
      <c r="M773" s="11" t="s">
        <v>19</v>
      </c>
      <c r="N773" s="13" t="s">
        <v>20</v>
      </c>
      <c r="P773" s="8"/>
    </row>
    <row r="774" spans="3:16" x14ac:dyDescent="0.25">
      <c r="C774" s="8"/>
      <c r="D774" s="10" t="s">
        <v>3411</v>
      </c>
      <c r="E774" s="11" t="s">
        <v>27</v>
      </c>
      <c r="F774" s="12">
        <v>42150</v>
      </c>
      <c r="G774" s="11" t="s">
        <v>3342</v>
      </c>
      <c r="H774" s="11" t="s">
        <v>3412</v>
      </c>
      <c r="I774" s="11" t="s">
        <v>15</v>
      </c>
      <c r="J774" s="11" t="s">
        <v>58</v>
      </c>
      <c r="K774" s="11" t="s">
        <v>47</v>
      </c>
      <c r="L774" s="11" t="s">
        <v>3194</v>
      </c>
      <c r="M774" s="11" t="s">
        <v>125</v>
      </c>
      <c r="N774" s="13" t="s">
        <v>20</v>
      </c>
      <c r="P774" s="8"/>
    </row>
    <row r="775" spans="3:16" x14ac:dyDescent="0.25">
      <c r="C775" s="8"/>
      <c r="D775" s="10" t="s">
        <v>3413</v>
      </c>
      <c r="E775" s="11" t="s">
        <v>3414</v>
      </c>
      <c r="F775" s="12">
        <v>42150</v>
      </c>
      <c r="G775" s="11" t="s">
        <v>3342</v>
      </c>
      <c r="H775" s="11" t="s">
        <v>3415</v>
      </c>
      <c r="I775" s="11" t="s">
        <v>29</v>
      </c>
      <c r="J775" s="11" t="s">
        <v>203</v>
      </c>
      <c r="K775" s="11" t="s">
        <v>17</v>
      </c>
      <c r="L775" s="11" t="s">
        <v>3416</v>
      </c>
      <c r="M775" s="11" t="s">
        <v>125</v>
      </c>
      <c r="N775" s="13" t="s">
        <v>20</v>
      </c>
      <c r="P775" s="8"/>
    </row>
    <row r="776" spans="3:16" x14ac:dyDescent="0.25">
      <c r="C776" s="8"/>
      <c r="D776" s="10" t="s">
        <v>3417</v>
      </c>
      <c r="E776" s="11" t="s">
        <v>3418</v>
      </c>
      <c r="F776" s="12">
        <v>42150</v>
      </c>
      <c r="G776" s="11" t="s">
        <v>3342</v>
      </c>
      <c r="H776" s="11" t="s">
        <v>3419</v>
      </c>
      <c r="I776" s="11" t="s">
        <v>29</v>
      </c>
      <c r="J776" s="11" t="s">
        <v>3420</v>
      </c>
      <c r="K776" s="11" t="s">
        <v>299</v>
      </c>
      <c r="L776" s="11" t="s">
        <v>3421</v>
      </c>
      <c r="M776" s="11" t="s">
        <v>19</v>
      </c>
      <c r="N776" s="13" t="s">
        <v>20</v>
      </c>
      <c r="P776" s="8"/>
    </row>
    <row r="777" spans="3:16" x14ac:dyDescent="0.25">
      <c r="C777" s="8"/>
      <c r="D777" s="10" t="s">
        <v>3422</v>
      </c>
      <c r="E777" s="11" t="s">
        <v>3423</v>
      </c>
      <c r="F777" s="12">
        <v>42150</v>
      </c>
      <c r="G777" s="11" t="s">
        <v>3342</v>
      </c>
      <c r="H777" s="11" t="s">
        <v>3424</v>
      </c>
      <c r="I777" s="11" t="s">
        <v>15</v>
      </c>
      <c r="J777" s="11" t="s">
        <v>58</v>
      </c>
      <c r="K777" s="11" t="s">
        <v>47</v>
      </c>
      <c r="L777" s="11" t="s">
        <v>3425</v>
      </c>
      <c r="M777" s="11" t="s">
        <v>125</v>
      </c>
      <c r="N777" s="13" t="s">
        <v>20</v>
      </c>
      <c r="P777" s="8"/>
    </row>
    <row r="778" spans="3:16" x14ac:dyDescent="0.25">
      <c r="C778" s="8"/>
      <c r="D778" s="10" t="s">
        <v>3426</v>
      </c>
      <c r="E778" s="11" t="s">
        <v>1846</v>
      </c>
      <c r="F778" s="12">
        <v>42150</v>
      </c>
      <c r="G778" s="11" t="s">
        <v>3342</v>
      </c>
      <c r="H778" s="11" t="s">
        <v>3427</v>
      </c>
      <c r="I778" s="11" t="s">
        <v>15</v>
      </c>
      <c r="J778" s="11" t="s">
        <v>3428</v>
      </c>
      <c r="K778" s="11" t="s">
        <v>198</v>
      </c>
      <c r="L778" s="11" t="s">
        <v>3429</v>
      </c>
      <c r="M778" s="11" t="s">
        <v>136</v>
      </c>
      <c r="N778" s="13" t="s">
        <v>20</v>
      </c>
      <c r="P778" s="8"/>
    </row>
    <row r="779" spans="3:16" x14ac:dyDescent="0.25">
      <c r="C779" s="8"/>
      <c r="D779" s="10" t="s">
        <v>3430</v>
      </c>
      <c r="E779" s="11" t="s">
        <v>3431</v>
      </c>
      <c r="F779" s="12">
        <v>42150</v>
      </c>
      <c r="G779" s="11" t="s">
        <v>3342</v>
      </c>
      <c r="H779" s="11" t="s">
        <v>3432</v>
      </c>
      <c r="I779" s="11" t="s">
        <v>29</v>
      </c>
      <c r="J779" s="11" t="s">
        <v>2624</v>
      </c>
      <c r="K779" s="11" t="s">
        <v>47</v>
      </c>
      <c r="L779" s="11" t="s">
        <v>3433</v>
      </c>
      <c r="M779" s="11" t="s">
        <v>125</v>
      </c>
      <c r="N779" s="13" t="s">
        <v>20</v>
      </c>
      <c r="P779" s="8"/>
    </row>
    <row r="780" spans="3:16" x14ac:dyDescent="0.25">
      <c r="C780" s="8"/>
      <c r="D780" s="10" t="s">
        <v>3434</v>
      </c>
      <c r="E780" s="11" t="s">
        <v>3435</v>
      </c>
      <c r="F780" s="12">
        <v>42150</v>
      </c>
      <c r="G780" s="11" t="s">
        <v>3342</v>
      </c>
      <c r="H780" s="11" t="s">
        <v>3436</v>
      </c>
      <c r="I780" s="11" t="s">
        <v>29</v>
      </c>
      <c r="J780" s="11" t="s">
        <v>3437</v>
      </c>
      <c r="K780" s="11" t="s">
        <v>1968</v>
      </c>
      <c r="L780" s="11" t="s">
        <v>3438</v>
      </c>
      <c r="M780" s="11" t="s">
        <v>19</v>
      </c>
      <c r="N780" s="13" t="s">
        <v>20</v>
      </c>
      <c r="P780" s="8"/>
    </row>
    <row r="781" spans="3:16" x14ac:dyDescent="0.25">
      <c r="C781" s="8"/>
      <c r="D781" s="10" t="s">
        <v>3439</v>
      </c>
      <c r="E781" s="11" t="s">
        <v>3440</v>
      </c>
      <c r="F781" s="12">
        <v>42150</v>
      </c>
      <c r="G781" s="11" t="s">
        <v>3342</v>
      </c>
      <c r="H781" s="11" t="s">
        <v>3441</v>
      </c>
      <c r="I781" s="11" t="s">
        <v>15</v>
      </c>
      <c r="J781" s="11" t="s">
        <v>2624</v>
      </c>
      <c r="K781" s="11" t="s">
        <v>47</v>
      </c>
      <c r="L781" s="11" t="s">
        <v>2625</v>
      </c>
      <c r="M781" s="11" t="s">
        <v>125</v>
      </c>
      <c r="N781" s="13" t="s">
        <v>20</v>
      </c>
      <c r="P781" s="8"/>
    </row>
    <row r="782" spans="3:16" x14ac:dyDescent="0.25">
      <c r="C782" s="8"/>
      <c r="D782" s="10" t="s">
        <v>3442</v>
      </c>
      <c r="E782" s="11" t="s">
        <v>3443</v>
      </c>
      <c r="F782" s="12">
        <v>42150</v>
      </c>
      <c r="G782" s="11" t="s">
        <v>3342</v>
      </c>
      <c r="H782" s="11" t="s">
        <v>3444</v>
      </c>
      <c r="I782" s="11" t="s">
        <v>15</v>
      </c>
      <c r="J782" s="11" t="s">
        <v>3445</v>
      </c>
      <c r="K782" s="11" t="s">
        <v>69</v>
      </c>
      <c r="L782" s="11" t="s">
        <v>3446</v>
      </c>
      <c r="M782" s="11" t="s">
        <v>125</v>
      </c>
      <c r="N782" s="13" t="s">
        <v>20</v>
      </c>
      <c r="P782" s="8"/>
    </row>
    <row r="783" spans="3:16" x14ac:dyDescent="0.25">
      <c r="C783" s="8"/>
      <c r="D783" s="10" t="s">
        <v>3447</v>
      </c>
      <c r="E783" s="11" t="s">
        <v>3448</v>
      </c>
      <c r="F783" s="12">
        <v>42151</v>
      </c>
      <c r="G783" s="11" t="s">
        <v>3449</v>
      </c>
      <c r="H783" s="11" t="s">
        <v>3450</v>
      </c>
      <c r="I783" s="11" t="s">
        <v>15</v>
      </c>
      <c r="J783" s="11" t="s">
        <v>2639</v>
      </c>
      <c r="K783" s="11" t="s">
        <v>69</v>
      </c>
      <c r="L783" s="11" t="s">
        <v>3451</v>
      </c>
      <c r="M783" s="11" t="s">
        <v>125</v>
      </c>
      <c r="N783" s="13" t="s">
        <v>20</v>
      </c>
      <c r="P783" s="8"/>
    </row>
    <row r="784" spans="3:16" x14ac:dyDescent="0.25">
      <c r="C784" s="8"/>
      <c r="D784" s="10" t="s">
        <v>3452</v>
      </c>
      <c r="E784" s="11" t="s">
        <v>3453</v>
      </c>
      <c r="F784" s="12">
        <v>42151</v>
      </c>
      <c r="G784" s="11" t="s">
        <v>3449</v>
      </c>
      <c r="H784" s="11" t="s">
        <v>3454</v>
      </c>
      <c r="I784" s="11" t="s">
        <v>29</v>
      </c>
      <c r="J784" s="11" t="s">
        <v>3455</v>
      </c>
      <c r="K784" s="11" t="s">
        <v>1753</v>
      </c>
      <c r="L784" s="11" t="s">
        <v>3456</v>
      </c>
      <c r="M784" s="11" t="s">
        <v>2746</v>
      </c>
      <c r="N784" s="13" t="s">
        <v>20</v>
      </c>
      <c r="P784" s="8"/>
    </row>
    <row r="785" spans="3:16" x14ac:dyDescent="0.25">
      <c r="C785" s="8"/>
      <c r="D785" s="10" t="s">
        <v>3457</v>
      </c>
      <c r="E785" s="11" t="s">
        <v>3458</v>
      </c>
      <c r="F785" s="12">
        <v>42151</v>
      </c>
      <c r="G785" s="11" t="s">
        <v>3449</v>
      </c>
      <c r="H785" s="11" t="s">
        <v>3459</v>
      </c>
      <c r="I785" s="11" t="s">
        <v>29</v>
      </c>
      <c r="J785" s="11" t="s">
        <v>139</v>
      </c>
      <c r="K785" s="11" t="s">
        <v>69</v>
      </c>
      <c r="L785" s="11" t="s">
        <v>140</v>
      </c>
      <c r="M785" s="11" t="s">
        <v>136</v>
      </c>
      <c r="N785" s="13" t="s">
        <v>20</v>
      </c>
      <c r="P785" s="8"/>
    </row>
    <row r="786" spans="3:16" x14ac:dyDescent="0.25">
      <c r="C786" s="8"/>
      <c r="D786" s="10" t="s">
        <v>3460</v>
      </c>
      <c r="E786" s="11" t="s">
        <v>3461</v>
      </c>
      <c r="F786" s="12">
        <v>42151</v>
      </c>
      <c r="G786" s="11" t="s">
        <v>3449</v>
      </c>
      <c r="H786" s="11" t="s">
        <v>3462</v>
      </c>
      <c r="I786" s="11" t="s">
        <v>29</v>
      </c>
      <c r="J786" s="11" t="s">
        <v>101</v>
      </c>
      <c r="K786" s="11" t="s">
        <v>47</v>
      </c>
      <c r="L786" s="11" t="s">
        <v>3463</v>
      </c>
      <c r="M786" s="11" t="s">
        <v>136</v>
      </c>
      <c r="N786" s="13" t="s">
        <v>20</v>
      </c>
      <c r="P786" s="8"/>
    </row>
    <row r="787" spans="3:16" x14ac:dyDescent="0.25">
      <c r="C787" s="8"/>
      <c r="D787" s="10" t="s">
        <v>3464</v>
      </c>
      <c r="E787" s="11" t="s">
        <v>3465</v>
      </c>
      <c r="F787" s="12">
        <v>42151</v>
      </c>
      <c r="G787" s="11" t="s">
        <v>3449</v>
      </c>
      <c r="H787" s="11" t="s">
        <v>3466</v>
      </c>
      <c r="I787" s="11" t="s">
        <v>29</v>
      </c>
      <c r="J787" s="11" t="s">
        <v>3467</v>
      </c>
      <c r="K787" s="11" t="s">
        <v>606</v>
      </c>
      <c r="L787" s="11" t="s">
        <v>3468</v>
      </c>
      <c r="M787" s="11" t="s">
        <v>125</v>
      </c>
      <c r="N787" s="13" t="s">
        <v>20</v>
      </c>
      <c r="P787" s="8"/>
    </row>
    <row r="788" spans="3:16" x14ac:dyDescent="0.25">
      <c r="C788" s="8"/>
      <c r="D788" s="10" t="s">
        <v>3469</v>
      </c>
      <c r="E788" s="11" t="s">
        <v>3470</v>
      </c>
      <c r="F788" s="12">
        <v>42151</v>
      </c>
      <c r="G788" s="11" t="s">
        <v>3449</v>
      </c>
      <c r="H788" s="11" t="s">
        <v>3471</v>
      </c>
      <c r="I788" s="11" t="s">
        <v>29</v>
      </c>
      <c r="J788" s="11" t="s">
        <v>879</v>
      </c>
      <c r="K788" s="11" t="s">
        <v>69</v>
      </c>
      <c r="L788" s="11" t="s">
        <v>3472</v>
      </c>
      <c r="M788" s="11" t="s">
        <v>125</v>
      </c>
      <c r="N788" s="13" t="s">
        <v>20</v>
      </c>
      <c r="P788" s="8"/>
    </row>
    <row r="789" spans="3:16" x14ac:dyDescent="0.25">
      <c r="C789" s="8"/>
      <c r="D789" s="10" t="s">
        <v>3473</v>
      </c>
      <c r="E789" s="11" t="s">
        <v>3474</v>
      </c>
      <c r="F789" s="12">
        <v>42151</v>
      </c>
      <c r="G789" s="11" t="s">
        <v>3449</v>
      </c>
      <c r="H789" s="11" t="s">
        <v>3475</v>
      </c>
      <c r="I789" s="11" t="s">
        <v>15</v>
      </c>
      <c r="J789" s="11" t="s">
        <v>1222</v>
      </c>
      <c r="K789" s="11" t="s">
        <v>192</v>
      </c>
      <c r="L789" s="11" t="s">
        <v>1223</v>
      </c>
      <c r="M789" s="11" t="s">
        <v>125</v>
      </c>
      <c r="N789" s="13" t="s">
        <v>20</v>
      </c>
      <c r="P789" s="8"/>
    </row>
    <row r="790" spans="3:16" x14ac:dyDescent="0.25">
      <c r="C790" s="8"/>
      <c r="D790" s="10" t="s">
        <v>3476</v>
      </c>
      <c r="E790" s="11" t="s">
        <v>3477</v>
      </c>
      <c r="F790" s="12">
        <v>42151</v>
      </c>
      <c r="G790" s="11" t="s">
        <v>3449</v>
      </c>
      <c r="H790" s="11" t="s">
        <v>3478</v>
      </c>
      <c r="I790" s="11" t="s">
        <v>15</v>
      </c>
      <c r="J790" s="11" t="s">
        <v>1109</v>
      </c>
      <c r="K790" s="11" t="s">
        <v>96</v>
      </c>
      <c r="L790" s="11" t="s">
        <v>3479</v>
      </c>
      <c r="M790" s="11" t="s">
        <v>125</v>
      </c>
      <c r="N790" s="13" t="s">
        <v>20</v>
      </c>
      <c r="P790" s="8"/>
    </row>
    <row r="791" spans="3:16" x14ac:dyDescent="0.25">
      <c r="C791" s="8"/>
      <c r="D791" s="10" t="s">
        <v>3480</v>
      </c>
      <c r="E791" s="11" t="s">
        <v>3481</v>
      </c>
      <c r="F791" s="12">
        <v>42151</v>
      </c>
      <c r="G791" s="11" t="s">
        <v>3449</v>
      </c>
      <c r="H791" s="11" t="s">
        <v>3482</v>
      </c>
      <c r="I791" s="11" t="s">
        <v>29</v>
      </c>
      <c r="J791" s="11" t="s">
        <v>3483</v>
      </c>
      <c r="K791" s="11" t="s">
        <v>156</v>
      </c>
      <c r="L791" s="11" t="s">
        <v>3484</v>
      </c>
      <c r="M791" s="11" t="s">
        <v>136</v>
      </c>
      <c r="N791" s="13" t="s">
        <v>20</v>
      </c>
      <c r="P791" s="8"/>
    </row>
    <row r="792" spans="3:16" x14ac:dyDescent="0.25">
      <c r="C792" s="8"/>
      <c r="D792" s="10" t="s">
        <v>3485</v>
      </c>
      <c r="E792" s="11" t="s">
        <v>27</v>
      </c>
      <c r="F792" s="12">
        <v>42151</v>
      </c>
      <c r="G792" s="11" t="s">
        <v>3449</v>
      </c>
      <c r="H792" s="11" t="s">
        <v>3486</v>
      </c>
      <c r="I792" s="11" t="s">
        <v>29</v>
      </c>
      <c r="J792" s="11" t="s">
        <v>1192</v>
      </c>
      <c r="K792" s="11" t="s">
        <v>198</v>
      </c>
      <c r="L792" s="11" t="s">
        <v>2704</v>
      </c>
      <c r="M792" s="11" t="s">
        <v>125</v>
      </c>
      <c r="N792" s="13" t="s">
        <v>20</v>
      </c>
      <c r="P792" s="8"/>
    </row>
    <row r="793" spans="3:16" x14ac:dyDescent="0.25">
      <c r="C793" s="8"/>
      <c r="D793" s="10" t="s">
        <v>3487</v>
      </c>
      <c r="E793" s="11" t="s">
        <v>27</v>
      </c>
      <c r="F793" s="12">
        <v>42151</v>
      </c>
      <c r="G793" s="11" t="s">
        <v>3449</v>
      </c>
      <c r="H793" s="11" t="s">
        <v>2598</v>
      </c>
      <c r="I793" s="11" t="s">
        <v>15</v>
      </c>
      <c r="J793" s="11" t="s">
        <v>2060</v>
      </c>
      <c r="K793" s="11" t="s">
        <v>96</v>
      </c>
      <c r="L793" s="11" t="s">
        <v>2916</v>
      </c>
      <c r="M793" s="11" t="s">
        <v>125</v>
      </c>
      <c r="N793" s="13" t="s">
        <v>20</v>
      </c>
      <c r="P793" s="8"/>
    </row>
    <row r="794" spans="3:16" x14ac:dyDescent="0.25">
      <c r="C794" s="8"/>
      <c r="D794" s="10" t="s">
        <v>3488</v>
      </c>
      <c r="E794" s="11" t="s">
        <v>3489</v>
      </c>
      <c r="F794" s="12">
        <v>42151</v>
      </c>
      <c r="G794" s="11" t="s">
        <v>3449</v>
      </c>
      <c r="H794" s="11" t="s">
        <v>3490</v>
      </c>
      <c r="I794" s="11" t="s">
        <v>15</v>
      </c>
      <c r="J794" s="11" t="s">
        <v>635</v>
      </c>
      <c r="K794" s="11" t="s">
        <v>47</v>
      </c>
      <c r="L794" s="11" t="s">
        <v>741</v>
      </c>
      <c r="M794" s="11" t="s">
        <v>125</v>
      </c>
      <c r="N794" s="13" t="s">
        <v>20</v>
      </c>
      <c r="P794" s="8"/>
    </row>
    <row r="795" spans="3:16" x14ac:dyDescent="0.25">
      <c r="C795" s="8"/>
      <c r="D795" s="10" t="s">
        <v>3491</v>
      </c>
      <c r="E795" s="11" t="s">
        <v>3492</v>
      </c>
      <c r="F795" s="12">
        <v>42151</v>
      </c>
      <c r="G795" s="11" t="s">
        <v>3449</v>
      </c>
      <c r="H795" s="11" t="s">
        <v>3493</v>
      </c>
      <c r="I795" s="11" t="s">
        <v>15</v>
      </c>
      <c r="J795" s="11" t="s">
        <v>1439</v>
      </c>
      <c r="K795" s="11" t="s">
        <v>96</v>
      </c>
      <c r="L795" s="11" t="s">
        <v>3494</v>
      </c>
      <c r="M795" s="11" t="s">
        <v>136</v>
      </c>
      <c r="N795" s="13" t="s">
        <v>20</v>
      </c>
      <c r="P795" s="8"/>
    </row>
    <row r="796" spans="3:16" x14ac:dyDescent="0.25">
      <c r="C796" s="8"/>
      <c r="D796" s="10" t="s">
        <v>3495</v>
      </c>
      <c r="E796" s="11" t="s">
        <v>3496</v>
      </c>
      <c r="F796" s="12">
        <v>42151</v>
      </c>
      <c r="G796" s="11" t="s">
        <v>3449</v>
      </c>
      <c r="H796" s="11" t="s">
        <v>3497</v>
      </c>
      <c r="I796" s="11" t="s">
        <v>29</v>
      </c>
      <c r="J796" s="11" t="s">
        <v>3498</v>
      </c>
      <c r="K796" s="11" t="s">
        <v>31</v>
      </c>
      <c r="L796" s="11" t="s">
        <v>3499</v>
      </c>
      <c r="M796" s="11" t="s">
        <v>125</v>
      </c>
      <c r="N796" s="13" t="s">
        <v>20</v>
      </c>
      <c r="P796" s="8"/>
    </row>
    <row r="797" spans="3:16" x14ac:dyDescent="0.25">
      <c r="C797" s="8"/>
      <c r="D797" s="10" t="s">
        <v>3500</v>
      </c>
      <c r="E797" s="11" t="s">
        <v>3501</v>
      </c>
      <c r="F797" s="12">
        <v>42151</v>
      </c>
      <c r="G797" s="11" t="s">
        <v>3449</v>
      </c>
      <c r="H797" s="11" t="s">
        <v>3502</v>
      </c>
      <c r="I797" s="11" t="s">
        <v>29</v>
      </c>
      <c r="J797" s="11" t="s">
        <v>3445</v>
      </c>
      <c r="K797" s="11" t="s">
        <v>81</v>
      </c>
      <c r="L797" s="11" t="s">
        <v>3503</v>
      </c>
      <c r="M797" s="11" t="s">
        <v>125</v>
      </c>
      <c r="N797" s="13" t="s">
        <v>20</v>
      </c>
      <c r="P797" s="8"/>
    </row>
    <row r="798" spans="3:16" x14ac:dyDescent="0.25">
      <c r="C798" s="8"/>
      <c r="D798" s="10" t="s">
        <v>3504</v>
      </c>
      <c r="E798" s="11" t="s">
        <v>3505</v>
      </c>
      <c r="F798" s="12">
        <v>42151</v>
      </c>
      <c r="G798" s="11" t="s">
        <v>3449</v>
      </c>
      <c r="H798" s="11" t="s">
        <v>3506</v>
      </c>
      <c r="I798" s="11" t="s">
        <v>29</v>
      </c>
      <c r="J798" s="11" t="s">
        <v>3507</v>
      </c>
      <c r="K798" s="11" t="s">
        <v>96</v>
      </c>
      <c r="L798" s="11" t="s">
        <v>3508</v>
      </c>
      <c r="M798" s="11" t="s">
        <v>125</v>
      </c>
      <c r="N798" s="13" t="s">
        <v>20</v>
      </c>
      <c r="P798" s="8"/>
    </row>
    <row r="799" spans="3:16" x14ac:dyDescent="0.25">
      <c r="C799" s="8"/>
      <c r="D799" s="10" t="s">
        <v>3509</v>
      </c>
      <c r="E799" s="11" t="s">
        <v>3510</v>
      </c>
      <c r="F799" s="12">
        <v>42151</v>
      </c>
      <c r="G799" s="11" t="s">
        <v>3449</v>
      </c>
      <c r="H799" s="11" t="s">
        <v>3511</v>
      </c>
      <c r="I799" s="11" t="s">
        <v>29</v>
      </c>
      <c r="J799" s="11" t="s">
        <v>887</v>
      </c>
      <c r="K799" s="11" t="s">
        <v>888</v>
      </c>
      <c r="L799" s="11" t="s">
        <v>3512</v>
      </c>
      <c r="M799" s="11" t="s">
        <v>125</v>
      </c>
      <c r="N799" s="13" t="s">
        <v>20</v>
      </c>
      <c r="P799" s="8"/>
    </row>
    <row r="800" spans="3:16" x14ac:dyDescent="0.25">
      <c r="C800" s="8"/>
      <c r="D800" s="10" t="s">
        <v>3513</v>
      </c>
      <c r="E800" s="11" t="s">
        <v>3514</v>
      </c>
      <c r="F800" s="12">
        <v>42152</v>
      </c>
      <c r="G800" s="11" t="s">
        <v>3515</v>
      </c>
      <c r="H800" s="11" t="s">
        <v>3516</v>
      </c>
      <c r="I800" s="11" t="s">
        <v>15</v>
      </c>
      <c r="J800" s="11" t="s">
        <v>367</v>
      </c>
      <c r="K800" s="11" t="s">
        <v>368</v>
      </c>
      <c r="L800" s="11" t="s">
        <v>3517</v>
      </c>
      <c r="M800" s="11" t="s">
        <v>136</v>
      </c>
      <c r="N800" s="13" t="s">
        <v>20</v>
      </c>
      <c r="P800" s="8"/>
    </row>
    <row r="801" spans="3:16" x14ac:dyDescent="0.25">
      <c r="C801" s="8"/>
      <c r="D801" s="10" t="s">
        <v>3518</v>
      </c>
      <c r="E801" s="11" t="s">
        <v>3519</v>
      </c>
      <c r="F801" s="12">
        <v>42152</v>
      </c>
      <c r="G801" s="11" t="s">
        <v>3515</v>
      </c>
      <c r="H801" s="11" t="s">
        <v>3520</v>
      </c>
      <c r="I801" s="11" t="s">
        <v>29</v>
      </c>
      <c r="J801" s="11" t="s">
        <v>367</v>
      </c>
      <c r="K801" s="11" t="s">
        <v>368</v>
      </c>
      <c r="L801" s="11" t="s">
        <v>1492</v>
      </c>
      <c r="M801" s="11" t="s">
        <v>125</v>
      </c>
      <c r="N801" s="13" t="s">
        <v>20</v>
      </c>
      <c r="P801" s="8"/>
    </row>
    <row r="802" spans="3:16" x14ac:dyDescent="0.25">
      <c r="C802" s="8"/>
      <c r="D802" s="10" t="s">
        <v>3521</v>
      </c>
      <c r="E802" s="11" t="s">
        <v>3522</v>
      </c>
      <c r="F802" s="12">
        <v>42152</v>
      </c>
      <c r="G802" s="11" t="s">
        <v>3515</v>
      </c>
      <c r="H802" s="11" t="s">
        <v>3523</v>
      </c>
      <c r="I802" s="11" t="s">
        <v>29</v>
      </c>
      <c r="J802" s="11" t="s">
        <v>3524</v>
      </c>
      <c r="K802" s="11" t="s">
        <v>96</v>
      </c>
      <c r="L802" s="11" t="s">
        <v>3525</v>
      </c>
      <c r="M802" s="11" t="s">
        <v>125</v>
      </c>
      <c r="N802" s="13" t="s">
        <v>20</v>
      </c>
      <c r="P802" s="8"/>
    </row>
    <row r="803" spans="3:16" x14ac:dyDescent="0.25">
      <c r="C803" s="8"/>
      <c r="D803" s="10" t="s">
        <v>3526</v>
      </c>
      <c r="E803" s="11" t="s">
        <v>3527</v>
      </c>
      <c r="F803" s="12">
        <v>42152</v>
      </c>
      <c r="G803" s="11" t="s">
        <v>3515</v>
      </c>
      <c r="H803" s="11" t="s">
        <v>3528</v>
      </c>
      <c r="I803" s="11" t="s">
        <v>29</v>
      </c>
      <c r="J803" s="11" t="s">
        <v>3168</v>
      </c>
      <c r="K803" s="11" t="s">
        <v>47</v>
      </c>
      <c r="L803" s="11" t="s">
        <v>3529</v>
      </c>
      <c r="M803" s="11" t="s">
        <v>2746</v>
      </c>
      <c r="N803" s="13" t="s">
        <v>20</v>
      </c>
      <c r="P803" s="8"/>
    </row>
    <row r="804" spans="3:16" x14ac:dyDescent="0.25">
      <c r="C804" s="8"/>
      <c r="D804" s="10" t="s">
        <v>3530</v>
      </c>
      <c r="E804" s="11" t="s">
        <v>3531</v>
      </c>
      <c r="F804" s="12">
        <v>42152</v>
      </c>
      <c r="G804" s="11" t="s">
        <v>3515</v>
      </c>
      <c r="H804" s="11" t="s">
        <v>3532</v>
      </c>
      <c r="I804" s="11" t="s">
        <v>29</v>
      </c>
      <c r="J804" s="11" t="s">
        <v>1931</v>
      </c>
      <c r="K804" s="11" t="s">
        <v>31</v>
      </c>
      <c r="L804" s="11" t="s">
        <v>3533</v>
      </c>
      <c r="M804" s="11" t="s">
        <v>125</v>
      </c>
      <c r="N804" s="13" t="s">
        <v>20</v>
      </c>
      <c r="P804" s="8"/>
    </row>
    <row r="805" spans="3:16" x14ac:dyDescent="0.25">
      <c r="C805" s="8"/>
      <c r="D805" s="10" t="s">
        <v>3534</v>
      </c>
      <c r="E805" s="11" t="s">
        <v>3535</v>
      </c>
      <c r="F805" s="12">
        <v>42152</v>
      </c>
      <c r="G805" s="11" t="s">
        <v>3515</v>
      </c>
      <c r="H805" s="11" t="s">
        <v>3536</v>
      </c>
      <c r="I805" s="11" t="s">
        <v>29</v>
      </c>
      <c r="J805" s="11" t="s">
        <v>982</v>
      </c>
      <c r="K805" s="11" t="s">
        <v>606</v>
      </c>
      <c r="L805" s="11" t="s">
        <v>983</v>
      </c>
      <c r="M805" s="11" t="s">
        <v>125</v>
      </c>
      <c r="N805" s="13" t="s">
        <v>20</v>
      </c>
      <c r="P805" s="8"/>
    </row>
    <row r="806" spans="3:16" x14ac:dyDescent="0.25">
      <c r="C806" s="8"/>
      <c r="D806" s="10" t="s">
        <v>3537</v>
      </c>
      <c r="E806" s="11" t="s">
        <v>3538</v>
      </c>
      <c r="F806" s="12">
        <v>42152</v>
      </c>
      <c r="G806" s="11" t="s">
        <v>3515</v>
      </c>
      <c r="H806" s="11" t="s">
        <v>3539</v>
      </c>
      <c r="I806" s="11" t="s">
        <v>15</v>
      </c>
      <c r="J806" s="11" t="s">
        <v>2352</v>
      </c>
      <c r="K806" s="11" t="s">
        <v>47</v>
      </c>
      <c r="L806" s="11" t="s">
        <v>1355</v>
      </c>
      <c r="M806" s="11" t="s">
        <v>125</v>
      </c>
      <c r="N806" s="13" t="s">
        <v>20</v>
      </c>
      <c r="P806" s="8"/>
    </row>
    <row r="807" spans="3:16" x14ac:dyDescent="0.25">
      <c r="C807" s="8"/>
      <c r="D807" s="10" t="s">
        <v>3540</v>
      </c>
      <c r="E807" s="11" t="s">
        <v>3541</v>
      </c>
      <c r="F807" s="12">
        <v>42152</v>
      </c>
      <c r="G807" s="11" t="s">
        <v>3515</v>
      </c>
      <c r="H807" s="11" t="s">
        <v>3542</v>
      </c>
      <c r="I807" s="11" t="s">
        <v>15</v>
      </c>
      <c r="J807" s="11" t="s">
        <v>2060</v>
      </c>
      <c r="K807" s="11" t="s">
        <v>96</v>
      </c>
      <c r="L807" s="11" t="s">
        <v>2061</v>
      </c>
      <c r="M807" s="11" t="s">
        <v>19</v>
      </c>
      <c r="N807" s="13" t="s">
        <v>20</v>
      </c>
      <c r="P807" s="8"/>
    </row>
    <row r="808" spans="3:16" x14ac:dyDescent="0.25">
      <c r="C808" s="8"/>
      <c r="D808" s="10" t="s">
        <v>3543</v>
      </c>
      <c r="E808" s="11" t="s">
        <v>3544</v>
      </c>
      <c r="F808" s="12">
        <v>42152</v>
      </c>
      <c r="G808" s="11" t="s">
        <v>3515</v>
      </c>
      <c r="H808" s="11" t="s">
        <v>3545</v>
      </c>
      <c r="I808" s="11" t="s">
        <v>15</v>
      </c>
      <c r="J808" s="11" t="s">
        <v>161</v>
      </c>
      <c r="K808" s="11" t="s">
        <v>162</v>
      </c>
      <c r="L808" s="11" t="s">
        <v>3546</v>
      </c>
      <c r="M808" s="11" t="s">
        <v>136</v>
      </c>
      <c r="N808" s="13" t="s">
        <v>20</v>
      </c>
      <c r="P808" s="8"/>
    </row>
    <row r="809" spans="3:16" x14ac:dyDescent="0.25">
      <c r="C809" s="8"/>
      <c r="D809" s="10" t="s">
        <v>3547</v>
      </c>
      <c r="E809" s="11" t="s">
        <v>3548</v>
      </c>
      <c r="F809" s="12">
        <v>42152</v>
      </c>
      <c r="G809" s="11" t="s">
        <v>3515</v>
      </c>
      <c r="H809" s="11" t="s">
        <v>3549</v>
      </c>
      <c r="I809" s="11" t="s">
        <v>15</v>
      </c>
      <c r="J809" s="11" t="s">
        <v>260</v>
      </c>
      <c r="K809" s="11" t="s">
        <v>81</v>
      </c>
      <c r="L809" s="11" t="s">
        <v>1250</v>
      </c>
      <c r="M809" s="11" t="s">
        <v>2746</v>
      </c>
      <c r="N809" s="13" t="s">
        <v>20</v>
      </c>
      <c r="P809" s="8"/>
    </row>
    <row r="810" spans="3:16" x14ac:dyDescent="0.25">
      <c r="C810" s="8"/>
      <c r="D810" s="10" t="s">
        <v>3550</v>
      </c>
      <c r="E810" s="11" t="s">
        <v>3551</v>
      </c>
      <c r="F810" s="12">
        <v>42152</v>
      </c>
      <c r="G810" s="11" t="s">
        <v>3515</v>
      </c>
      <c r="H810" s="11" t="s">
        <v>3552</v>
      </c>
      <c r="I810" s="11" t="s">
        <v>29</v>
      </c>
      <c r="J810" s="11" t="s">
        <v>3553</v>
      </c>
      <c r="K810" s="11" t="s">
        <v>47</v>
      </c>
      <c r="L810" s="11" t="s">
        <v>2489</v>
      </c>
      <c r="M810" s="11" t="s">
        <v>125</v>
      </c>
      <c r="N810" s="13" t="s">
        <v>243</v>
      </c>
      <c r="P810" s="8"/>
    </row>
    <row r="811" spans="3:16" x14ac:dyDescent="0.25">
      <c r="C811" s="8"/>
      <c r="D811" s="10" t="s">
        <v>3554</v>
      </c>
      <c r="E811" s="11" t="s">
        <v>3555</v>
      </c>
      <c r="F811" s="12">
        <v>42152</v>
      </c>
      <c r="G811" s="11" t="s">
        <v>3515</v>
      </c>
      <c r="H811" s="11" t="s">
        <v>3556</v>
      </c>
      <c r="I811" s="11" t="s">
        <v>29</v>
      </c>
      <c r="J811" s="11" t="s">
        <v>75</v>
      </c>
      <c r="K811" s="11" t="s">
        <v>3557</v>
      </c>
      <c r="L811" s="11" t="s">
        <v>3558</v>
      </c>
      <c r="M811" s="11" t="s">
        <v>125</v>
      </c>
      <c r="N811" s="13" t="s">
        <v>243</v>
      </c>
      <c r="P811" s="8"/>
    </row>
    <row r="812" spans="3:16" x14ac:dyDescent="0.25">
      <c r="C812" s="8"/>
      <c r="D812" s="10" t="s">
        <v>3559</v>
      </c>
      <c r="E812" s="11" t="s">
        <v>3560</v>
      </c>
      <c r="F812" s="12">
        <v>42152</v>
      </c>
      <c r="G812" s="11" t="s">
        <v>3515</v>
      </c>
      <c r="H812" s="11" t="s">
        <v>3561</v>
      </c>
      <c r="I812" s="11" t="s">
        <v>29</v>
      </c>
      <c r="J812" s="11" t="s">
        <v>58</v>
      </c>
      <c r="K812" s="11" t="s">
        <v>47</v>
      </c>
      <c r="L812" s="11" t="s">
        <v>3314</v>
      </c>
      <c r="M812" s="11" t="s">
        <v>125</v>
      </c>
      <c r="N812" s="13" t="s">
        <v>20</v>
      </c>
      <c r="P812" s="8"/>
    </row>
    <row r="813" spans="3:16" x14ac:dyDescent="0.25">
      <c r="C813" s="8"/>
      <c r="D813" s="10" t="s">
        <v>3562</v>
      </c>
      <c r="E813" s="11" t="s">
        <v>3563</v>
      </c>
      <c r="F813" s="12">
        <v>42152</v>
      </c>
      <c r="G813" s="11" t="s">
        <v>3515</v>
      </c>
      <c r="H813" s="11" t="s">
        <v>3564</v>
      </c>
      <c r="I813" s="11" t="s">
        <v>29</v>
      </c>
      <c r="J813" s="11" t="s">
        <v>3380</v>
      </c>
      <c r="K813" s="11" t="s">
        <v>96</v>
      </c>
      <c r="L813" s="11" t="s">
        <v>3565</v>
      </c>
      <c r="M813" s="11" t="s">
        <v>125</v>
      </c>
      <c r="N813" s="13" t="s">
        <v>20</v>
      </c>
      <c r="P813" s="8"/>
    </row>
    <row r="814" spans="3:16" x14ac:dyDescent="0.25">
      <c r="C814" s="8"/>
      <c r="D814" s="10" t="s">
        <v>3566</v>
      </c>
      <c r="E814" s="11" t="s">
        <v>2022</v>
      </c>
      <c r="F814" s="12">
        <v>42152</v>
      </c>
      <c r="G814" s="11" t="s">
        <v>3515</v>
      </c>
      <c r="H814" s="11" t="s">
        <v>3567</v>
      </c>
      <c r="I814" s="11" t="s">
        <v>15</v>
      </c>
      <c r="J814" s="11" t="s">
        <v>3568</v>
      </c>
      <c r="K814" s="11" t="s">
        <v>198</v>
      </c>
      <c r="L814" s="11" t="s">
        <v>3569</v>
      </c>
      <c r="M814" s="11" t="s">
        <v>136</v>
      </c>
      <c r="N814" s="13" t="s">
        <v>20</v>
      </c>
      <c r="P814" s="8"/>
    </row>
    <row r="815" spans="3:16" x14ac:dyDescent="0.25">
      <c r="C815" s="8"/>
      <c r="D815" s="10" t="s">
        <v>3570</v>
      </c>
      <c r="E815" s="11" t="s">
        <v>3571</v>
      </c>
      <c r="F815" s="12">
        <v>42152</v>
      </c>
      <c r="G815" s="11" t="s">
        <v>3515</v>
      </c>
      <c r="H815" s="11" t="s">
        <v>3572</v>
      </c>
      <c r="I815" s="11" t="s">
        <v>15</v>
      </c>
      <c r="J815" s="11" t="s">
        <v>3573</v>
      </c>
      <c r="K815" s="11" t="s">
        <v>17</v>
      </c>
      <c r="L815" s="11" t="s">
        <v>3574</v>
      </c>
      <c r="M815" s="11" t="s">
        <v>125</v>
      </c>
      <c r="N815" s="13" t="s">
        <v>20</v>
      </c>
      <c r="P815" s="8"/>
    </row>
    <row r="816" spans="3:16" x14ac:dyDescent="0.25">
      <c r="C816" s="8"/>
      <c r="D816" s="10" t="s">
        <v>3575</v>
      </c>
      <c r="E816" s="11" t="s">
        <v>3576</v>
      </c>
      <c r="F816" s="12">
        <v>42152</v>
      </c>
      <c r="G816" s="11" t="s">
        <v>3515</v>
      </c>
      <c r="H816" s="11" t="s">
        <v>3577</v>
      </c>
      <c r="I816" s="11" t="s">
        <v>29</v>
      </c>
      <c r="J816" s="11" t="s">
        <v>260</v>
      </c>
      <c r="K816" s="11" t="s">
        <v>81</v>
      </c>
      <c r="L816" s="11" t="s">
        <v>3578</v>
      </c>
      <c r="M816" s="11" t="s">
        <v>2746</v>
      </c>
      <c r="N816" s="13" t="s">
        <v>20</v>
      </c>
      <c r="P816" s="8"/>
    </row>
    <row r="817" spans="3:16" x14ac:dyDescent="0.25">
      <c r="C817" s="8"/>
      <c r="D817" s="10" t="s">
        <v>3579</v>
      </c>
      <c r="E817" s="11" t="s">
        <v>3580</v>
      </c>
      <c r="F817" s="12">
        <v>42152</v>
      </c>
      <c r="G817" s="11" t="s">
        <v>3515</v>
      </c>
      <c r="H817" s="11" t="s">
        <v>3581</v>
      </c>
      <c r="I817" s="11" t="s">
        <v>29</v>
      </c>
      <c r="J817" s="11" t="s">
        <v>63</v>
      </c>
      <c r="K817" s="11" t="s">
        <v>31</v>
      </c>
      <c r="L817" s="11" t="s">
        <v>3582</v>
      </c>
      <c r="M817" s="11" t="s">
        <v>125</v>
      </c>
      <c r="N817" s="13" t="s">
        <v>20</v>
      </c>
      <c r="P817" s="8"/>
    </row>
    <row r="818" spans="3:16" x14ac:dyDescent="0.25">
      <c r="C818" s="8"/>
      <c r="D818" s="10" t="s">
        <v>3583</v>
      </c>
      <c r="E818" s="11" t="s">
        <v>3584</v>
      </c>
      <c r="F818" s="12">
        <v>42152</v>
      </c>
      <c r="G818" s="11" t="s">
        <v>3515</v>
      </c>
      <c r="H818" s="11" t="s">
        <v>3585</v>
      </c>
      <c r="I818" s="11" t="s">
        <v>15</v>
      </c>
      <c r="J818" s="11" t="s">
        <v>3586</v>
      </c>
      <c r="K818" s="11" t="s">
        <v>47</v>
      </c>
      <c r="L818" s="11" t="s">
        <v>3587</v>
      </c>
      <c r="M818" s="11" t="s">
        <v>2746</v>
      </c>
      <c r="N818" s="13" t="s">
        <v>20</v>
      </c>
      <c r="P818" s="8"/>
    </row>
    <row r="819" spans="3:16" x14ac:dyDescent="0.25">
      <c r="C819" s="8"/>
      <c r="D819" s="10" t="s">
        <v>3588</v>
      </c>
      <c r="E819" s="11" t="s">
        <v>3589</v>
      </c>
      <c r="F819" s="12">
        <v>42152</v>
      </c>
      <c r="G819" s="11" t="s">
        <v>3515</v>
      </c>
      <c r="H819" s="11" t="s">
        <v>3590</v>
      </c>
      <c r="I819" s="11" t="s">
        <v>29</v>
      </c>
      <c r="J819" s="11" t="s">
        <v>2624</v>
      </c>
      <c r="K819" s="11" t="s">
        <v>47</v>
      </c>
      <c r="L819" s="11" t="s">
        <v>3433</v>
      </c>
      <c r="M819" s="11" t="s">
        <v>2746</v>
      </c>
      <c r="N819" s="13" t="s">
        <v>20</v>
      </c>
      <c r="P819" s="8"/>
    </row>
    <row r="820" spans="3:16" x14ac:dyDescent="0.25">
      <c r="C820" s="8"/>
      <c r="D820" s="10" t="s">
        <v>3591</v>
      </c>
      <c r="E820" s="11" t="s">
        <v>3592</v>
      </c>
      <c r="F820" s="12">
        <v>42152</v>
      </c>
      <c r="G820" s="11" t="s">
        <v>3515</v>
      </c>
      <c r="H820" s="11" t="s">
        <v>3593</v>
      </c>
      <c r="I820" s="11" t="s">
        <v>29</v>
      </c>
      <c r="J820" s="11" t="s">
        <v>2291</v>
      </c>
      <c r="K820" s="11" t="s">
        <v>47</v>
      </c>
      <c r="L820" s="11" t="s">
        <v>2292</v>
      </c>
      <c r="M820" s="11" t="s">
        <v>2746</v>
      </c>
      <c r="N820" s="13" t="s">
        <v>20</v>
      </c>
      <c r="P820" s="8"/>
    </row>
    <row r="821" spans="3:16" x14ac:dyDescent="0.25">
      <c r="C821" s="8"/>
      <c r="D821" s="10" t="s">
        <v>3594</v>
      </c>
      <c r="E821" s="11" t="s">
        <v>3595</v>
      </c>
      <c r="F821" s="12">
        <v>42152</v>
      </c>
      <c r="G821" s="11" t="s">
        <v>3515</v>
      </c>
      <c r="H821" s="11" t="s">
        <v>3596</v>
      </c>
      <c r="I821" s="11" t="s">
        <v>15</v>
      </c>
      <c r="J821" s="11" t="s">
        <v>2249</v>
      </c>
      <c r="K821" s="11" t="s">
        <v>481</v>
      </c>
      <c r="L821" s="11" t="s">
        <v>3597</v>
      </c>
      <c r="M821" s="11" t="s">
        <v>125</v>
      </c>
      <c r="N821" s="13" t="s">
        <v>243</v>
      </c>
      <c r="P821" s="8"/>
    </row>
    <row r="822" spans="3:16" x14ac:dyDescent="0.25">
      <c r="C822" s="8"/>
      <c r="D822" s="10" t="s">
        <v>3598</v>
      </c>
      <c r="E822" s="11" t="s">
        <v>3599</v>
      </c>
      <c r="F822" s="12">
        <v>42152</v>
      </c>
      <c r="G822" s="11" t="s">
        <v>3515</v>
      </c>
      <c r="H822" s="11" t="s">
        <v>3600</v>
      </c>
      <c r="I822" s="11" t="s">
        <v>29</v>
      </c>
      <c r="J822" s="11" t="s">
        <v>489</v>
      </c>
      <c r="K822" s="11" t="s">
        <v>81</v>
      </c>
      <c r="L822" s="11" t="s">
        <v>2652</v>
      </c>
      <c r="M822" s="11" t="s">
        <v>2746</v>
      </c>
      <c r="N822" s="13" t="s">
        <v>20</v>
      </c>
      <c r="P822" s="8"/>
    </row>
    <row r="823" spans="3:16" x14ac:dyDescent="0.25">
      <c r="C823" s="8"/>
      <c r="D823" s="10" t="s">
        <v>3601</v>
      </c>
      <c r="E823" s="11" t="s">
        <v>3602</v>
      </c>
      <c r="F823" s="12">
        <v>42152</v>
      </c>
      <c r="G823" s="11" t="s">
        <v>3515</v>
      </c>
      <c r="H823" s="11" t="s">
        <v>3603</v>
      </c>
      <c r="I823" s="11" t="s">
        <v>15</v>
      </c>
      <c r="J823" s="11" t="s">
        <v>58</v>
      </c>
      <c r="K823" s="11" t="s">
        <v>47</v>
      </c>
      <c r="L823" s="11" t="s">
        <v>3263</v>
      </c>
      <c r="M823" s="11" t="s">
        <v>125</v>
      </c>
      <c r="N823" s="13" t="s">
        <v>20</v>
      </c>
      <c r="P823" s="8"/>
    </row>
    <row r="824" spans="3:16" x14ac:dyDescent="0.25">
      <c r="C824" s="8"/>
      <c r="D824" s="10" t="s">
        <v>3604</v>
      </c>
      <c r="E824" s="11" t="s">
        <v>3605</v>
      </c>
      <c r="F824" s="12">
        <v>42152</v>
      </c>
      <c r="G824" s="11" t="s">
        <v>3515</v>
      </c>
      <c r="H824" s="11" t="s">
        <v>3606</v>
      </c>
      <c r="I824" s="11" t="s">
        <v>15</v>
      </c>
      <c r="J824" s="11" t="s">
        <v>1663</v>
      </c>
      <c r="K824" s="11" t="s">
        <v>708</v>
      </c>
      <c r="L824" s="11" t="s">
        <v>3607</v>
      </c>
      <c r="M824" s="11" t="s">
        <v>125</v>
      </c>
      <c r="N824" s="13" t="s">
        <v>20</v>
      </c>
      <c r="P824" s="8"/>
    </row>
    <row r="825" spans="3:16" x14ac:dyDescent="0.25">
      <c r="C825" s="8"/>
      <c r="D825" s="10" t="s">
        <v>3608</v>
      </c>
      <c r="E825" s="11" t="s">
        <v>3609</v>
      </c>
      <c r="F825" s="12">
        <v>42152</v>
      </c>
      <c r="G825" s="11" t="s">
        <v>3515</v>
      </c>
      <c r="H825" s="11" t="s">
        <v>3610</v>
      </c>
      <c r="I825" s="11" t="s">
        <v>29</v>
      </c>
      <c r="J825" s="11" t="s">
        <v>3611</v>
      </c>
      <c r="K825" s="11" t="s">
        <v>1753</v>
      </c>
      <c r="L825" s="11" t="s">
        <v>3612</v>
      </c>
      <c r="M825" s="11" t="s">
        <v>2746</v>
      </c>
      <c r="N825" s="13" t="s">
        <v>20</v>
      </c>
      <c r="P825" s="8"/>
    </row>
    <row r="826" spans="3:16" x14ac:dyDescent="0.25">
      <c r="C826" s="8"/>
      <c r="D826" s="10" t="s">
        <v>3613</v>
      </c>
      <c r="E826" s="11" t="s">
        <v>3614</v>
      </c>
      <c r="F826" s="12">
        <v>42153</v>
      </c>
      <c r="G826" s="11" t="s">
        <v>3615</v>
      </c>
      <c r="H826" s="11" t="s">
        <v>3616</v>
      </c>
      <c r="I826" s="11" t="s">
        <v>15</v>
      </c>
      <c r="J826" s="11" t="s">
        <v>560</v>
      </c>
      <c r="K826" s="11" t="s">
        <v>481</v>
      </c>
      <c r="L826" s="11" t="s">
        <v>3617</v>
      </c>
      <c r="M826" s="11" t="s">
        <v>136</v>
      </c>
      <c r="N826" s="13" t="s">
        <v>20</v>
      </c>
      <c r="P826" s="8"/>
    </row>
    <row r="827" spans="3:16" x14ac:dyDescent="0.25">
      <c r="C827" s="8"/>
      <c r="D827" s="10" t="s">
        <v>3618</v>
      </c>
      <c r="E827" s="11" t="s">
        <v>3619</v>
      </c>
      <c r="F827" s="12">
        <v>42153</v>
      </c>
      <c r="G827" s="11" t="s">
        <v>3615</v>
      </c>
      <c r="H827" s="11" t="s">
        <v>3620</v>
      </c>
      <c r="I827" s="11" t="s">
        <v>15</v>
      </c>
      <c r="J827" s="11" t="s">
        <v>915</v>
      </c>
      <c r="K827" s="11" t="s">
        <v>606</v>
      </c>
      <c r="L827" s="11" t="s">
        <v>3621</v>
      </c>
      <c r="M827" s="11" t="s">
        <v>136</v>
      </c>
      <c r="N827" s="13" t="s">
        <v>20</v>
      </c>
      <c r="P827" s="8"/>
    </row>
    <row r="828" spans="3:16" x14ac:dyDescent="0.25">
      <c r="C828" s="8"/>
      <c r="D828" s="10" t="s">
        <v>3622</v>
      </c>
      <c r="E828" s="11" t="s">
        <v>3623</v>
      </c>
      <c r="F828" s="12">
        <v>42153</v>
      </c>
      <c r="G828" s="11" t="s">
        <v>3615</v>
      </c>
      <c r="H828" s="11" t="s">
        <v>3624</v>
      </c>
      <c r="I828" s="11" t="s">
        <v>29</v>
      </c>
      <c r="J828" s="11" t="s">
        <v>3625</v>
      </c>
      <c r="K828" s="11" t="s">
        <v>75</v>
      </c>
      <c r="L828" s="11" t="s">
        <v>3626</v>
      </c>
      <c r="M828" s="11" t="s">
        <v>136</v>
      </c>
      <c r="N828" s="13" t="s">
        <v>20</v>
      </c>
      <c r="P828" s="8"/>
    </row>
    <row r="829" spans="3:16" x14ac:dyDescent="0.25">
      <c r="C829" s="8"/>
      <c r="D829" s="10" t="s">
        <v>3627</v>
      </c>
      <c r="E829" s="11" t="s">
        <v>2784</v>
      </c>
      <c r="F829" s="12">
        <v>42153</v>
      </c>
      <c r="G829" s="11" t="s">
        <v>3615</v>
      </c>
      <c r="H829" s="11" t="s">
        <v>3628</v>
      </c>
      <c r="I829" s="11" t="s">
        <v>15</v>
      </c>
      <c r="J829" s="11" t="s">
        <v>2286</v>
      </c>
      <c r="K829" s="11" t="s">
        <v>47</v>
      </c>
      <c r="L829" s="11" t="s">
        <v>3248</v>
      </c>
      <c r="M829" s="11" t="s">
        <v>2746</v>
      </c>
      <c r="N829" s="13" t="s">
        <v>20</v>
      </c>
      <c r="P829" s="8"/>
    </row>
    <row r="830" spans="3:16" x14ac:dyDescent="0.25">
      <c r="C830" s="8"/>
      <c r="D830" s="10" t="s">
        <v>3629</v>
      </c>
      <c r="E830" s="11" t="s">
        <v>3630</v>
      </c>
      <c r="F830" s="12">
        <v>42153</v>
      </c>
      <c r="G830" s="11" t="s">
        <v>3615</v>
      </c>
      <c r="H830" s="11" t="s">
        <v>3631</v>
      </c>
      <c r="I830" s="11" t="s">
        <v>29</v>
      </c>
      <c r="J830" s="11" t="s">
        <v>3632</v>
      </c>
      <c r="K830" s="11" t="s">
        <v>96</v>
      </c>
      <c r="L830" s="11" t="s">
        <v>3633</v>
      </c>
      <c r="M830" s="11" t="s">
        <v>136</v>
      </c>
      <c r="N830" s="13" t="s">
        <v>20</v>
      </c>
      <c r="P830" s="8"/>
    </row>
    <row r="831" spans="3:16" x14ac:dyDescent="0.25">
      <c r="C831" s="8"/>
      <c r="D831" s="10" t="s">
        <v>3634</v>
      </c>
      <c r="E831" s="11" t="s">
        <v>3635</v>
      </c>
      <c r="F831" s="12">
        <v>42153</v>
      </c>
      <c r="G831" s="11" t="s">
        <v>3615</v>
      </c>
      <c r="H831" s="11" t="s">
        <v>3636</v>
      </c>
      <c r="I831" s="11" t="s">
        <v>29</v>
      </c>
      <c r="J831" s="11" t="s">
        <v>324</v>
      </c>
      <c r="K831" s="11" t="s">
        <v>96</v>
      </c>
      <c r="L831" s="11" t="s">
        <v>3637</v>
      </c>
      <c r="M831" s="11" t="s">
        <v>136</v>
      </c>
      <c r="N831" s="13" t="s">
        <v>20</v>
      </c>
      <c r="P831" s="8"/>
    </row>
    <row r="832" spans="3:16" x14ac:dyDescent="0.25">
      <c r="C832" s="8"/>
      <c r="D832" s="10" t="s">
        <v>3638</v>
      </c>
      <c r="E832" s="11" t="s">
        <v>2554</v>
      </c>
      <c r="F832" s="12">
        <v>42153</v>
      </c>
      <c r="G832" s="11" t="s">
        <v>3615</v>
      </c>
      <c r="H832" s="11" t="s">
        <v>3639</v>
      </c>
      <c r="I832" s="11" t="s">
        <v>29</v>
      </c>
      <c r="J832" s="11" t="s">
        <v>3640</v>
      </c>
      <c r="K832" s="11" t="s">
        <v>156</v>
      </c>
      <c r="L832" s="11" t="s">
        <v>3641</v>
      </c>
      <c r="M832" s="11" t="s">
        <v>125</v>
      </c>
      <c r="N832" s="13" t="s">
        <v>20</v>
      </c>
      <c r="P832" s="8"/>
    </row>
    <row r="833" spans="3:16" x14ac:dyDescent="0.25">
      <c r="C833" s="8"/>
      <c r="D833" s="10" t="s">
        <v>3642</v>
      </c>
      <c r="E833" s="11" t="s">
        <v>3643</v>
      </c>
      <c r="F833" s="12">
        <v>42153</v>
      </c>
      <c r="G833" s="11" t="s">
        <v>3615</v>
      </c>
      <c r="H833" s="11" t="s">
        <v>3644</v>
      </c>
      <c r="I833" s="11" t="s">
        <v>29</v>
      </c>
      <c r="J833" s="11" t="s">
        <v>3645</v>
      </c>
      <c r="K833" s="11" t="s">
        <v>708</v>
      </c>
      <c r="L833" s="11" t="s">
        <v>3646</v>
      </c>
      <c r="M833" s="11" t="s">
        <v>2746</v>
      </c>
      <c r="N833" s="13" t="s">
        <v>20</v>
      </c>
      <c r="P833" s="8"/>
    </row>
    <row r="834" spans="3:16" x14ac:dyDescent="0.25">
      <c r="C834" s="8"/>
      <c r="D834" s="10" t="s">
        <v>3647</v>
      </c>
      <c r="E834" s="11" t="s">
        <v>3648</v>
      </c>
      <c r="F834" s="12">
        <v>42153</v>
      </c>
      <c r="G834" s="11" t="s">
        <v>3615</v>
      </c>
      <c r="H834" s="11" t="s">
        <v>3649</v>
      </c>
      <c r="I834" s="11" t="s">
        <v>15</v>
      </c>
      <c r="J834" s="11" t="s">
        <v>3650</v>
      </c>
      <c r="K834" s="11" t="s">
        <v>96</v>
      </c>
      <c r="L834" s="11" t="s">
        <v>3075</v>
      </c>
      <c r="M834" s="11" t="s">
        <v>136</v>
      </c>
      <c r="N834" s="13" t="s">
        <v>20</v>
      </c>
      <c r="P834" s="8"/>
    </row>
    <row r="835" spans="3:16" x14ac:dyDescent="0.25">
      <c r="C835" s="8"/>
      <c r="D835" s="10" t="s">
        <v>3651</v>
      </c>
      <c r="E835" s="11" t="s">
        <v>3652</v>
      </c>
      <c r="F835" s="12">
        <v>42153</v>
      </c>
      <c r="G835" s="11" t="s">
        <v>3615</v>
      </c>
      <c r="H835" s="11" t="s">
        <v>3653</v>
      </c>
      <c r="I835" s="11" t="s">
        <v>29</v>
      </c>
      <c r="J835" s="11" t="s">
        <v>887</v>
      </c>
      <c r="K835" s="11" t="s">
        <v>888</v>
      </c>
      <c r="L835" s="11" t="s">
        <v>3654</v>
      </c>
      <c r="M835" s="11" t="s">
        <v>125</v>
      </c>
      <c r="N835" s="13" t="s">
        <v>20</v>
      </c>
      <c r="P835" s="8"/>
    </row>
    <row r="836" spans="3:16" x14ac:dyDescent="0.25">
      <c r="C836" s="8"/>
      <c r="D836" s="10" t="s">
        <v>3655</v>
      </c>
      <c r="E836" s="11" t="s">
        <v>934</v>
      </c>
      <c r="F836" s="12">
        <v>42153</v>
      </c>
      <c r="G836" s="11" t="s">
        <v>3615</v>
      </c>
      <c r="H836" s="11" t="s">
        <v>3656</v>
      </c>
      <c r="I836" s="11" t="s">
        <v>29</v>
      </c>
      <c r="J836" s="11" t="s">
        <v>1236</v>
      </c>
      <c r="K836" s="11" t="s">
        <v>69</v>
      </c>
      <c r="L836" s="11" t="s">
        <v>3657</v>
      </c>
      <c r="M836" s="11" t="s">
        <v>125</v>
      </c>
      <c r="N836" s="13" t="s">
        <v>20</v>
      </c>
      <c r="P836" s="8"/>
    </row>
    <row r="837" spans="3:16" x14ac:dyDescent="0.25">
      <c r="C837" s="8"/>
      <c r="D837" s="10" t="s">
        <v>3658</v>
      </c>
      <c r="E837" s="11" t="s">
        <v>3659</v>
      </c>
      <c r="F837" s="12">
        <v>42153</v>
      </c>
      <c r="G837" s="11" t="s">
        <v>3615</v>
      </c>
      <c r="H837" s="11" t="s">
        <v>3660</v>
      </c>
      <c r="I837" s="11" t="s">
        <v>29</v>
      </c>
      <c r="J837" s="11" t="s">
        <v>58</v>
      </c>
      <c r="K837" s="11" t="s">
        <v>47</v>
      </c>
      <c r="L837" s="11" t="s">
        <v>3661</v>
      </c>
      <c r="M837" s="11" t="s">
        <v>125</v>
      </c>
      <c r="N837" s="13" t="s">
        <v>20</v>
      </c>
      <c r="P837" s="8"/>
    </row>
    <row r="838" spans="3:16" x14ac:dyDescent="0.25">
      <c r="C838" s="8"/>
      <c r="D838" s="10" t="s">
        <v>3662</v>
      </c>
      <c r="E838" s="11" t="s">
        <v>3663</v>
      </c>
      <c r="F838" s="12">
        <v>42153</v>
      </c>
      <c r="G838" s="11" t="s">
        <v>3615</v>
      </c>
      <c r="H838" s="11" t="s">
        <v>3664</v>
      </c>
      <c r="I838" s="11" t="s">
        <v>29</v>
      </c>
      <c r="J838" s="11" t="s">
        <v>150</v>
      </c>
      <c r="K838" s="11" t="s">
        <v>47</v>
      </c>
      <c r="L838" s="11" t="s">
        <v>151</v>
      </c>
      <c r="M838" s="11" t="s">
        <v>125</v>
      </c>
      <c r="N838" s="13" t="s">
        <v>20</v>
      </c>
      <c r="P838" s="8"/>
    </row>
    <row r="839" spans="3:16" x14ac:dyDescent="0.25">
      <c r="C839" s="8"/>
      <c r="D839" s="10" t="s">
        <v>3665</v>
      </c>
      <c r="E839" s="11" t="s">
        <v>3666</v>
      </c>
      <c r="F839" s="12">
        <v>42153</v>
      </c>
      <c r="G839" s="11" t="s">
        <v>3615</v>
      </c>
      <c r="H839" s="11" t="s">
        <v>3667</v>
      </c>
      <c r="I839" s="11" t="s">
        <v>29</v>
      </c>
      <c r="J839" s="11" t="s">
        <v>1100</v>
      </c>
      <c r="K839" s="11" t="s">
        <v>299</v>
      </c>
      <c r="L839" s="11" t="s">
        <v>1101</v>
      </c>
      <c r="M839" s="11" t="s">
        <v>2746</v>
      </c>
      <c r="N839" s="13" t="s">
        <v>20</v>
      </c>
      <c r="P839" s="8"/>
    </row>
    <row r="840" spans="3:16" x14ac:dyDescent="0.25">
      <c r="C840" s="8"/>
      <c r="D840" s="10" t="s">
        <v>3668</v>
      </c>
      <c r="E840" s="11" t="s">
        <v>3669</v>
      </c>
      <c r="F840" s="12">
        <v>42154</v>
      </c>
      <c r="G840" s="11" t="s">
        <v>3670</v>
      </c>
      <c r="H840" s="11" t="s">
        <v>3671</v>
      </c>
      <c r="I840" s="11" t="s">
        <v>29</v>
      </c>
      <c r="J840" s="11" t="s">
        <v>3672</v>
      </c>
      <c r="K840" s="11" t="s">
        <v>299</v>
      </c>
      <c r="L840" s="11" t="s">
        <v>3673</v>
      </c>
      <c r="M840" s="11" t="s">
        <v>2746</v>
      </c>
      <c r="N840" s="13" t="s">
        <v>20</v>
      </c>
      <c r="P840" s="8"/>
    </row>
    <row r="841" spans="3:16" x14ac:dyDescent="0.25">
      <c r="C841" s="8"/>
      <c r="D841" s="10" t="s">
        <v>3674</v>
      </c>
      <c r="E841" s="11" t="s">
        <v>3675</v>
      </c>
      <c r="F841" s="12">
        <v>42154</v>
      </c>
      <c r="G841" s="11" t="s">
        <v>3670</v>
      </c>
      <c r="H841" s="11" t="s">
        <v>3676</v>
      </c>
      <c r="I841" s="11" t="s">
        <v>29</v>
      </c>
      <c r="J841" s="11" t="s">
        <v>3677</v>
      </c>
      <c r="K841" s="11" t="s">
        <v>606</v>
      </c>
      <c r="L841" s="11" t="s">
        <v>3678</v>
      </c>
      <c r="M841" s="11" t="s">
        <v>125</v>
      </c>
      <c r="N841" s="13" t="s">
        <v>20</v>
      </c>
      <c r="P841" s="8"/>
    </row>
    <row r="842" spans="3:16" x14ac:dyDescent="0.25">
      <c r="C842" s="8"/>
      <c r="D842" s="10" t="s">
        <v>3679</v>
      </c>
      <c r="E842" s="11" t="s">
        <v>3680</v>
      </c>
      <c r="F842" s="12">
        <v>42154</v>
      </c>
      <c r="G842" s="11" t="s">
        <v>3670</v>
      </c>
      <c r="H842" s="11" t="s">
        <v>3681</v>
      </c>
      <c r="I842" s="11" t="s">
        <v>29</v>
      </c>
      <c r="J842" s="11" t="s">
        <v>378</v>
      </c>
      <c r="K842" s="11" t="s">
        <v>47</v>
      </c>
      <c r="L842" s="11" t="s">
        <v>379</v>
      </c>
      <c r="M842" s="11" t="s">
        <v>2746</v>
      </c>
      <c r="N842" s="13" t="s">
        <v>20</v>
      </c>
      <c r="P842" s="8"/>
    </row>
    <row r="843" spans="3:16" x14ac:dyDescent="0.25">
      <c r="C843" s="8"/>
      <c r="D843" s="10" t="s">
        <v>3682</v>
      </c>
      <c r="E843" s="11" t="s">
        <v>3683</v>
      </c>
      <c r="F843" s="12">
        <v>42154</v>
      </c>
      <c r="G843" s="11" t="s">
        <v>3670</v>
      </c>
      <c r="H843" s="11" t="s">
        <v>3684</v>
      </c>
      <c r="I843" s="11" t="s">
        <v>15</v>
      </c>
      <c r="J843" s="11" t="s">
        <v>58</v>
      </c>
      <c r="K843" s="11" t="s">
        <v>47</v>
      </c>
      <c r="L843" s="11" t="s">
        <v>59</v>
      </c>
      <c r="M843" s="11" t="s">
        <v>136</v>
      </c>
      <c r="N843" s="13" t="s">
        <v>20</v>
      </c>
      <c r="P843" s="8"/>
    </row>
    <row r="844" spans="3:16" x14ac:dyDescent="0.25">
      <c r="C844" s="8"/>
      <c r="D844" s="10" t="s">
        <v>3685</v>
      </c>
      <c r="E844" s="11" t="s">
        <v>27</v>
      </c>
      <c r="F844" s="12">
        <v>42154</v>
      </c>
      <c r="G844" s="11" t="s">
        <v>3670</v>
      </c>
      <c r="H844" s="11" t="s">
        <v>3686</v>
      </c>
      <c r="I844" s="11" t="s">
        <v>15</v>
      </c>
      <c r="J844" s="11" t="s">
        <v>489</v>
      </c>
      <c r="K844" s="11" t="s">
        <v>81</v>
      </c>
      <c r="L844" s="11" t="s">
        <v>490</v>
      </c>
      <c r="M844" s="11" t="s">
        <v>2746</v>
      </c>
      <c r="N844" s="13" t="s">
        <v>20</v>
      </c>
      <c r="P844" s="8"/>
    </row>
    <row r="845" spans="3:16" x14ac:dyDescent="0.25">
      <c r="C845" s="8"/>
      <c r="D845" s="10" t="s">
        <v>3687</v>
      </c>
      <c r="E845" s="11" t="s">
        <v>2841</v>
      </c>
      <c r="F845" s="12">
        <v>42154</v>
      </c>
      <c r="G845" s="11" t="s">
        <v>3670</v>
      </c>
      <c r="H845" s="11" t="s">
        <v>3688</v>
      </c>
      <c r="I845" s="11" t="s">
        <v>29</v>
      </c>
      <c r="J845" s="11" t="s">
        <v>3689</v>
      </c>
      <c r="K845" s="11" t="s">
        <v>641</v>
      </c>
      <c r="L845" s="11" t="s">
        <v>1584</v>
      </c>
      <c r="M845" s="11" t="s">
        <v>136</v>
      </c>
      <c r="N845" s="13" t="s">
        <v>20</v>
      </c>
      <c r="P845" s="8"/>
    </row>
    <row r="846" spans="3:16" x14ac:dyDescent="0.25">
      <c r="C846" s="8"/>
      <c r="D846" s="10" t="s">
        <v>3690</v>
      </c>
      <c r="E846" s="11" t="s">
        <v>3691</v>
      </c>
      <c r="F846" s="12">
        <v>42154</v>
      </c>
      <c r="G846" s="11" t="s">
        <v>3670</v>
      </c>
      <c r="H846" s="11" t="s">
        <v>3692</v>
      </c>
      <c r="I846" s="11" t="s">
        <v>15</v>
      </c>
      <c r="J846" s="11" t="s">
        <v>3693</v>
      </c>
      <c r="K846" s="11" t="s">
        <v>156</v>
      </c>
      <c r="L846" s="11" t="s">
        <v>3694</v>
      </c>
      <c r="M846" s="11" t="s">
        <v>136</v>
      </c>
      <c r="N846" s="13" t="s">
        <v>20</v>
      </c>
      <c r="P846" s="8"/>
    </row>
    <row r="847" spans="3:16" x14ac:dyDescent="0.25">
      <c r="C847" s="8"/>
      <c r="D847" s="10" t="s">
        <v>3695</v>
      </c>
      <c r="E847" s="11" t="s">
        <v>3696</v>
      </c>
      <c r="F847" s="12">
        <v>42154</v>
      </c>
      <c r="G847" s="11" t="s">
        <v>3670</v>
      </c>
      <c r="H847" s="11" t="s">
        <v>3697</v>
      </c>
      <c r="I847" s="11" t="s">
        <v>15</v>
      </c>
      <c r="J847" s="11" t="s">
        <v>3698</v>
      </c>
      <c r="K847" s="11" t="s">
        <v>17</v>
      </c>
      <c r="L847" s="11" t="s">
        <v>3699</v>
      </c>
      <c r="M847" s="11" t="s">
        <v>125</v>
      </c>
      <c r="N847" s="13" t="s">
        <v>20</v>
      </c>
      <c r="P847" s="8"/>
    </row>
    <row r="848" spans="3:16" x14ac:dyDescent="0.25">
      <c r="C848" s="8"/>
      <c r="D848" s="10" t="s">
        <v>3700</v>
      </c>
      <c r="E848" s="11" t="s">
        <v>3701</v>
      </c>
      <c r="F848" s="12">
        <v>42154</v>
      </c>
      <c r="G848" s="11" t="s">
        <v>3670</v>
      </c>
      <c r="H848" s="11" t="s">
        <v>3702</v>
      </c>
      <c r="I848" s="11" t="s">
        <v>29</v>
      </c>
      <c r="J848" s="11" t="s">
        <v>3703</v>
      </c>
      <c r="K848" s="11" t="s">
        <v>47</v>
      </c>
      <c r="L848" s="11" t="s">
        <v>3704</v>
      </c>
      <c r="M848" s="11" t="s">
        <v>2746</v>
      </c>
      <c r="N848" s="13" t="s">
        <v>20</v>
      </c>
      <c r="P848" s="8"/>
    </row>
    <row r="849" spans="3:16" x14ac:dyDescent="0.25">
      <c r="C849" s="8"/>
      <c r="D849" s="10" t="s">
        <v>3705</v>
      </c>
      <c r="E849" s="11" t="s">
        <v>3706</v>
      </c>
      <c r="F849" s="12">
        <v>42155</v>
      </c>
      <c r="G849" s="11" t="s">
        <v>3707</v>
      </c>
      <c r="H849" s="11" t="s">
        <v>3708</v>
      </c>
      <c r="I849" s="11" t="s">
        <v>29</v>
      </c>
      <c r="J849" s="11" t="s">
        <v>3709</v>
      </c>
      <c r="K849" s="11" t="s">
        <v>47</v>
      </c>
      <c r="L849" s="11" t="s">
        <v>3710</v>
      </c>
      <c r="M849" s="11" t="s">
        <v>19</v>
      </c>
      <c r="N849" s="13" t="s">
        <v>20</v>
      </c>
      <c r="P849" s="8"/>
    </row>
    <row r="850" spans="3:16" x14ac:dyDescent="0.25">
      <c r="C850" s="8"/>
      <c r="D850" s="10" t="s">
        <v>3711</v>
      </c>
      <c r="E850" s="11" t="s">
        <v>3712</v>
      </c>
      <c r="F850" s="12">
        <v>42155</v>
      </c>
      <c r="G850" s="11" t="s">
        <v>3707</v>
      </c>
      <c r="H850" s="11" t="s">
        <v>3713</v>
      </c>
      <c r="I850" s="11" t="s">
        <v>29</v>
      </c>
      <c r="J850" s="11" t="s">
        <v>915</v>
      </c>
      <c r="K850" s="11" t="s">
        <v>606</v>
      </c>
      <c r="L850" s="11" t="s">
        <v>3714</v>
      </c>
      <c r="M850" s="11" t="s">
        <v>2746</v>
      </c>
      <c r="N850" s="13" t="s">
        <v>20</v>
      </c>
      <c r="P850" s="8"/>
    </row>
    <row r="851" spans="3:16" x14ac:dyDescent="0.25">
      <c r="C851" s="8"/>
      <c r="D851" s="10" t="s">
        <v>3715</v>
      </c>
      <c r="E851" s="11" t="s">
        <v>3716</v>
      </c>
      <c r="F851" s="12">
        <v>42155</v>
      </c>
      <c r="G851" s="11" t="s">
        <v>3707</v>
      </c>
      <c r="H851" s="11" t="s">
        <v>3717</v>
      </c>
      <c r="I851" s="11" t="s">
        <v>29</v>
      </c>
      <c r="J851" s="11" t="s">
        <v>3718</v>
      </c>
      <c r="K851" s="11" t="s">
        <v>156</v>
      </c>
      <c r="L851" s="11" t="s">
        <v>3719</v>
      </c>
      <c r="M851" s="11" t="s">
        <v>2746</v>
      </c>
      <c r="N851" s="13" t="s">
        <v>20</v>
      </c>
      <c r="P851" s="8"/>
    </row>
    <row r="852" spans="3:16" x14ac:dyDescent="0.25">
      <c r="C852" s="8"/>
      <c r="D852" s="10" t="s">
        <v>3720</v>
      </c>
      <c r="E852" s="11" t="s">
        <v>3721</v>
      </c>
      <c r="F852" s="12">
        <v>42155</v>
      </c>
      <c r="G852" s="11" t="s">
        <v>3707</v>
      </c>
      <c r="H852" s="11" t="s">
        <v>3722</v>
      </c>
      <c r="I852" s="11" t="s">
        <v>15</v>
      </c>
      <c r="J852" s="11" t="s">
        <v>3723</v>
      </c>
      <c r="K852" s="11" t="s">
        <v>75</v>
      </c>
      <c r="L852" s="11" t="s">
        <v>3724</v>
      </c>
      <c r="M852" s="11" t="s">
        <v>2746</v>
      </c>
      <c r="N852" s="13" t="s">
        <v>20</v>
      </c>
      <c r="P852" s="8"/>
    </row>
    <row r="853" spans="3:16" x14ac:dyDescent="0.25">
      <c r="C853" s="8"/>
      <c r="D853" s="10" t="s">
        <v>3725</v>
      </c>
      <c r="E853" s="11" t="s">
        <v>3726</v>
      </c>
      <c r="F853" s="12">
        <v>42155</v>
      </c>
      <c r="G853" s="11" t="s">
        <v>3707</v>
      </c>
      <c r="H853" s="11" t="s">
        <v>3727</v>
      </c>
      <c r="I853" s="11" t="s">
        <v>15</v>
      </c>
      <c r="J853" s="11" t="s">
        <v>2417</v>
      </c>
      <c r="K853" s="11" t="s">
        <v>47</v>
      </c>
      <c r="L853" s="11" t="s">
        <v>1018</v>
      </c>
      <c r="M853" s="11" t="s">
        <v>125</v>
      </c>
      <c r="N853" s="13" t="s">
        <v>20</v>
      </c>
      <c r="P853" s="8"/>
    </row>
    <row r="854" spans="3:16" x14ac:dyDescent="0.25">
      <c r="C854" s="8"/>
      <c r="D854" s="10" t="s">
        <v>3728</v>
      </c>
      <c r="E854" s="11" t="s">
        <v>3729</v>
      </c>
      <c r="F854" s="12">
        <v>42155</v>
      </c>
      <c r="G854" s="11" t="s">
        <v>3707</v>
      </c>
      <c r="H854" s="11" t="s">
        <v>3730</v>
      </c>
      <c r="I854" s="11" t="s">
        <v>15</v>
      </c>
      <c r="J854" s="11" t="s">
        <v>3731</v>
      </c>
      <c r="K854" s="11" t="s">
        <v>647</v>
      </c>
      <c r="L854" s="11" t="s">
        <v>3732</v>
      </c>
      <c r="M854" s="11" t="s">
        <v>125</v>
      </c>
      <c r="N854" s="13" t="s">
        <v>20</v>
      </c>
      <c r="P854" s="8"/>
    </row>
    <row r="855" spans="3:16" x14ac:dyDescent="0.25">
      <c r="C855" s="8"/>
      <c r="D855" s="10" t="s">
        <v>3733</v>
      </c>
      <c r="E855" s="11" t="s">
        <v>3734</v>
      </c>
      <c r="F855" s="12">
        <v>42155</v>
      </c>
      <c r="G855" s="11" t="s">
        <v>3707</v>
      </c>
      <c r="H855" s="11" t="s">
        <v>3735</v>
      </c>
      <c r="I855" s="11" t="s">
        <v>15</v>
      </c>
      <c r="J855" s="11" t="s">
        <v>620</v>
      </c>
      <c r="K855" s="11" t="s">
        <v>112</v>
      </c>
      <c r="L855" s="11" t="s">
        <v>3736</v>
      </c>
      <c r="M855" s="11" t="s">
        <v>125</v>
      </c>
      <c r="N855" s="13" t="s">
        <v>20</v>
      </c>
      <c r="P855" s="8"/>
    </row>
    <row r="856" spans="3:16" x14ac:dyDescent="0.25">
      <c r="C856" s="8"/>
      <c r="D856" s="10" t="s">
        <v>3737</v>
      </c>
      <c r="E856" s="11" t="s">
        <v>3738</v>
      </c>
      <c r="F856" s="12">
        <v>42155</v>
      </c>
      <c r="G856" s="11" t="s">
        <v>3707</v>
      </c>
      <c r="H856" s="11" t="s">
        <v>3739</v>
      </c>
      <c r="I856" s="11" t="s">
        <v>15</v>
      </c>
      <c r="J856" s="11" t="s">
        <v>3740</v>
      </c>
      <c r="K856" s="11" t="s">
        <v>31</v>
      </c>
      <c r="L856" s="11" t="s">
        <v>3741</v>
      </c>
      <c r="M856" s="11" t="s">
        <v>125</v>
      </c>
      <c r="N856" s="13" t="s">
        <v>20</v>
      </c>
      <c r="P856" s="8"/>
    </row>
    <row r="857" spans="3:16" x14ac:dyDescent="0.25">
      <c r="C857" s="8"/>
      <c r="D857" s="10" t="s">
        <v>3742</v>
      </c>
      <c r="E857" s="11" t="s">
        <v>3743</v>
      </c>
      <c r="F857" s="12">
        <v>42155</v>
      </c>
      <c r="G857" s="11" t="s">
        <v>3707</v>
      </c>
      <c r="H857" s="11" t="s">
        <v>3744</v>
      </c>
      <c r="I857" s="11" t="s">
        <v>29</v>
      </c>
      <c r="J857" s="11" t="s">
        <v>2792</v>
      </c>
      <c r="K857" s="11" t="s">
        <v>47</v>
      </c>
      <c r="L857" s="11" t="s">
        <v>2793</v>
      </c>
      <c r="M857" s="11" t="s">
        <v>2746</v>
      </c>
      <c r="N857" s="13" t="s">
        <v>20</v>
      </c>
      <c r="P857" s="8"/>
    </row>
    <row r="858" spans="3:16" x14ac:dyDescent="0.25">
      <c r="C858" s="8"/>
      <c r="D858" s="10" t="s">
        <v>3745</v>
      </c>
      <c r="E858" s="11" t="s">
        <v>27</v>
      </c>
      <c r="F858" s="12">
        <v>42155</v>
      </c>
      <c r="G858" s="11" t="s">
        <v>3707</v>
      </c>
      <c r="H858" s="11" t="s">
        <v>3746</v>
      </c>
      <c r="I858" s="11" t="s">
        <v>15</v>
      </c>
      <c r="J858" s="11" t="s">
        <v>1809</v>
      </c>
      <c r="K858" s="11" t="s">
        <v>368</v>
      </c>
      <c r="L858" s="11" t="s">
        <v>3284</v>
      </c>
      <c r="M858" s="11" t="s">
        <v>2746</v>
      </c>
      <c r="N858" s="13" t="s">
        <v>20</v>
      </c>
      <c r="P858" s="8"/>
    </row>
    <row r="859" spans="3:16" x14ac:dyDescent="0.25">
      <c r="C859" s="8"/>
      <c r="D859" s="10" t="s">
        <v>3747</v>
      </c>
      <c r="E859" s="11" t="s">
        <v>3748</v>
      </c>
      <c r="F859" s="12">
        <v>42159</v>
      </c>
      <c r="G859" s="11" t="s">
        <v>3749</v>
      </c>
      <c r="H859" s="11" t="s">
        <v>3750</v>
      </c>
      <c r="I859" s="11" t="s">
        <v>15</v>
      </c>
      <c r="J859" s="11" t="s">
        <v>3751</v>
      </c>
      <c r="K859" s="11" t="s">
        <v>647</v>
      </c>
      <c r="L859" s="11" t="s">
        <v>3752</v>
      </c>
      <c r="M859" s="11" t="s">
        <v>19</v>
      </c>
      <c r="N859" s="13" t="s">
        <v>20</v>
      </c>
      <c r="P859" s="8"/>
    </row>
    <row r="860" spans="3:16" x14ac:dyDescent="0.25">
      <c r="C860" s="8"/>
      <c r="D860" s="10" t="s">
        <v>3753</v>
      </c>
      <c r="E860" s="11" t="s">
        <v>3754</v>
      </c>
      <c r="F860" s="12">
        <v>42159</v>
      </c>
      <c r="G860" s="11" t="s">
        <v>3749</v>
      </c>
      <c r="H860" s="11" t="s">
        <v>3755</v>
      </c>
      <c r="I860" s="11" t="s">
        <v>15</v>
      </c>
      <c r="J860" s="11" t="s">
        <v>1911</v>
      </c>
      <c r="K860" s="11" t="s">
        <v>75</v>
      </c>
      <c r="L860" s="11" t="s">
        <v>3756</v>
      </c>
      <c r="M860" s="11" t="s">
        <v>19</v>
      </c>
      <c r="N860" s="13" t="s">
        <v>20</v>
      </c>
      <c r="P860" s="8"/>
    </row>
    <row r="861" spans="3:16" x14ac:dyDescent="0.25">
      <c r="C861" s="8"/>
      <c r="D861" s="10" t="s">
        <v>3757</v>
      </c>
      <c r="E861" s="11" t="s">
        <v>3758</v>
      </c>
      <c r="F861" s="12">
        <v>42159</v>
      </c>
      <c r="G861" s="11" t="s">
        <v>3749</v>
      </c>
      <c r="H861" s="11" t="s">
        <v>3759</v>
      </c>
      <c r="I861" s="11" t="s">
        <v>15</v>
      </c>
      <c r="J861" s="11" t="s">
        <v>3760</v>
      </c>
      <c r="K861" s="11" t="s">
        <v>606</v>
      </c>
      <c r="L861" s="11" t="s">
        <v>3761</v>
      </c>
      <c r="M861" s="11" t="s">
        <v>19</v>
      </c>
      <c r="N861" s="13" t="s">
        <v>20</v>
      </c>
      <c r="P861" s="8"/>
    </row>
    <row r="862" spans="3:16" x14ac:dyDescent="0.25">
      <c r="C862" s="8"/>
      <c r="D862" s="10" t="s">
        <v>3762</v>
      </c>
      <c r="E862" s="11" t="s">
        <v>512</v>
      </c>
      <c r="F862" s="12">
        <v>42159</v>
      </c>
      <c r="G862" s="11" t="s">
        <v>3749</v>
      </c>
      <c r="H862" s="11" t="s">
        <v>3763</v>
      </c>
      <c r="I862" s="11" t="s">
        <v>15</v>
      </c>
      <c r="J862" s="11" t="s">
        <v>3764</v>
      </c>
      <c r="K862" s="11" t="s">
        <v>96</v>
      </c>
      <c r="L862" s="11" t="s">
        <v>3765</v>
      </c>
      <c r="M862" s="11" t="s">
        <v>19</v>
      </c>
      <c r="N862" s="13" t="s">
        <v>20</v>
      </c>
      <c r="P862" s="8"/>
    </row>
    <row r="863" spans="3:16" x14ac:dyDescent="0.25">
      <c r="C863" s="8"/>
      <c r="D863" s="10" t="s">
        <v>3766</v>
      </c>
      <c r="E863" s="11" t="s">
        <v>322</v>
      </c>
      <c r="F863" s="12">
        <v>42159</v>
      </c>
      <c r="G863" s="11" t="s">
        <v>3749</v>
      </c>
      <c r="H863" s="11" t="s">
        <v>3767</v>
      </c>
      <c r="I863" s="11" t="s">
        <v>15</v>
      </c>
      <c r="J863" s="11" t="s">
        <v>1524</v>
      </c>
      <c r="K863" s="11" t="s">
        <v>449</v>
      </c>
      <c r="L863" s="11" t="s">
        <v>3768</v>
      </c>
      <c r="M863" s="11" t="s">
        <v>19</v>
      </c>
      <c r="N863" s="13" t="s">
        <v>20</v>
      </c>
      <c r="P863" s="8"/>
    </row>
    <row r="864" spans="3:16" x14ac:dyDescent="0.25">
      <c r="C864" s="8"/>
      <c r="D864" s="10" t="s">
        <v>3769</v>
      </c>
      <c r="E864" s="11" t="s">
        <v>3770</v>
      </c>
      <c r="F864" s="12">
        <v>42159</v>
      </c>
      <c r="G864" s="11" t="s">
        <v>3749</v>
      </c>
      <c r="H864" s="11" t="s">
        <v>3771</v>
      </c>
      <c r="I864" s="11" t="s">
        <v>15</v>
      </c>
      <c r="J864" s="11" t="s">
        <v>2055</v>
      </c>
      <c r="K864" s="11" t="s">
        <v>69</v>
      </c>
      <c r="L864" s="11" t="s">
        <v>2056</v>
      </c>
      <c r="M864" s="11" t="s">
        <v>19</v>
      </c>
      <c r="N864" s="13" t="s">
        <v>20</v>
      </c>
      <c r="P864" s="8"/>
    </row>
    <row r="865" spans="3:16" x14ac:dyDescent="0.25">
      <c r="C865" s="8"/>
      <c r="D865" s="10" t="s">
        <v>3772</v>
      </c>
      <c r="E865" s="11" t="s">
        <v>3773</v>
      </c>
      <c r="F865" s="12">
        <v>42159</v>
      </c>
      <c r="G865" s="11" t="s">
        <v>3774</v>
      </c>
      <c r="H865" s="11" t="s">
        <v>3775</v>
      </c>
      <c r="I865" s="11" t="s">
        <v>29</v>
      </c>
      <c r="J865" s="11" t="s">
        <v>161</v>
      </c>
      <c r="K865" s="11" t="s">
        <v>162</v>
      </c>
      <c r="L865" s="11" t="s">
        <v>2996</v>
      </c>
      <c r="M865" s="11" t="s">
        <v>19</v>
      </c>
      <c r="N865" s="13" t="s">
        <v>20</v>
      </c>
      <c r="P865" s="8"/>
    </row>
    <row r="866" spans="3:16" x14ac:dyDescent="0.25">
      <c r="C866" s="8"/>
      <c r="D866" s="10" t="s">
        <v>3776</v>
      </c>
      <c r="E866" s="11" t="s">
        <v>3777</v>
      </c>
      <c r="F866" s="12">
        <v>42159</v>
      </c>
      <c r="G866" s="11" t="s">
        <v>3749</v>
      </c>
      <c r="H866" s="11" t="s">
        <v>3778</v>
      </c>
      <c r="I866" s="11" t="s">
        <v>15</v>
      </c>
      <c r="J866" s="11" t="s">
        <v>3779</v>
      </c>
      <c r="K866" s="11" t="s">
        <v>198</v>
      </c>
      <c r="L866" s="11" t="s">
        <v>3780</v>
      </c>
      <c r="M866" s="11" t="s">
        <v>19</v>
      </c>
      <c r="N866" s="13" t="s">
        <v>20</v>
      </c>
      <c r="P866" s="8"/>
    </row>
    <row r="867" spans="3:16" x14ac:dyDescent="0.25">
      <c r="C867" s="8"/>
      <c r="D867" s="10" t="s">
        <v>3781</v>
      </c>
      <c r="E867" s="11" t="s">
        <v>3782</v>
      </c>
      <c r="F867" s="12">
        <v>42159</v>
      </c>
      <c r="G867" s="11" t="s">
        <v>3749</v>
      </c>
      <c r="H867" s="11" t="s">
        <v>3783</v>
      </c>
      <c r="I867" s="11" t="s">
        <v>29</v>
      </c>
      <c r="J867" s="11" t="s">
        <v>46</v>
      </c>
      <c r="K867" s="11" t="s">
        <v>47</v>
      </c>
      <c r="L867" s="11" t="s">
        <v>3784</v>
      </c>
      <c r="M867" s="11" t="s">
        <v>19</v>
      </c>
      <c r="N867" s="13" t="s">
        <v>20</v>
      </c>
      <c r="P867" s="8"/>
    </row>
    <row r="868" spans="3:16" x14ac:dyDescent="0.25">
      <c r="C868" s="8"/>
      <c r="D868" s="10" t="s">
        <v>3785</v>
      </c>
      <c r="E868" s="11" t="s">
        <v>3786</v>
      </c>
      <c r="F868" s="12">
        <v>42159</v>
      </c>
      <c r="G868" s="11" t="s">
        <v>3749</v>
      </c>
      <c r="H868" s="11" t="s">
        <v>3787</v>
      </c>
      <c r="I868" s="11" t="s">
        <v>15</v>
      </c>
      <c r="J868" s="11" t="s">
        <v>438</v>
      </c>
      <c r="K868" s="11" t="s">
        <v>69</v>
      </c>
      <c r="L868" s="11" t="s">
        <v>3788</v>
      </c>
      <c r="M868" s="11" t="s">
        <v>19</v>
      </c>
      <c r="N868" s="13" t="s">
        <v>243</v>
      </c>
      <c r="P868" s="8"/>
    </row>
    <row r="869" spans="3:16" x14ac:dyDescent="0.25">
      <c r="C869" s="8"/>
      <c r="D869" s="10" t="s">
        <v>3789</v>
      </c>
      <c r="E869" s="11" t="s">
        <v>3790</v>
      </c>
      <c r="F869" s="12">
        <v>42159</v>
      </c>
      <c r="G869" s="11" t="s">
        <v>3749</v>
      </c>
      <c r="H869" s="11" t="s">
        <v>3791</v>
      </c>
      <c r="I869" s="11" t="s">
        <v>29</v>
      </c>
      <c r="J869" s="11" t="s">
        <v>964</v>
      </c>
      <c r="K869" s="11" t="s">
        <v>606</v>
      </c>
      <c r="L869" s="11" t="s">
        <v>3792</v>
      </c>
      <c r="M869" s="11" t="s">
        <v>19</v>
      </c>
      <c r="N869" s="13" t="s">
        <v>20</v>
      </c>
      <c r="P869" s="8"/>
    </row>
    <row r="870" spans="3:16" x14ac:dyDescent="0.25">
      <c r="C870" s="8"/>
      <c r="D870" s="10" t="s">
        <v>3793</v>
      </c>
      <c r="E870" s="11" t="s">
        <v>3794</v>
      </c>
      <c r="F870" s="12">
        <v>42159</v>
      </c>
      <c r="G870" s="11" t="s">
        <v>3749</v>
      </c>
      <c r="H870" s="11" t="s">
        <v>3795</v>
      </c>
      <c r="I870" s="11" t="s">
        <v>29</v>
      </c>
      <c r="J870" s="11" t="s">
        <v>3796</v>
      </c>
      <c r="K870" s="11" t="s">
        <v>69</v>
      </c>
      <c r="L870" s="11" t="s">
        <v>3797</v>
      </c>
      <c r="M870" s="11" t="s">
        <v>19</v>
      </c>
      <c r="N870" s="13" t="s">
        <v>20</v>
      </c>
      <c r="P870" s="8"/>
    </row>
    <row r="871" spans="3:16" x14ac:dyDescent="0.25">
      <c r="C871" s="8"/>
      <c r="D871" s="10" t="s">
        <v>3798</v>
      </c>
      <c r="E871" s="11" t="s">
        <v>3799</v>
      </c>
      <c r="F871" s="12">
        <v>42159</v>
      </c>
      <c r="G871" s="11" t="s">
        <v>3749</v>
      </c>
      <c r="H871" s="11" t="s">
        <v>3800</v>
      </c>
      <c r="I871" s="11" t="s">
        <v>15</v>
      </c>
      <c r="J871" s="11" t="s">
        <v>3801</v>
      </c>
      <c r="K871" s="11" t="s">
        <v>368</v>
      </c>
      <c r="L871" s="11" t="s">
        <v>3802</v>
      </c>
      <c r="M871" s="11" t="s">
        <v>19</v>
      </c>
      <c r="N871" s="13" t="s">
        <v>20</v>
      </c>
      <c r="P871" s="8"/>
    </row>
    <row r="872" spans="3:16" x14ac:dyDescent="0.25">
      <c r="C872" s="8"/>
      <c r="D872" s="10" t="s">
        <v>3803</v>
      </c>
      <c r="E872" s="11" t="s">
        <v>3804</v>
      </c>
      <c r="F872" s="12">
        <v>42160</v>
      </c>
      <c r="G872" s="11" t="s">
        <v>3805</v>
      </c>
      <c r="H872" s="11" t="s">
        <v>3806</v>
      </c>
      <c r="I872" s="11" t="s">
        <v>29</v>
      </c>
      <c r="J872" s="11" t="s">
        <v>3807</v>
      </c>
      <c r="K872" s="11" t="s">
        <v>31</v>
      </c>
      <c r="L872" s="11" t="s">
        <v>3808</v>
      </c>
      <c r="M872" s="11" t="s">
        <v>19</v>
      </c>
      <c r="N872" s="13" t="s">
        <v>20</v>
      </c>
      <c r="P872" s="8"/>
    </row>
    <row r="873" spans="3:16" x14ac:dyDescent="0.25">
      <c r="C873" s="8"/>
      <c r="D873" s="10" t="s">
        <v>3809</v>
      </c>
      <c r="E873" s="11" t="s">
        <v>3810</v>
      </c>
      <c r="F873" s="12">
        <v>42160</v>
      </c>
      <c r="G873" s="11" t="s">
        <v>3805</v>
      </c>
      <c r="H873" s="11" t="s">
        <v>3811</v>
      </c>
      <c r="I873" s="11" t="s">
        <v>15</v>
      </c>
      <c r="J873" s="11" t="s">
        <v>3812</v>
      </c>
      <c r="K873" s="11" t="s">
        <v>69</v>
      </c>
      <c r="L873" s="11" t="s">
        <v>3813</v>
      </c>
      <c r="M873" s="11" t="s">
        <v>125</v>
      </c>
      <c r="N873" s="13" t="s">
        <v>20</v>
      </c>
      <c r="P873" s="8"/>
    </row>
    <row r="874" spans="3:16" x14ac:dyDescent="0.25">
      <c r="C874" s="8"/>
      <c r="D874" s="10" t="s">
        <v>3814</v>
      </c>
      <c r="E874" s="11" t="s">
        <v>2554</v>
      </c>
      <c r="F874" s="12">
        <v>42160</v>
      </c>
      <c r="G874" s="11" t="s">
        <v>3805</v>
      </c>
      <c r="H874" s="11" t="s">
        <v>3815</v>
      </c>
      <c r="I874" s="11" t="s">
        <v>29</v>
      </c>
      <c r="J874" s="11" t="s">
        <v>3816</v>
      </c>
      <c r="K874" s="11" t="s">
        <v>53</v>
      </c>
      <c r="L874" s="11" t="s">
        <v>3817</v>
      </c>
      <c r="M874" s="11" t="s">
        <v>19</v>
      </c>
      <c r="N874" s="13" t="s">
        <v>20</v>
      </c>
      <c r="P874" s="8"/>
    </row>
    <row r="875" spans="3:16" x14ac:dyDescent="0.25">
      <c r="C875" s="8"/>
      <c r="D875" s="10" t="s">
        <v>3818</v>
      </c>
      <c r="E875" s="11" t="s">
        <v>3819</v>
      </c>
      <c r="F875" s="12">
        <v>42160</v>
      </c>
      <c r="G875" s="11" t="s">
        <v>3805</v>
      </c>
      <c r="H875" s="11" t="s">
        <v>3820</v>
      </c>
      <c r="I875" s="11" t="s">
        <v>15</v>
      </c>
      <c r="J875" s="11" t="s">
        <v>3821</v>
      </c>
      <c r="K875" s="11" t="s">
        <v>1658</v>
      </c>
      <c r="L875" s="11" t="s">
        <v>3822</v>
      </c>
      <c r="M875" s="11" t="s">
        <v>19</v>
      </c>
      <c r="N875" s="13" t="s">
        <v>20</v>
      </c>
      <c r="P875" s="8"/>
    </row>
    <row r="876" spans="3:16" x14ac:dyDescent="0.25">
      <c r="C876" s="8"/>
      <c r="D876" s="10" t="s">
        <v>3823</v>
      </c>
      <c r="E876" s="11" t="s">
        <v>3824</v>
      </c>
      <c r="F876" s="12">
        <v>42160</v>
      </c>
      <c r="G876" s="11" t="s">
        <v>3805</v>
      </c>
      <c r="H876" s="11" t="s">
        <v>3825</v>
      </c>
      <c r="I876" s="11" t="s">
        <v>15</v>
      </c>
      <c r="J876" s="11" t="s">
        <v>3826</v>
      </c>
      <c r="K876" s="11" t="s">
        <v>69</v>
      </c>
      <c r="L876" s="11" t="s">
        <v>3827</v>
      </c>
      <c r="M876" s="11" t="s">
        <v>19</v>
      </c>
      <c r="N876" s="13" t="s">
        <v>20</v>
      </c>
      <c r="P876" s="8"/>
    </row>
    <row r="877" spans="3:16" x14ac:dyDescent="0.25">
      <c r="C877" s="8"/>
      <c r="D877" s="10" t="s">
        <v>3828</v>
      </c>
      <c r="E877" s="11" t="s">
        <v>3829</v>
      </c>
      <c r="F877" s="12">
        <v>42160</v>
      </c>
      <c r="G877" s="11" t="s">
        <v>3805</v>
      </c>
      <c r="H877" s="11" t="s">
        <v>138</v>
      </c>
      <c r="I877" s="11" t="s">
        <v>29</v>
      </c>
      <c r="J877" s="11" t="s">
        <v>176</v>
      </c>
      <c r="K877" s="11" t="s">
        <v>96</v>
      </c>
      <c r="L877" s="11" t="s">
        <v>3830</v>
      </c>
      <c r="M877" s="11" t="s">
        <v>125</v>
      </c>
      <c r="N877" s="13" t="s">
        <v>20</v>
      </c>
      <c r="P877" s="8"/>
    </row>
    <row r="878" spans="3:16" x14ac:dyDescent="0.25">
      <c r="C878" s="8"/>
      <c r="D878" s="10" t="s">
        <v>3831</v>
      </c>
      <c r="E878" s="11" t="s">
        <v>3832</v>
      </c>
      <c r="F878" s="12">
        <v>42160</v>
      </c>
      <c r="G878" s="11" t="s">
        <v>3805</v>
      </c>
      <c r="H878" s="11" t="s">
        <v>3833</v>
      </c>
      <c r="I878" s="11" t="s">
        <v>15</v>
      </c>
      <c r="J878" s="11" t="s">
        <v>3834</v>
      </c>
      <c r="K878" s="11" t="s">
        <v>1534</v>
      </c>
      <c r="L878" s="11" t="s">
        <v>3835</v>
      </c>
      <c r="M878" s="11" t="s">
        <v>125</v>
      </c>
      <c r="N878" s="13" t="s">
        <v>20</v>
      </c>
      <c r="P878" s="8"/>
    </row>
    <row r="879" spans="3:16" x14ac:dyDescent="0.25">
      <c r="C879" s="8"/>
      <c r="D879" s="10" t="s">
        <v>3836</v>
      </c>
      <c r="E879" s="11" t="s">
        <v>3837</v>
      </c>
      <c r="F879" s="12">
        <v>42160</v>
      </c>
      <c r="G879" s="11" t="s">
        <v>3805</v>
      </c>
      <c r="H879" s="11" t="s">
        <v>3838</v>
      </c>
      <c r="I879" s="11" t="s">
        <v>29</v>
      </c>
      <c r="J879" s="11" t="s">
        <v>3839</v>
      </c>
      <c r="K879" s="11" t="s">
        <v>647</v>
      </c>
      <c r="L879" s="11" t="s">
        <v>3840</v>
      </c>
      <c r="M879" s="11" t="s">
        <v>125</v>
      </c>
      <c r="N879" s="13" t="s">
        <v>20</v>
      </c>
      <c r="P879" s="8"/>
    </row>
    <row r="880" spans="3:16" x14ac:dyDescent="0.25">
      <c r="C880" s="8"/>
      <c r="D880" s="10" t="s">
        <v>3841</v>
      </c>
      <c r="E880" s="11" t="s">
        <v>3842</v>
      </c>
      <c r="F880" s="12">
        <v>42160</v>
      </c>
      <c r="G880" s="11" t="s">
        <v>3805</v>
      </c>
      <c r="H880" s="11" t="s">
        <v>3843</v>
      </c>
      <c r="I880" s="11" t="s">
        <v>15</v>
      </c>
      <c r="J880" s="11" t="s">
        <v>1926</v>
      </c>
      <c r="K880" s="11" t="s">
        <v>404</v>
      </c>
      <c r="L880" s="11" t="s">
        <v>3844</v>
      </c>
      <c r="M880" s="11" t="s">
        <v>19</v>
      </c>
      <c r="N880" s="13" t="s">
        <v>20</v>
      </c>
      <c r="P880" s="8"/>
    </row>
    <row r="881" spans="3:16" x14ac:dyDescent="0.25">
      <c r="C881" s="8"/>
      <c r="D881" s="10" t="s">
        <v>3845</v>
      </c>
      <c r="E881" s="11" t="s">
        <v>3846</v>
      </c>
      <c r="F881" s="12">
        <v>42160</v>
      </c>
      <c r="G881" s="11" t="s">
        <v>3805</v>
      </c>
      <c r="H881" s="11" t="s">
        <v>3847</v>
      </c>
      <c r="I881" s="11" t="s">
        <v>15</v>
      </c>
      <c r="J881" s="11" t="s">
        <v>3848</v>
      </c>
      <c r="K881" s="11" t="s">
        <v>17</v>
      </c>
      <c r="L881" s="11" t="s">
        <v>3849</v>
      </c>
      <c r="M881" s="11" t="s">
        <v>19</v>
      </c>
      <c r="N881" s="13" t="s">
        <v>20</v>
      </c>
      <c r="P881" s="8"/>
    </row>
    <row r="882" spans="3:16" x14ac:dyDescent="0.25">
      <c r="C882" s="8"/>
      <c r="D882" s="10" t="s">
        <v>3850</v>
      </c>
      <c r="E882" s="11" t="s">
        <v>3851</v>
      </c>
      <c r="F882" s="12">
        <v>42160</v>
      </c>
      <c r="G882" s="11" t="s">
        <v>3805</v>
      </c>
      <c r="H882" s="11" t="s">
        <v>3852</v>
      </c>
      <c r="I882" s="11" t="s">
        <v>29</v>
      </c>
      <c r="J882" s="11" t="s">
        <v>3853</v>
      </c>
      <c r="K882" s="11" t="s">
        <v>96</v>
      </c>
      <c r="L882" s="11" t="s">
        <v>3854</v>
      </c>
      <c r="M882" s="11" t="s">
        <v>19</v>
      </c>
      <c r="N882" s="13" t="s">
        <v>20</v>
      </c>
      <c r="P882" s="8"/>
    </row>
    <row r="883" spans="3:16" x14ac:dyDescent="0.25">
      <c r="C883" s="8"/>
      <c r="D883" s="10" t="s">
        <v>3855</v>
      </c>
      <c r="E883" s="11" t="s">
        <v>3856</v>
      </c>
      <c r="F883" s="12">
        <v>42160</v>
      </c>
      <c r="G883" s="11" t="s">
        <v>3805</v>
      </c>
      <c r="H883" s="11" t="s">
        <v>3857</v>
      </c>
      <c r="I883" s="11" t="s">
        <v>29</v>
      </c>
      <c r="J883" s="11" t="s">
        <v>3858</v>
      </c>
      <c r="K883" s="11" t="s">
        <v>449</v>
      </c>
      <c r="L883" s="11" t="s">
        <v>3859</v>
      </c>
      <c r="M883" s="11" t="s">
        <v>19</v>
      </c>
      <c r="N883" s="13" t="s">
        <v>20</v>
      </c>
      <c r="P883" s="8"/>
    </row>
    <row r="884" spans="3:16" x14ac:dyDescent="0.25">
      <c r="C884" s="8"/>
      <c r="D884" s="10" t="s">
        <v>3860</v>
      </c>
      <c r="E884" s="11" t="s">
        <v>3861</v>
      </c>
      <c r="F884" s="12">
        <v>42160</v>
      </c>
      <c r="G884" s="11" t="s">
        <v>3805</v>
      </c>
      <c r="H884" s="11" t="s">
        <v>3862</v>
      </c>
      <c r="I884" s="11" t="s">
        <v>29</v>
      </c>
      <c r="J884" s="11" t="s">
        <v>3863</v>
      </c>
      <c r="K884" s="11" t="s">
        <v>606</v>
      </c>
      <c r="L884" s="11" t="s">
        <v>3864</v>
      </c>
      <c r="M884" s="11" t="s">
        <v>19</v>
      </c>
      <c r="N884" s="13" t="s">
        <v>20</v>
      </c>
      <c r="P884" s="8"/>
    </row>
    <row r="885" spans="3:16" x14ac:dyDescent="0.25">
      <c r="C885" s="8"/>
      <c r="D885" s="10" t="s">
        <v>3865</v>
      </c>
      <c r="E885" s="11" t="s">
        <v>3866</v>
      </c>
      <c r="F885" s="12">
        <v>42160</v>
      </c>
      <c r="G885" s="11" t="s">
        <v>3805</v>
      </c>
      <c r="H885" s="11" t="s">
        <v>3867</v>
      </c>
      <c r="I885" s="11" t="s">
        <v>15</v>
      </c>
      <c r="J885" s="11" t="s">
        <v>3868</v>
      </c>
      <c r="K885" s="11" t="s">
        <v>69</v>
      </c>
      <c r="L885" s="11" t="s">
        <v>3869</v>
      </c>
      <c r="M885" s="11" t="s">
        <v>19</v>
      </c>
      <c r="N885" s="13" t="s">
        <v>20</v>
      </c>
      <c r="P885" s="8"/>
    </row>
    <row r="886" spans="3:16" x14ac:dyDescent="0.25">
      <c r="C886" s="8"/>
      <c r="D886" s="10" t="s">
        <v>3870</v>
      </c>
      <c r="E886" s="11" t="s">
        <v>3871</v>
      </c>
      <c r="F886" s="12">
        <v>42161</v>
      </c>
      <c r="G886" s="11" t="s">
        <v>3872</v>
      </c>
      <c r="H886" s="11" t="s">
        <v>3873</v>
      </c>
      <c r="I886" s="11" t="s">
        <v>15</v>
      </c>
      <c r="J886" s="11" t="s">
        <v>887</v>
      </c>
      <c r="K886" s="11" t="s">
        <v>888</v>
      </c>
      <c r="L886" s="11" t="s">
        <v>3874</v>
      </c>
      <c r="M886" s="11" t="s">
        <v>125</v>
      </c>
      <c r="N886" s="13" t="s">
        <v>243</v>
      </c>
      <c r="P886" s="8"/>
    </row>
    <row r="887" spans="3:16" x14ac:dyDescent="0.25">
      <c r="C887" s="8"/>
      <c r="D887" s="10" t="s">
        <v>3875</v>
      </c>
      <c r="E887" s="11" t="s">
        <v>3876</v>
      </c>
      <c r="F887" s="12">
        <v>42161</v>
      </c>
      <c r="G887" s="11" t="s">
        <v>3872</v>
      </c>
      <c r="H887" s="11" t="s">
        <v>3877</v>
      </c>
      <c r="I887" s="11" t="s">
        <v>29</v>
      </c>
      <c r="J887" s="11" t="s">
        <v>186</v>
      </c>
      <c r="K887" s="11" t="s">
        <v>47</v>
      </c>
      <c r="L887" s="11" t="s">
        <v>187</v>
      </c>
      <c r="M887" s="11" t="s">
        <v>125</v>
      </c>
      <c r="N887" s="13" t="s">
        <v>20</v>
      </c>
      <c r="P887" s="8"/>
    </row>
    <row r="888" spans="3:16" x14ac:dyDescent="0.25">
      <c r="C888" s="8"/>
      <c r="D888" s="10" t="s">
        <v>3878</v>
      </c>
      <c r="E888" s="11" t="s">
        <v>3879</v>
      </c>
      <c r="F888" s="12">
        <v>42161</v>
      </c>
      <c r="G888" s="11" t="s">
        <v>3872</v>
      </c>
      <c r="H888" s="11" t="s">
        <v>3880</v>
      </c>
      <c r="I888" s="11" t="s">
        <v>15</v>
      </c>
      <c r="J888" s="11" t="s">
        <v>3881</v>
      </c>
      <c r="K888" s="11" t="s">
        <v>81</v>
      </c>
      <c r="L888" s="11" t="s">
        <v>3882</v>
      </c>
      <c r="M888" s="11" t="s">
        <v>125</v>
      </c>
      <c r="N888" s="13" t="s">
        <v>20</v>
      </c>
      <c r="P888" s="8"/>
    </row>
    <row r="889" spans="3:16" x14ac:dyDescent="0.25">
      <c r="C889" s="8"/>
      <c r="D889" s="10" t="s">
        <v>3883</v>
      </c>
      <c r="E889" s="11" t="s">
        <v>3884</v>
      </c>
      <c r="F889" s="12">
        <v>42161</v>
      </c>
      <c r="G889" s="11" t="s">
        <v>3872</v>
      </c>
      <c r="H889" s="11" t="s">
        <v>3885</v>
      </c>
      <c r="I889" s="11" t="s">
        <v>29</v>
      </c>
      <c r="J889" s="11" t="s">
        <v>63</v>
      </c>
      <c r="K889" s="11" t="s">
        <v>31</v>
      </c>
      <c r="L889" s="11" t="s">
        <v>2505</v>
      </c>
      <c r="M889" s="11" t="s">
        <v>19</v>
      </c>
      <c r="N889" s="13" t="s">
        <v>20</v>
      </c>
      <c r="P889" s="8"/>
    </row>
    <row r="890" spans="3:16" x14ac:dyDescent="0.25">
      <c r="C890" s="8"/>
      <c r="D890" s="10" t="s">
        <v>3886</v>
      </c>
      <c r="E890" s="11" t="s">
        <v>3887</v>
      </c>
      <c r="F890" s="12">
        <v>42161</v>
      </c>
      <c r="G890" s="11" t="s">
        <v>3872</v>
      </c>
      <c r="H890" s="11" t="s">
        <v>3888</v>
      </c>
      <c r="I890" s="11" t="s">
        <v>15</v>
      </c>
      <c r="J890" s="11" t="s">
        <v>3889</v>
      </c>
      <c r="K890" s="11" t="s">
        <v>156</v>
      </c>
      <c r="L890" s="11" t="s">
        <v>3890</v>
      </c>
      <c r="M890" s="11" t="s">
        <v>125</v>
      </c>
      <c r="N890" s="13" t="s">
        <v>20</v>
      </c>
      <c r="P890" s="8"/>
    </row>
    <row r="891" spans="3:16" x14ac:dyDescent="0.25">
      <c r="C891" s="8"/>
      <c r="D891" s="10" t="s">
        <v>3891</v>
      </c>
      <c r="E891" s="11" t="s">
        <v>3892</v>
      </c>
      <c r="F891" s="12">
        <v>42161</v>
      </c>
      <c r="G891" s="11" t="s">
        <v>3872</v>
      </c>
      <c r="H891" s="11" t="s">
        <v>3893</v>
      </c>
      <c r="I891" s="11" t="s">
        <v>15</v>
      </c>
      <c r="J891" s="11" t="s">
        <v>1758</v>
      </c>
      <c r="K891" s="11" t="s">
        <v>96</v>
      </c>
      <c r="L891" s="11" t="s">
        <v>1759</v>
      </c>
      <c r="M891" s="11" t="s">
        <v>136</v>
      </c>
      <c r="N891" s="13" t="s">
        <v>20</v>
      </c>
      <c r="P891" s="8"/>
    </row>
    <row r="892" spans="3:16" x14ac:dyDescent="0.25">
      <c r="C892" s="8"/>
      <c r="D892" s="10" t="s">
        <v>3894</v>
      </c>
      <c r="E892" s="11" t="s">
        <v>3895</v>
      </c>
      <c r="F892" s="12">
        <v>42161</v>
      </c>
      <c r="G892" s="11" t="s">
        <v>3872</v>
      </c>
      <c r="H892" s="11" t="s">
        <v>3896</v>
      </c>
      <c r="I892" s="11" t="s">
        <v>29</v>
      </c>
      <c r="J892" s="11" t="s">
        <v>3897</v>
      </c>
      <c r="K892" s="11" t="s">
        <v>198</v>
      </c>
      <c r="L892" s="11" t="s">
        <v>3898</v>
      </c>
      <c r="M892" s="11" t="s">
        <v>19</v>
      </c>
      <c r="N892" s="13" t="s">
        <v>20</v>
      </c>
      <c r="P892" s="8"/>
    </row>
    <row r="893" spans="3:16" x14ac:dyDescent="0.25">
      <c r="C893" s="8"/>
      <c r="D893" s="10" t="s">
        <v>3899</v>
      </c>
      <c r="E893" s="11" t="s">
        <v>3900</v>
      </c>
      <c r="F893" s="12">
        <v>42161</v>
      </c>
      <c r="G893" s="11" t="s">
        <v>3872</v>
      </c>
      <c r="H893" s="11" t="s">
        <v>3901</v>
      </c>
      <c r="I893" s="11" t="s">
        <v>29</v>
      </c>
      <c r="J893" s="11" t="s">
        <v>424</v>
      </c>
      <c r="K893" s="11" t="s">
        <v>162</v>
      </c>
      <c r="L893" s="11" t="s">
        <v>3902</v>
      </c>
      <c r="M893" s="11" t="s">
        <v>125</v>
      </c>
      <c r="N893" s="13" t="s">
        <v>20</v>
      </c>
      <c r="P893" s="8"/>
    </row>
    <row r="894" spans="3:16" x14ac:dyDescent="0.25">
      <c r="C894" s="8"/>
      <c r="D894" s="10" t="s">
        <v>3903</v>
      </c>
      <c r="E894" s="11" t="s">
        <v>3904</v>
      </c>
      <c r="F894" s="12">
        <v>42161</v>
      </c>
      <c r="G894" s="11" t="s">
        <v>3872</v>
      </c>
      <c r="H894" s="11" t="s">
        <v>3905</v>
      </c>
      <c r="I894" s="11" t="s">
        <v>29</v>
      </c>
      <c r="J894" s="11" t="s">
        <v>1147</v>
      </c>
      <c r="K894" s="11" t="s">
        <v>368</v>
      </c>
      <c r="L894" s="11" t="s">
        <v>3906</v>
      </c>
      <c r="M894" s="11" t="s">
        <v>125</v>
      </c>
      <c r="N894" s="13" t="s">
        <v>20</v>
      </c>
      <c r="P894" s="8"/>
    </row>
    <row r="895" spans="3:16" x14ac:dyDescent="0.25">
      <c r="C895" s="8"/>
      <c r="D895" s="10" t="s">
        <v>3907</v>
      </c>
      <c r="E895" s="11" t="s">
        <v>3908</v>
      </c>
      <c r="F895" s="12">
        <v>42161</v>
      </c>
      <c r="G895" s="11" t="s">
        <v>3872</v>
      </c>
      <c r="H895" s="11" t="s">
        <v>3909</v>
      </c>
      <c r="I895" s="11" t="s">
        <v>15</v>
      </c>
      <c r="J895" s="11" t="s">
        <v>3910</v>
      </c>
      <c r="K895" s="11" t="s">
        <v>3911</v>
      </c>
      <c r="L895" s="11" t="s">
        <v>3912</v>
      </c>
      <c r="M895" s="11" t="s">
        <v>136</v>
      </c>
      <c r="N895" s="13" t="s">
        <v>20</v>
      </c>
      <c r="P895" s="8"/>
    </row>
    <row r="896" spans="3:16" x14ac:dyDescent="0.25">
      <c r="C896" s="8"/>
      <c r="D896" s="10" t="s">
        <v>3913</v>
      </c>
      <c r="E896" s="11" t="s">
        <v>2364</v>
      </c>
      <c r="F896" s="12">
        <v>42161</v>
      </c>
      <c r="G896" s="11" t="s">
        <v>3872</v>
      </c>
      <c r="H896" s="11" t="s">
        <v>3914</v>
      </c>
      <c r="I896" s="11" t="s">
        <v>15</v>
      </c>
      <c r="J896" s="11" t="s">
        <v>1524</v>
      </c>
      <c r="K896" s="11" t="s">
        <v>449</v>
      </c>
      <c r="L896" s="11" t="s">
        <v>1525</v>
      </c>
      <c r="M896" s="11" t="s">
        <v>125</v>
      </c>
      <c r="N896" s="13" t="s">
        <v>20</v>
      </c>
      <c r="P896" s="8"/>
    </row>
    <row r="897" spans="3:16" x14ac:dyDescent="0.25">
      <c r="C897" s="8"/>
      <c r="D897" s="10" t="s">
        <v>3915</v>
      </c>
      <c r="E897" s="11" t="s">
        <v>3916</v>
      </c>
      <c r="F897" s="12">
        <v>42168</v>
      </c>
      <c r="G897" s="11" t="s">
        <v>3917</v>
      </c>
      <c r="H897" s="11" t="s">
        <v>3918</v>
      </c>
      <c r="I897" s="11" t="s">
        <v>29</v>
      </c>
      <c r="J897" s="11" t="s">
        <v>3919</v>
      </c>
      <c r="K897" s="11" t="s">
        <v>75</v>
      </c>
      <c r="L897" s="11" t="s">
        <v>3920</v>
      </c>
      <c r="M897" s="11" t="s">
        <v>136</v>
      </c>
      <c r="N897" s="13" t="s">
        <v>20</v>
      </c>
      <c r="P897" s="8"/>
    </row>
    <row r="898" spans="3:16" x14ac:dyDescent="0.25">
      <c r="C898" s="8"/>
      <c r="D898" s="10" t="s">
        <v>3921</v>
      </c>
      <c r="E898" s="11" t="s">
        <v>735</v>
      </c>
      <c r="F898" s="12">
        <v>42168</v>
      </c>
      <c r="G898" s="11" t="s">
        <v>3917</v>
      </c>
      <c r="H898" s="11" t="s">
        <v>3922</v>
      </c>
      <c r="I898" s="11" t="s">
        <v>29</v>
      </c>
      <c r="J898" s="11" t="s">
        <v>2543</v>
      </c>
      <c r="K898" s="11" t="s">
        <v>198</v>
      </c>
      <c r="L898" s="11" t="s">
        <v>3923</v>
      </c>
      <c r="M898" s="11" t="s">
        <v>136</v>
      </c>
      <c r="N898" s="13" t="s">
        <v>20</v>
      </c>
      <c r="P898" s="8"/>
    </row>
    <row r="899" spans="3:16" x14ac:dyDescent="0.25">
      <c r="C899" s="8"/>
      <c r="D899" s="10" t="s">
        <v>3924</v>
      </c>
      <c r="E899" s="11" t="s">
        <v>3925</v>
      </c>
      <c r="F899" s="12">
        <v>42168</v>
      </c>
      <c r="G899" s="11" t="s">
        <v>3917</v>
      </c>
      <c r="H899" s="11" t="s">
        <v>3926</v>
      </c>
      <c r="I899" s="11" t="s">
        <v>29</v>
      </c>
      <c r="J899" s="11" t="s">
        <v>3927</v>
      </c>
      <c r="K899" s="11" t="s">
        <v>69</v>
      </c>
      <c r="L899" s="11" t="s">
        <v>3928</v>
      </c>
      <c r="M899" s="11" t="s">
        <v>136</v>
      </c>
      <c r="N899" s="13" t="s">
        <v>20</v>
      </c>
      <c r="P899" s="8"/>
    </row>
    <row r="900" spans="3:16" x14ac:dyDescent="0.25">
      <c r="C900" s="8"/>
      <c r="D900" s="10" t="s">
        <v>3929</v>
      </c>
      <c r="E900" s="11" t="s">
        <v>3930</v>
      </c>
      <c r="F900" s="12">
        <v>42168</v>
      </c>
      <c r="G900" s="11" t="s">
        <v>3917</v>
      </c>
      <c r="H900" s="11" t="s">
        <v>3931</v>
      </c>
      <c r="I900" s="11" t="s">
        <v>29</v>
      </c>
      <c r="J900" s="11" t="s">
        <v>161</v>
      </c>
      <c r="K900" s="11" t="s">
        <v>162</v>
      </c>
      <c r="L900" s="11" t="s">
        <v>3932</v>
      </c>
      <c r="M900" s="11" t="s">
        <v>125</v>
      </c>
      <c r="N900" s="13" t="s">
        <v>20</v>
      </c>
      <c r="P900" s="8"/>
    </row>
    <row r="901" spans="3:16" x14ac:dyDescent="0.25">
      <c r="C901" s="8"/>
      <c r="D901" s="10" t="s">
        <v>3933</v>
      </c>
      <c r="E901" s="11" t="s">
        <v>3934</v>
      </c>
      <c r="F901" s="12">
        <v>42168</v>
      </c>
      <c r="G901" s="11" t="s">
        <v>3917</v>
      </c>
      <c r="H901" s="11" t="s">
        <v>3935</v>
      </c>
      <c r="I901" s="11" t="s">
        <v>15</v>
      </c>
      <c r="J901" s="11" t="s">
        <v>2624</v>
      </c>
      <c r="K901" s="11" t="s">
        <v>47</v>
      </c>
      <c r="L901" s="11" t="s">
        <v>2625</v>
      </c>
      <c r="M901" s="11" t="s">
        <v>125</v>
      </c>
      <c r="N901" s="13" t="s">
        <v>20</v>
      </c>
      <c r="P901" s="8"/>
    </row>
    <row r="902" spans="3:16" x14ac:dyDescent="0.25">
      <c r="C902" s="8"/>
      <c r="D902" s="10" t="s">
        <v>3936</v>
      </c>
      <c r="E902" s="11" t="s">
        <v>3937</v>
      </c>
      <c r="F902" s="12">
        <v>42168</v>
      </c>
      <c r="G902" s="11" t="s">
        <v>3917</v>
      </c>
      <c r="H902" s="11" t="s">
        <v>3938</v>
      </c>
      <c r="I902" s="11" t="s">
        <v>15</v>
      </c>
      <c r="J902" s="11" t="s">
        <v>176</v>
      </c>
      <c r="K902" s="11" t="s">
        <v>96</v>
      </c>
      <c r="L902" s="11" t="s">
        <v>1506</v>
      </c>
      <c r="M902" s="11" t="s">
        <v>125</v>
      </c>
      <c r="N902" s="13" t="s">
        <v>20</v>
      </c>
      <c r="P902" s="8"/>
    </row>
    <row r="903" spans="3:16" x14ac:dyDescent="0.25">
      <c r="C903" s="8"/>
      <c r="D903" s="10" t="s">
        <v>3939</v>
      </c>
      <c r="E903" s="11" t="s">
        <v>3940</v>
      </c>
      <c r="F903" s="12">
        <v>42168</v>
      </c>
      <c r="G903" s="11" t="s">
        <v>3917</v>
      </c>
      <c r="H903" s="11" t="s">
        <v>3941</v>
      </c>
      <c r="I903" s="11" t="s">
        <v>29</v>
      </c>
      <c r="J903" s="11" t="s">
        <v>3942</v>
      </c>
      <c r="K903" s="11" t="s">
        <v>162</v>
      </c>
      <c r="L903" s="11" t="s">
        <v>3943</v>
      </c>
      <c r="M903" s="11" t="s">
        <v>125</v>
      </c>
      <c r="N903" s="13" t="s">
        <v>20</v>
      </c>
      <c r="P903" s="8"/>
    </row>
    <row r="904" spans="3:16" x14ac:dyDescent="0.25">
      <c r="C904" s="8"/>
      <c r="D904" s="10" t="s">
        <v>3944</v>
      </c>
      <c r="E904" s="11" t="s">
        <v>3945</v>
      </c>
      <c r="F904" s="12">
        <v>42168</v>
      </c>
      <c r="G904" s="11" t="s">
        <v>3917</v>
      </c>
      <c r="H904" s="11" t="s">
        <v>3946</v>
      </c>
      <c r="I904" s="11" t="s">
        <v>29</v>
      </c>
      <c r="J904" s="11" t="s">
        <v>3947</v>
      </c>
      <c r="K904" s="11" t="s">
        <v>192</v>
      </c>
      <c r="L904" s="11" t="s">
        <v>3948</v>
      </c>
      <c r="M904" s="11" t="s">
        <v>125</v>
      </c>
      <c r="N904" s="13" t="s">
        <v>20</v>
      </c>
      <c r="P904" s="8"/>
    </row>
    <row r="905" spans="3:16" x14ac:dyDescent="0.25">
      <c r="C905" s="8"/>
      <c r="D905" s="10" t="s">
        <v>3949</v>
      </c>
      <c r="E905" s="11" t="s">
        <v>3950</v>
      </c>
      <c r="F905" s="12">
        <v>42168</v>
      </c>
      <c r="G905" s="11" t="s">
        <v>3917</v>
      </c>
      <c r="H905" s="11" t="s">
        <v>3951</v>
      </c>
      <c r="I905" s="11" t="s">
        <v>29</v>
      </c>
      <c r="J905" s="11" t="s">
        <v>866</v>
      </c>
      <c r="K905" s="11" t="s">
        <v>96</v>
      </c>
      <c r="L905" s="11" t="s">
        <v>3952</v>
      </c>
      <c r="M905" s="11" t="s">
        <v>125</v>
      </c>
      <c r="N905" s="13" t="s">
        <v>20</v>
      </c>
      <c r="P905" s="8"/>
    </row>
    <row r="906" spans="3:16" x14ac:dyDescent="0.25">
      <c r="C906" s="8"/>
      <c r="D906" s="10" t="s">
        <v>3953</v>
      </c>
      <c r="E906" s="11" t="s">
        <v>3954</v>
      </c>
      <c r="F906" s="12">
        <v>42168</v>
      </c>
      <c r="G906" s="11" t="s">
        <v>3917</v>
      </c>
      <c r="H906" s="11" t="s">
        <v>3955</v>
      </c>
      <c r="I906" s="11" t="s">
        <v>29</v>
      </c>
      <c r="J906" s="11" t="s">
        <v>3956</v>
      </c>
      <c r="K906" s="11" t="s">
        <v>647</v>
      </c>
      <c r="L906" s="11" t="s">
        <v>3957</v>
      </c>
      <c r="M906" s="11" t="s">
        <v>125</v>
      </c>
      <c r="N906" s="13" t="s">
        <v>20</v>
      </c>
      <c r="P906" s="8"/>
    </row>
    <row r="907" spans="3:16" x14ac:dyDescent="0.25">
      <c r="C907" s="8"/>
      <c r="D907" s="10" t="s">
        <v>3958</v>
      </c>
      <c r="E907" s="11" t="s">
        <v>3959</v>
      </c>
      <c r="F907" s="12">
        <v>42168</v>
      </c>
      <c r="G907" s="11" t="s">
        <v>3917</v>
      </c>
      <c r="H907" s="11" t="s">
        <v>3960</v>
      </c>
      <c r="I907" s="11" t="s">
        <v>29</v>
      </c>
      <c r="J907" s="11" t="s">
        <v>494</v>
      </c>
      <c r="K907" s="11" t="s">
        <v>17</v>
      </c>
      <c r="L907" s="11" t="s">
        <v>3961</v>
      </c>
      <c r="M907" s="11" t="s">
        <v>125</v>
      </c>
      <c r="N907" s="13" t="s">
        <v>20</v>
      </c>
      <c r="P907" s="8"/>
    </row>
    <row r="908" spans="3:16" x14ac:dyDescent="0.25">
      <c r="C908" s="8"/>
      <c r="D908" s="10" t="s">
        <v>3962</v>
      </c>
      <c r="E908" s="11" t="s">
        <v>3963</v>
      </c>
      <c r="F908" s="12">
        <v>42168</v>
      </c>
      <c r="G908" s="11" t="s">
        <v>3917</v>
      </c>
      <c r="H908" s="11" t="s">
        <v>3964</v>
      </c>
      <c r="I908" s="11" t="s">
        <v>29</v>
      </c>
      <c r="J908" s="11" t="s">
        <v>3965</v>
      </c>
      <c r="K908" s="11" t="s">
        <v>3966</v>
      </c>
      <c r="L908" s="11" t="s">
        <v>3967</v>
      </c>
      <c r="M908" s="11" t="s">
        <v>19</v>
      </c>
      <c r="N908" s="13" t="s">
        <v>20</v>
      </c>
      <c r="P908" s="8"/>
    </row>
    <row r="909" spans="3:16" x14ac:dyDescent="0.25">
      <c r="C909" s="8"/>
      <c r="D909" s="10" t="s">
        <v>3968</v>
      </c>
      <c r="E909" s="11" t="s">
        <v>3969</v>
      </c>
      <c r="F909" s="12">
        <v>42168</v>
      </c>
      <c r="G909" s="11" t="s">
        <v>3917</v>
      </c>
      <c r="H909" s="11" t="s">
        <v>3970</v>
      </c>
      <c r="I909" s="11" t="s">
        <v>15</v>
      </c>
      <c r="J909" s="11" t="s">
        <v>260</v>
      </c>
      <c r="K909" s="11" t="s">
        <v>81</v>
      </c>
      <c r="L909" s="11" t="s">
        <v>1742</v>
      </c>
      <c r="M909" s="11" t="s">
        <v>136</v>
      </c>
      <c r="N909" s="13" t="s">
        <v>20</v>
      </c>
      <c r="P909" s="8"/>
    </row>
    <row r="910" spans="3:16" x14ac:dyDescent="0.25">
      <c r="C910" s="8"/>
      <c r="D910" s="10" t="s">
        <v>3971</v>
      </c>
      <c r="E910" s="11" t="s">
        <v>3972</v>
      </c>
      <c r="F910" s="12">
        <v>42168</v>
      </c>
      <c r="G910" s="11" t="s">
        <v>3917</v>
      </c>
      <c r="H910" s="11" t="s">
        <v>3973</v>
      </c>
      <c r="I910" s="11" t="s">
        <v>15</v>
      </c>
      <c r="J910" s="11" t="s">
        <v>3974</v>
      </c>
      <c r="K910" s="11" t="s">
        <v>708</v>
      </c>
      <c r="L910" s="11" t="s">
        <v>3975</v>
      </c>
      <c r="M910" s="11" t="s">
        <v>125</v>
      </c>
      <c r="N910" s="13" t="s">
        <v>20</v>
      </c>
      <c r="P910" s="8"/>
    </row>
    <row r="911" spans="3:16" x14ac:dyDescent="0.25">
      <c r="C911" s="8"/>
      <c r="D911" s="10" t="s">
        <v>3976</v>
      </c>
      <c r="E911" s="11" t="s">
        <v>3977</v>
      </c>
      <c r="F911" s="12">
        <v>42168</v>
      </c>
      <c r="G911" s="11" t="s">
        <v>3917</v>
      </c>
      <c r="H911" s="11" t="s">
        <v>3978</v>
      </c>
      <c r="I911" s="11" t="s">
        <v>15</v>
      </c>
      <c r="J911" s="11" t="s">
        <v>260</v>
      </c>
      <c r="K911" s="11" t="s">
        <v>81</v>
      </c>
      <c r="L911" s="11" t="s">
        <v>2953</v>
      </c>
      <c r="M911" s="11" t="s">
        <v>136</v>
      </c>
      <c r="N911" s="13" t="s">
        <v>20</v>
      </c>
      <c r="P911" s="8"/>
    </row>
    <row r="912" spans="3:16" x14ac:dyDescent="0.25">
      <c r="C912" s="8"/>
      <c r="D912" s="10" t="s">
        <v>3979</v>
      </c>
      <c r="E912" s="11" t="s">
        <v>3980</v>
      </c>
      <c r="F912" s="12">
        <v>42168</v>
      </c>
      <c r="G912" s="11" t="s">
        <v>3917</v>
      </c>
      <c r="H912" s="11" t="s">
        <v>3981</v>
      </c>
      <c r="I912" s="11" t="s">
        <v>29</v>
      </c>
      <c r="J912" s="11" t="s">
        <v>1290</v>
      </c>
      <c r="K912" s="11" t="s">
        <v>198</v>
      </c>
      <c r="L912" s="11" t="s">
        <v>3982</v>
      </c>
      <c r="M912" s="11" t="s">
        <v>125</v>
      </c>
      <c r="N912" s="13" t="s">
        <v>20</v>
      </c>
      <c r="P912" s="8"/>
    </row>
    <row r="913" spans="3:16" x14ac:dyDescent="0.25">
      <c r="C913" s="8"/>
      <c r="D913" s="10" t="s">
        <v>3983</v>
      </c>
      <c r="E913" s="11" t="s">
        <v>3984</v>
      </c>
      <c r="F913" s="12">
        <v>42168</v>
      </c>
      <c r="G913" s="11" t="s">
        <v>3917</v>
      </c>
      <c r="H913" s="11" t="s">
        <v>3985</v>
      </c>
      <c r="I913" s="11" t="s">
        <v>29</v>
      </c>
      <c r="J913" s="11" t="s">
        <v>3986</v>
      </c>
      <c r="K913" s="11" t="s">
        <v>647</v>
      </c>
      <c r="L913" s="11" t="s">
        <v>3987</v>
      </c>
      <c r="M913" s="11" t="s">
        <v>125</v>
      </c>
      <c r="N913" s="13" t="s">
        <v>20</v>
      </c>
      <c r="P913" s="8"/>
    </row>
    <row r="914" spans="3:16" x14ac:dyDescent="0.25">
      <c r="C914" s="8"/>
      <c r="D914" s="10" t="s">
        <v>3988</v>
      </c>
      <c r="E914" s="11" t="s">
        <v>3989</v>
      </c>
      <c r="F914" s="12">
        <v>42168</v>
      </c>
      <c r="G914" s="11" t="s">
        <v>3917</v>
      </c>
      <c r="H914" s="11" t="s">
        <v>3990</v>
      </c>
      <c r="I914" s="11" t="s">
        <v>29</v>
      </c>
      <c r="J914" s="11" t="s">
        <v>342</v>
      </c>
      <c r="K914" s="11" t="s">
        <v>47</v>
      </c>
      <c r="L914" s="11" t="s">
        <v>343</v>
      </c>
      <c r="M914" s="11" t="s">
        <v>125</v>
      </c>
      <c r="N914" s="13" t="s">
        <v>20</v>
      </c>
      <c r="P914" s="8"/>
    </row>
    <row r="915" spans="3:16" x14ac:dyDescent="0.25">
      <c r="C915" s="8"/>
      <c r="D915" s="10" t="s">
        <v>3991</v>
      </c>
      <c r="E915" s="11" t="s">
        <v>3992</v>
      </c>
      <c r="F915" s="12">
        <v>42168</v>
      </c>
      <c r="G915" s="11" t="s">
        <v>3917</v>
      </c>
      <c r="H915" s="11" t="s">
        <v>3993</v>
      </c>
      <c r="I915" s="11" t="s">
        <v>29</v>
      </c>
      <c r="J915" s="11" t="s">
        <v>3994</v>
      </c>
      <c r="K915" s="11" t="s">
        <v>606</v>
      </c>
      <c r="L915" s="11" t="s">
        <v>3995</v>
      </c>
      <c r="M915" s="11" t="s">
        <v>125</v>
      </c>
      <c r="N915" s="13" t="s">
        <v>20</v>
      </c>
      <c r="P915" s="8"/>
    </row>
    <row r="916" spans="3:16" x14ac:dyDescent="0.25">
      <c r="C916" s="8"/>
      <c r="D916" s="10" t="s">
        <v>3996</v>
      </c>
      <c r="E916" s="11" t="s">
        <v>3997</v>
      </c>
      <c r="F916" s="12">
        <v>42168</v>
      </c>
      <c r="G916" s="11" t="s">
        <v>3917</v>
      </c>
      <c r="H916" s="11" t="s">
        <v>3998</v>
      </c>
      <c r="I916" s="11" t="s">
        <v>29</v>
      </c>
      <c r="J916" s="11" t="s">
        <v>2639</v>
      </c>
      <c r="K916" s="11" t="s">
        <v>69</v>
      </c>
      <c r="L916" s="11" t="s">
        <v>3999</v>
      </c>
      <c r="M916" s="11" t="s">
        <v>125</v>
      </c>
      <c r="N916" s="13" t="s">
        <v>20</v>
      </c>
      <c r="P916" s="8"/>
    </row>
    <row r="917" spans="3:16" x14ac:dyDescent="0.25">
      <c r="C917" s="8"/>
      <c r="D917" s="10" t="s">
        <v>4000</v>
      </c>
      <c r="E917" s="11" t="s">
        <v>4001</v>
      </c>
      <c r="F917" s="12">
        <v>42168</v>
      </c>
      <c r="G917" s="11" t="s">
        <v>3917</v>
      </c>
      <c r="H917" s="11" t="s">
        <v>4002</v>
      </c>
      <c r="I917" s="11" t="s">
        <v>29</v>
      </c>
      <c r="J917" s="11" t="s">
        <v>1480</v>
      </c>
      <c r="K917" s="11" t="s">
        <v>69</v>
      </c>
      <c r="L917" s="11" t="s">
        <v>4003</v>
      </c>
      <c r="M917" s="11" t="s">
        <v>125</v>
      </c>
      <c r="N917" s="13" t="s">
        <v>20</v>
      </c>
      <c r="P917" s="8"/>
    </row>
    <row r="918" spans="3:16" x14ac:dyDescent="0.25">
      <c r="C918" s="8"/>
      <c r="D918" s="10" t="s">
        <v>4004</v>
      </c>
      <c r="E918" s="11" t="s">
        <v>4005</v>
      </c>
      <c r="F918" s="12">
        <v>42168</v>
      </c>
      <c r="G918" s="11" t="s">
        <v>3917</v>
      </c>
      <c r="H918" s="11" t="s">
        <v>4006</v>
      </c>
      <c r="I918" s="11" t="s">
        <v>29</v>
      </c>
      <c r="J918" s="11" t="s">
        <v>1926</v>
      </c>
      <c r="K918" s="11" t="s">
        <v>404</v>
      </c>
      <c r="L918" s="11" t="s">
        <v>4007</v>
      </c>
      <c r="M918" s="11" t="s">
        <v>136</v>
      </c>
      <c r="N918" s="13" t="s">
        <v>243</v>
      </c>
      <c r="P918" s="8"/>
    </row>
    <row r="919" spans="3:16" x14ac:dyDescent="0.25">
      <c r="C919" s="8"/>
      <c r="D919" s="10" t="s">
        <v>4008</v>
      </c>
      <c r="E919" s="11" t="s">
        <v>4009</v>
      </c>
      <c r="F919" s="12">
        <v>42168</v>
      </c>
      <c r="G919" s="11" t="s">
        <v>3917</v>
      </c>
      <c r="H919" s="11" t="s">
        <v>4010</v>
      </c>
      <c r="I919" s="11" t="s">
        <v>29</v>
      </c>
      <c r="J919" s="11" t="s">
        <v>260</v>
      </c>
      <c r="K919" s="11" t="s">
        <v>81</v>
      </c>
      <c r="L919" s="11" t="s">
        <v>4011</v>
      </c>
      <c r="M919" s="11" t="s">
        <v>125</v>
      </c>
      <c r="N919" s="13" t="s">
        <v>20</v>
      </c>
      <c r="P919" s="8"/>
    </row>
    <row r="920" spans="3:16" x14ac:dyDescent="0.25">
      <c r="C920" s="8"/>
      <c r="D920" s="10" t="s">
        <v>4012</v>
      </c>
      <c r="E920" s="11" t="s">
        <v>4013</v>
      </c>
      <c r="F920" s="12">
        <v>42168</v>
      </c>
      <c r="G920" s="11" t="s">
        <v>3917</v>
      </c>
      <c r="H920" s="11" t="s">
        <v>4014</v>
      </c>
      <c r="I920" s="11" t="s">
        <v>29</v>
      </c>
      <c r="J920" s="11" t="s">
        <v>260</v>
      </c>
      <c r="K920" s="11" t="s">
        <v>81</v>
      </c>
      <c r="L920" s="11" t="s">
        <v>4015</v>
      </c>
      <c r="M920" s="11" t="s">
        <v>136</v>
      </c>
      <c r="N920" s="13" t="s">
        <v>20</v>
      </c>
      <c r="P920" s="8"/>
    </row>
    <row r="921" spans="3:16" x14ac:dyDescent="0.25">
      <c r="C921" s="8"/>
      <c r="D921" s="10" t="s">
        <v>4016</v>
      </c>
      <c r="E921" s="11" t="s">
        <v>4017</v>
      </c>
      <c r="F921" s="12">
        <v>42168</v>
      </c>
      <c r="G921" s="11" t="s">
        <v>3917</v>
      </c>
      <c r="H921" s="11" t="s">
        <v>4018</v>
      </c>
      <c r="I921" s="11" t="s">
        <v>29</v>
      </c>
      <c r="J921" s="11" t="s">
        <v>3553</v>
      </c>
      <c r="K921" s="11" t="s">
        <v>47</v>
      </c>
      <c r="L921" s="11" t="s">
        <v>4019</v>
      </c>
      <c r="M921" s="11" t="s">
        <v>125</v>
      </c>
      <c r="N921" s="13" t="s">
        <v>243</v>
      </c>
      <c r="P921" s="8"/>
    </row>
    <row r="922" spans="3:16" x14ac:dyDescent="0.25">
      <c r="C922" s="8"/>
      <c r="D922" s="10" t="s">
        <v>4020</v>
      </c>
      <c r="E922" s="11" t="s">
        <v>2554</v>
      </c>
      <c r="F922" s="12">
        <v>42168</v>
      </c>
      <c r="G922" s="11" t="s">
        <v>3917</v>
      </c>
      <c r="H922" s="11" t="s">
        <v>4021</v>
      </c>
      <c r="I922" s="11" t="s">
        <v>15</v>
      </c>
      <c r="J922" s="11" t="s">
        <v>4022</v>
      </c>
      <c r="K922" s="11" t="s">
        <v>17</v>
      </c>
      <c r="L922" s="11" t="s">
        <v>4023</v>
      </c>
      <c r="M922" s="11" t="s">
        <v>125</v>
      </c>
      <c r="N922" s="13" t="s">
        <v>20</v>
      </c>
      <c r="P922" s="8"/>
    </row>
    <row r="923" spans="3:16" x14ac:dyDescent="0.25">
      <c r="C923" s="8"/>
      <c r="D923" s="10" t="s">
        <v>4024</v>
      </c>
      <c r="E923" s="11" t="s">
        <v>4025</v>
      </c>
      <c r="F923" s="12">
        <v>42168</v>
      </c>
      <c r="G923" s="11" t="s">
        <v>3917</v>
      </c>
      <c r="H923" s="11" t="s">
        <v>4026</v>
      </c>
      <c r="I923" s="11" t="s">
        <v>15</v>
      </c>
      <c r="J923" s="11" t="s">
        <v>475</v>
      </c>
      <c r="K923" s="11" t="s">
        <v>299</v>
      </c>
      <c r="L923" s="11" t="s">
        <v>476</v>
      </c>
      <c r="M923" s="11" t="s">
        <v>136</v>
      </c>
      <c r="N923" s="13" t="s">
        <v>20</v>
      </c>
      <c r="P923" s="8"/>
    </row>
    <row r="924" spans="3:16" x14ac:dyDescent="0.25">
      <c r="C924" s="8"/>
      <c r="D924" s="10" t="s">
        <v>4027</v>
      </c>
      <c r="E924" s="11" t="s">
        <v>4028</v>
      </c>
      <c r="F924" s="12">
        <v>42168</v>
      </c>
      <c r="G924" s="11" t="s">
        <v>3917</v>
      </c>
      <c r="H924" s="11" t="s">
        <v>4029</v>
      </c>
      <c r="I924" s="11" t="s">
        <v>29</v>
      </c>
      <c r="J924" s="11" t="s">
        <v>4030</v>
      </c>
      <c r="K924" s="11" t="s">
        <v>481</v>
      </c>
      <c r="L924" s="11" t="s">
        <v>4031</v>
      </c>
      <c r="M924" s="11" t="s">
        <v>136</v>
      </c>
      <c r="N924" s="13" t="s">
        <v>20</v>
      </c>
      <c r="P924" s="8"/>
    </row>
    <row r="925" spans="3:16" x14ac:dyDescent="0.25">
      <c r="C925" s="8"/>
      <c r="D925" s="10" t="s">
        <v>4032</v>
      </c>
      <c r="E925" s="11" t="s">
        <v>4033</v>
      </c>
      <c r="F925" s="12">
        <v>42168</v>
      </c>
      <c r="G925" s="11" t="s">
        <v>3917</v>
      </c>
      <c r="H925" s="11" t="s">
        <v>4034</v>
      </c>
      <c r="I925" s="11" t="s">
        <v>29</v>
      </c>
      <c r="J925" s="11" t="s">
        <v>4035</v>
      </c>
      <c r="K925" s="11" t="s">
        <v>2618</v>
      </c>
      <c r="L925" s="11" t="s">
        <v>4036</v>
      </c>
      <c r="M925" s="11" t="s">
        <v>136</v>
      </c>
      <c r="N925" s="13" t="s">
        <v>20</v>
      </c>
      <c r="P925" s="8"/>
    </row>
    <row r="926" spans="3:16" x14ac:dyDescent="0.25">
      <c r="C926" s="8"/>
      <c r="D926" s="10" t="s">
        <v>4037</v>
      </c>
      <c r="E926" s="11" t="s">
        <v>27</v>
      </c>
      <c r="F926" s="12">
        <v>42168</v>
      </c>
      <c r="G926" s="11" t="s">
        <v>3917</v>
      </c>
      <c r="H926" s="11" t="s">
        <v>4038</v>
      </c>
      <c r="I926" s="11" t="s">
        <v>15</v>
      </c>
      <c r="J926" s="11" t="s">
        <v>260</v>
      </c>
      <c r="K926" s="11" t="s">
        <v>81</v>
      </c>
      <c r="L926" s="11" t="s">
        <v>2953</v>
      </c>
      <c r="M926" s="11" t="s">
        <v>136</v>
      </c>
      <c r="N926" s="13" t="s">
        <v>20</v>
      </c>
      <c r="P926" s="8"/>
    </row>
    <row r="927" spans="3:16" x14ac:dyDescent="0.25">
      <c r="C927" s="8"/>
      <c r="D927" s="10" t="s">
        <v>4039</v>
      </c>
      <c r="E927" s="11" t="s">
        <v>4040</v>
      </c>
      <c r="F927" s="12">
        <v>42168</v>
      </c>
      <c r="G927" s="11" t="s">
        <v>3917</v>
      </c>
      <c r="H927" s="11" t="s">
        <v>4041</v>
      </c>
      <c r="I927" s="11" t="s">
        <v>15</v>
      </c>
      <c r="J927" s="11" t="s">
        <v>1236</v>
      </c>
      <c r="K927" s="11" t="s">
        <v>69</v>
      </c>
      <c r="L927" s="11" t="s">
        <v>4042</v>
      </c>
      <c r="M927" s="11" t="s">
        <v>136</v>
      </c>
      <c r="N927" s="13" t="s">
        <v>20</v>
      </c>
      <c r="P927" s="8"/>
    </row>
    <row r="928" spans="3:16" x14ac:dyDescent="0.25">
      <c r="C928" s="8"/>
      <c r="D928" s="10" t="s">
        <v>4043</v>
      </c>
      <c r="E928" s="11" t="s">
        <v>4044</v>
      </c>
      <c r="F928" s="12">
        <v>42168</v>
      </c>
      <c r="G928" s="11" t="s">
        <v>3917</v>
      </c>
      <c r="H928" s="11" t="s">
        <v>4045</v>
      </c>
      <c r="I928" s="11" t="s">
        <v>15</v>
      </c>
      <c r="J928" s="11" t="s">
        <v>4046</v>
      </c>
      <c r="K928" s="11" t="s">
        <v>198</v>
      </c>
      <c r="L928" s="11" t="s">
        <v>4047</v>
      </c>
      <c r="M928" s="11" t="s">
        <v>136</v>
      </c>
      <c r="N928" s="13" t="s">
        <v>20</v>
      </c>
      <c r="P928" s="8"/>
    </row>
    <row r="929" spans="3:16" x14ac:dyDescent="0.25">
      <c r="C929" s="8"/>
      <c r="D929" s="10" t="s">
        <v>4048</v>
      </c>
      <c r="E929" s="11" t="s">
        <v>2336</v>
      </c>
      <c r="F929" s="12">
        <v>42169</v>
      </c>
      <c r="G929" s="11" t="s">
        <v>4049</v>
      </c>
      <c r="H929" s="11" t="s">
        <v>4050</v>
      </c>
      <c r="I929" s="11" t="s">
        <v>15</v>
      </c>
      <c r="J929" s="11" t="s">
        <v>4051</v>
      </c>
      <c r="K929" s="11" t="s">
        <v>156</v>
      </c>
      <c r="L929" s="11" t="s">
        <v>4052</v>
      </c>
      <c r="M929" s="11" t="s">
        <v>125</v>
      </c>
      <c r="N929" s="13" t="s">
        <v>20</v>
      </c>
      <c r="P929" s="8"/>
    </row>
    <row r="930" spans="3:16" x14ac:dyDescent="0.25">
      <c r="C930" s="8"/>
      <c r="D930" s="10" t="s">
        <v>4053</v>
      </c>
      <c r="E930" s="11" t="s">
        <v>4054</v>
      </c>
      <c r="F930" s="12">
        <v>42169</v>
      </c>
      <c r="G930" s="11" t="s">
        <v>4049</v>
      </c>
      <c r="H930" s="11" t="s">
        <v>4055</v>
      </c>
      <c r="I930" s="11" t="s">
        <v>15</v>
      </c>
      <c r="J930" s="11" t="s">
        <v>2891</v>
      </c>
      <c r="K930" s="11" t="s">
        <v>299</v>
      </c>
      <c r="L930" s="11" t="s">
        <v>2892</v>
      </c>
      <c r="M930" s="11" t="s">
        <v>125</v>
      </c>
      <c r="N930" s="13" t="s">
        <v>20</v>
      </c>
      <c r="P930" s="8"/>
    </row>
    <row r="931" spans="3:16" x14ac:dyDescent="0.25">
      <c r="C931" s="8"/>
      <c r="D931" s="10" t="s">
        <v>4056</v>
      </c>
      <c r="E931" s="11" t="s">
        <v>4057</v>
      </c>
      <c r="F931" s="12">
        <v>42169</v>
      </c>
      <c r="G931" s="11" t="s">
        <v>4049</v>
      </c>
      <c r="H931" s="11" t="s">
        <v>4058</v>
      </c>
      <c r="I931" s="11" t="s">
        <v>15</v>
      </c>
      <c r="J931" s="11" t="s">
        <v>260</v>
      </c>
      <c r="K931" s="11" t="s">
        <v>81</v>
      </c>
      <c r="L931" s="11" t="s">
        <v>2953</v>
      </c>
      <c r="M931" s="11" t="s">
        <v>136</v>
      </c>
      <c r="N931" s="13" t="s">
        <v>20</v>
      </c>
      <c r="P931" s="8"/>
    </row>
    <row r="932" spans="3:16" x14ac:dyDescent="0.25">
      <c r="C932" s="8"/>
      <c r="D932" s="10" t="s">
        <v>4059</v>
      </c>
      <c r="E932" s="11" t="s">
        <v>4060</v>
      </c>
      <c r="F932" s="12">
        <v>42169</v>
      </c>
      <c r="G932" s="11" t="s">
        <v>4049</v>
      </c>
      <c r="H932" s="11" t="s">
        <v>4061</v>
      </c>
      <c r="I932" s="11" t="s">
        <v>15</v>
      </c>
      <c r="J932" s="11" t="s">
        <v>167</v>
      </c>
      <c r="K932" s="11" t="s">
        <v>17</v>
      </c>
      <c r="L932" s="11" t="s">
        <v>352</v>
      </c>
      <c r="M932" s="11" t="s">
        <v>125</v>
      </c>
      <c r="N932" s="13" t="s">
        <v>20</v>
      </c>
      <c r="P932" s="8"/>
    </row>
    <row r="933" spans="3:16" x14ac:dyDescent="0.25">
      <c r="C933" s="8"/>
      <c r="D933" s="10" t="s">
        <v>4062</v>
      </c>
      <c r="E933" s="11" t="s">
        <v>4063</v>
      </c>
      <c r="F933" s="12">
        <v>42169</v>
      </c>
      <c r="G933" s="11" t="s">
        <v>4049</v>
      </c>
      <c r="H933" s="11" t="s">
        <v>4064</v>
      </c>
      <c r="I933" s="11" t="s">
        <v>29</v>
      </c>
      <c r="J933" s="11" t="s">
        <v>4065</v>
      </c>
      <c r="K933" s="11" t="s">
        <v>647</v>
      </c>
      <c r="L933" s="11" t="s">
        <v>4066</v>
      </c>
      <c r="M933" s="11" t="s">
        <v>136</v>
      </c>
      <c r="N933" s="13" t="s">
        <v>20</v>
      </c>
      <c r="P933" s="8"/>
    </row>
    <row r="934" spans="3:16" x14ac:dyDescent="0.25">
      <c r="C934" s="8"/>
      <c r="D934" s="10" t="s">
        <v>4067</v>
      </c>
      <c r="E934" s="11" t="s">
        <v>4068</v>
      </c>
      <c r="F934" s="12">
        <v>42169</v>
      </c>
      <c r="G934" s="11" t="s">
        <v>4049</v>
      </c>
      <c r="H934" s="11" t="s">
        <v>4069</v>
      </c>
      <c r="I934" s="11" t="s">
        <v>29</v>
      </c>
      <c r="J934" s="11" t="s">
        <v>4070</v>
      </c>
      <c r="K934" s="11" t="s">
        <v>47</v>
      </c>
      <c r="L934" s="11" t="s">
        <v>4071</v>
      </c>
      <c r="M934" s="11" t="s">
        <v>136</v>
      </c>
      <c r="N934" s="13" t="s">
        <v>20</v>
      </c>
      <c r="P934" s="8"/>
    </row>
    <row r="935" spans="3:16" x14ac:dyDescent="0.25">
      <c r="C935" s="8"/>
      <c r="D935" s="10" t="s">
        <v>4072</v>
      </c>
      <c r="E935" s="11" t="s">
        <v>4073</v>
      </c>
      <c r="F935" s="12">
        <v>42169</v>
      </c>
      <c r="G935" s="11" t="s">
        <v>4049</v>
      </c>
      <c r="H935" s="11" t="s">
        <v>4074</v>
      </c>
      <c r="I935" s="11" t="s">
        <v>15</v>
      </c>
      <c r="J935" s="11" t="s">
        <v>723</v>
      </c>
      <c r="K935" s="11" t="s">
        <v>17</v>
      </c>
      <c r="L935" s="11" t="s">
        <v>1105</v>
      </c>
      <c r="M935" s="11" t="s">
        <v>136</v>
      </c>
      <c r="N935" s="13" t="s">
        <v>20</v>
      </c>
      <c r="P935" s="8"/>
    </row>
    <row r="936" spans="3:16" x14ac:dyDescent="0.25">
      <c r="C936" s="8"/>
      <c r="D936" s="10" t="s">
        <v>4075</v>
      </c>
      <c r="E936" s="11" t="s">
        <v>4076</v>
      </c>
      <c r="F936" s="12">
        <v>42169</v>
      </c>
      <c r="G936" s="11" t="s">
        <v>4049</v>
      </c>
      <c r="H936" s="11" t="s">
        <v>4077</v>
      </c>
      <c r="I936" s="11" t="s">
        <v>15</v>
      </c>
      <c r="J936" s="11" t="s">
        <v>4078</v>
      </c>
      <c r="K936" s="11" t="s">
        <v>31</v>
      </c>
      <c r="L936" s="11" t="s">
        <v>4079</v>
      </c>
      <c r="M936" s="11" t="s">
        <v>136</v>
      </c>
      <c r="N936" s="13" t="s">
        <v>20</v>
      </c>
      <c r="P936" s="8"/>
    </row>
    <row r="937" spans="3:16" x14ac:dyDescent="0.25">
      <c r="C937" s="8"/>
      <c r="D937" s="10" t="s">
        <v>4080</v>
      </c>
      <c r="E937" s="11" t="s">
        <v>4081</v>
      </c>
      <c r="F937" s="12">
        <v>42169</v>
      </c>
      <c r="G937" s="11" t="s">
        <v>4049</v>
      </c>
      <c r="H937" s="11" t="s">
        <v>4082</v>
      </c>
      <c r="I937" s="11" t="s">
        <v>15</v>
      </c>
      <c r="J937" s="11" t="s">
        <v>2639</v>
      </c>
      <c r="K937" s="11" t="s">
        <v>69</v>
      </c>
      <c r="L937" s="11" t="s">
        <v>4083</v>
      </c>
      <c r="M937" s="11" t="s">
        <v>19</v>
      </c>
      <c r="N937" s="13" t="s">
        <v>20</v>
      </c>
      <c r="P937" s="8"/>
    </row>
    <row r="938" spans="3:16" x14ac:dyDescent="0.25">
      <c r="C938" s="8"/>
      <c r="D938" s="10" t="s">
        <v>4084</v>
      </c>
      <c r="E938" s="11" t="s">
        <v>4085</v>
      </c>
      <c r="F938" s="12">
        <v>42169</v>
      </c>
      <c r="G938" s="11" t="s">
        <v>4049</v>
      </c>
      <c r="H938" s="11" t="s">
        <v>4086</v>
      </c>
      <c r="I938" s="11" t="s">
        <v>15</v>
      </c>
      <c r="J938" s="11" t="s">
        <v>646</v>
      </c>
      <c r="K938" s="11" t="s">
        <v>708</v>
      </c>
      <c r="L938" s="11" t="s">
        <v>4087</v>
      </c>
      <c r="M938" s="11" t="s">
        <v>125</v>
      </c>
      <c r="N938" s="13" t="s">
        <v>20</v>
      </c>
      <c r="P938" s="8"/>
    </row>
    <row r="939" spans="3:16" x14ac:dyDescent="0.25">
      <c r="C939" s="8"/>
      <c r="D939" s="10" t="s">
        <v>4088</v>
      </c>
      <c r="E939" s="11" t="s">
        <v>4089</v>
      </c>
      <c r="F939" s="12">
        <v>42169</v>
      </c>
      <c r="G939" s="11" t="s">
        <v>4049</v>
      </c>
      <c r="H939" s="11" t="s">
        <v>4090</v>
      </c>
      <c r="I939" s="11" t="s">
        <v>15</v>
      </c>
      <c r="J939" s="11" t="s">
        <v>4091</v>
      </c>
      <c r="K939" s="11" t="s">
        <v>96</v>
      </c>
      <c r="L939" s="11" t="s">
        <v>4092</v>
      </c>
      <c r="M939" s="11" t="s">
        <v>136</v>
      </c>
      <c r="N939" s="13" t="s">
        <v>20</v>
      </c>
      <c r="P939" s="8"/>
    </row>
    <row r="940" spans="3:16" x14ac:dyDescent="0.25">
      <c r="C940" s="8"/>
      <c r="D940" s="10" t="s">
        <v>4093</v>
      </c>
      <c r="E940" s="11" t="s">
        <v>4094</v>
      </c>
      <c r="F940" s="12">
        <v>42169</v>
      </c>
      <c r="G940" s="11" t="s">
        <v>4049</v>
      </c>
      <c r="H940" s="11" t="s">
        <v>4095</v>
      </c>
      <c r="I940" s="11" t="s">
        <v>29</v>
      </c>
      <c r="J940" s="11" t="s">
        <v>260</v>
      </c>
      <c r="K940" s="11" t="s">
        <v>81</v>
      </c>
      <c r="L940" s="11" t="s">
        <v>4015</v>
      </c>
      <c r="M940" s="11" t="s">
        <v>125</v>
      </c>
      <c r="N940" s="13" t="s">
        <v>20</v>
      </c>
      <c r="P940" s="8"/>
    </row>
    <row r="941" spans="3:16" x14ac:dyDescent="0.25">
      <c r="C941" s="8"/>
      <c r="D941" s="10" t="s">
        <v>4096</v>
      </c>
      <c r="E941" s="11" t="s">
        <v>4097</v>
      </c>
      <c r="F941" s="12">
        <v>42169</v>
      </c>
      <c r="G941" s="11" t="s">
        <v>4049</v>
      </c>
      <c r="H941" s="11" t="s">
        <v>4098</v>
      </c>
      <c r="I941" s="11" t="s">
        <v>29</v>
      </c>
      <c r="J941" s="11" t="s">
        <v>2381</v>
      </c>
      <c r="K941" s="11" t="s">
        <v>162</v>
      </c>
      <c r="L941" s="11" t="s">
        <v>4099</v>
      </c>
      <c r="M941" s="11" t="s">
        <v>125</v>
      </c>
      <c r="N941" s="13" t="s">
        <v>20</v>
      </c>
      <c r="P941" s="8"/>
    </row>
    <row r="942" spans="3:16" x14ac:dyDescent="0.25">
      <c r="C942" s="8"/>
      <c r="D942" s="10" t="s">
        <v>4100</v>
      </c>
      <c r="E942" s="11" t="s">
        <v>3743</v>
      </c>
      <c r="F942" s="12">
        <v>42169</v>
      </c>
      <c r="G942" s="11" t="s">
        <v>4049</v>
      </c>
      <c r="H942" s="11" t="s">
        <v>4101</v>
      </c>
      <c r="I942" s="11" t="s">
        <v>29</v>
      </c>
      <c r="J942" s="11" t="s">
        <v>4102</v>
      </c>
      <c r="K942" s="11" t="s">
        <v>449</v>
      </c>
      <c r="L942" s="11" t="s">
        <v>4103</v>
      </c>
      <c r="M942" s="11" t="s">
        <v>125</v>
      </c>
      <c r="N942" s="13" t="s">
        <v>20</v>
      </c>
      <c r="P942" s="8"/>
    </row>
    <row r="943" spans="3:16" x14ac:dyDescent="0.25">
      <c r="C943" s="8"/>
      <c r="D943" s="10" t="s">
        <v>4104</v>
      </c>
      <c r="E943" s="11" t="s">
        <v>4105</v>
      </c>
      <c r="F943" s="12">
        <v>42169</v>
      </c>
      <c r="G943" s="11" t="s">
        <v>4049</v>
      </c>
      <c r="H943" s="11" t="s">
        <v>4106</v>
      </c>
      <c r="I943" s="11" t="s">
        <v>15</v>
      </c>
      <c r="J943" s="11" t="s">
        <v>4107</v>
      </c>
      <c r="K943" s="11" t="s">
        <v>96</v>
      </c>
      <c r="L943" s="11" t="s">
        <v>4108</v>
      </c>
      <c r="M943" s="11" t="s">
        <v>125</v>
      </c>
      <c r="N943" s="13" t="s">
        <v>20</v>
      </c>
      <c r="P943" s="8"/>
    </row>
    <row r="944" spans="3:16" x14ac:dyDescent="0.25">
      <c r="C944" s="8"/>
      <c r="D944" s="10" t="s">
        <v>4109</v>
      </c>
      <c r="E944" s="11" t="s">
        <v>4110</v>
      </c>
      <c r="F944" s="12">
        <v>42169</v>
      </c>
      <c r="G944" s="11" t="s">
        <v>4049</v>
      </c>
      <c r="H944" s="11" t="s">
        <v>4111</v>
      </c>
      <c r="I944" s="11" t="s">
        <v>29</v>
      </c>
      <c r="J944" s="11" t="s">
        <v>4112</v>
      </c>
      <c r="K944" s="11" t="s">
        <v>17</v>
      </c>
      <c r="L944" s="11" t="s">
        <v>4113</v>
      </c>
      <c r="M944" s="11" t="s">
        <v>125</v>
      </c>
      <c r="N944" s="13" t="s">
        <v>20</v>
      </c>
      <c r="P944" s="8"/>
    </row>
    <row r="945" spans="3:16" x14ac:dyDescent="0.25">
      <c r="C945" s="8"/>
      <c r="D945" s="10" t="s">
        <v>4114</v>
      </c>
      <c r="E945" s="11" t="s">
        <v>3623</v>
      </c>
      <c r="F945" s="12">
        <v>42170</v>
      </c>
      <c r="G945" s="11" t="s">
        <v>4115</v>
      </c>
      <c r="H945" s="11" t="s">
        <v>4116</v>
      </c>
      <c r="I945" s="11" t="s">
        <v>15</v>
      </c>
      <c r="J945" s="11" t="s">
        <v>4117</v>
      </c>
      <c r="K945" s="11" t="s">
        <v>47</v>
      </c>
      <c r="L945" s="11" t="s">
        <v>4118</v>
      </c>
      <c r="M945" s="11" t="s">
        <v>125</v>
      </c>
      <c r="N945" s="13" t="s">
        <v>20</v>
      </c>
      <c r="P945" s="8"/>
    </row>
    <row r="946" spans="3:16" x14ac:dyDescent="0.25">
      <c r="C946" s="8"/>
      <c r="D946" s="10" t="s">
        <v>4119</v>
      </c>
      <c r="E946" s="11" t="s">
        <v>1447</v>
      </c>
      <c r="F946" s="12">
        <v>42170</v>
      </c>
      <c r="G946" s="11" t="s">
        <v>4115</v>
      </c>
      <c r="H946" s="11" t="s">
        <v>4120</v>
      </c>
      <c r="I946" s="11" t="s">
        <v>15</v>
      </c>
      <c r="J946" s="11" t="s">
        <v>4121</v>
      </c>
      <c r="K946" s="11" t="s">
        <v>81</v>
      </c>
      <c r="L946" s="11" t="s">
        <v>4122</v>
      </c>
      <c r="M946" s="11" t="s">
        <v>125</v>
      </c>
      <c r="N946" s="13" t="s">
        <v>20</v>
      </c>
      <c r="P946" s="8"/>
    </row>
    <row r="947" spans="3:16" x14ac:dyDescent="0.25">
      <c r="C947" s="8"/>
      <c r="D947" s="10" t="s">
        <v>4123</v>
      </c>
      <c r="E947" s="11" t="s">
        <v>4124</v>
      </c>
      <c r="F947" s="12">
        <v>42170</v>
      </c>
      <c r="G947" s="11" t="s">
        <v>4115</v>
      </c>
      <c r="H947" s="11" t="s">
        <v>4125</v>
      </c>
      <c r="I947" s="11" t="s">
        <v>29</v>
      </c>
      <c r="J947" s="11" t="s">
        <v>75</v>
      </c>
      <c r="K947" s="11" t="s">
        <v>499</v>
      </c>
      <c r="L947" s="11" t="s">
        <v>4126</v>
      </c>
      <c r="M947" s="11" t="s">
        <v>125</v>
      </c>
      <c r="N947" s="13" t="s">
        <v>20</v>
      </c>
      <c r="P947" s="8"/>
    </row>
    <row r="948" spans="3:16" x14ac:dyDescent="0.25">
      <c r="C948" s="8"/>
      <c r="D948" s="10" t="s">
        <v>4127</v>
      </c>
      <c r="E948" s="11" t="s">
        <v>27</v>
      </c>
      <c r="F948" s="12">
        <v>42170</v>
      </c>
      <c r="G948" s="11" t="s">
        <v>4115</v>
      </c>
      <c r="H948" s="11" t="s">
        <v>4128</v>
      </c>
      <c r="I948" s="11" t="s">
        <v>15</v>
      </c>
      <c r="J948" s="11" t="s">
        <v>176</v>
      </c>
      <c r="K948" s="11" t="s">
        <v>96</v>
      </c>
      <c r="L948" s="11" t="s">
        <v>4129</v>
      </c>
      <c r="M948" s="11" t="s">
        <v>125</v>
      </c>
      <c r="N948" s="13" t="s">
        <v>20</v>
      </c>
      <c r="P948" s="8"/>
    </row>
    <row r="949" spans="3:16" x14ac:dyDescent="0.25">
      <c r="C949" s="8"/>
      <c r="D949" s="10" t="s">
        <v>4130</v>
      </c>
      <c r="E949" s="11" t="s">
        <v>4131</v>
      </c>
      <c r="F949" s="12">
        <v>42170</v>
      </c>
      <c r="G949" s="11" t="s">
        <v>4115</v>
      </c>
      <c r="H949" s="11" t="s">
        <v>4132</v>
      </c>
      <c r="I949" s="11" t="s">
        <v>29</v>
      </c>
      <c r="J949" s="11" t="s">
        <v>4133</v>
      </c>
      <c r="K949" s="11" t="s">
        <v>299</v>
      </c>
      <c r="L949" s="11" t="s">
        <v>4134</v>
      </c>
      <c r="M949" s="11" t="s">
        <v>125</v>
      </c>
      <c r="N949" s="13" t="s">
        <v>20</v>
      </c>
      <c r="P949" s="8"/>
    </row>
    <row r="950" spans="3:16" x14ac:dyDescent="0.25">
      <c r="C950" s="8"/>
      <c r="D950" s="10" t="s">
        <v>4135</v>
      </c>
      <c r="E950" s="11" t="s">
        <v>4136</v>
      </c>
      <c r="F950" s="12">
        <v>42170</v>
      </c>
      <c r="G950" s="11" t="s">
        <v>4115</v>
      </c>
      <c r="H950" s="11" t="s">
        <v>4137</v>
      </c>
      <c r="I950" s="11" t="s">
        <v>15</v>
      </c>
      <c r="J950" s="11" t="s">
        <v>1034</v>
      </c>
      <c r="K950" s="11" t="s">
        <v>647</v>
      </c>
      <c r="L950" s="11" t="s">
        <v>1710</v>
      </c>
      <c r="M950" s="11" t="s">
        <v>136</v>
      </c>
      <c r="N950" s="13" t="s">
        <v>20</v>
      </c>
      <c r="P950" s="8"/>
    </row>
    <row r="951" spans="3:16" x14ac:dyDescent="0.25">
      <c r="C951" s="8"/>
      <c r="D951" s="10" t="s">
        <v>4138</v>
      </c>
      <c r="E951" s="11" t="s">
        <v>4139</v>
      </c>
      <c r="F951" s="12">
        <v>42170</v>
      </c>
      <c r="G951" s="11" t="s">
        <v>4115</v>
      </c>
      <c r="H951" s="11" t="s">
        <v>4140</v>
      </c>
      <c r="I951" s="11" t="s">
        <v>29</v>
      </c>
      <c r="J951" s="11" t="s">
        <v>982</v>
      </c>
      <c r="K951" s="11" t="s">
        <v>606</v>
      </c>
      <c r="L951" s="11" t="s">
        <v>4141</v>
      </c>
      <c r="M951" s="11" t="s">
        <v>125</v>
      </c>
      <c r="N951" s="13" t="s">
        <v>20</v>
      </c>
      <c r="P951" s="8"/>
    </row>
    <row r="952" spans="3:16" x14ac:dyDescent="0.25">
      <c r="C952" s="8"/>
      <c r="D952" s="10" t="s">
        <v>4142</v>
      </c>
      <c r="E952" s="11" t="s">
        <v>4143</v>
      </c>
      <c r="F952" s="12">
        <v>42170</v>
      </c>
      <c r="G952" s="11" t="s">
        <v>4115</v>
      </c>
      <c r="H952" s="11" t="s">
        <v>4144</v>
      </c>
      <c r="I952" s="11" t="s">
        <v>29</v>
      </c>
      <c r="J952" s="11" t="s">
        <v>611</v>
      </c>
      <c r="K952" s="11" t="s">
        <v>96</v>
      </c>
      <c r="L952" s="11" t="s">
        <v>1325</v>
      </c>
      <c r="M952" s="11" t="s">
        <v>125</v>
      </c>
      <c r="N952" s="13" t="s">
        <v>20</v>
      </c>
      <c r="P952" s="8"/>
    </row>
    <row r="953" spans="3:16" x14ac:dyDescent="0.25">
      <c r="C953" s="8"/>
      <c r="D953" s="10" t="s">
        <v>4145</v>
      </c>
      <c r="E953" s="11" t="s">
        <v>4146</v>
      </c>
      <c r="F953" s="12">
        <v>42170</v>
      </c>
      <c r="G953" s="11" t="s">
        <v>4115</v>
      </c>
      <c r="H953" s="11" t="s">
        <v>4147</v>
      </c>
      <c r="I953" s="11" t="s">
        <v>29</v>
      </c>
      <c r="J953" s="11" t="s">
        <v>4148</v>
      </c>
      <c r="K953" s="11" t="s">
        <v>198</v>
      </c>
      <c r="L953" s="11" t="s">
        <v>4149</v>
      </c>
      <c r="M953" s="11" t="s">
        <v>125</v>
      </c>
      <c r="N953" s="13" t="s">
        <v>20</v>
      </c>
      <c r="P953" s="8"/>
    </row>
    <row r="954" spans="3:16" x14ac:dyDescent="0.25">
      <c r="C954" s="8"/>
      <c r="D954" s="10" t="s">
        <v>4150</v>
      </c>
      <c r="E954" s="11" t="s">
        <v>4151</v>
      </c>
      <c r="F954" s="12">
        <v>42170</v>
      </c>
      <c r="G954" s="11" t="s">
        <v>4115</v>
      </c>
      <c r="H954" s="11" t="s">
        <v>4152</v>
      </c>
      <c r="I954" s="11" t="s">
        <v>29</v>
      </c>
      <c r="J954" s="11" t="s">
        <v>959</v>
      </c>
      <c r="K954" s="11" t="s">
        <v>192</v>
      </c>
      <c r="L954" s="11" t="s">
        <v>4153</v>
      </c>
      <c r="M954" s="11" t="s">
        <v>125</v>
      </c>
      <c r="N954" s="13" t="s">
        <v>20</v>
      </c>
      <c r="P954" s="8"/>
    </row>
    <row r="955" spans="3:16" x14ac:dyDescent="0.25">
      <c r="C955" s="8"/>
      <c r="D955" s="10" t="s">
        <v>4154</v>
      </c>
      <c r="E955" s="11" t="s">
        <v>4155</v>
      </c>
      <c r="F955" s="12">
        <v>42170</v>
      </c>
      <c r="G955" s="11" t="s">
        <v>4115</v>
      </c>
      <c r="H955" s="11" t="s">
        <v>4156</v>
      </c>
      <c r="I955" s="11" t="s">
        <v>15</v>
      </c>
      <c r="J955" s="11" t="s">
        <v>58</v>
      </c>
      <c r="K955" s="11" t="s">
        <v>47</v>
      </c>
      <c r="L955" s="11" t="s">
        <v>4157</v>
      </c>
      <c r="M955" s="11" t="s">
        <v>125</v>
      </c>
      <c r="N955" s="13" t="s">
        <v>20</v>
      </c>
      <c r="P955" s="8"/>
    </row>
    <row r="956" spans="3:16" x14ac:dyDescent="0.25">
      <c r="C956" s="8"/>
      <c r="D956" s="10" t="s">
        <v>4158</v>
      </c>
      <c r="E956" s="11" t="s">
        <v>2841</v>
      </c>
      <c r="F956" s="12">
        <v>42170</v>
      </c>
      <c r="G956" s="11" t="s">
        <v>4115</v>
      </c>
      <c r="H956" s="11" t="s">
        <v>4159</v>
      </c>
      <c r="I956" s="11" t="s">
        <v>15</v>
      </c>
      <c r="J956" s="11" t="s">
        <v>4160</v>
      </c>
      <c r="K956" s="11" t="s">
        <v>69</v>
      </c>
      <c r="L956" s="11" t="s">
        <v>4161</v>
      </c>
      <c r="M956" s="11" t="s">
        <v>125</v>
      </c>
      <c r="N956" s="13" t="s">
        <v>20</v>
      </c>
      <c r="P956" s="8"/>
    </row>
    <row r="957" spans="3:16" x14ac:dyDescent="0.25">
      <c r="C957" s="8"/>
      <c r="D957" s="10" t="s">
        <v>4162</v>
      </c>
      <c r="E957" s="11" t="s">
        <v>4163</v>
      </c>
      <c r="F957" s="12">
        <v>42170</v>
      </c>
      <c r="G957" s="11" t="s">
        <v>4115</v>
      </c>
      <c r="H957" s="11" t="s">
        <v>4164</v>
      </c>
      <c r="I957" s="11" t="s">
        <v>29</v>
      </c>
      <c r="J957" s="11" t="s">
        <v>4165</v>
      </c>
      <c r="K957" s="11" t="s">
        <v>47</v>
      </c>
      <c r="L957" s="11" t="s">
        <v>4166</v>
      </c>
      <c r="M957" s="11" t="s">
        <v>125</v>
      </c>
      <c r="N957" s="13" t="s">
        <v>20</v>
      </c>
      <c r="P957" s="8"/>
    </row>
    <row r="958" spans="3:16" x14ac:dyDescent="0.25">
      <c r="C958" s="8"/>
      <c r="D958" s="10" t="s">
        <v>4167</v>
      </c>
      <c r="E958" s="11" t="s">
        <v>4168</v>
      </c>
      <c r="F958" s="12">
        <v>42170</v>
      </c>
      <c r="G958" s="11" t="s">
        <v>4115</v>
      </c>
      <c r="H958" s="11" t="s">
        <v>4169</v>
      </c>
      <c r="I958" s="11" t="s">
        <v>29</v>
      </c>
      <c r="J958" s="11" t="s">
        <v>4170</v>
      </c>
      <c r="K958" s="11" t="s">
        <v>1979</v>
      </c>
      <c r="L958" s="11" t="s">
        <v>4171</v>
      </c>
      <c r="M958" s="11" t="s">
        <v>125</v>
      </c>
      <c r="N958" s="13" t="s">
        <v>243</v>
      </c>
      <c r="P958" s="8"/>
    </row>
    <row r="959" spans="3:16" x14ac:dyDescent="0.25">
      <c r="C959" s="8"/>
      <c r="D959" s="10" t="s">
        <v>4172</v>
      </c>
      <c r="E959" s="11" t="s">
        <v>27</v>
      </c>
      <c r="F959" s="12">
        <v>42170</v>
      </c>
      <c r="G959" s="11" t="s">
        <v>4115</v>
      </c>
      <c r="H959" s="11" t="s">
        <v>4173</v>
      </c>
      <c r="I959" s="11" t="s">
        <v>29</v>
      </c>
      <c r="J959" s="11" t="s">
        <v>167</v>
      </c>
      <c r="K959" s="11" t="s">
        <v>17</v>
      </c>
      <c r="L959" s="11" t="s">
        <v>352</v>
      </c>
      <c r="M959" s="11" t="s">
        <v>125</v>
      </c>
      <c r="N959" s="13" t="s">
        <v>20</v>
      </c>
      <c r="P959" s="8"/>
    </row>
    <row r="960" spans="3:16" x14ac:dyDescent="0.25">
      <c r="C960" s="8"/>
      <c r="D960" s="10" t="s">
        <v>4174</v>
      </c>
      <c r="E960" s="11" t="s">
        <v>4175</v>
      </c>
      <c r="F960" s="12">
        <v>42170</v>
      </c>
      <c r="G960" s="11" t="s">
        <v>4115</v>
      </c>
      <c r="H960" s="11" t="s">
        <v>4176</v>
      </c>
      <c r="I960" s="11" t="s">
        <v>15</v>
      </c>
      <c r="J960" s="11" t="s">
        <v>342</v>
      </c>
      <c r="K960" s="11" t="s">
        <v>47</v>
      </c>
      <c r="L960" s="11" t="s">
        <v>343</v>
      </c>
      <c r="M960" s="11" t="s">
        <v>125</v>
      </c>
      <c r="N960" s="13" t="s">
        <v>20</v>
      </c>
      <c r="P960" s="8"/>
    </row>
    <row r="961" spans="3:16" x14ac:dyDescent="0.25">
      <c r="C961" s="8"/>
      <c r="D961" s="10" t="s">
        <v>4177</v>
      </c>
      <c r="E961" s="11" t="s">
        <v>4178</v>
      </c>
      <c r="F961" s="12">
        <v>42170</v>
      </c>
      <c r="G961" s="11" t="s">
        <v>4115</v>
      </c>
      <c r="H961" s="11" t="s">
        <v>4179</v>
      </c>
      <c r="I961" s="11" t="s">
        <v>15</v>
      </c>
      <c r="J961" s="11" t="s">
        <v>58</v>
      </c>
      <c r="K961" s="11" t="s">
        <v>47</v>
      </c>
      <c r="L961" s="11" t="s">
        <v>3314</v>
      </c>
      <c r="M961" s="11" t="s">
        <v>136</v>
      </c>
      <c r="N961" s="13" t="s">
        <v>20</v>
      </c>
      <c r="P961" s="8"/>
    </row>
    <row r="962" spans="3:16" x14ac:dyDescent="0.25">
      <c r="C962" s="8"/>
      <c r="D962" s="10" t="s">
        <v>4180</v>
      </c>
      <c r="E962" s="11" t="s">
        <v>4181</v>
      </c>
      <c r="F962" s="12">
        <v>42170</v>
      </c>
      <c r="G962" s="11" t="s">
        <v>4115</v>
      </c>
      <c r="H962" s="11" t="s">
        <v>4182</v>
      </c>
      <c r="I962" s="11" t="s">
        <v>15</v>
      </c>
      <c r="J962" s="11" t="s">
        <v>802</v>
      </c>
      <c r="K962" s="11" t="s">
        <v>81</v>
      </c>
      <c r="L962" s="11" t="s">
        <v>4183</v>
      </c>
      <c r="M962" s="11" t="s">
        <v>19</v>
      </c>
      <c r="N962" s="13" t="s">
        <v>20</v>
      </c>
      <c r="P962" s="8"/>
    </row>
    <row r="963" spans="3:16" x14ac:dyDescent="0.25">
      <c r="C963" s="8"/>
      <c r="D963" s="10" t="s">
        <v>4184</v>
      </c>
      <c r="E963" s="11" t="s">
        <v>4185</v>
      </c>
      <c r="F963" s="12">
        <v>42170</v>
      </c>
      <c r="G963" s="11" t="s">
        <v>4115</v>
      </c>
      <c r="H963" s="11" t="s">
        <v>4186</v>
      </c>
      <c r="I963" s="11" t="s">
        <v>29</v>
      </c>
      <c r="J963" s="11" t="s">
        <v>4187</v>
      </c>
      <c r="K963" s="11" t="s">
        <v>156</v>
      </c>
      <c r="L963" s="11" t="s">
        <v>4188</v>
      </c>
      <c r="M963" s="11" t="s">
        <v>136</v>
      </c>
      <c r="N963" s="13" t="s">
        <v>20</v>
      </c>
      <c r="P963" s="8"/>
    </row>
    <row r="964" spans="3:16" x14ac:dyDescent="0.25">
      <c r="C964" s="8"/>
      <c r="D964" s="10" t="s">
        <v>4189</v>
      </c>
      <c r="E964" s="11" t="s">
        <v>4190</v>
      </c>
      <c r="F964" s="12">
        <v>42170</v>
      </c>
      <c r="G964" s="11" t="s">
        <v>4115</v>
      </c>
      <c r="H964" s="11" t="s">
        <v>4191</v>
      </c>
      <c r="I964" s="11" t="s">
        <v>15</v>
      </c>
      <c r="J964" s="11" t="s">
        <v>1267</v>
      </c>
      <c r="K964" s="11" t="s">
        <v>198</v>
      </c>
      <c r="L964" s="11" t="s">
        <v>4192</v>
      </c>
      <c r="M964" s="11" t="s">
        <v>19</v>
      </c>
      <c r="N964" s="13" t="s">
        <v>20</v>
      </c>
      <c r="P964" s="8"/>
    </row>
    <row r="965" spans="3:16" x14ac:dyDescent="0.25">
      <c r="C965" s="8"/>
      <c r="D965" s="10" t="s">
        <v>4193</v>
      </c>
      <c r="E965" s="11" t="s">
        <v>4194</v>
      </c>
      <c r="F965" s="12">
        <v>42170</v>
      </c>
      <c r="G965" s="11" t="s">
        <v>4115</v>
      </c>
      <c r="H965" s="11" t="s">
        <v>4195</v>
      </c>
      <c r="I965" s="11" t="s">
        <v>29</v>
      </c>
      <c r="J965" s="11" t="s">
        <v>4196</v>
      </c>
      <c r="K965" s="11" t="s">
        <v>1320</v>
      </c>
      <c r="L965" s="11" t="s">
        <v>4197</v>
      </c>
      <c r="M965" s="11" t="s">
        <v>125</v>
      </c>
      <c r="N965" s="13" t="s">
        <v>20</v>
      </c>
      <c r="P965" s="8"/>
    </row>
    <row r="966" spans="3:16" x14ac:dyDescent="0.25">
      <c r="C966" s="8"/>
      <c r="D966" s="10" t="s">
        <v>4198</v>
      </c>
      <c r="E966" s="11" t="s">
        <v>4199</v>
      </c>
      <c r="F966" s="12">
        <v>42170</v>
      </c>
      <c r="G966" s="11" t="s">
        <v>4115</v>
      </c>
      <c r="H966" s="11" t="s">
        <v>4200</v>
      </c>
      <c r="I966" s="11" t="s">
        <v>15</v>
      </c>
      <c r="J966" s="11" t="s">
        <v>4201</v>
      </c>
      <c r="K966" s="11" t="s">
        <v>17</v>
      </c>
      <c r="L966" s="11" t="s">
        <v>4202</v>
      </c>
      <c r="M966" s="11" t="s">
        <v>125</v>
      </c>
      <c r="N966" s="13" t="s">
        <v>20</v>
      </c>
      <c r="P966" s="8"/>
    </row>
    <row r="967" spans="3:16" x14ac:dyDescent="0.25">
      <c r="C967" s="8"/>
      <c r="D967" s="10" t="s">
        <v>4203</v>
      </c>
      <c r="E967" s="11" t="s">
        <v>4204</v>
      </c>
      <c r="F967" s="12">
        <v>42170</v>
      </c>
      <c r="G967" s="11" t="s">
        <v>4115</v>
      </c>
      <c r="H967" s="11" t="s">
        <v>4205</v>
      </c>
      <c r="I967" s="11" t="s">
        <v>29</v>
      </c>
      <c r="J967" s="11" t="s">
        <v>817</v>
      </c>
      <c r="K967" s="11" t="s">
        <v>17</v>
      </c>
      <c r="L967" s="11" t="s">
        <v>4206</v>
      </c>
      <c r="M967" s="11" t="s">
        <v>125</v>
      </c>
      <c r="N967" s="13" t="s">
        <v>20</v>
      </c>
      <c r="P967" s="8"/>
    </row>
    <row r="968" spans="3:16" x14ac:dyDescent="0.25">
      <c r="C968" s="8"/>
      <c r="D968" s="10" t="s">
        <v>4207</v>
      </c>
      <c r="E968" s="11" t="s">
        <v>4208</v>
      </c>
      <c r="F968" s="12">
        <v>42170</v>
      </c>
      <c r="G968" s="11" t="s">
        <v>4115</v>
      </c>
      <c r="H968" s="11" t="s">
        <v>4209</v>
      </c>
      <c r="I968" s="11" t="s">
        <v>15</v>
      </c>
      <c r="J968" s="11" t="s">
        <v>167</v>
      </c>
      <c r="K968" s="11" t="s">
        <v>17</v>
      </c>
      <c r="L968" s="11" t="s">
        <v>4210</v>
      </c>
      <c r="M968" s="11" t="s">
        <v>125</v>
      </c>
      <c r="N968" s="13" t="s">
        <v>20</v>
      </c>
      <c r="P968" s="8"/>
    </row>
    <row r="969" spans="3:16" x14ac:dyDescent="0.25">
      <c r="C969" s="8"/>
      <c r="D969" s="10" t="s">
        <v>4211</v>
      </c>
      <c r="E969" s="11" t="s">
        <v>4212</v>
      </c>
      <c r="F969" s="12">
        <v>42170</v>
      </c>
      <c r="G969" s="11" t="s">
        <v>4115</v>
      </c>
      <c r="H969" s="11" t="s">
        <v>4213</v>
      </c>
      <c r="I969" s="11" t="s">
        <v>29</v>
      </c>
      <c r="J969" s="11" t="s">
        <v>3796</v>
      </c>
      <c r="K969" s="11" t="s">
        <v>69</v>
      </c>
      <c r="L969" s="11" t="s">
        <v>3797</v>
      </c>
      <c r="M969" s="11" t="s">
        <v>136</v>
      </c>
      <c r="N969" s="13" t="s">
        <v>20</v>
      </c>
      <c r="P969" s="8"/>
    </row>
    <row r="970" spans="3:16" x14ac:dyDescent="0.25">
      <c r="C970" s="8"/>
      <c r="D970" s="10" t="s">
        <v>4214</v>
      </c>
      <c r="E970" s="11" t="s">
        <v>4215</v>
      </c>
      <c r="F970" s="12">
        <v>42170</v>
      </c>
      <c r="G970" s="11" t="s">
        <v>4115</v>
      </c>
      <c r="H970" s="11" t="s">
        <v>4216</v>
      </c>
      <c r="I970" s="11" t="s">
        <v>29</v>
      </c>
      <c r="J970" s="11" t="s">
        <v>260</v>
      </c>
      <c r="K970" s="11" t="s">
        <v>81</v>
      </c>
      <c r="L970" s="11" t="s">
        <v>1719</v>
      </c>
      <c r="M970" s="11" t="s">
        <v>136</v>
      </c>
      <c r="N970" s="13" t="s">
        <v>20</v>
      </c>
      <c r="P970" s="8"/>
    </row>
    <row r="971" spans="3:16" x14ac:dyDescent="0.25">
      <c r="C971" s="8"/>
      <c r="D971" s="10" t="s">
        <v>4217</v>
      </c>
      <c r="E971" s="11" t="s">
        <v>4218</v>
      </c>
      <c r="F971" s="12">
        <v>42170</v>
      </c>
      <c r="G971" s="11" t="s">
        <v>4115</v>
      </c>
      <c r="H971" s="11" t="s">
        <v>4219</v>
      </c>
      <c r="I971" s="11" t="s">
        <v>15</v>
      </c>
      <c r="J971" s="11" t="s">
        <v>4220</v>
      </c>
      <c r="K971" s="11" t="s">
        <v>299</v>
      </c>
      <c r="L971" s="11" t="s">
        <v>4221</v>
      </c>
      <c r="M971" s="11" t="s">
        <v>125</v>
      </c>
      <c r="N971" s="13" t="s">
        <v>20</v>
      </c>
      <c r="P971" s="8"/>
    </row>
    <row r="972" spans="3:16" x14ac:dyDescent="0.25">
      <c r="C972" s="8"/>
      <c r="D972" s="10" t="s">
        <v>4222</v>
      </c>
      <c r="E972" s="11" t="s">
        <v>4223</v>
      </c>
      <c r="F972" s="12">
        <v>42170</v>
      </c>
      <c r="G972" s="11" t="s">
        <v>4115</v>
      </c>
      <c r="H972" s="11" t="s">
        <v>4224</v>
      </c>
      <c r="I972" s="11" t="s">
        <v>29</v>
      </c>
      <c r="J972" s="11" t="s">
        <v>4225</v>
      </c>
      <c r="K972" s="11" t="s">
        <v>53</v>
      </c>
      <c r="L972" s="11" t="s">
        <v>4226</v>
      </c>
      <c r="M972" s="11" t="s">
        <v>136</v>
      </c>
      <c r="N972" s="13" t="s">
        <v>20</v>
      </c>
      <c r="P972" s="8"/>
    </row>
    <row r="973" spans="3:16" x14ac:dyDescent="0.25">
      <c r="C973" s="8"/>
      <c r="D973" s="10" t="s">
        <v>4227</v>
      </c>
      <c r="E973" s="11" t="s">
        <v>4228</v>
      </c>
      <c r="F973" s="12">
        <v>42170</v>
      </c>
      <c r="G973" s="11" t="s">
        <v>4115</v>
      </c>
      <c r="H973" s="11" t="s">
        <v>4229</v>
      </c>
      <c r="I973" s="11" t="s">
        <v>15</v>
      </c>
      <c r="J973" s="11" t="s">
        <v>4230</v>
      </c>
      <c r="K973" s="11" t="s">
        <v>17</v>
      </c>
      <c r="L973" s="11" t="s">
        <v>4231</v>
      </c>
      <c r="M973" s="11" t="s">
        <v>136</v>
      </c>
      <c r="N973" s="13" t="s">
        <v>20</v>
      </c>
      <c r="P973" s="8"/>
    </row>
    <row r="974" spans="3:16" x14ac:dyDescent="0.25">
      <c r="C974" s="8"/>
      <c r="D974" s="10" t="s">
        <v>4232</v>
      </c>
      <c r="E974" s="11" t="s">
        <v>4233</v>
      </c>
      <c r="F974" s="12">
        <v>42170</v>
      </c>
      <c r="G974" s="11" t="s">
        <v>4115</v>
      </c>
      <c r="H974" s="11" t="s">
        <v>4234</v>
      </c>
      <c r="I974" s="11" t="s">
        <v>15</v>
      </c>
      <c r="J974" s="11" t="s">
        <v>4121</v>
      </c>
      <c r="K974" s="11" t="s">
        <v>81</v>
      </c>
      <c r="L974" s="11" t="s">
        <v>4122</v>
      </c>
      <c r="M974" s="11" t="s">
        <v>136</v>
      </c>
      <c r="N974" s="13" t="s">
        <v>20</v>
      </c>
      <c r="P974" s="8"/>
    </row>
    <row r="975" spans="3:16" x14ac:dyDescent="0.25">
      <c r="C975" s="8"/>
      <c r="D975" s="10" t="s">
        <v>4235</v>
      </c>
      <c r="E975" s="11" t="s">
        <v>4236</v>
      </c>
      <c r="F975" s="12">
        <v>42170</v>
      </c>
      <c r="G975" s="11" t="s">
        <v>4115</v>
      </c>
      <c r="H975" s="11" t="s">
        <v>4237</v>
      </c>
      <c r="I975" s="11" t="s">
        <v>15</v>
      </c>
      <c r="J975" s="11" t="s">
        <v>4238</v>
      </c>
      <c r="K975" s="11" t="s">
        <v>96</v>
      </c>
      <c r="L975" s="11" t="s">
        <v>4239</v>
      </c>
      <c r="M975" s="11" t="s">
        <v>136</v>
      </c>
      <c r="N975" s="13" t="s">
        <v>20</v>
      </c>
      <c r="P975" s="8"/>
    </row>
    <row r="976" spans="3:16" x14ac:dyDescent="0.25">
      <c r="C976" s="8"/>
      <c r="D976" s="10" t="s">
        <v>4240</v>
      </c>
      <c r="E976" s="11" t="s">
        <v>4241</v>
      </c>
      <c r="F976" s="12">
        <v>42170</v>
      </c>
      <c r="G976" s="11" t="s">
        <v>4115</v>
      </c>
      <c r="H976" s="11" t="s">
        <v>4242</v>
      </c>
      <c r="I976" s="11" t="s">
        <v>29</v>
      </c>
      <c r="J976" s="11" t="s">
        <v>2394</v>
      </c>
      <c r="K976" s="11" t="s">
        <v>299</v>
      </c>
      <c r="L976" s="11" t="s">
        <v>2395</v>
      </c>
      <c r="M976" s="11" t="s">
        <v>125</v>
      </c>
      <c r="N976" s="13" t="s">
        <v>20</v>
      </c>
      <c r="P976" s="8"/>
    </row>
    <row r="977" spans="3:16" x14ac:dyDescent="0.25">
      <c r="C977" s="8"/>
      <c r="D977" s="10" t="s">
        <v>4243</v>
      </c>
      <c r="E977" s="11" t="s">
        <v>4244</v>
      </c>
      <c r="F977" s="12">
        <v>42170</v>
      </c>
      <c r="G977" s="11" t="s">
        <v>4115</v>
      </c>
      <c r="H977" s="11" t="s">
        <v>4245</v>
      </c>
      <c r="I977" s="11" t="s">
        <v>29</v>
      </c>
      <c r="J977" s="11" t="s">
        <v>4246</v>
      </c>
      <c r="K977" s="11" t="s">
        <v>368</v>
      </c>
      <c r="L977" s="11" t="s">
        <v>4247</v>
      </c>
      <c r="M977" s="11" t="s">
        <v>125</v>
      </c>
      <c r="N977" s="13" t="s">
        <v>20</v>
      </c>
      <c r="P977" s="8"/>
    </row>
    <row r="978" spans="3:16" x14ac:dyDescent="0.25">
      <c r="C978" s="8"/>
      <c r="D978" s="10" t="s">
        <v>4248</v>
      </c>
      <c r="E978" s="11" t="s">
        <v>934</v>
      </c>
      <c r="F978" s="12">
        <v>42170</v>
      </c>
      <c r="G978" s="11" t="s">
        <v>4115</v>
      </c>
      <c r="H978" s="11" t="s">
        <v>4249</v>
      </c>
      <c r="I978" s="11" t="s">
        <v>15</v>
      </c>
      <c r="J978" s="11" t="s">
        <v>4250</v>
      </c>
      <c r="K978" s="11" t="s">
        <v>156</v>
      </c>
      <c r="L978" s="11" t="s">
        <v>4251</v>
      </c>
      <c r="M978" s="11" t="s">
        <v>125</v>
      </c>
      <c r="N978" s="13" t="s">
        <v>20</v>
      </c>
      <c r="P978" s="8"/>
    </row>
    <row r="979" spans="3:16" x14ac:dyDescent="0.25">
      <c r="C979" s="8"/>
      <c r="D979" s="10" t="s">
        <v>4252</v>
      </c>
      <c r="E979" s="11" t="s">
        <v>4253</v>
      </c>
      <c r="F979" s="12">
        <v>42171</v>
      </c>
      <c r="G979" s="11" t="s">
        <v>4254</v>
      </c>
      <c r="H979" s="11" t="s">
        <v>4255</v>
      </c>
      <c r="I979" s="11" t="s">
        <v>15</v>
      </c>
      <c r="J979" s="11" t="s">
        <v>3709</v>
      </c>
      <c r="K979" s="11" t="s">
        <v>47</v>
      </c>
      <c r="L979" s="11" t="s">
        <v>3710</v>
      </c>
      <c r="M979" s="11" t="s">
        <v>125</v>
      </c>
      <c r="N979" s="13" t="s">
        <v>20</v>
      </c>
      <c r="P979" s="8"/>
    </row>
    <row r="980" spans="3:16" x14ac:dyDescent="0.25">
      <c r="C980" s="8"/>
      <c r="D980" s="10" t="s">
        <v>4256</v>
      </c>
      <c r="E980" s="11" t="s">
        <v>4257</v>
      </c>
      <c r="F980" s="12">
        <v>42171</v>
      </c>
      <c r="G980" s="11" t="s">
        <v>4254</v>
      </c>
      <c r="H980" s="11" t="s">
        <v>4258</v>
      </c>
      <c r="I980" s="11" t="s">
        <v>15</v>
      </c>
      <c r="J980" s="11" t="s">
        <v>298</v>
      </c>
      <c r="K980" s="11" t="s">
        <v>299</v>
      </c>
      <c r="L980" s="11" t="s">
        <v>4259</v>
      </c>
      <c r="M980" s="11" t="s">
        <v>136</v>
      </c>
      <c r="N980" s="13" t="s">
        <v>20</v>
      </c>
      <c r="P980" s="8"/>
    </row>
    <row r="981" spans="3:16" x14ac:dyDescent="0.25">
      <c r="C981" s="8"/>
      <c r="D981" s="10" t="s">
        <v>4260</v>
      </c>
      <c r="E981" s="11" t="s">
        <v>4261</v>
      </c>
      <c r="F981" s="12">
        <v>42171</v>
      </c>
      <c r="G981" s="11" t="s">
        <v>4254</v>
      </c>
      <c r="H981" s="11" t="s">
        <v>4262</v>
      </c>
      <c r="I981" s="11" t="s">
        <v>15</v>
      </c>
      <c r="J981" s="11" t="s">
        <v>4263</v>
      </c>
      <c r="K981" s="11" t="s">
        <v>481</v>
      </c>
      <c r="L981" s="11" t="s">
        <v>4264</v>
      </c>
      <c r="M981" s="11" t="s">
        <v>136</v>
      </c>
      <c r="N981" s="13" t="s">
        <v>20</v>
      </c>
      <c r="P981" s="8"/>
    </row>
    <row r="982" spans="3:16" x14ac:dyDescent="0.25">
      <c r="C982" s="8"/>
      <c r="D982" s="10" t="s">
        <v>4265</v>
      </c>
      <c r="E982" s="11" t="s">
        <v>4266</v>
      </c>
      <c r="F982" s="12">
        <v>42171</v>
      </c>
      <c r="G982" s="11" t="s">
        <v>4254</v>
      </c>
      <c r="H982" s="11" t="s">
        <v>4267</v>
      </c>
      <c r="I982" s="11" t="s">
        <v>29</v>
      </c>
      <c r="J982" s="11" t="s">
        <v>4121</v>
      </c>
      <c r="K982" s="11" t="s">
        <v>81</v>
      </c>
      <c r="L982" s="11" t="s">
        <v>4122</v>
      </c>
      <c r="M982" s="11" t="s">
        <v>125</v>
      </c>
      <c r="N982" s="13" t="s">
        <v>20</v>
      </c>
      <c r="P982" s="8"/>
    </row>
    <row r="983" spans="3:16" x14ac:dyDescent="0.25">
      <c r="C983" s="8"/>
      <c r="D983" s="10" t="s">
        <v>4268</v>
      </c>
      <c r="E983" s="11" t="s">
        <v>4269</v>
      </c>
      <c r="F983" s="12">
        <v>42171</v>
      </c>
      <c r="G983" s="11" t="s">
        <v>4254</v>
      </c>
      <c r="H983" s="11" t="s">
        <v>4270</v>
      </c>
      <c r="I983" s="11" t="s">
        <v>29</v>
      </c>
      <c r="J983" s="11" t="s">
        <v>4271</v>
      </c>
      <c r="K983" s="11" t="s">
        <v>3911</v>
      </c>
      <c r="L983" s="11" t="s">
        <v>4272</v>
      </c>
      <c r="M983" s="11" t="s">
        <v>136</v>
      </c>
      <c r="N983" s="13" t="s">
        <v>243</v>
      </c>
      <c r="P983" s="8"/>
    </row>
    <row r="984" spans="3:16" x14ac:dyDescent="0.25">
      <c r="C984" s="8"/>
      <c r="D984" s="10" t="s">
        <v>4273</v>
      </c>
      <c r="E984" s="11" t="s">
        <v>1626</v>
      </c>
      <c r="F984" s="12">
        <v>42171</v>
      </c>
      <c r="G984" s="11" t="s">
        <v>4254</v>
      </c>
      <c r="H984" s="11" t="s">
        <v>4274</v>
      </c>
      <c r="I984" s="11" t="s">
        <v>15</v>
      </c>
      <c r="J984" s="11" t="s">
        <v>4275</v>
      </c>
      <c r="K984" s="11" t="s">
        <v>47</v>
      </c>
      <c r="L984" s="11" t="s">
        <v>4276</v>
      </c>
      <c r="M984" s="11" t="s">
        <v>136</v>
      </c>
      <c r="N984" s="13" t="s">
        <v>20</v>
      </c>
      <c r="P984" s="8"/>
    </row>
    <row r="985" spans="3:16" x14ac:dyDescent="0.25">
      <c r="C985" s="8"/>
      <c r="D985" s="10" t="s">
        <v>4277</v>
      </c>
      <c r="E985" s="11" t="s">
        <v>4278</v>
      </c>
      <c r="F985" s="12">
        <v>42171</v>
      </c>
      <c r="G985" s="11" t="s">
        <v>4254</v>
      </c>
      <c r="H985" s="11" t="s">
        <v>4279</v>
      </c>
      <c r="I985" s="11" t="s">
        <v>15</v>
      </c>
      <c r="J985" s="11" t="s">
        <v>161</v>
      </c>
      <c r="K985" s="11" t="s">
        <v>162</v>
      </c>
      <c r="L985" s="11" t="s">
        <v>4280</v>
      </c>
      <c r="M985" s="11" t="s">
        <v>125</v>
      </c>
      <c r="N985" s="13" t="s">
        <v>20</v>
      </c>
      <c r="P985" s="8"/>
    </row>
    <row r="986" spans="3:16" x14ac:dyDescent="0.25">
      <c r="C986" s="8"/>
      <c r="D986" s="10" t="s">
        <v>4281</v>
      </c>
      <c r="E986" s="11" t="s">
        <v>4282</v>
      </c>
      <c r="F986" s="12">
        <v>42171</v>
      </c>
      <c r="G986" s="11" t="s">
        <v>4254</v>
      </c>
      <c r="H986" s="11" t="s">
        <v>4283</v>
      </c>
      <c r="I986" s="11" t="s">
        <v>15</v>
      </c>
      <c r="J986" s="11" t="s">
        <v>560</v>
      </c>
      <c r="K986" s="11" t="s">
        <v>481</v>
      </c>
      <c r="L986" s="11" t="s">
        <v>561</v>
      </c>
      <c r="M986" s="11" t="s">
        <v>136</v>
      </c>
      <c r="N986" s="13" t="s">
        <v>20</v>
      </c>
      <c r="P986" s="8"/>
    </row>
    <row r="987" spans="3:16" x14ac:dyDescent="0.25">
      <c r="C987" s="8"/>
      <c r="D987" s="10" t="s">
        <v>4284</v>
      </c>
      <c r="E987" s="11" t="s">
        <v>2784</v>
      </c>
      <c r="F987" s="12">
        <v>42171</v>
      </c>
      <c r="G987" s="11" t="s">
        <v>4254</v>
      </c>
      <c r="H987" s="11" t="s">
        <v>4285</v>
      </c>
      <c r="I987" s="11" t="s">
        <v>29</v>
      </c>
      <c r="J987" s="11" t="s">
        <v>260</v>
      </c>
      <c r="K987" s="11" t="s">
        <v>81</v>
      </c>
      <c r="L987" s="11" t="s">
        <v>1250</v>
      </c>
      <c r="M987" s="11" t="s">
        <v>136</v>
      </c>
      <c r="N987" s="13" t="s">
        <v>20</v>
      </c>
      <c r="P987" s="8"/>
    </row>
    <row r="988" spans="3:16" x14ac:dyDescent="0.25">
      <c r="C988" s="8"/>
      <c r="D988" s="10" t="s">
        <v>4286</v>
      </c>
      <c r="E988" s="11" t="s">
        <v>4287</v>
      </c>
      <c r="F988" s="12">
        <v>42171</v>
      </c>
      <c r="G988" s="11" t="s">
        <v>4254</v>
      </c>
      <c r="H988" s="11" t="s">
        <v>4288</v>
      </c>
      <c r="I988" s="11" t="s">
        <v>15</v>
      </c>
      <c r="J988" s="11" t="s">
        <v>4289</v>
      </c>
      <c r="K988" s="11" t="s">
        <v>162</v>
      </c>
      <c r="L988" s="11" t="s">
        <v>4290</v>
      </c>
      <c r="M988" s="11" t="s">
        <v>125</v>
      </c>
      <c r="N988" s="13" t="s">
        <v>20</v>
      </c>
      <c r="P988" s="8"/>
    </row>
    <row r="989" spans="3:16" x14ac:dyDescent="0.25">
      <c r="C989" s="8"/>
      <c r="D989" s="10" t="s">
        <v>4291</v>
      </c>
      <c r="E989" s="11" t="s">
        <v>2554</v>
      </c>
      <c r="F989" s="12">
        <v>42171</v>
      </c>
      <c r="G989" s="11" t="s">
        <v>4254</v>
      </c>
      <c r="H989" s="11" t="s">
        <v>4292</v>
      </c>
      <c r="I989" s="11" t="s">
        <v>29</v>
      </c>
      <c r="J989" s="11" t="s">
        <v>4293</v>
      </c>
      <c r="K989" s="11" t="s">
        <v>145</v>
      </c>
      <c r="L989" s="11" t="s">
        <v>4294</v>
      </c>
      <c r="M989" s="11" t="s">
        <v>125</v>
      </c>
      <c r="N989" s="13" t="s">
        <v>20</v>
      </c>
      <c r="P989" s="8"/>
    </row>
    <row r="990" spans="3:16" x14ac:dyDescent="0.25">
      <c r="C990" s="8"/>
      <c r="D990" s="10" t="s">
        <v>4295</v>
      </c>
      <c r="E990" s="11" t="s">
        <v>4296</v>
      </c>
      <c r="F990" s="12">
        <v>42171</v>
      </c>
      <c r="G990" s="11" t="s">
        <v>4254</v>
      </c>
      <c r="H990" s="11" t="s">
        <v>4297</v>
      </c>
      <c r="I990" s="11" t="s">
        <v>29</v>
      </c>
      <c r="J990" s="11" t="s">
        <v>560</v>
      </c>
      <c r="K990" s="11" t="s">
        <v>481</v>
      </c>
      <c r="L990" s="11" t="s">
        <v>561</v>
      </c>
      <c r="M990" s="11" t="s">
        <v>125</v>
      </c>
      <c r="N990" s="13" t="s">
        <v>20</v>
      </c>
      <c r="P990" s="8"/>
    </row>
    <row r="991" spans="3:16" x14ac:dyDescent="0.25">
      <c r="C991" s="8"/>
      <c r="D991" s="10" t="s">
        <v>4298</v>
      </c>
      <c r="E991" s="11" t="s">
        <v>4299</v>
      </c>
      <c r="F991" s="12">
        <v>42171</v>
      </c>
      <c r="G991" s="11" t="s">
        <v>4254</v>
      </c>
      <c r="H991" s="11" t="s">
        <v>4300</v>
      </c>
      <c r="I991" s="11" t="s">
        <v>29</v>
      </c>
      <c r="J991" s="11" t="s">
        <v>4301</v>
      </c>
      <c r="K991" s="11" t="s">
        <v>1534</v>
      </c>
      <c r="L991" s="11" t="s">
        <v>4302</v>
      </c>
      <c r="M991" s="11" t="s">
        <v>136</v>
      </c>
      <c r="N991" s="13" t="s">
        <v>20</v>
      </c>
      <c r="P991" s="8"/>
    </row>
    <row r="992" spans="3:16" x14ac:dyDescent="0.25">
      <c r="C992" s="8"/>
      <c r="D992" s="10" t="s">
        <v>4303</v>
      </c>
      <c r="E992" s="11" t="s">
        <v>4304</v>
      </c>
      <c r="F992" s="12">
        <v>42171</v>
      </c>
      <c r="G992" s="11" t="s">
        <v>4254</v>
      </c>
      <c r="H992" s="11" t="s">
        <v>4305</v>
      </c>
      <c r="I992" s="11" t="s">
        <v>15</v>
      </c>
      <c r="J992" s="11" t="s">
        <v>403</v>
      </c>
      <c r="K992" s="11" t="s">
        <v>404</v>
      </c>
      <c r="L992" s="11" t="s">
        <v>4306</v>
      </c>
      <c r="M992" s="11" t="s">
        <v>136</v>
      </c>
      <c r="N992" s="13" t="s">
        <v>20</v>
      </c>
      <c r="P992" s="8"/>
    </row>
    <row r="993" spans="3:16" x14ac:dyDescent="0.25">
      <c r="C993" s="8"/>
      <c r="D993" s="10" t="s">
        <v>4307</v>
      </c>
      <c r="E993" s="11" t="s">
        <v>27</v>
      </c>
      <c r="F993" s="12">
        <v>42171</v>
      </c>
      <c r="G993" s="11" t="s">
        <v>4254</v>
      </c>
      <c r="H993" s="11" t="s">
        <v>4308</v>
      </c>
      <c r="I993" s="11" t="s">
        <v>15</v>
      </c>
      <c r="J993" s="11" t="s">
        <v>4309</v>
      </c>
      <c r="K993" s="11" t="s">
        <v>162</v>
      </c>
      <c r="L993" s="11" t="s">
        <v>4310</v>
      </c>
      <c r="M993" s="11" t="s">
        <v>125</v>
      </c>
      <c r="N993" s="13" t="s">
        <v>20</v>
      </c>
      <c r="P993" s="8"/>
    </row>
    <row r="994" spans="3:16" x14ac:dyDescent="0.25">
      <c r="C994" s="8"/>
      <c r="D994" s="10" t="s">
        <v>4311</v>
      </c>
      <c r="E994" s="11" t="s">
        <v>4312</v>
      </c>
      <c r="F994" s="12">
        <v>42171</v>
      </c>
      <c r="G994" s="11" t="s">
        <v>4254</v>
      </c>
      <c r="H994" s="11" t="s">
        <v>4313</v>
      </c>
      <c r="I994" s="11" t="s">
        <v>15</v>
      </c>
      <c r="J994" s="11" t="s">
        <v>560</v>
      </c>
      <c r="K994" s="11" t="s">
        <v>481</v>
      </c>
      <c r="L994" s="11" t="s">
        <v>4314</v>
      </c>
      <c r="M994" s="11" t="s">
        <v>125</v>
      </c>
      <c r="N994" s="13" t="s">
        <v>20</v>
      </c>
      <c r="P994" s="8"/>
    </row>
    <row r="995" spans="3:16" x14ac:dyDescent="0.25">
      <c r="C995" s="8"/>
      <c r="D995" s="10" t="s">
        <v>4315</v>
      </c>
      <c r="E995" s="11" t="s">
        <v>4316</v>
      </c>
      <c r="F995" s="12">
        <v>42171</v>
      </c>
      <c r="G995" s="11" t="s">
        <v>4254</v>
      </c>
      <c r="H995" s="11" t="s">
        <v>4317</v>
      </c>
      <c r="I995" s="11" t="s">
        <v>15</v>
      </c>
      <c r="J995" s="11" t="s">
        <v>167</v>
      </c>
      <c r="K995" s="11" t="s">
        <v>17</v>
      </c>
      <c r="L995" s="11" t="s">
        <v>4318</v>
      </c>
      <c r="M995" s="11" t="s">
        <v>125</v>
      </c>
      <c r="N995" s="13" t="s">
        <v>20</v>
      </c>
      <c r="P995" s="8"/>
    </row>
    <row r="996" spans="3:16" x14ac:dyDescent="0.25">
      <c r="C996" s="8"/>
      <c r="D996" s="10" t="s">
        <v>4319</v>
      </c>
      <c r="E996" s="11" t="s">
        <v>2517</v>
      </c>
      <c r="F996" s="12">
        <v>42171</v>
      </c>
      <c r="G996" s="11" t="s">
        <v>4254</v>
      </c>
      <c r="H996" s="11" t="s">
        <v>4320</v>
      </c>
      <c r="I996" s="11" t="s">
        <v>15</v>
      </c>
      <c r="J996" s="11" t="s">
        <v>63</v>
      </c>
      <c r="K996" s="11" t="s">
        <v>31</v>
      </c>
      <c r="L996" s="11" t="s">
        <v>4321</v>
      </c>
      <c r="M996" s="11" t="s">
        <v>125</v>
      </c>
      <c r="N996" s="13" t="s">
        <v>20</v>
      </c>
      <c r="P996" s="8"/>
    </row>
    <row r="997" spans="3:16" x14ac:dyDescent="0.25">
      <c r="C997" s="8"/>
      <c r="D997" s="10" t="s">
        <v>4322</v>
      </c>
      <c r="E997" s="11" t="s">
        <v>4323</v>
      </c>
      <c r="F997" s="12">
        <v>42171</v>
      </c>
      <c r="G997" s="11" t="s">
        <v>4254</v>
      </c>
      <c r="H997" s="11" t="s">
        <v>4324</v>
      </c>
      <c r="I997" s="11" t="s">
        <v>15</v>
      </c>
      <c r="J997" s="11" t="s">
        <v>1583</v>
      </c>
      <c r="K997" s="11" t="s">
        <v>641</v>
      </c>
      <c r="L997" s="11" t="s">
        <v>4325</v>
      </c>
      <c r="M997" s="11" t="s">
        <v>125</v>
      </c>
      <c r="N997" s="13" t="s">
        <v>20</v>
      </c>
      <c r="P997" s="8"/>
    </row>
    <row r="998" spans="3:16" x14ac:dyDescent="0.25">
      <c r="C998" s="8"/>
      <c r="D998" s="10" t="s">
        <v>4326</v>
      </c>
      <c r="E998" s="11" t="s">
        <v>4327</v>
      </c>
      <c r="F998" s="12">
        <v>42171</v>
      </c>
      <c r="G998" s="11" t="s">
        <v>4254</v>
      </c>
      <c r="H998" s="11" t="s">
        <v>4328</v>
      </c>
      <c r="I998" s="11" t="s">
        <v>29</v>
      </c>
      <c r="J998" s="11" t="s">
        <v>176</v>
      </c>
      <c r="K998" s="11" t="s">
        <v>96</v>
      </c>
      <c r="L998" s="11" t="s">
        <v>4329</v>
      </c>
      <c r="M998" s="11" t="s">
        <v>19</v>
      </c>
      <c r="N998" s="13" t="s">
        <v>243</v>
      </c>
      <c r="P998" s="8"/>
    </row>
    <row r="999" spans="3:16" x14ac:dyDescent="0.25">
      <c r="C999" s="8"/>
      <c r="D999" s="10" t="s">
        <v>4330</v>
      </c>
      <c r="E999" s="11" t="s">
        <v>4331</v>
      </c>
      <c r="F999" s="12">
        <v>42171</v>
      </c>
      <c r="G999" s="11" t="s">
        <v>4254</v>
      </c>
      <c r="H999" s="11" t="s">
        <v>4332</v>
      </c>
      <c r="I999" s="11" t="s">
        <v>29</v>
      </c>
      <c r="J999" s="11" t="s">
        <v>2639</v>
      </c>
      <c r="K999" s="11" t="s">
        <v>69</v>
      </c>
      <c r="L999" s="11" t="s">
        <v>4333</v>
      </c>
      <c r="M999" s="11" t="s">
        <v>125</v>
      </c>
      <c r="N999" s="13" t="s">
        <v>20</v>
      </c>
      <c r="P999" s="8"/>
    </row>
    <row r="1000" spans="3:16" x14ac:dyDescent="0.25">
      <c r="C1000" s="8"/>
      <c r="D1000" s="10" t="s">
        <v>4334</v>
      </c>
      <c r="E1000" s="11" t="s">
        <v>4335</v>
      </c>
      <c r="F1000" s="12">
        <v>42171</v>
      </c>
      <c r="G1000" s="11" t="s">
        <v>4254</v>
      </c>
      <c r="H1000" s="11" t="s">
        <v>4336</v>
      </c>
      <c r="I1000" s="11" t="s">
        <v>15</v>
      </c>
      <c r="J1000" s="11" t="s">
        <v>4337</v>
      </c>
      <c r="K1000" s="11" t="s">
        <v>299</v>
      </c>
      <c r="L1000" s="11" t="s">
        <v>4338</v>
      </c>
      <c r="M1000" s="11" t="s">
        <v>125</v>
      </c>
      <c r="N1000" s="13" t="s">
        <v>20</v>
      </c>
      <c r="P1000" s="8"/>
    </row>
    <row r="1001" spans="3:16" x14ac:dyDescent="0.25">
      <c r="C1001" s="8"/>
      <c r="D1001" s="10" t="s">
        <v>4339</v>
      </c>
      <c r="E1001" s="11" t="s">
        <v>4340</v>
      </c>
      <c r="F1001" s="12">
        <v>42171</v>
      </c>
      <c r="G1001" s="11" t="s">
        <v>4254</v>
      </c>
      <c r="H1001" s="11" t="s">
        <v>4341</v>
      </c>
      <c r="I1001" s="11" t="s">
        <v>15</v>
      </c>
      <c r="J1001" s="11" t="s">
        <v>4342</v>
      </c>
      <c r="K1001" s="11" t="s">
        <v>156</v>
      </c>
      <c r="L1001" s="11" t="s">
        <v>4343</v>
      </c>
      <c r="M1001" s="11" t="s">
        <v>136</v>
      </c>
      <c r="N1001" s="13" t="s">
        <v>243</v>
      </c>
      <c r="P1001" s="8"/>
    </row>
    <row r="1002" spans="3:16" x14ac:dyDescent="0.25">
      <c r="C1002" s="8"/>
      <c r="D1002" s="10" t="s">
        <v>4344</v>
      </c>
      <c r="E1002" s="11" t="s">
        <v>4345</v>
      </c>
      <c r="F1002" s="12">
        <v>42171</v>
      </c>
      <c r="G1002" s="11" t="s">
        <v>4254</v>
      </c>
      <c r="H1002" s="11" t="s">
        <v>4346</v>
      </c>
      <c r="I1002" s="11" t="s">
        <v>15</v>
      </c>
      <c r="J1002" s="11" t="s">
        <v>58</v>
      </c>
      <c r="K1002" s="11" t="s">
        <v>47</v>
      </c>
      <c r="L1002" s="11" t="s">
        <v>4347</v>
      </c>
      <c r="M1002" s="11" t="s">
        <v>125</v>
      </c>
      <c r="N1002" s="13" t="s">
        <v>20</v>
      </c>
      <c r="P1002" s="8"/>
    </row>
    <row r="1003" spans="3:16" x14ac:dyDescent="0.25">
      <c r="C1003" s="8"/>
      <c r="D1003" s="10" t="s">
        <v>4348</v>
      </c>
      <c r="E1003" s="11" t="s">
        <v>4349</v>
      </c>
      <c r="F1003" s="12">
        <v>42171</v>
      </c>
      <c r="G1003" s="11" t="s">
        <v>4254</v>
      </c>
      <c r="H1003" s="11" t="s">
        <v>4350</v>
      </c>
      <c r="I1003" s="11" t="s">
        <v>15</v>
      </c>
      <c r="J1003" s="11" t="s">
        <v>1119</v>
      </c>
      <c r="K1003" s="11" t="s">
        <v>647</v>
      </c>
      <c r="L1003" s="11" t="s">
        <v>1120</v>
      </c>
      <c r="M1003" s="11" t="s">
        <v>125</v>
      </c>
      <c r="N1003" s="13" t="s">
        <v>20</v>
      </c>
      <c r="P1003" s="8"/>
    </row>
    <row r="1004" spans="3:16" x14ac:dyDescent="0.25">
      <c r="C1004" s="8"/>
      <c r="D1004" s="10" t="s">
        <v>4351</v>
      </c>
      <c r="E1004" s="11" t="s">
        <v>29</v>
      </c>
      <c r="F1004" s="12">
        <v>42171</v>
      </c>
      <c r="G1004" s="11" t="s">
        <v>4254</v>
      </c>
      <c r="H1004" s="11" t="s">
        <v>4352</v>
      </c>
      <c r="I1004" s="11" t="s">
        <v>15</v>
      </c>
      <c r="J1004" s="11" t="s">
        <v>1902</v>
      </c>
      <c r="K1004" s="11" t="s">
        <v>481</v>
      </c>
      <c r="L1004" s="11" t="s">
        <v>4353</v>
      </c>
      <c r="M1004" s="11" t="s">
        <v>125</v>
      </c>
      <c r="N1004" s="13" t="s">
        <v>20</v>
      </c>
      <c r="P1004" s="8"/>
    </row>
    <row r="1005" spans="3:16" x14ac:dyDescent="0.25">
      <c r="C1005" s="8"/>
      <c r="D1005" s="10" t="s">
        <v>4354</v>
      </c>
      <c r="E1005" s="11" t="s">
        <v>4355</v>
      </c>
      <c r="F1005" s="12">
        <v>42171</v>
      </c>
      <c r="G1005" s="11" t="s">
        <v>4254</v>
      </c>
      <c r="H1005" s="11" t="s">
        <v>4356</v>
      </c>
      <c r="I1005" s="11" t="s">
        <v>29</v>
      </c>
      <c r="J1005" s="11" t="s">
        <v>4357</v>
      </c>
      <c r="K1005" s="11" t="s">
        <v>192</v>
      </c>
      <c r="L1005" s="11" t="s">
        <v>4358</v>
      </c>
      <c r="M1005" s="11" t="s">
        <v>125</v>
      </c>
      <c r="N1005" s="13" t="s">
        <v>20</v>
      </c>
      <c r="P1005" s="8"/>
    </row>
    <row r="1006" spans="3:16" x14ac:dyDescent="0.25">
      <c r="C1006" s="8"/>
      <c r="D1006" s="10" t="s">
        <v>4359</v>
      </c>
      <c r="E1006" s="11" t="s">
        <v>4360</v>
      </c>
      <c r="F1006" s="12">
        <v>42171</v>
      </c>
      <c r="G1006" s="11" t="s">
        <v>4254</v>
      </c>
      <c r="H1006" s="11" t="s">
        <v>4361</v>
      </c>
      <c r="I1006" s="11" t="s">
        <v>29</v>
      </c>
      <c r="J1006" s="11" t="s">
        <v>1898</v>
      </c>
      <c r="K1006" s="11" t="s">
        <v>156</v>
      </c>
      <c r="L1006" s="11" t="s">
        <v>1899</v>
      </c>
      <c r="M1006" s="11" t="s">
        <v>125</v>
      </c>
      <c r="N1006" s="13" t="s">
        <v>20</v>
      </c>
      <c r="P1006" s="8"/>
    </row>
    <row r="1007" spans="3:16" x14ac:dyDescent="0.25">
      <c r="C1007" s="8"/>
      <c r="D1007" s="10" t="s">
        <v>4362</v>
      </c>
      <c r="E1007" s="11" t="s">
        <v>4363</v>
      </c>
      <c r="F1007" s="12">
        <v>42171</v>
      </c>
      <c r="G1007" s="11" t="s">
        <v>4254</v>
      </c>
      <c r="H1007" s="11" t="s">
        <v>4364</v>
      </c>
      <c r="I1007" s="11" t="s">
        <v>29</v>
      </c>
      <c r="J1007" s="11" t="s">
        <v>4365</v>
      </c>
      <c r="K1007" s="11" t="s">
        <v>606</v>
      </c>
      <c r="L1007" s="11" t="s">
        <v>3468</v>
      </c>
      <c r="M1007" s="11" t="s">
        <v>136</v>
      </c>
      <c r="N1007" s="13" t="s">
        <v>20</v>
      </c>
      <c r="P1007" s="8"/>
    </row>
    <row r="1008" spans="3:16" x14ac:dyDescent="0.25">
      <c r="C1008" s="8"/>
      <c r="D1008" s="10" t="s">
        <v>4366</v>
      </c>
      <c r="E1008" s="11" t="s">
        <v>4299</v>
      </c>
      <c r="F1008" s="12">
        <v>42172</v>
      </c>
      <c r="G1008" s="11" t="s">
        <v>4367</v>
      </c>
      <c r="H1008" s="11" t="s">
        <v>4368</v>
      </c>
      <c r="I1008" s="11" t="s">
        <v>29</v>
      </c>
      <c r="J1008" s="11" t="s">
        <v>750</v>
      </c>
      <c r="K1008" s="11" t="s">
        <v>75</v>
      </c>
      <c r="L1008" s="11" t="s">
        <v>4369</v>
      </c>
      <c r="M1008" s="11" t="s">
        <v>125</v>
      </c>
      <c r="N1008" s="13" t="s">
        <v>20</v>
      </c>
      <c r="P1008" s="8"/>
    </row>
    <row r="1009" spans="3:16" x14ac:dyDescent="0.25">
      <c r="C1009" s="8"/>
      <c r="D1009" s="10" t="s">
        <v>4370</v>
      </c>
      <c r="E1009" s="11" t="s">
        <v>4371</v>
      </c>
      <c r="F1009" s="12">
        <v>42172</v>
      </c>
      <c r="G1009" s="11" t="s">
        <v>4367</v>
      </c>
      <c r="H1009" s="11" t="s">
        <v>4372</v>
      </c>
      <c r="I1009" s="11" t="s">
        <v>15</v>
      </c>
      <c r="J1009" s="11" t="s">
        <v>309</v>
      </c>
      <c r="K1009" s="11" t="s">
        <v>47</v>
      </c>
      <c r="L1009" s="11" t="s">
        <v>310</v>
      </c>
      <c r="M1009" s="11" t="s">
        <v>125</v>
      </c>
      <c r="N1009" s="13" t="s">
        <v>20</v>
      </c>
      <c r="P1009" s="8"/>
    </row>
    <row r="1010" spans="3:16" x14ac:dyDescent="0.25">
      <c r="C1010" s="8"/>
      <c r="D1010" s="10" t="s">
        <v>4373</v>
      </c>
      <c r="E1010" s="11" t="s">
        <v>512</v>
      </c>
      <c r="F1010" s="12">
        <v>42172</v>
      </c>
      <c r="G1010" s="11" t="s">
        <v>4367</v>
      </c>
      <c r="H1010" s="11" t="s">
        <v>4374</v>
      </c>
      <c r="I1010" s="11" t="s">
        <v>15</v>
      </c>
      <c r="J1010" s="11" t="s">
        <v>4375</v>
      </c>
      <c r="K1010" s="11" t="s">
        <v>3911</v>
      </c>
      <c r="L1010" s="11" t="s">
        <v>4376</v>
      </c>
      <c r="M1010" s="11" t="s">
        <v>125</v>
      </c>
      <c r="N1010" s="13" t="s">
        <v>243</v>
      </c>
      <c r="P1010" s="8"/>
    </row>
    <row r="1011" spans="3:16" x14ac:dyDescent="0.25">
      <c r="C1011" s="8"/>
      <c r="D1011" s="10" t="s">
        <v>4377</v>
      </c>
      <c r="E1011" s="11" t="s">
        <v>1750</v>
      </c>
      <c r="F1011" s="12">
        <v>42172</v>
      </c>
      <c r="G1011" s="11" t="s">
        <v>4367</v>
      </c>
      <c r="H1011" s="11" t="s">
        <v>4378</v>
      </c>
      <c r="I1011" s="11" t="s">
        <v>15</v>
      </c>
      <c r="J1011" s="11" t="s">
        <v>2744</v>
      </c>
      <c r="K1011" s="11" t="s">
        <v>112</v>
      </c>
      <c r="L1011" s="11" t="s">
        <v>4379</v>
      </c>
      <c r="M1011" s="11" t="s">
        <v>125</v>
      </c>
      <c r="N1011" s="13" t="s">
        <v>243</v>
      </c>
      <c r="P1011" s="8"/>
    </row>
    <row r="1012" spans="3:16" x14ac:dyDescent="0.25">
      <c r="C1012" s="8"/>
      <c r="D1012" s="10" t="s">
        <v>4380</v>
      </c>
      <c r="E1012" s="11" t="s">
        <v>27</v>
      </c>
      <c r="F1012" s="12">
        <v>42172</v>
      </c>
      <c r="G1012" s="11" t="s">
        <v>4367</v>
      </c>
      <c r="H1012" s="11" t="s">
        <v>4381</v>
      </c>
      <c r="I1012" s="11" t="s">
        <v>29</v>
      </c>
      <c r="J1012" s="11" t="s">
        <v>4382</v>
      </c>
      <c r="K1012" s="11" t="s">
        <v>75</v>
      </c>
      <c r="L1012" s="11" t="s">
        <v>4383</v>
      </c>
      <c r="M1012" s="11" t="s">
        <v>125</v>
      </c>
      <c r="N1012" s="13" t="s">
        <v>20</v>
      </c>
      <c r="P1012" s="8"/>
    </row>
    <row r="1013" spans="3:16" x14ac:dyDescent="0.25">
      <c r="C1013" s="8"/>
      <c r="D1013" s="10" t="s">
        <v>4384</v>
      </c>
      <c r="E1013" s="11" t="s">
        <v>4385</v>
      </c>
      <c r="F1013" s="12">
        <v>42172</v>
      </c>
      <c r="G1013" s="11" t="s">
        <v>4367</v>
      </c>
      <c r="H1013" s="11" t="s">
        <v>4386</v>
      </c>
      <c r="I1013" s="11" t="s">
        <v>15</v>
      </c>
      <c r="J1013" s="11" t="s">
        <v>1138</v>
      </c>
      <c r="K1013" s="11" t="s">
        <v>1139</v>
      </c>
      <c r="L1013" s="11" t="s">
        <v>4387</v>
      </c>
      <c r="M1013" s="11" t="s">
        <v>19</v>
      </c>
      <c r="N1013" s="13" t="s">
        <v>20</v>
      </c>
      <c r="P1013" s="8"/>
    </row>
    <row r="1014" spans="3:16" x14ac:dyDescent="0.25">
      <c r="C1014" s="8"/>
      <c r="D1014" s="10" t="s">
        <v>4388</v>
      </c>
      <c r="E1014" s="11" t="s">
        <v>4389</v>
      </c>
      <c r="F1014" s="12">
        <v>42172</v>
      </c>
      <c r="G1014" s="11" t="s">
        <v>4367</v>
      </c>
      <c r="H1014" s="11" t="s">
        <v>4390</v>
      </c>
      <c r="I1014" s="11" t="s">
        <v>29</v>
      </c>
      <c r="J1014" s="11" t="s">
        <v>4391</v>
      </c>
      <c r="K1014" s="11" t="s">
        <v>481</v>
      </c>
      <c r="L1014" s="11" t="s">
        <v>4392</v>
      </c>
      <c r="M1014" s="11" t="s">
        <v>19</v>
      </c>
      <c r="N1014" s="13" t="s">
        <v>20</v>
      </c>
      <c r="P1014" s="8"/>
    </row>
    <row r="1015" spans="3:16" x14ac:dyDescent="0.25">
      <c r="C1015" s="8"/>
      <c r="D1015" s="10" t="s">
        <v>4393</v>
      </c>
      <c r="E1015" s="11" t="s">
        <v>4394</v>
      </c>
      <c r="F1015" s="12">
        <v>42172</v>
      </c>
      <c r="G1015" s="11" t="s">
        <v>4367</v>
      </c>
      <c r="H1015" s="11" t="s">
        <v>4395</v>
      </c>
      <c r="I1015" s="11" t="s">
        <v>29</v>
      </c>
      <c r="J1015" s="11" t="s">
        <v>4396</v>
      </c>
      <c r="K1015" s="11" t="s">
        <v>31</v>
      </c>
      <c r="L1015" s="11" t="s">
        <v>4397</v>
      </c>
      <c r="M1015" s="11" t="s">
        <v>136</v>
      </c>
      <c r="N1015" s="13" t="s">
        <v>20</v>
      </c>
      <c r="P1015" s="8"/>
    </row>
    <row r="1016" spans="3:16" x14ac:dyDescent="0.25">
      <c r="C1016" s="8"/>
      <c r="D1016" s="10" t="s">
        <v>4398</v>
      </c>
      <c r="E1016" s="11" t="s">
        <v>1414</v>
      </c>
      <c r="F1016" s="12">
        <v>42172</v>
      </c>
      <c r="G1016" s="11" t="s">
        <v>4367</v>
      </c>
      <c r="H1016" s="11" t="s">
        <v>4399</v>
      </c>
      <c r="I1016" s="11" t="s">
        <v>15</v>
      </c>
      <c r="J1016" s="11" t="s">
        <v>802</v>
      </c>
      <c r="K1016" s="11" t="s">
        <v>81</v>
      </c>
      <c r="L1016" s="11" t="s">
        <v>2519</v>
      </c>
      <c r="M1016" s="11" t="s">
        <v>136</v>
      </c>
      <c r="N1016" s="13" t="s">
        <v>20</v>
      </c>
      <c r="P1016" s="8"/>
    </row>
    <row r="1017" spans="3:16" x14ac:dyDescent="0.25">
      <c r="C1017" s="8"/>
      <c r="D1017" s="10" t="s">
        <v>4400</v>
      </c>
      <c r="E1017" s="11" t="s">
        <v>4401</v>
      </c>
      <c r="F1017" s="12">
        <v>42172</v>
      </c>
      <c r="G1017" s="11" t="s">
        <v>4367</v>
      </c>
      <c r="H1017" s="11" t="s">
        <v>4402</v>
      </c>
      <c r="I1017" s="11" t="s">
        <v>29</v>
      </c>
      <c r="J1017" s="11" t="s">
        <v>2097</v>
      </c>
      <c r="K1017" s="11" t="s">
        <v>69</v>
      </c>
      <c r="L1017" s="11" t="s">
        <v>2098</v>
      </c>
      <c r="M1017" s="11" t="s">
        <v>19</v>
      </c>
      <c r="N1017" s="13" t="s">
        <v>20</v>
      </c>
      <c r="P1017" s="8"/>
    </row>
    <row r="1018" spans="3:16" x14ac:dyDescent="0.25">
      <c r="C1018" s="8"/>
      <c r="D1018" s="10" t="s">
        <v>4403</v>
      </c>
      <c r="E1018" s="11" t="s">
        <v>4404</v>
      </c>
      <c r="F1018" s="12">
        <v>42172</v>
      </c>
      <c r="G1018" s="11" t="s">
        <v>4367</v>
      </c>
      <c r="H1018" s="11" t="s">
        <v>4405</v>
      </c>
      <c r="I1018" s="11" t="s">
        <v>15</v>
      </c>
      <c r="J1018" s="11" t="s">
        <v>4406</v>
      </c>
      <c r="K1018" s="11" t="s">
        <v>81</v>
      </c>
      <c r="L1018" s="11" t="s">
        <v>4407</v>
      </c>
      <c r="M1018" s="11" t="s">
        <v>136</v>
      </c>
      <c r="N1018" s="13" t="s">
        <v>20</v>
      </c>
      <c r="P1018" s="8"/>
    </row>
    <row r="1019" spans="3:16" x14ac:dyDescent="0.25">
      <c r="C1019" s="8"/>
      <c r="D1019" s="10" t="s">
        <v>4408</v>
      </c>
      <c r="E1019" s="11" t="s">
        <v>4409</v>
      </c>
      <c r="F1019" s="12">
        <v>42172</v>
      </c>
      <c r="G1019" s="11" t="s">
        <v>4367</v>
      </c>
      <c r="H1019" s="11" t="s">
        <v>4410</v>
      </c>
      <c r="I1019" s="11" t="s">
        <v>29</v>
      </c>
      <c r="J1019" s="11" t="s">
        <v>63</v>
      </c>
      <c r="K1019" s="11" t="s">
        <v>31</v>
      </c>
      <c r="L1019" s="11" t="s">
        <v>4411</v>
      </c>
      <c r="M1019" s="11" t="s">
        <v>19</v>
      </c>
      <c r="N1019" s="13" t="s">
        <v>20</v>
      </c>
      <c r="P1019" s="8"/>
    </row>
    <row r="1020" spans="3:16" x14ac:dyDescent="0.25">
      <c r="C1020" s="8"/>
      <c r="D1020" s="10" t="s">
        <v>4412</v>
      </c>
      <c r="E1020" s="11" t="s">
        <v>27</v>
      </c>
      <c r="F1020" s="12">
        <v>42172</v>
      </c>
      <c r="G1020" s="11" t="s">
        <v>4367</v>
      </c>
      <c r="H1020" s="11" t="s">
        <v>4413</v>
      </c>
      <c r="I1020" s="11" t="s">
        <v>15</v>
      </c>
      <c r="J1020" s="11" t="s">
        <v>4414</v>
      </c>
      <c r="K1020" s="11" t="s">
        <v>162</v>
      </c>
      <c r="L1020" s="11" t="s">
        <v>4415</v>
      </c>
      <c r="M1020" s="11" t="s">
        <v>125</v>
      </c>
      <c r="N1020" s="13" t="s">
        <v>20</v>
      </c>
      <c r="P1020" s="8"/>
    </row>
    <row r="1021" spans="3:16" x14ac:dyDescent="0.25">
      <c r="C1021" s="8"/>
      <c r="D1021" s="10" t="s">
        <v>4416</v>
      </c>
      <c r="E1021" s="11" t="s">
        <v>4417</v>
      </c>
      <c r="F1021" s="12">
        <v>42172</v>
      </c>
      <c r="G1021" s="11" t="s">
        <v>4367</v>
      </c>
      <c r="H1021" s="11" t="s">
        <v>4418</v>
      </c>
      <c r="I1021" s="11" t="s">
        <v>29</v>
      </c>
      <c r="J1021" s="11" t="s">
        <v>4419</v>
      </c>
      <c r="K1021" s="11" t="s">
        <v>53</v>
      </c>
      <c r="L1021" s="11" t="s">
        <v>4420</v>
      </c>
      <c r="M1021" s="11" t="s">
        <v>125</v>
      </c>
      <c r="N1021" s="13" t="s">
        <v>243</v>
      </c>
      <c r="P1021" s="8"/>
    </row>
    <row r="1022" spans="3:16" x14ac:dyDescent="0.25">
      <c r="C1022" s="8"/>
      <c r="D1022" s="10" t="s">
        <v>4421</v>
      </c>
      <c r="E1022" s="11" t="s">
        <v>4422</v>
      </c>
      <c r="F1022" s="12">
        <v>42172</v>
      </c>
      <c r="G1022" s="11" t="s">
        <v>4367</v>
      </c>
      <c r="H1022" s="11" t="s">
        <v>4423</v>
      </c>
      <c r="I1022" s="11" t="s">
        <v>15</v>
      </c>
      <c r="J1022" s="11" t="s">
        <v>1086</v>
      </c>
      <c r="K1022" s="11" t="s">
        <v>47</v>
      </c>
      <c r="L1022" s="11" t="s">
        <v>4424</v>
      </c>
      <c r="M1022" s="11" t="s">
        <v>125</v>
      </c>
      <c r="N1022" s="13" t="s">
        <v>243</v>
      </c>
      <c r="P1022" s="8"/>
    </row>
    <row r="1023" spans="3:16" x14ac:dyDescent="0.25">
      <c r="C1023" s="8"/>
      <c r="D1023" s="10" t="s">
        <v>4425</v>
      </c>
      <c r="E1023" s="11" t="s">
        <v>4426</v>
      </c>
      <c r="F1023" s="12">
        <v>42172</v>
      </c>
      <c r="G1023" s="11" t="s">
        <v>4367</v>
      </c>
      <c r="H1023" s="11" t="s">
        <v>4427</v>
      </c>
      <c r="I1023" s="11" t="s">
        <v>15</v>
      </c>
      <c r="J1023" s="11" t="s">
        <v>4428</v>
      </c>
      <c r="K1023" s="11" t="s">
        <v>647</v>
      </c>
      <c r="L1023" s="11" t="s">
        <v>4429</v>
      </c>
      <c r="M1023" s="11" t="s">
        <v>19</v>
      </c>
      <c r="N1023" s="13" t="s">
        <v>20</v>
      </c>
      <c r="P1023" s="8"/>
    </row>
    <row r="1024" spans="3:16" x14ac:dyDescent="0.25">
      <c r="C1024" s="8"/>
      <c r="D1024" s="10" t="s">
        <v>4430</v>
      </c>
      <c r="E1024" s="11" t="s">
        <v>4431</v>
      </c>
      <c r="F1024" s="12">
        <v>42172</v>
      </c>
      <c r="G1024" s="11" t="s">
        <v>4367</v>
      </c>
      <c r="H1024" s="11" t="s">
        <v>4432</v>
      </c>
      <c r="I1024" s="11" t="s">
        <v>29</v>
      </c>
      <c r="J1024" s="11" t="s">
        <v>4433</v>
      </c>
      <c r="K1024" s="11" t="s">
        <v>162</v>
      </c>
      <c r="L1024" s="11" t="s">
        <v>4434</v>
      </c>
      <c r="M1024" s="11" t="s">
        <v>125</v>
      </c>
      <c r="N1024" s="13" t="s">
        <v>20</v>
      </c>
      <c r="P1024" s="8"/>
    </row>
    <row r="1025" spans="3:16" x14ac:dyDescent="0.25">
      <c r="C1025" s="8"/>
      <c r="D1025" s="10" t="s">
        <v>4435</v>
      </c>
      <c r="E1025" s="11" t="s">
        <v>4436</v>
      </c>
      <c r="F1025" s="12">
        <v>42172</v>
      </c>
      <c r="G1025" s="11" t="s">
        <v>4367</v>
      </c>
      <c r="H1025" s="11" t="s">
        <v>4437</v>
      </c>
      <c r="I1025" s="11" t="s">
        <v>29</v>
      </c>
      <c r="J1025" s="11" t="s">
        <v>2895</v>
      </c>
      <c r="K1025" s="11" t="s">
        <v>192</v>
      </c>
      <c r="L1025" s="11" t="s">
        <v>2896</v>
      </c>
      <c r="M1025" s="11" t="s">
        <v>136</v>
      </c>
      <c r="N1025" s="13" t="s">
        <v>20</v>
      </c>
      <c r="P1025" s="8"/>
    </row>
    <row r="1026" spans="3:16" x14ac:dyDescent="0.25">
      <c r="C1026" s="8"/>
      <c r="D1026" s="10" t="s">
        <v>4438</v>
      </c>
      <c r="E1026" s="11" t="s">
        <v>27</v>
      </c>
      <c r="F1026" s="12">
        <v>42172</v>
      </c>
      <c r="G1026" s="11" t="s">
        <v>4367</v>
      </c>
      <c r="H1026" s="11" t="s">
        <v>4439</v>
      </c>
      <c r="I1026" s="11" t="s">
        <v>29</v>
      </c>
      <c r="J1026" s="11" t="s">
        <v>4440</v>
      </c>
      <c r="K1026" s="11" t="s">
        <v>75</v>
      </c>
      <c r="L1026" s="11" t="s">
        <v>4441</v>
      </c>
      <c r="M1026" s="11" t="s">
        <v>136</v>
      </c>
      <c r="N1026" s="13" t="s">
        <v>20</v>
      </c>
      <c r="P1026" s="8"/>
    </row>
    <row r="1027" spans="3:16" x14ac:dyDescent="0.25">
      <c r="C1027" s="8"/>
      <c r="D1027" s="10" t="s">
        <v>4442</v>
      </c>
      <c r="E1027" s="11" t="s">
        <v>4443</v>
      </c>
      <c r="F1027" s="12">
        <v>42172</v>
      </c>
      <c r="G1027" s="11" t="s">
        <v>4367</v>
      </c>
      <c r="H1027" s="11" t="s">
        <v>4444</v>
      </c>
      <c r="I1027" s="11" t="s">
        <v>29</v>
      </c>
      <c r="J1027" s="11" t="s">
        <v>1245</v>
      </c>
      <c r="K1027" s="11" t="s">
        <v>647</v>
      </c>
      <c r="L1027" s="11" t="s">
        <v>1246</v>
      </c>
      <c r="M1027" s="11" t="s">
        <v>125</v>
      </c>
      <c r="N1027" s="13" t="s">
        <v>20</v>
      </c>
      <c r="P1027" s="8"/>
    </row>
    <row r="1028" spans="3:16" x14ac:dyDescent="0.25">
      <c r="C1028" s="8"/>
      <c r="D1028" s="10" t="s">
        <v>4445</v>
      </c>
      <c r="E1028" s="11" t="s">
        <v>4446</v>
      </c>
      <c r="F1028" s="12">
        <v>42172</v>
      </c>
      <c r="G1028" s="11" t="s">
        <v>4367</v>
      </c>
      <c r="H1028" s="11" t="s">
        <v>4447</v>
      </c>
      <c r="I1028" s="11" t="s">
        <v>15</v>
      </c>
      <c r="J1028" s="11" t="s">
        <v>4448</v>
      </c>
      <c r="K1028" s="11" t="s">
        <v>31</v>
      </c>
      <c r="L1028" s="11" t="s">
        <v>4449</v>
      </c>
      <c r="M1028" s="11" t="s">
        <v>136</v>
      </c>
      <c r="N1028" s="13" t="s">
        <v>20</v>
      </c>
      <c r="P1028" s="8"/>
    </row>
    <row r="1029" spans="3:16" x14ac:dyDescent="0.25">
      <c r="C1029" s="8"/>
      <c r="D1029" s="10" t="s">
        <v>4450</v>
      </c>
      <c r="E1029" s="11" t="s">
        <v>4451</v>
      </c>
      <c r="F1029" s="12">
        <v>42172</v>
      </c>
      <c r="G1029" s="11" t="s">
        <v>4367</v>
      </c>
      <c r="H1029" s="11" t="s">
        <v>4452</v>
      </c>
      <c r="I1029" s="11" t="s">
        <v>15</v>
      </c>
      <c r="J1029" s="11" t="s">
        <v>4453</v>
      </c>
      <c r="K1029" s="11" t="s">
        <v>198</v>
      </c>
      <c r="L1029" s="11" t="s">
        <v>4454</v>
      </c>
      <c r="M1029" s="11" t="s">
        <v>136</v>
      </c>
      <c r="N1029" s="13" t="s">
        <v>20</v>
      </c>
      <c r="P1029" s="8"/>
    </row>
    <row r="1030" spans="3:16" x14ac:dyDescent="0.25">
      <c r="C1030" s="8"/>
      <c r="D1030" s="10" t="s">
        <v>4455</v>
      </c>
      <c r="E1030" s="11" t="s">
        <v>4456</v>
      </c>
      <c r="F1030" s="12">
        <v>42172</v>
      </c>
      <c r="G1030" s="11" t="s">
        <v>4367</v>
      </c>
      <c r="H1030" s="11" t="s">
        <v>4457</v>
      </c>
      <c r="I1030" s="11" t="s">
        <v>29</v>
      </c>
      <c r="J1030" s="11" t="s">
        <v>63</v>
      </c>
      <c r="K1030" s="11" t="s">
        <v>31</v>
      </c>
      <c r="L1030" s="11" t="s">
        <v>4458</v>
      </c>
      <c r="M1030" s="11" t="s">
        <v>125</v>
      </c>
      <c r="N1030" s="13" t="s">
        <v>20</v>
      </c>
      <c r="P1030" s="8"/>
    </row>
    <row r="1031" spans="3:16" x14ac:dyDescent="0.25">
      <c r="C1031" s="8"/>
      <c r="D1031" s="10" t="s">
        <v>4459</v>
      </c>
      <c r="E1031" s="11" t="s">
        <v>4460</v>
      </c>
      <c r="F1031" s="12">
        <v>42172</v>
      </c>
      <c r="G1031" s="11" t="s">
        <v>4367</v>
      </c>
      <c r="H1031" s="11" t="s">
        <v>4461</v>
      </c>
      <c r="I1031" s="11" t="s">
        <v>29</v>
      </c>
      <c r="J1031" s="11" t="s">
        <v>964</v>
      </c>
      <c r="K1031" s="11" t="s">
        <v>606</v>
      </c>
      <c r="L1031" s="11" t="s">
        <v>3311</v>
      </c>
      <c r="M1031" s="11" t="s">
        <v>125</v>
      </c>
      <c r="N1031" s="13" t="s">
        <v>20</v>
      </c>
      <c r="P1031" s="8"/>
    </row>
    <row r="1032" spans="3:16" x14ac:dyDescent="0.25">
      <c r="C1032" s="8"/>
      <c r="D1032" s="10" t="s">
        <v>4462</v>
      </c>
      <c r="E1032" s="11" t="s">
        <v>4463</v>
      </c>
      <c r="F1032" s="12">
        <v>42172</v>
      </c>
      <c r="G1032" s="11" t="s">
        <v>4367</v>
      </c>
      <c r="H1032" s="11" t="s">
        <v>4464</v>
      </c>
      <c r="I1032" s="11" t="s">
        <v>15</v>
      </c>
      <c r="J1032" s="11" t="s">
        <v>982</v>
      </c>
      <c r="K1032" s="11" t="s">
        <v>606</v>
      </c>
      <c r="L1032" s="11" t="s">
        <v>983</v>
      </c>
      <c r="M1032" s="11" t="s">
        <v>125</v>
      </c>
      <c r="N1032" s="13" t="s">
        <v>20</v>
      </c>
      <c r="P1032" s="8"/>
    </row>
    <row r="1033" spans="3:16" x14ac:dyDescent="0.25">
      <c r="C1033" s="8"/>
      <c r="D1033" s="10" t="s">
        <v>4465</v>
      </c>
      <c r="E1033" s="11" t="s">
        <v>4466</v>
      </c>
      <c r="F1033" s="12">
        <v>42172</v>
      </c>
      <c r="G1033" s="11" t="s">
        <v>4367</v>
      </c>
      <c r="H1033" s="11" t="s">
        <v>4467</v>
      </c>
      <c r="I1033" s="11" t="s">
        <v>29</v>
      </c>
      <c r="J1033" s="11" t="s">
        <v>4468</v>
      </c>
      <c r="K1033" s="11" t="s">
        <v>31</v>
      </c>
      <c r="L1033" s="11" t="s">
        <v>4469</v>
      </c>
      <c r="M1033" s="11" t="s">
        <v>125</v>
      </c>
      <c r="N1033" s="13" t="s">
        <v>20</v>
      </c>
      <c r="P1033" s="8"/>
    </row>
    <row r="1034" spans="3:16" x14ac:dyDescent="0.25">
      <c r="C1034" s="8"/>
      <c r="D1034" s="10" t="s">
        <v>4470</v>
      </c>
      <c r="E1034" s="11" t="s">
        <v>4471</v>
      </c>
      <c r="F1034" s="12">
        <v>42172</v>
      </c>
      <c r="G1034" s="11" t="s">
        <v>4367</v>
      </c>
      <c r="H1034" s="11" t="s">
        <v>4472</v>
      </c>
      <c r="I1034" s="11" t="s">
        <v>15</v>
      </c>
      <c r="J1034" s="11" t="s">
        <v>4473</v>
      </c>
      <c r="K1034" s="11" t="s">
        <v>17</v>
      </c>
      <c r="L1034" s="11" t="s">
        <v>4474</v>
      </c>
      <c r="M1034" s="11" t="s">
        <v>136</v>
      </c>
      <c r="N1034" s="13" t="s">
        <v>20</v>
      </c>
      <c r="P1034" s="8"/>
    </row>
    <row r="1035" spans="3:16" x14ac:dyDescent="0.25">
      <c r="C1035" s="8"/>
      <c r="D1035" s="10" t="s">
        <v>4475</v>
      </c>
      <c r="E1035" s="11" t="s">
        <v>27</v>
      </c>
      <c r="F1035" s="12">
        <v>42172</v>
      </c>
      <c r="G1035" s="11" t="s">
        <v>4367</v>
      </c>
      <c r="H1035" s="11" t="s">
        <v>4476</v>
      </c>
      <c r="I1035" s="11" t="s">
        <v>15</v>
      </c>
      <c r="J1035" s="11" t="s">
        <v>2286</v>
      </c>
      <c r="K1035" s="11" t="s">
        <v>47</v>
      </c>
      <c r="L1035" s="11" t="s">
        <v>4477</v>
      </c>
      <c r="M1035" s="11" t="s">
        <v>125</v>
      </c>
      <c r="N1035" s="13" t="s">
        <v>20</v>
      </c>
      <c r="P1035" s="8"/>
    </row>
    <row r="1036" spans="3:16" x14ac:dyDescent="0.25">
      <c r="C1036" s="8"/>
      <c r="D1036" s="10" t="s">
        <v>4478</v>
      </c>
      <c r="E1036" s="11" t="s">
        <v>4479</v>
      </c>
      <c r="F1036" s="12">
        <v>42172</v>
      </c>
      <c r="G1036" s="11" t="s">
        <v>4367</v>
      </c>
      <c r="H1036" s="11" t="s">
        <v>4480</v>
      </c>
      <c r="I1036" s="11" t="s">
        <v>29</v>
      </c>
      <c r="J1036" s="11" t="s">
        <v>167</v>
      </c>
      <c r="K1036" s="11" t="s">
        <v>17</v>
      </c>
      <c r="L1036" s="11" t="s">
        <v>4481</v>
      </c>
      <c r="M1036" s="11" t="s">
        <v>125</v>
      </c>
      <c r="N1036" s="13" t="s">
        <v>20</v>
      </c>
      <c r="P1036" s="8"/>
    </row>
    <row r="1037" spans="3:16" x14ac:dyDescent="0.25">
      <c r="C1037" s="8"/>
      <c r="D1037" s="10" t="s">
        <v>4482</v>
      </c>
      <c r="E1037" s="11" t="s">
        <v>4483</v>
      </c>
      <c r="F1037" s="12">
        <v>42172</v>
      </c>
      <c r="G1037" s="11" t="s">
        <v>4367</v>
      </c>
      <c r="H1037" s="11" t="s">
        <v>4484</v>
      </c>
      <c r="I1037" s="11" t="s">
        <v>29</v>
      </c>
      <c r="J1037" s="11" t="s">
        <v>167</v>
      </c>
      <c r="K1037" s="11" t="s">
        <v>17</v>
      </c>
      <c r="L1037" s="11" t="s">
        <v>4485</v>
      </c>
      <c r="M1037" s="11" t="s">
        <v>125</v>
      </c>
      <c r="N1037" s="13" t="s">
        <v>20</v>
      </c>
      <c r="P1037" s="8"/>
    </row>
    <row r="1038" spans="3:16" x14ac:dyDescent="0.25">
      <c r="C1038" s="8"/>
      <c r="D1038" s="10" t="s">
        <v>4486</v>
      </c>
      <c r="E1038" s="11" t="s">
        <v>4487</v>
      </c>
      <c r="F1038" s="12">
        <v>42172</v>
      </c>
      <c r="G1038" s="11" t="s">
        <v>4367</v>
      </c>
      <c r="H1038" s="11" t="s">
        <v>4245</v>
      </c>
      <c r="I1038" s="11" t="s">
        <v>29</v>
      </c>
      <c r="J1038" s="11" t="s">
        <v>4488</v>
      </c>
      <c r="K1038" s="11" t="s">
        <v>81</v>
      </c>
      <c r="L1038" s="11" t="s">
        <v>4489</v>
      </c>
      <c r="M1038" s="11" t="s">
        <v>136</v>
      </c>
      <c r="N1038" s="13" t="s">
        <v>243</v>
      </c>
      <c r="P1038" s="8"/>
    </row>
    <row r="1039" spans="3:16" x14ac:dyDescent="0.25">
      <c r="C1039" s="8"/>
      <c r="D1039" s="10" t="s">
        <v>4490</v>
      </c>
      <c r="E1039" s="11" t="s">
        <v>4491</v>
      </c>
      <c r="F1039" s="12">
        <v>42172</v>
      </c>
      <c r="G1039" s="11" t="s">
        <v>4367</v>
      </c>
      <c r="H1039" s="11" t="s">
        <v>4492</v>
      </c>
      <c r="I1039" s="11" t="s">
        <v>15</v>
      </c>
      <c r="J1039" s="11" t="s">
        <v>4493</v>
      </c>
      <c r="K1039" s="11" t="s">
        <v>606</v>
      </c>
      <c r="L1039" s="11" t="s">
        <v>4494</v>
      </c>
      <c r="M1039" s="11" t="s">
        <v>125</v>
      </c>
      <c r="N1039" s="13" t="s">
        <v>20</v>
      </c>
      <c r="P1039" s="8"/>
    </row>
    <row r="1040" spans="3:16" x14ac:dyDescent="0.25">
      <c r="C1040" s="8"/>
      <c r="D1040" s="10" t="s">
        <v>4495</v>
      </c>
      <c r="E1040" s="11" t="s">
        <v>4496</v>
      </c>
      <c r="F1040" s="12">
        <v>42173</v>
      </c>
      <c r="G1040" s="11" t="s">
        <v>4497</v>
      </c>
      <c r="H1040" s="11" t="s">
        <v>4498</v>
      </c>
      <c r="I1040" s="11" t="s">
        <v>15</v>
      </c>
      <c r="J1040" s="11" t="s">
        <v>802</v>
      </c>
      <c r="K1040" s="11" t="s">
        <v>81</v>
      </c>
      <c r="L1040" s="11" t="s">
        <v>1472</v>
      </c>
      <c r="M1040" s="11" t="s">
        <v>136</v>
      </c>
      <c r="N1040" s="13" t="s">
        <v>20</v>
      </c>
      <c r="P1040" s="8"/>
    </row>
    <row r="1041" spans="3:16" x14ac:dyDescent="0.25">
      <c r="C1041" s="8"/>
      <c r="D1041" s="10" t="s">
        <v>4499</v>
      </c>
      <c r="E1041" s="11" t="s">
        <v>3934</v>
      </c>
      <c r="F1041" s="12">
        <v>42173</v>
      </c>
      <c r="G1041" s="11" t="s">
        <v>4497</v>
      </c>
      <c r="H1041" s="11" t="s">
        <v>4500</v>
      </c>
      <c r="I1041" s="11" t="s">
        <v>29</v>
      </c>
      <c r="J1041" s="11" t="s">
        <v>887</v>
      </c>
      <c r="K1041" s="11" t="s">
        <v>888</v>
      </c>
      <c r="L1041" s="11" t="s">
        <v>3512</v>
      </c>
      <c r="M1041" s="11" t="s">
        <v>136</v>
      </c>
      <c r="N1041" s="13" t="s">
        <v>20</v>
      </c>
      <c r="P1041" s="8"/>
    </row>
    <row r="1042" spans="3:16" x14ac:dyDescent="0.25">
      <c r="C1042" s="8"/>
      <c r="D1042" s="10" t="s">
        <v>4501</v>
      </c>
      <c r="E1042" s="11" t="s">
        <v>4502</v>
      </c>
      <c r="F1042" s="12">
        <v>42173</v>
      </c>
      <c r="G1042" s="11" t="s">
        <v>4497</v>
      </c>
      <c r="H1042" s="11" t="s">
        <v>4503</v>
      </c>
      <c r="I1042" s="11" t="s">
        <v>29</v>
      </c>
      <c r="J1042" s="11" t="s">
        <v>367</v>
      </c>
      <c r="K1042" s="11" t="s">
        <v>368</v>
      </c>
      <c r="L1042" s="11" t="s">
        <v>4504</v>
      </c>
      <c r="M1042" s="11" t="s">
        <v>125</v>
      </c>
      <c r="N1042" s="13" t="s">
        <v>20</v>
      </c>
      <c r="P1042" s="8"/>
    </row>
    <row r="1043" spans="3:16" x14ac:dyDescent="0.25">
      <c r="C1043" s="8"/>
      <c r="D1043" s="10" t="s">
        <v>4505</v>
      </c>
      <c r="E1043" s="11" t="s">
        <v>4506</v>
      </c>
      <c r="F1043" s="12">
        <v>42173</v>
      </c>
      <c r="G1043" s="11" t="s">
        <v>4497</v>
      </c>
      <c r="H1043" s="11" t="s">
        <v>4507</v>
      </c>
      <c r="I1043" s="11" t="s">
        <v>29</v>
      </c>
      <c r="J1043" s="11" t="s">
        <v>3868</v>
      </c>
      <c r="K1043" s="11" t="s">
        <v>69</v>
      </c>
      <c r="L1043" s="11" t="s">
        <v>3869</v>
      </c>
      <c r="M1043" s="11" t="s">
        <v>136</v>
      </c>
      <c r="N1043" s="13" t="s">
        <v>20</v>
      </c>
      <c r="P1043" s="8"/>
    </row>
    <row r="1044" spans="3:16" x14ac:dyDescent="0.25">
      <c r="C1044" s="8"/>
      <c r="D1044" s="10" t="s">
        <v>4508</v>
      </c>
      <c r="E1044" s="11" t="s">
        <v>2102</v>
      </c>
      <c r="F1044" s="12">
        <v>42173</v>
      </c>
      <c r="G1044" s="11" t="s">
        <v>4497</v>
      </c>
      <c r="H1044" s="11" t="s">
        <v>4509</v>
      </c>
      <c r="I1044" s="11" t="s">
        <v>29</v>
      </c>
      <c r="J1044" s="11" t="s">
        <v>4510</v>
      </c>
      <c r="K1044" s="11" t="s">
        <v>47</v>
      </c>
      <c r="L1044" s="11" t="s">
        <v>4511</v>
      </c>
      <c r="M1044" s="11" t="s">
        <v>136</v>
      </c>
      <c r="N1044" s="13" t="s">
        <v>20</v>
      </c>
      <c r="P1044" s="8"/>
    </row>
    <row r="1045" spans="3:16" x14ac:dyDescent="0.25">
      <c r="C1045" s="8"/>
      <c r="D1045" s="10" t="s">
        <v>4512</v>
      </c>
      <c r="E1045" s="11" t="s">
        <v>27</v>
      </c>
      <c r="F1045" s="12">
        <v>42173</v>
      </c>
      <c r="G1045" s="11" t="s">
        <v>4497</v>
      </c>
      <c r="H1045" s="11" t="s">
        <v>4513</v>
      </c>
      <c r="I1045" s="11" t="s">
        <v>15</v>
      </c>
      <c r="J1045" s="11" t="s">
        <v>4514</v>
      </c>
      <c r="K1045" s="11" t="s">
        <v>299</v>
      </c>
      <c r="L1045" s="11" t="s">
        <v>4515</v>
      </c>
      <c r="M1045" s="11" t="s">
        <v>125</v>
      </c>
      <c r="N1045" s="13" t="s">
        <v>20</v>
      </c>
      <c r="P1045" s="8"/>
    </row>
    <row r="1046" spans="3:16" x14ac:dyDescent="0.25">
      <c r="C1046" s="8"/>
      <c r="D1046" s="10" t="s">
        <v>4516</v>
      </c>
      <c r="E1046" s="11" t="s">
        <v>4517</v>
      </c>
      <c r="F1046" s="12">
        <v>42173</v>
      </c>
      <c r="G1046" s="11" t="s">
        <v>4497</v>
      </c>
      <c r="H1046" s="11" t="s">
        <v>4518</v>
      </c>
      <c r="I1046" s="11" t="s">
        <v>15</v>
      </c>
      <c r="J1046" s="11" t="s">
        <v>4519</v>
      </c>
      <c r="K1046" s="11" t="s">
        <v>606</v>
      </c>
      <c r="L1046" s="11" t="s">
        <v>4520</v>
      </c>
      <c r="M1046" s="11" t="s">
        <v>136</v>
      </c>
      <c r="N1046" s="13" t="s">
        <v>20</v>
      </c>
      <c r="P1046" s="8"/>
    </row>
    <row r="1047" spans="3:16" x14ac:dyDescent="0.25">
      <c r="C1047" s="8"/>
      <c r="D1047" s="10" t="s">
        <v>4521</v>
      </c>
      <c r="E1047" s="11" t="s">
        <v>4522</v>
      </c>
      <c r="F1047" s="12">
        <v>42173</v>
      </c>
      <c r="G1047" s="11" t="s">
        <v>4497</v>
      </c>
      <c r="H1047" s="11" t="s">
        <v>4523</v>
      </c>
      <c r="I1047" s="11" t="s">
        <v>15</v>
      </c>
      <c r="J1047" s="11" t="s">
        <v>4524</v>
      </c>
      <c r="K1047" s="11" t="s">
        <v>31</v>
      </c>
      <c r="L1047" s="11" t="s">
        <v>4525</v>
      </c>
      <c r="M1047" s="11" t="s">
        <v>19</v>
      </c>
      <c r="N1047" s="13" t="s">
        <v>20</v>
      </c>
      <c r="P1047" s="8"/>
    </row>
    <row r="1048" spans="3:16" x14ac:dyDescent="0.25">
      <c r="C1048" s="8"/>
      <c r="D1048" s="10" t="s">
        <v>4526</v>
      </c>
      <c r="E1048" s="11" t="s">
        <v>4527</v>
      </c>
      <c r="F1048" s="12">
        <v>42173</v>
      </c>
      <c r="G1048" s="11" t="s">
        <v>4497</v>
      </c>
      <c r="H1048" s="11" t="s">
        <v>4528</v>
      </c>
      <c r="I1048" s="11" t="s">
        <v>29</v>
      </c>
      <c r="J1048" s="11" t="s">
        <v>298</v>
      </c>
      <c r="K1048" s="11" t="s">
        <v>299</v>
      </c>
      <c r="L1048" s="11" t="s">
        <v>4259</v>
      </c>
      <c r="M1048" s="11" t="s">
        <v>136</v>
      </c>
      <c r="N1048" s="13" t="s">
        <v>20</v>
      </c>
      <c r="P1048" s="8"/>
    </row>
    <row r="1049" spans="3:16" x14ac:dyDescent="0.25">
      <c r="C1049" s="8"/>
      <c r="D1049" s="10" t="s">
        <v>4529</v>
      </c>
      <c r="E1049" s="11" t="s">
        <v>502</v>
      </c>
      <c r="F1049" s="12">
        <v>42173</v>
      </c>
      <c r="G1049" s="11" t="s">
        <v>4497</v>
      </c>
      <c r="H1049" s="11" t="s">
        <v>4530</v>
      </c>
      <c r="I1049" s="11" t="s">
        <v>15</v>
      </c>
      <c r="J1049" s="11" t="s">
        <v>3018</v>
      </c>
      <c r="K1049" s="11" t="s">
        <v>31</v>
      </c>
      <c r="L1049" s="11" t="s">
        <v>4531</v>
      </c>
      <c r="M1049" s="11" t="s">
        <v>125</v>
      </c>
      <c r="N1049" s="13" t="s">
        <v>20</v>
      </c>
      <c r="P1049" s="8"/>
    </row>
    <row r="1050" spans="3:16" x14ac:dyDescent="0.25">
      <c r="C1050" s="8"/>
      <c r="D1050" s="10" t="s">
        <v>4532</v>
      </c>
      <c r="E1050" s="11" t="s">
        <v>4533</v>
      </c>
      <c r="F1050" s="12">
        <v>42173</v>
      </c>
      <c r="G1050" s="11" t="s">
        <v>4497</v>
      </c>
      <c r="H1050" s="11" t="s">
        <v>4534</v>
      </c>
      <c r="I1050" s="11" t="s">
        <v>15</v>
      </c>
      <c r="J1050" s="11" t="s">
        <v>438</v>
      </c>
      <c r="K1050" s="11" t="s">
        <v>69</v>
      </c>
      <c r="L1050" s="11" t="s">
        <v>4535</v>
      </c>
      <c r="M1050" s="11" t="s">
        <v>136</v>
      </c>
      <c r="N1050" s="13" t="s">
        <v>243</v>
      </c>
      <c r="P1050" s="8"/>
    </row>
    <row r="1051" spans="3:16" x14ac:dyDescent="0.25">
      <c r="C1051" s="8"/>
      <c r="D1051" s="10" t="s">
        <v>4536</v>
      </c>
      <c r="E1051" s="11" t="s">
        <v>4537</v>
      </c>
      <c r="F1051" s="12">
        <v>42173</v>
      </c>
      <c r="G1051" s="11" t="s">
        <v>4497</v>
      </c>
      <c r="H1051" s="11" t="s">
        <v>4538</v>
      </c>
      <c r="I1051" s="11" t="s">
        <v>15</v>
      </c>
      <c r="J1051" s="11" t="s">
        <v>4117</v>
      </c>
      <c r="K1051" s="11" t="s">
        <v>47</v>
      </c>
      <c r="L1051" s="11" t="s">
        <v>4118</v>
      </c>
      <c r="M1051" s="11" t="s">
        <v>125</v>
      </c>
      <c r="N1051" s="13" t="s">
        <v>20</v>
      </c>
      <c r="P1051" s="8"/>
    </row>
    <row r="1052" spans="3:16" x14ac:dyDescent="0.25">
      <c r="C1052" s="8"/>
      <c r="D1052" s="10" t="s">
        <v>4539</v>
      </c>
      <c r="E1052" s="11" t="s">
        <v>4540</v>
      </c>
      <c r="F1052" s="12">
        <v>42173</v>
      </c>
      <c r="G1052" s="11" t="s">
        <v>4497</v>
      </c>
      <c r="H1052" s="11" t="s">
        <v>4541</v>
      </c>
      <c r="I1052" s="11" t="s">
        <v>29</v>
      </c>
      <c r="J1052" s="11" t="s">
        <v>4542</v>
      </c>
      <c r="K1052" s="11" t="s">
        <v>299</v>
      </c>
      <c r="L1052" s="11" t="s">
        <v>4543</v>
      </c>
      <c r="M1052" s="11" t="s">
        <v>125</v>
      </c>
      <c r="N1052" s="13" t="s">
        <v>20</v>
      </c>
      <c r="P1052" s="8"/>
    </row>
    <row r="1053" spans="3:16" x14ac:dyDescent="0.25">
      <c r="C1053" s="8"/>
      <c r="D1053" s="10" t="s">
        <v>4544</v>
      </c>
      <c r="E1053" s="11" t="s">
        <v>4545</v>
      </c>
      <c r="F1053" s="12">
        <v>42173</v>
      </c>
      <c r="G1053" s="11" t="s">
        <v>4497</v>
      </c>
      <c r="H1053" s="11" t="s">
        <v>4546</v>
      </c>
      <c r="I1053" s="11" t="s">
        <v>29</v>
      </c>
      <c r="J1053" s="11" t="s">
        <v>4547</v>
      </c>
      <c r="K1053" s="11" t="s">
        <v>1320</v>
      </c>
      <c r="L1053" s="11" t="s">
        <v>4548</v>
      </c>
      <c r="M1053" s="11" t="s">
        <v>125</v>
      </c>
      <c r="N1053" s="13" t="s">
        <v>20</v>
      </c>
      <c r="P1053" s="8"/>
    </row>
    <row r="1054" spans="3:16" x14ac:dyDescent="0.25">
      <c r="C1054" s="8"/>
      <c r="D1054" s="10" t="s">
        <v>4549</v>
      </c>
      <c r="E1054" s="11" t="s">
        <v>4550</v>
      </c>
      <c r="F1054" s="12">
        <v>42173</v>
      </c>
      <c r="G1054" s="11" t="s">
        <v>4497</v>
      </c>
      <c r="H1054" s="11" t="s">
        <v>4551</v>
      </c>
      <c r="I1054" s="11" t="s">
        <v>15</v>
      </c>
      <c r="J1054" s="11" t="s">
        <v>260</v>
      </c>
      <c r="K1054" s="11" t="s">
        <v>81</v>
      </c>
      <c r="L1054" s="11" t="s">
        <v>261</v>
      </c>
      <c r="M1054" s="11" t="s">
        <v>125</v>
      </c>
      <c r="N1054" s="13" t="s">
        <v>20</v>
      </c>
      <c r="P1054" s="8"/>
    </row>
    <row r="1055" spans="3:16" x14ac:dyDescent="0.25">
      <c r="C1055" s="8"/>
      <c r="D1055" s="10" t="s">
        <v>4552</v>
      </c>
      <c r="E1055" s="11" t="s">
        <v>4553</v>
      </c>
      <c r="F1055" s="12">
        <v>42173</v>
      </c>
      <c r="G1055" s="11" t="s">
        <v>4497</v>
      </c>
      <c r="H1055" s="11" t="s">
        <v>4554</v>
      </c>
      <c r="I1055" s="11" t="s">
        <v>29</v>
      </c>
      <c r="J1055" s="11" t="s">
        <v>2394</v>
      </c>
      <c r="K1055" s="11" t="s">
        <v>299</v>
      </c>
      <c r="L1055" s="11" t="s">
        <v>4555</v>
      </c>
      <c r="M1055" s="11" t="s">
        <v>125</v>
      </c>
      <c r="N1055" s="13" t="s">
        <v>20</v>
      </c>
      <c r="P1055" s="8"/>
    </row>
    <row r="1056" spans="3:16" x14ac:dyDescent="0.25">
      <c r="C1056" s="8"/>
      <c r="D1056" s="10" t="s">
        <v>4556</v>
      </c>
      <c r="E1056" s="11" t="s">
        <v>4557</v>
      </c>
      <c r="F1056" s="12">
        <v>42173</v>
      </c>
      <c r="G1056" s="11" t="s">
        <v>4497</v>
      </c>
      <c r="H1056" s="11" t="s">
        <v>4558</v>
      </c>
      <c r="I1056" s="11" t="s">
        <v>29</v>
      </c>
      <c r="J1056" s="11" t="s">
        <v>4559</v>
      </c>
      <c r="K1056" s="11" t="s">
        <v>162</v>
      </c>
      <c r="L1056" s="11" t="s">
        <v>4560</v>
      </c>
      <c r="M1056" s="11" t="s">
        <v>19</v>
      </c>
      <c r="N1056" s="13" t="s">
        <v>20</v>
      </c>
      <c r="P1056" s="8"/>
    </row>
    <row r="1057" spans="3:16" x14ac:dyDescent="0.25">
      <c r="C1057" s="8"/>
      <c r="D1057" s="10" t="s">
        <v>4561</v>
      </c>
      <c r="E1057" s="11" t="s">
        <v>4562</v>
      </c>
      <c r="F1057" s="12">
        <v>42173</v>
      </c>
      <c r="G1057" s="11" t="s">
        <v>4497</v>
      </c>
      <c r="H1057" s="11" t="s">
        <v>4563</v>
      </c>
      <c r="I1057" s="11" t="s">
        <v>29</v>
      </c>
      <c r="J1057" s="11" t="s">
        <v>915</v>
      </c>
      <c r="K1057" s="11" t="s">
        <v>606</v>
      </c>
      <c r="L1057" s="11" t="s">
        <v>4564</v>
      </c>
      <c r="M1057" s="11" t="s">
        <v>2746</v>
      </c>
      <c r="N1057" s="13" t="s">
        <v>20</v>
      </c>
      <c r="P1057" s="8"/>
    </row>
    <row r="1058" spans="3:16" x14ac:dyDescent="0.25">
      <c r="C1058" s="8"/>
      <c r="D1058" s="10" t="s">
        <v>4565</v>
      </c>
      <c r="E1058" s="11" t="s">
        <v>4566</v>
      </c>
      <c r="F1058" s="12">
        <v>42173</v>
      </c>
      <c r="G1058" s="11" t="s">
        <v>4497</v>
      </c>
      <c r="H1058" s="11" t="s">
        <v>4567</v>
      </c>
      <c r="I1058" s="11" t="s">
        <v>15</v>
      </c>
      <c r="J1058" s="11" t="s">
        <v>3112</v>
      </c>
      <c r="K1058" s="11" t="s">
        <v>31</v>
      </c>
      <c r="L1058" s="11" t="s">
        <v>3113</v>
      </c>
      <c r="M1058" s="11" t="s">
        <v>136</v>
      </c>
      <c r="N1058" s="13" t="s">
        <v>20</v>
      </c>
      <c r="P1058" s="8"/>
    </row>
    <row r="1059" spans="3:16" x14ac:dyDescent="0.25">
      <c r="C1059" s="8"/>
      <c r="D1059" s="10" t="s">
        <v>4568</v>
      </c>
      <c r="E1059" s="11" t="s">
        <v>4569</v>
      </c>
      <c r="F1059" s="12">
        <v>42173</v>
      </c>
      <c r="G1059" s="11" t="s">
        <v>4497</v>
      </c>
      <c r="H1059" s="11" t="s">
        <v>4570</v>
      </c>
      <c r="I1059" s="11" t="s">
        <v>15</v>
      </c>
      <c r="J1059" s="11" t="s">
        <v>176</v>
      </c>
      <c r="K1059" s="11" t="s">
        <v>96</v>
      </c>
      <c r="L1059" s="11" t="s">
        <v>4571</v>
      </c>
      <c r="M1059" s="11" t="s">
        <v>125</v>
      </c>
      <c r="N1059" s="13" t="s">
        <v>20</v>
      </c>
      <c r="P1059" s="8"/>
    </row>
    <row r="1060" spans="3:16" x14ac:dyDescent="0.25">
      <c r="C1060" s="8"/>
      <c r="D1060" s="10" t="s">
        <v>4572</v>
      </c>
      <c r="E1060" s="11" t="s">
        <v>4573</v>
      </c>
      <c r="F1060" s="12">
        <v>42173</v>
      </c>
      <c r="G1060" s="11" t="s">
        <v>4497</v>
      </c>
      <c r="H1060" s="11" t="s">
        <v>4574</v>
      </c>
      <c r="I1060" s="11" t="s">
        <v>15</v>
      </c>
      <c r="J1060" s="11" t="s">
        <v>560</v>
      </c>
      <c r="K1060" s="11" t="s">
        <v>481</v>
      </c>
      <c r="L1060" s="11" t="s">
        <v>4575</v>
      </c>
      <c r="M1060" s="11" t="s">
        <v>125</v>
      </c>
      <c r="N1060" s="13" t="s">
        <v>20</v>
      </c>
      <c r="P1060" s="8"/>
    </row>
    <row r="1061" spans="3:16" x14ac:dyDescent="0.25">
      <c r="C1061" s="8"/>
      <c r="D1061" s="10" t="s">
        <v>4576</v>
      </c>
      <c r="E1061" s="11" t="s">
        <v>4577</v>
      </c>
      <c r="F1061" s="12">
        <v>42173</v>
      </c>
      <c r="G1061" s="11" t="s">
        <v>4497</v>
      </c>
      <c r="H1061" s="11" t="s">
        <v>4578</v>
      </c>
      <c r="I1061" s="11" t="s">
        <v>15</v>
      </c>
      <c r="J1061" s="11" t="s">
        <v>4357</v>
      </c>
      <c r="K1061" s="11" t="s">
        <v>192</v>
      </c>
      <c r="L1061" s="11" t="s">
        <v>4579</v>
      </c>
      <c r="M1061" s="11" t="s">
        <v>125</v>
      </c>
      <c r="N1061" s="13" t="s">
        <v>20</v>
      </c>
      <c r="P1061" s="8"/>
    </row>
    <row r="1062" spans="3:16" x14ac:dyDescent="0.25">
      <c r="C1062" s="8"/>
      <c r="D1062" s="10" t="s">
        <v>4580</v>
      </c>
      <c r="E1062" s="11" t="s">
        <v>1260</v>
      </c>
      <c r="F1062" s="12">
        <v>42173</v>
      </c>
      <c r="G1062" s="11" t="s">
        <v>4497</v>
      </c>
      <c r="H1062" s="11" t="s">
        <v>4581</v>
      </c>
      <c r="I1062" s="11" t="s">
        <v>15</v>
      </c>
      <c r="J1062" s="11" t="s">
        <v>2087</v>
      </c>
      <c r="K1062" s="11" t="s">
        <v>96</v>
      </c>
      <c r="L1062" s="11" t="s">
        <v>2088</v>
      </c>
      <c r="M1062" s="11" t="s">
        <v>136</v>
      </c>
      <c r="N1062" s="13" t="s">
        <v>243</v>
      </c>
      <c r="P1062" s="8"/>
    </row>
    <row r="1063" spans="3:16" x14ac:dyDescent="0.25">
      <c r="C1063" s="8"/>
      <c r="D1063" s="10" t="s">
        <v>4582</v>
      </c>
      <c r="E1063" s="11" t="s">
        <v>27</v>
      </c>
      <c r="F1063" s="12">
        <v>42173</v>
      </c>
      <c r="G1063" s="11" t="s">
        <v>4497</v>
      </c>
      <c r="H1063" s="11" t="s">
        <v>4583</v>
      </c>
      <c r="I1063" s="11" t="s">
        <v>29</v>
      </c>
      <c r="J1063" s="11" t="s">
        <v>4584</v>
      </c>
      <c r="K1063" s="11" t="s">
        <v>69</v>
      </c>
      <c r="L1063" s="11" t="s">
        <v>4585</v>
      </c>
      <c r="M1063" s="11" t="s">
        <v>125</v>
      </c>
      <c r="N1063" s="13" t="s">
        <v>20</v>
      </c>
      <c r="P1063" s="8"/>
    </row>
    <row r="1064" spans="3:16" x14ac:dyDescent="0.25">
      <c r="C1064" s="8"/>
      <c r="D1064" s="10" t="s">
        <v>4586</v>
      </c>
      <c r="E1064" s="11" t="s">
        <v>1846</v>
      </c>
      <c r="F1064" s="12">
        <v>42173</v>
      </c>
      <c r="G1064" s="11" t="s">
        <v>4497</v>
      </c>
      <c r="H1064" s="11" t="s">
        <v>4587</v>
      </c>
      <c r="I1064" s="11" t="s">
        <v>15</v>
      </c>
      <c r="J1064" s="11" t="s">
        <v>438</v>
      </c>
      <c r="K1064" s="11" t="s">
        <v>69</v>
      </c>
      <c r="L1064" s="11" t="s">
        <v>4535</v>
      </c>
      <c r="M1064" s="11" t="s">
        <v>136</v>
      </c>
      <c r="N1064" s="13" t="s">
        <v>243</v>
      </c>
      <c r="P1064" s="8"/>
    </row>
    <row r="1065" spans="3:16" x14ac:dyDescent="0.25">
      <c r="C1065" s="8"/>
      <c r="D1065" s="10" t="s">
        <v>4588</v>
      </c>
      <c r="E1065" s="11" t="s">
        <v>4589</v>
      </c>
      <c r="F1065" s="12">
        <v>42173</v>
      </c>
      <c r="G1065" s="11" t="s">
        <v>4497</v>
      </c>
      <c r="H1065" s="11" t="s">
        <v>4590</v>
      </c>
      <c r="I1065" s="11" t="s">
        <v>15</v>
      </c>
      <c r="J1065" s="11" t="s">
        <v>1109</v>
      </c>
      <c r="K1065" s="11" t="s">
        <v>96</v>
      </c>
      <c r="L1065" s="11" t="s">
        <v>4591</v>
      </c>
      <c r="M1065" s="11" t="s">
        <v>136</v>
      </c>
      <c r="N1065" s="13" t="s">
        <v>243</v>
      </c>
      <c r="P1065" s="8"/>
    </row>
    <row r="1066" spans="3:16" x14ac:dyDescent="0.25">
      <c r="C1066" s="8"/>
      <c r="D1066" s="10" t="s">
        <v>4592</v>
      </c>
      <c r="E1066" s="11" t="s">
        <v>4593</v>
      </c>
      <c r="F1066" s="12">
        <v>42173</v>
      </c>
      <c r="G1066" s="11" t="s">
        <v>4497</v>
      </c>
      <c r="H1066" s="11" t="s">
        <v>4594</v>
      </c>
      <c r="I1066" s="11" t="s">
        <v>15</v>
      </c>
      <c r="J1066" s="11" t="s">
        <v>58</v>
      </c>
      <c r="K1066" s="11" t="s">
        <v>47</v>
      </c>
      <c r="L1066" s="11" t="s">
        <v>3263</v>
      </c>
      <c r="M1066" s="11" t="s">
        <v>125</v>
      </c>
      <c r="N1066" s="13" t="s">
        <v>20</v>
      </c>
      <c r="P1066" s="8"/>
    </row>
    <row r="1067" spans="3:16" x14ac:dyDescent="0.25">
      <c r="C1067" s="8"/>
      <c r="D1067" s="10" t="s">
        <v>4595</v>
      </c>
      <c r="E1067" s="11" t="s">
        <v>1387</v>
      </c>
      <c r="F1067" s="12">
        <v>42173</v>
      </c>
      <c r="G1067" s="11" t="s">
        <v>4497</v>
      </c>
      <c r="H1067" s="11" t="s">
        <v>4596</v>
      </c>
      <c r="I1067" s="11" t="s">
        <v>15</v>
      </c>
      <c r="J1067" s="11" t="s">
        <v>4597</v>
      </c>
      <c r="K1067" s="11" t="s">
        <v>75</v>
      </c>
      <c r="L1067" s="11" t="s">
        <v>3083</v>
      </c>
      <c r="M1067" s="11" t="s">
        <v>125</v>
      </c>
      <c r="N1067" s="13" t="s">
        <v>20</v>
      </c>
      <c r="P1067" s="8"/>
    </row>
    <row r="1068" spans="3:16" x14ac:dyDescent="0.25">
      <c r="C1068" s="8"/>
      <c r="D1068" s="10" t="s">
        <v>4598</v>
      </c>
      <c r="E1068" s="11" t="s">
        <v>4599</v>
      </c>
      <c r="F1068" s="12">
        <v>42173</v>
      </c>
      <c r="G1068" s="11" t="s">
        <v>4497</v>
      </c>
      <c r="H1068" s="11" t="s">
        <v>4600</v>
      </c>
      <c r="I1068" s="11" t="s">
        <v>29</v>
      </c>
      <c r="J1068" s="11" t="s">
        <v>58</v>
      </c>
      <c r="K1068" s="11" t="s">
        <v>47</v>
      </c>
      <c r="L1068" s="11" t="s">
        <v>4601</v>
      </c>
      <c r="M1068" s="11" t="s">
        <v>125</v>
      </c>
      <c r="N1068" s="13" t="s">
        <v>20</v>
      </c>
      <c r="P1068" s="8"/>
    </row>
    <row r="1069" spans="3:16" x14ac:dyDescent="0.25">
      <c r="C1069" s="8"/>
      <c r="D1069" s="10" t="s">
        <v>4602</v>
      </c>
      <c r="E1069" s="11" t="s">
        <v>1846</v>
      </c>
      <c r="F1069" s="12">
        <v>42173</v>
      </c>
      <c r="G1069" s="11" t="s">
        <v>4497</v>
      </c>
      <c r="H1069" s="11" t="s">
        <v>4603</v>
      </c>
      <c r="I1069" s="11" t="s">
        <v>29</v>
      </c>
      <c r="J1069" s="11" t="s">
        <v>3375</v>
      </c>
      <c r="K1069" s="11" t="s">
        <v>69</v>
      </c>
      <c r="L1069" s="11" t="s">
        <v>4604</v>
      </c>
      <c r="M1069" s="11" t="s">
        <v>125</v>
      </c>
      <c r="N1069" s="13" t="s">
        <v>243</v>
      </c>
      <c r="P1069" s="8"/>
    </row>
    <row r="1070" spans="3:16" x14ac:dyDescent="0.25">
      <c r="C1070" s="8"/>
      <c r="D1070" s="10" t="s">
        <v>4605</v>
      </c>
      <c r="E1070" s="11" t="s">
        <v>4606</v>
      </c>
      <c r="F1070" s="12">
        <v>42173</v>
      </c>
      <c r="G1070" s="11" t="s">
        <v>4497</v>
      </c>
      <c r="H1070" s="11" t="s">
        <v>4607</v>
      </c>
      <c r="I1070" s="11" t="s">
        <v>29</v>
      </c>
      <c r="J1070" s="11" t="s">
        <v>4608</v>
      </c>
      <c r="K1070" s="11" t="s">
        <v>299</v>
      </c>
      <c r="L1070" s="11" t="s">
        <v>4609</v>
      </c>
      <c r="M1070" s="11" t="s">
        <v>125</v>
      </c>
      <c r="N1070" s="13" t="s">
        <v>20</v>
      </c>
      <c r="P1070" s="8"/>
    </row>
    <row r="1071" spans="3:16" x14ac:dyDescent="0.25">
      <c r="C1071" s="8"/>
      <c r="D1071" s="10" t="s">
        <v>4610</v>
      </c>
      <c r="E1071" s="11" t="s">
        <v>2336</v>
      </c>
      <c r="F1071" s="12">
        <v>42173</v>
      </c>
      <c r="G1071" s="11" t="s">
        <v>4497</v>
      </c>
      <c r="H1071" s="11" t="s">
        <v>4611</v>
      </c>
      <c r="I1071" s="11" t="s">
        <v>29</v>
      </c>
      <c r="J1071" s="11" t="s">
        <v>283</v>
      </c>
      <c r="K1071" s="11" t="s">
        <v>69</v>
      </c>
      <c r="L1071" s="11" t="s">
        <v>284</v>
      </c>
      <c r="M1071" s="11" t="s">
        <v>136</v>
      </c>
      <c r="N1071" s="13" t="s">
        <v>20</v>
      </c>
      <c r="P1071" s="8"/>
    </row>
    <row r="1072" spans="3:16" x14ac:dyDescent="0.25">
      <c r="C1072" s="8"/>
      <c r="D1072" s="10" t="s">
        <v>4612</v>
      </c>
      <c r="E1072" s="11" t="s">
        <v>4613</v>
      </c>
      <c r="F1072" s="12">
        <v>42173</v>
      </c>
      <c r="G1072" s="11" t="s">
        <v>4497</v>
      </c>
      <c r="H1072" s="11" t="s">
        <v>4614</v>
      </c>
      <c r="I1072" s="11" t="s">
        <v>15</v>
      </c>
      <c r="J1072" s="11" t="s">
        <v>58</v>
      </c>
      <c r="K1072" s="11" t="s">
        <v>47</v>
      </c>
      <c r="L1072" s="11" t="s">
        <v>3194</v>
      </c>
      <c r="M1072" s="11" t="s">
        <v>125</v>
      </c>
      <c r="N1072" s="13" t="s">
        <v>20</v>
      </c>
      <c r="P1072" s="8"/>
    </row>
    <row r="1073" spans="3:16" x14ac:dyDescent="0.25">
      <c r="C1073" s="8"/>
      <c r="D1073" s="10" t="s">
        <v>4615</v>
      </c>
      <c r="E1073" s="11" t="s">
        <v>4616</v>
      </c>
      <c r="F1073" s="12">
        <v>42173</v>
      </c>
      <c r="G1073" s="11" t="s">
        <v>4497</v>
      </c>
      <c r="H1073" s="11" t="s">
        <v>4617</v>
      </c>
      <c r="I1073" s="11" t="s">
        <v>29</v>
      </c>
      <c r="J1073" s="11" t="s">
        <v>494</v>
      </c>
      <c r="K1073" s="11" t="s">
        <v>368</v>
      </c>
      <c r="L1073" s="11" t="s">
        <v>4618</v>
      </c>
      <c r="M1073" s="11" t="s">
        <v>125</v>
      </c>
      <c r="N1073" s="13" t="s">
        <v>20</v>
      </c>
      <c r="P1073" s="8"/>
    </row>
    <row r="1074" spans="3:16" x14ac:dyDescent="0.25">
      <c r="C1074" s="8"/>
      <c r="D1074" s="10" t="s">
        <v>4619</v>
      </c>
      <c r="E1074" s="11" t="s">
        <v>4620</v>
      </c>
      <c r="F1074" s="12">
        <v>42173</v>
      </c>
      <c r="G1074" s="11" t="s">
        <v>4497</v>
      </c>
      <c r="H1074" s="11" t="s">
        <v>4621</v>
      </c>
      <c r="I1074" s="11" t="s">
        <v>29</v>
      </c>
      <c r="J1074" s="11" t="s">
        <v>80</v>
      </c>
      <c r="K1074" s="11" t="s">
        <v>81</v>
      </c>
      <c r="L1074" s="11" t="s">
        <v>4622</v>
      </c>
      <c r="M1074" s="11" t="s">
        <v>136</v>
      </c>
      <c r="N1074" s="13" t="s">
        <v>20</v>
      </c>
      <c r="P1074" s="8"/>
    </row>
    <row r="1075" spans="3:16" x14ac:dyDescent="0.25">
      <c r="C1075" s="8"/>
      <c r="D1075" s="10" t="s">
        <v>4623</v>
      </c>
      <c r="E1075" s="11" t="s">
        <v>4624</v>
      </c>
      <c r="F1075" s="12">
        <v>42173</v>
      </c>
      <c r="G1075" s="11" t="s">
        <v>4497</v>
      </c>
      <c r="H1075" s="11" t="s">
        <v>4625</v>
      </c>
      <c r="I1075" s="11" t="s">
        <v>15</v>
      </c>
      <c r="J1075" s="11" t="s">
        <v>2895</v>
      </c>
      <c r="K1075" s="11" t="s">
        <v>192</v>
      </c>
      <c r="L1075" s="11" t="s">
        <v>4626</v>
      </c>
      <c r="M1075" s="11" t="s">
        <v>136</v>
      </c>
      <c r="N1075" s="13" t="s">
        <v>20</v>
      </c>
      <c r="P1075" s="8"/>
    </row>
    <row r="1076" spans="3:16" x14ac:dyDescent="0.25">
      <c r="C1076" s="8"/>
      <c r="D1076" s="10" t="s">
        <v>4627</v>
      </c>
      <c r="E1076" s="11" t="s">
        <v>4624</v>
      </c>
      <c r="F1076" s="12">
        <v>42173</v>
      </c>
      <c r="G1076" s="11" t="s">
        <v>4497</v>
      </c>
      <c r="H1076" s="11" t="s">
        <v>4628</v>
      </c>
      <c r="I1076" s="11" t="s">
        <v>15</v>
      </c>
      <c r="J1076" s="11" t="s">
        <v>2895</v>
      </c>
      <c r="K1076" s="11" t="s">
        <v>192</v>
      </c>
      <c r="L1076" s="11" t="s">
        <v>4626</v>
      </c>
      <c r="M1076" s="11" t="s">
        <v>19</v>
      </c>
      <c r="N1076" s="13" t="s">
        <v>20</v>
      </c>
      <c r="P1076" s="8"/>
    </row>
    <row r="1077" spans="3:16" x14ac:dyDescent="0.25">
      <c r="C1077" s="8"/>
      <c r="D1077" s="10" t="s">
        <v>4629</v>
      </c>
      <c r="E1077" s="11" t="s">
        <v>4630</v>
      </c>
      <c r="F1077" s="12">
        <v>42173</v>
      </c>
      <c r="G1077" s="11" t="s">
        <v>4497</v>
      </c>
      <c r="H1077" s="11" t="s">
        <v>4631</v>
      </c>
      <c r="I1077" s="11" t="s">
        <v>29</v>
      </c>
      <c r="J1077" s="11" t="s">
        <v>4632</v>
      </c>
      <c r="K1077" s="11" t="s">
        <v>368</v>
      </c>
      <c r="L1077" s="11" t="s">
        <v>4633</v>
      </c>
      <c r="M1077" s="11" t="s">
        <v>125</v>
      </c>
      <c r="N1077" s="13" t="s">
        <v>20</v>
      </c>
      <c r="P1077" s="8"/>
    </row>
    <row r="1078" spans="3:16" x14ac:dyDescent="0.25">
      <c r="C1078" s="8"/>
      <c r="D1078" s="10" t="s">
        <v>4634</v>
      </c>
      <c r="E1078" s="11" t="s">
        <v>4635</v>
      </c>
      <c r="F1078" s="12">
        <v>42173</v>
      </c>
      <c r="G1078" s="11" t="s">
        <v>4497</v>
      </c>
      <c r="H1078" s="11" t="s">
        <v>4636</v>
      </c>
      <c r="I1078" s="11" t="s">
        <v>29</v>
      </c>
      <c r="J1078" s="11" t="s">
        <v>4637</v>
      </c>
      <c r="K1078" s="11" t="s">
        <v>75</v>
      </c>
      <c r="L1078" s="11" t="s">
        <v>4638</v>
      </c>
      <c r="M1078" s="11" t="s">
        <v>125</v>
      </c>
      <c r="N1078" s="13" t="s">
        <v>20</v>
      </c>
      <c r="P1078" s="8"/>
    </row>
    <row r="1079" spans="3:16" x14ac:dyDescent="0.25">
      <c r="C1079" s="8"/>
      <c r="D1079" s="10" t="s">
        <v>4639</v>
      </c>
      <c r="E1079" s="11" t="s">
        <v>4640</v>
      </c>
      <c r="F1079" s="12">
        <v>42173</v>
      </c>
      <c r="G1079" s="11" t="s">
        <v>4497</v>
      </c>
      <c r="H1079" s="11" t="s">
        <v>4641</v>
      </c>
      <c r="I1079" s="11" t="s">
        <v>15</v>
      </c>
      <c r="J1079" s="11" t="s">
        <v>532</v>
      </c>
      <c r="K1079" s="11" t="s">
        <v>112</v>
      </c>
      <c r="L1079" s="11" t="s">
        <v>1858</v>
      </c>
      <c r="M1079" s="11" t="s">
        <v>125</v>
      </c>
      <c r="N1079" s="13" t="s">
        <v>20</v>
      </c>
      <c r="P1079" s="8"/>
    </row>
    <row r="1080" spans="3:16" x14ac:dyDescent="0.25">
      <c r="C1080" s="8"/>
      <c r="D1080" s="10" t="s">
        <v>4642</v>
      </c>
      <c r="E1080" s="11" t="s">
        <v>4643</v>
      </c>
      <c r="F1080" s="12">
        <v>42173</v>
      </c>
      <c r="G1080" s="11" t="s">
        <v>4497</v>
      </c>
      <c r="H1080" s="11" t="s">
        <v>4644</v>
      </c>
      <c r="I1080" s="11" t="s">
        <v>15</v>
      </c>
      <c r="J1080" s="11" t="s">
        <v>4645</v>
      </c>
      <c r="K1080" s="11" t="s">
        <v>198</v>
      </c>
      <c r="L1080" s="11" t="s">
        <v>4646</v>
      </c>
      <c r="M1080" s="11" t="s">
        <v>125</v>
      </c>
      <c r="N1080" s="13" t="s">
        <v>20</v>
      </c>
      <c r="P1080" s="8"/>
    </row>
    <row r="1081" spans="3:16" x14ac:dyDescent="0.25">
      <c r="C1081" s="8"/>
      <c r="D1081" s="10" t="s">
        <v>4647</v>
      </c>
      <c r="E1081" s="11" t="s">
        <v>27</v>
      </c>
      <c r="F1081" s="12">
        <v>42173</v>
      </c>
      <c r="G1081" s="11" t="s">
        <v>4497</v>
      </c>
      <c r="H1081" s="11" t="s">
        <v>4648</v>
      </c>
      <c r="I1081" s="11" t="s">
        <v>15</v>
      </c>
      <c r="J1081" s="11" t="s">
        <v>176</v>
      </c>
      <c r="K1081" s="11" t="s">
        <v>96</v>
      </c>
      <c r="L1081" s="11" t="s">
        <v>4649</v>
      </c>
      <c r="M1081" s="11" t="s">
        <v>125</v>
      </c>
      <c r="N1081" s="13" t="s">
        <v>20</v>
      </c>
      <c r="P1081" s="8"/>
    </row>
    <row r="1082" spans="3:16" x14ac:dyDescent="0.25">
      <c r="C1082" s="8"/>
      <c r="D1082" s="10" t="s">
        <v>4650</v>
      </c>
      <c r="E1082" s="11" t="s">
        <v>4651</v>
      </c>
      <c r="F1082" s="12">
        <v>42173</v>
      </c>
      <c r="G1082" s="11" t="s">
        <v>4497</v>
      </c>
      <c r="H1082" s="11" t="s">
        <v>4652</v>
      </c>
      <c r="I1082" s="11" t="s">
        <v>15</v>
      </c>
      <c r="J1082" s="11" t="s">
        <v>4653</v>
      </c>
      <c r="K1082" s="11" t="s">
        <v>641</v>
      </c>
      <c r="L1082" s="11" t="s">
        <v>4654</v>
      </c>
      <c r="M1082" s="11" t="s">
        <v>136</v>
      </c>
      <c r="N1082" s="13" t="s">
        <v>20</v>
      </c>
      <c r="P1082" s="8"/>
    </row>
    <row r="1083" spans="3:16" x14ac:dyDescent="0.25">
      <c r="C1083" s="8"/>
      <c r="D1083" s="10" t="s">
        <v>4655</v>
      </c>
      <c r="E1083" s="11" t="s">
        <v>4656</v>
      </c>
      <c r="F1083" s="12">
        <v>42173</v>
      </c>
      <c r="G1083" s="11" t="s">
        <v>4497</v>
      </c>
      <c r="H1083" s="11" t="s">
        <v>4657</v>
      </c>
      <c r="I1083" s="11" t="s">
        <v>15</v>
      </c>
      <c r="J1083" s="11" t="s">
        <v>4658</v>
      </c>
      <c r="K1083" s="11" t="s">
        <v>198</v>
      </c>
      <c r="L1083" s="11" t="s">
        <v>4659</v>
      </c>
      <c r="M1083" s="11" t="s">
        <v>125</v>
      </c>
      <c r="N1083" s="13" t="s">
        <v>20</v>
      </c>
      <c r="P1083" s="8"/>
    </row>
    <row r="1084" spans="3:16" x14ac:dyDescent="0.25">
      <c r="C1084" s="8"/>
      <c r="D1084" s="10" t="s">
        <v>4660</v>
      </c>
      <c r="E1084" s="11" t="s">
        <v>2517</v>
      </c>
      <c r="F1084" s="12">
        <v>42173</v>
      </c>
      <c r="G1084" s="11" t="s">
        <v>4497</v>
      </c>
      <c r="H1084" s="11" t="s">
        <v>4661</v>
      </c>
      <c r="I1084" s="11" t="s">
        <v>29</v>
      </c>
      <c r="J1084" s="11" t="s">
        <v>3709</v>
      </c>
      <c r="K1084" s="11" t="s">
        <v>47</v>
      </c>
      <c r="L1084" s="11" t="s">
        <v>3710</v>
      </c>
      <c r="M1084" s="11" t="s">
        <v>125</v>
      </c>
      <c r="N1084" s="13" t="s">
        <v>20</v>
      </c>
      <c r="P1084" s="8"/>
    </row>
    <row r="1085" spans="3:16" x14ac:dyDescent="0.25">
      <c r="C1085" s="8"/>
      <c r="D1085" s="10" t="s">
        <v>4662</v>
      </c>
      <c r="E1085" s="11" t="s">
        <v>4663</v>
      </c>
      <c r="F1085" s="12">
        <v>42173</v>
      </c>
      <c r="G1085" s="11" t="s">
        <v>4497</v>
      </c>
      <c r="H1085" s="11" t="s">
        <v>4664</v>
      </c>
      <c r="I1085" s="11" t="s">
        <v>15</v>
      </c>
      <c r="J1085" s="11" t="s">
        <v>4665</v>
      </c>
      <c r="K1085" s="11" t="s">
        <v>156</v>
      </c>
      <c r="L1085" s="11" t="s">
        <v>4666</v>
      </c>
      <c r="M1085" s="11" t="s">
        <v>125</v>
      </c>
      <c r="N1085" s="13" t="s">
        <v>20</v>
      </c>
      <c r="P1085" s="8"/>
    </row>
    <row r="1086" spans="3:16" x14ac:dyDescent="0.25">
      <c r="C1086" s="8"/>
      <c r="D1086" s="10" t="s">
        <v>4667</v>
      </c>
      <c r="E1086" s="11" t="s">
        <v>4668</v>
      </c>
      <c r="F1086" s="12">
        <v>42173</v>
      </c>
      <c r="G1086" s="11" t="s">
        <v>4497</v>
      </c>
      <c r="H1086" s="11" t="s">
        <v>4669</v>
      </c>
      <c r="I1086" s="11" t="s">
        <v>15</v>
      </c>
      <c r="J1086" s="11" t="s">
        <v>4670</v>
      </c>
      <c r="K1086" s="11" t="s">
        <v>69</v>
      </c>
      <c r="L1086" s="11" t="s">
        <v>4671</v>
      </c>
      <c r="M1086" s="11" t="s">
        <v>125</v>
      </c>
      <c r="N1086" s="13" t="s">
        <v>20</v>
      </c>
      <c r="P1086" s="8"/>
    </row>
    <row r="1087" spans="3:16" x14ac:dyDescent="0.25">
      <c r="C1087" s="8"/>
      <c r="D1087" s="10" t="s">
        <v>4672</v>
      </c>
      <c r="E1087" s="11" t="s">
        <v>4673</v>
      </c>
      <c r="F1087" s="12">
        <v>42174</v>
      </c>
      <c r="G1087" s="11" t="s">
        <v>4674</v>
      </c>
      <c r="H1087" s="11" t="s">
        <v>4675</v>
      </c>
      <c r="I1087" s="11" t="s">
        <v>29</v>
      </c>
      <c r="J1087" s="11" t="s">
        <v>1566</v>
      </c>
      <c r="K1087" s="11" t="s">
        <v>47</v>
      </c>
      <c r="L1087" s="11" t="s">
        <v>1567</v>
      </c>
      <c r="M1087" s="11" t="s">
        <v>125</v>
      </c>
      <c r="N1087" s="13" t="s">
        <v>20</v>
      </c>
      <c r="P1087" s="8"/>
    </row>
    <row r="1088" spans="3:16" x14ac:dyDescent="0.25">
      <c r="C1088" s="8"/>
      <c r="D1088" s="10" t="s">
        <v>4676</v>
      </c>
      <c r="E1088" s="11" t="s">
        <v>27</v>
      </c>
      <c r="F1088" s="12">
        <v>42174</v>
      </c>
      <c r="G1088" s="11" t="s">
        <v>4674</v>
      </c>
      <c r="H1088" s="11" t="s">
        <v>4677</v>
      </c>
      <c r="I1088" s="11" t="s">
        <v>15</v>
      </c>
      <c r="J1088" s="11" t="s">
        <v>4678</v>
      </c>
      <c r="K1088" s="11" t="s">
        <v>162</v>
      </c>
      <c r="L1088" s="11" t="s">
        <v>4679</v>
      </c>
      <c r="M1088" s="11" t="s">
        <v>125</v>
      </c>
      <c r="N1088" s="13" t="s">
        <v>20</v>
      </c>
      <c r="P1088" s="8"/>
    </row>
    <row r="1089" spans="3:16" x14ac:dyDescent="0.25">
      <c r="C1089" s="8"/>
      <c r="D1089" s="10" t="s">
        <v>4680</v>
      </c>
      <c r="E1089" s="11" t="s">
        <v>4681</v>
      </c>
      <c r="F1089" s="12">
        <v>42174</v>
      </c>
      <c r="G1089" s="11" t="s">
        <v>4674</v>
      </c>
      <c r="H1089" s="11" t="s">
        <v>4682</v>
      </c>
      <c r="I1089" s="11" t="s">
        <v>29</v>
      </c>
      <c r="J1089" s="11" t="s">
        <v>4637</v>
      </c>
      <c r="K1089" s="11" t="s">
        <v>75</v>
      </c>
      <c r="L1089" s="11" t="s">
        <v>4683</v>
      </c>
      <c r="M1089" s="11" t="s">
        <v>125</v>
      </c>
      <c r="N1089" s="13" t="s">
        <v>20</v>
      </c>
      <c r="P1089" s="8"/>
    </row>
    <row r="1090" spans="3:16" x14ac:dyDescent="0.25">
      <c r="C1090" s="8"/>
      <c r="D1090" s="10" t="s">
        <v>4684</v>
      </c>
      <c r="E1090" s="11" t="s">
        <v>2714</v>
      </c>
      <c r="F1090" s="12">
        <v>42174</v>
      </c>
      <c r="G1090" s="11" t="s">
        <v>4674</v>
      </c>
      <c r="H1090" s="11" t="s">
        <v>4685</v>
      </c>
      <c r="I1090" s="11" t="s">
        <v>29</v>
      </c>
      <c r="J1090" s="11" t="s">
        <v>3881</v>
      </c>
      <c r="K1090" s="11" t="s">
        <v>81</v>
      </c>
      <c r="L1090" s="11" t="s">
        <v>3882</v>
      </c>
      <c r="M1090" s="11" t="s">
        <v>136</v>
      </c>
      <c r="N1090" s="13" t="s">
        <v>20</v>
      </c>
      <c r="P1090" s="8"/>
    </row>
    <row r="1091" spans="3:16" x14ac:dyDescent="0.25">
      <c r="C1091" s="8"/>
      <c r="D1091" s="10" t="s">
        <v>4686</v>
      </c>
      <c r="E1091" s="11" t="s">
        <v>4687</v>
      </c>
      <c r="F1091" s="12">
        <v>42174</v>
      </c>
      <c r="G1091" s="11" t="s">
        <v>4674</v>
      </c>
      <c r="H1091" s="11" t="s">
        <v>4688</v>
      </c>
      <c r="I1091" s="11" t="s">
        <v>29</v>
      </c>
      <c r="J1091" s="11" t="s">
        <v>4689</v>
      </c>
      <c r="K1091" s="11" t="s">
        <v>1320</v>
      </c>
      <c r="L1091" s="11" t="s">
        <v>4690</v>
      </c>
      <c r="M1091" s="11" t="s">
        <v>125</v>
      </c>
      <c r="N1091" s="13" t="s">
        <v>20</v>
      </c>
      <c r="P1091" s="8"/>
    </row>
    <row r="1092" spans="3:16" x14ac:dyDescent="0.25">
      <c r="C1092" s="8"/>
      <c r="D1092" s="10" t="s">
        <v>4691</v>
      </c>
      <c r="E1092" s="11" t="s">
        <v>502</v>
      </c>
      <c r="F1092" s="12">
        <v>42174</v>
      </c>
      <c r="G1092" s="11" t="s">
        <v>4674</v>
      </c>
      <c r="H1092" s="11" t="s">
        <v>4692</v>
      </c>
      <c r="I1092" s="11" t="s">
        <v>29</v>
      </c>
      <c r="J1092" s="11" t="s">
        <v>1192</v>
      </c>
      <c r="K1092" s="11" t="s">
        <v>198</v>
      </c>
      <c r="L1092" s="11" t="s">
        <v>2704</v>
      </c>
      <c r="M1092" s="11" t="s">
        <v>125</v>
      </c>
      <c r="N1092" s="13" t="s">
        <v>20</v>
      </c>
      <c r="P1092" s="8"/>
    </row>
    <row r="1093" spans="3:16" x14ac:dyDescent="0.25">
      <c r="C1093" s="8"/>
      <c r="D1093" s="10" t="s">
        <v>4693</v>
      </c>
      <c r="E1093" s="11" t="s">
        <v>735</v>
      </c>
      <c r="F1093" s="12">
        <v>42174</v>
      </c>
      <c r="G1093" s="11" t="s">
        <v>4674</v>
      </c>
      <c r="H1093" s="11" t="s">
        <v>4694</v>
      </c>
      <c r="I1093" s="11" t="s">
        <v>29</v>
      </c>
      <c r="J1093" s="11" t="s">
        <v>4695</v>
      </c>
      <c r="K1093" s="11" t="s">
        <v>47</v>
      </c>
      <c r="L1093" s="11" t="s">
        <v>4696</v>
      </c>
      <c r="M1093" s="11" t="s">
        <v>19</v>
      </c>
      <c r="N1093" s="13" t="s">
        <v>243</v>
      </c>
      <c r="P1093" s="8"/>
    </row>
    <row r="1094" spans="3:16" x14ac:dyDescent="0.25">
      <c r="C1094" s="8"/>
      <c r="D1094" s="10" t="s">
        <v>4697</v>
      </c>
      <c r="E1094" s="11" t="s">
        <v>2714</v>
      </c>
      <c r="F1094" s="12">
        <v>42174</v>
      </c>
      <c r="G1094" s="11" t="s">
        <v>4674</v>
      </c>
      <c r="H1094" s="11" t="s">
        <v>4698</v>
      </c>
      <c r="I1094" s="11" t="s">
        <v>29</v>
      </c>
      <c r="J1094" s="11" t="s">
        <v>4699</v>
      </c>
      <c r="K1094" s="11" t="s">
        <v>47</v>
      </c>
      <c r="L1094" s="11" t="s">
        <v>4700</v>
      </c>
      <c r="M1094" s="11" t="s">
        <v>125</v>
      </c>
      <c r="N1094" s="13" t="s">
        <v>20</v>
      </c>
      <c r="P1094" s="8"/>
    </row>
    <row r="1095" spans="3:16" x14ac:dyDescent="0.25">
      <c r="C1095" s="8"/>
      <c r="D1095" s="10" t="s">
        <v>4701</v>
      </c>
      <c r="E1095" s="11" t="s">
        <v>27</v>
      </c>
      <c r="F1095" s="12">
        <v>42174</v>
      </c>
      <c r="G1095" s="11" t="s">
        <v>4674</v>
      </c>
      <c r="H1095" s="11" t="s">
        <v>4702</v>
      </c>
      <c r="I1095" s="11" t="s">
        <v>15</v>
      </c>
      <c r="J1095" s="11" t="s">
        <v>2792</v>
      </c>
      <c r="K1095" s="11" t="s">
        <v>47</v>
      </c>
      <c r="L1095" s="11" t="s">
        <v>2793</v>
      </c>
      <c r="M1095" s="11" t="s">
        <v>125</v>
      </c>
      <c r="N1095" s="13" t="s">
        <v>20</v>
      </c>
      <c r="P1095" s="8"/>
    </row>
    <row r="1096" spans="3:16" x14ac:dyDescent="0.25">
      <c r="C1096" s="8"/>
      <c r="D1096" s="10" t="s">
        <v>4703</v>
      </c>
      <c r="E1096" s="11" t="s">
        <v>1414</v>
      </c>
      <c r="F1096" s="12">
        <v>42174</v>
      </c>
      <c r="G1096" s="11" t="s">
        <v>4674</v>
      </c>
      <c r="H1096" s="11" t="s">
        <v>4704</v>
      </c>
      <c r="I1096" s="11" t="s">
        <v>29</v>
      </c>
      <c r="J1096" s="11" t="s">
        <v>4705</v>
      </c>
      <c r="K1096" s="11" t="s">
        <v>1796</v>
      </c>
      <c r="L1096" s="11" t="s">
        <v>4706</v>
      </c>
      <c r="M1096" s="11" t="s">
        <v>125</v>
      </c>
      <c r="N1096" s="13" t="s">
        <v>20</v>
      </c>
      <c r="P1096" s="8"/>
    </row>
    <row r="1097" spans="3:16" x14ac:dyDescent="0.25">
      <c r="C1097" s="8"/>
      <c r="D1097" s="10" t="s">
        <v>4707</v>
      </c>
      <c r="E1097" s="11" t="s">
        <v>4708</v>
      </c>
      <c r="F1097" s="12">
        <v>42174</v>
      </c>
      <c r="G1097" s="11" t="s">
        <v>4674</v>
      </c>
      <c r="H1097" s="11" t="s">
        <v>4709</v>
      </c>
      <c r="I1097" s="11" t="s">
        <v>29</v>
      </c>
      <c r="J1097" s="11" t="s">
        <v>1187</v>
      </c>
      <c r="K1097" s="11" t="s">
        <v>69</v>
      </c>
      <c r="L1097" s="11" t="s">
        <v>4710</v>
      </c>
      <c r="M1097" s="11" t="s">
        <v>125</v>
      </c>
      <c r="N1097" s="13" t="s">
        <v>243</v>
      </c>
      <c r="P1097" s="8"/>
    </row>
    <row r="1098" spans="3:16" x14ac:dyDescent="0.25">
      <c r="C1098" s="8"/>
      <c r="D1098" s="10" t="s">
        <v>4711</v>
      </c>
      <c r="E1098" s="11" t="s">
        <v>4712</v>
      </c>
      <c r="F1098" s="12">
        <v>42174</v>
      </c>
      <c r="G1098" s="11" t="s">
        <v>4674</v>
      </c>
      <c r="H1098" s="11" t="s">
        <v>4713</v>
      </c>
      <c r="I1098" s="11" t="s">
        <v>29</v>
      </c>
      <c r="J1098" s="11" t="s">
        <v>4714</v>
      </c>
      <c r="K1098" s="11" t="s">
        <v>69</v>
      </c>
      <c r="L1098" s="11" t="s">
        <v>4715</v>
      </c>
      <c r="M1098" s="11" t="s">
        <v>136</v>
      </c>
      <c r="N1098" s="13" t="s">
        <v>20</v>
      </c>
      <c r="P1098" s="8"/>
    </row>
    <row r="1099" spans="3:16" x14ac:dyDescent="0.25">
      <c r="C1099" s="8"/>
      <c r="D1099" s="10" t="s">
        <v>4716</v>
      </c>
      <c r="E1099" s="11" t="s">
        <v>4717</v>
      </c>
      <c r="F1099" s="12">
        <v>42174</v>
      </c>
      <c r="G1099" s="11" t="s">
        <v>4674</v>
      </c>
      <c r="H1099" s="11" t="s">
        <v>4718</v>
      </c>
      <c r="I1099" s="11" t="s">
        <v>29</v>
      </c>
      <c r="J1099" s="11" t="s">
        <v>4719</v>
      </c>
      <c r="K1099" s="11" t="s">
        <v>47</v>
      </c>
      <c r="L1099" s="11" t="s">
        <v>2725</v>
      </c>
      <c r="M1099" s="11" t="s">
        <v>125</v>
      </c>
      <c r="N1099" s="13" t="s">
        <v>20</v>
      </c>
      <c r="P1099" s="8"/>
    </row>
    <row r="1100" spans="3:16" x14ac:dyDescent="0.25">
      <c r="C1100" s="8"/>
      <c r="D1100" s="10" t="s">
        <v>4720</v>
      </c>
      <c r="E1100" s="11" t="s">
        <v>972</v>
      </c>
      <c r="F1100" s="12">
        <v>42174</v>
      </c>
      <c r="G1100" s="11" t="s">
        <v>4674</v>
      </c>
      <c r="H1100" s="11" t="s">
        <v>4721</v>
      </c>
      <c r="I1100" s="11" t="s">
        <v>29</v>
      </c>
      <c r="J1100" s="11" t="s">
        <v>904</v>
      </c>
      <c r="K1100" s="11" t="s">
        <v>31</v>
      </c>
      <c r="L1100" s="11" t="s">
        <v>905</v>
      </c>
      <c r="M1100" s="11" t="s">
        <v>125</v>
      </c>
      <c r="N1100" s="13" t="s">
        <v>243</v>
      </c>
      <c r="P1100" s="8"/>
    </row>
    <row r="1101" spans="3:16" x14ac:dyDescent="0.25">
      <c r="C1101" s="8"/>
      <c r="D1101" s="10" t="s">
        <v>4722</v>
      </c>
      <c r="E1101" s="11" t="s">
        <v>4723</v>
      </c>
      <c r="F1101" s="12">
        <v>42174</v>
      </c>
      <c r="G1101" s="11" t="s">
        <v>4674</v>
      </c>
      <c r="H1101" s="11" t="s">
        <v>4724</v>
      </c>
      <c r="I1101" s="11" t="s">
        <v>29</v>
      </c>
      <c r="J1101" s="11" t="s">
        <v>4725</v>
      </c>
      <c r="K1101" s="11" t="s">
        <v>69</v>
      </c>
      <c r="L1101" s="11" t="s">
        <v>4726</v>
      </c>
      <c r="M1101" s="11" t="s">
        <v>125</v>
      </c>
      <c r="N1101" s="13" t="s">
        <v>20</v>
      </c>
      <c r="P1101" s="8"/>
    </row>
    <row r="1102" spans="3:16" x14ac:dyDescent="0.25">
      <c r="C1102" s="8"/>
      <c r="D1102" s="10" t="s">
        <v>4727</v>
      </c>
      <c r="E1102" s="11" t="s">
        <v>27</v>
      </c>
      <c r="F1102" s="12">
        <v>42174</v>
      </c>
      <c r="G1102" s="11" t="s">
        <v>4674</v>
      </c>
      <c r="H1102" s="11" t="s">
        <v>4728</v>
      </c>
      <c r="I1102" s="11" t="s">
        <v>29</v>
      </c>
      <c r="J1102" s="11" t="s">
        <v>2394</v>
      </c>
      <c r="K1102" s="11" t="s">
        <v>299</v>
      </c>
      <c r="L1102" s="11" t="s">
        <v>2395</v>
      </c>
      <c r="M1102" s="11" t="s">
        <v>136</v>
      </c>
      <c r="N1102" s="13" t="s">
        <v>20</v>
      </c>
      <c r="P1102" s="8"/>
    </row>
    <row r="1103" spans="3:16" x14ac:dyDescent="0.25">
      <c r="C1103" s="8"/>
      <c r="D1103" s="10" t="s">
        <v>4729</v>
      </c>
      <c r="E1103" s="11" t="s">
        <v>4730</v>
      </c>
      <c r="F1103" s="12">
        <v>42174</v>
      </c>
      <c r="G1103" s="11" t="s">
        <v>4674</v>
      </c>
      <c r="H1103" s="11" t="s">
        <v>4731</v>
      </c>
      <c r="I1103" s="11" t="s">
        <v>29</v>
      </c>
      <c r="J1103" s="11" t="s">
        <v>4732</v>
      </c>
      <c r="K1103" s="11" t="s">
        <v>198</v>
      </c>
      <c r="L1103" s="11" t="s">
        <v>4733</v>
      </c>
      <c r="M1103" s="11" t="s">
        <v>125</v>
      </c>
      <c r="N1103" s="13" t="s">
        <v>20</v>
      </c>
      <c r="P1103" s="8"/>
    </row>
    <row r="1104" spans="3:16" x14ac:dyDescent="0.25">
      <c r="C1104" s="8"/>
      <c r="D1104" s="10" t="s">
        <v>4734</v>
      </c>
      <c r="E1104" s="11" t="s">
        <v>4735</v>
      </c>
      <c r="F1104" s="12">
        <v>42174</v>
      </c>
      <c r="G1104" s="11" t="s">
        <v>4674</v>
      </c>
      <c r="H1104" s="11" t="s">
        <v>4736</v>
      </c>
      <c r="I1104" s="11" t="s">
        <v>29</v>
      </c>
      <c r="J1104" s="11" t="s">
        <v>4737</v>
      </c>
      <c r="K1104" s="11" t="s">
        <v>81</v>
      </c>
      <c r="L1104" s="11" t="s">
        <v>2732</v>
      </c>
      <c r="M1104" s="11" t="s">
        <v>125</v>
      </c>
      <c r="N1104" s="13" t="s">
        <v>20</v>
      </c>
      <c r="P1104" s="8"/>
    </row>
    <row r="1105" spans="3:16" x14ac:dyDescent="0.25">
      <c r="C1105" s="8"/>
      <c r="D1105" s="10" t="s">
        <v>4738</v>
      </c>
      <c r="E1105" s="11" t="s">
        <v>4739</v>
      </c>
      <c r="F1105" s="12">
        <v>42174</v>
      </c>
      <c r="G1105" s="11" t="s">
        <v>4674</v>
      </c>
      <c r="H1105" s="11" t="s">
        <v>4740</v>
      </c>
      <c r="I1105" s="11" t="s">
        <v>15</v>
      </c>
      <c r="J1105" s="11" t="s">
        <v>611</v>
      </c>
      <c r="K1105" s="11" t="s">
        <v>96</v>
      </c>
      <c r="L1105" s="11" t="s">
        <v>4741</v>
      </c>
      <c r="M1105" s="11" t="s">
        <v>125</v>
      </c>
      <c r="N1105" s="13" t="s">
        <v>20</v>
      </c>
      <c r="P1105" s="8"/>
    </row>
    <row r="1106" spans="3:16" x14ac:dyDescent="0.25">
      <c r="C1106" s="8"/>
      <c r="D1106" s="10" t="s">
        <v>4742</v>
      </c>
      <c r="E1106" s="11" t="s">
        <v>4743</v>
      </c>
      <c r="F1106" s="12">
        <v>42174</v>
      </c>
      <c r="G1106" s="11" t="s">
        <v>4674</v>
      </c>
      <c r="H1106" s="11" t="s">
        <v>4744</v>
      </c>
      <c r="I1106" s="11" t="s">
        <v>15</v>
      </c>
      <c r="J1106" s="11" t="s">
        <v>139</v>
      </c>
      <c r="K1106" s="11" t="s">
        <v>69</v>
      </c>
      <c r="L1106" s="11" t="s">
        <v>4745</v>
      </c>
      <c r="M1106" s="11" t="s">
        <v>136</v>
      </c>
      <c r="N1106" s="13" t="s">
        <v>20</v>
      </c>
      <c r="P1106" s="8"/>
    </row>
    <row r="1107" spans="3:16" x14ac:dyDescent="0.25">
      <c r="C1107" s="8"/>
      <c r="D1107" s="10" t="s">
        <v>4746</v>
      </c>
      <c r="E1107" s="11" t="s">
        <v>4747</v>
      </c>
      <c r="F1107" s="12">
        <v>42174</v>
      </c>
      <c r="G1107" s="11" t="s">
        <v>4674</v>
      </c>
      <c r="H1107" s="11" t="s">
        <v>4748</v>
      </c>
      <c r="I1107" s="11" t="s">
        <v>15</v>
      </c>
      <c r="J1107" s="11" t="s">
        <v>1978</v>
      </c>
      <c r="K1107" s="11" t="s">
        <v>1979</v>
      </c>
      <c r="L1107" s="11" t="s">
        <v>4749</v>
      </c>
      <c r="M1107" s="11" t="s">
        <v>125</v>
      </c>
      <c r="N1107" s="13" t="s">
        <v>20</v>
      </c>
      <c r="P1107" s="8"/>
    </row>
    <row r="1108" spans="3:16" x14ac:dyDescent="0.25">
      <c r="C1108" s="8"/>
      <c r="D1108" s="10" t="s">
        <v>4750</v>
      </c>
      <c r="E1108" s="11" t="s">
        <v>4751</v>
      </c>
      <c r="F1108" s="12">
        <v>42174</v>
      </c>
      <c r="G1108" s="11" t="s">
        <v>4674</v>
      </c>
      <c r="H1108" s="11" t="s">
        <v>4752</v>
      </c>
      <c r="I1108" s="11" t="s">
        <v>29</v>
      </c>
      <c r="J1108" s="11" t="s">
        <v>3677</v>
      </c>
      <c r="K1108" s="11" t="s">
        <v>606</v>
      </c>
      <c r="L1108" s="11" t="s">
        <v>4753</v>
      </c>
      <c r="M1108" s="11" t="s">
        <v>136</v>
      </c>
      <c r="N1108" s="13" t="s">
        <v>20</v>
      </c>
      <c r="P1108" s="8"/>
    </row>
    <row r="1109" spans="3:16" x14ac:dyDescent="0.25">
      <c r="C1109" s="8"/>
      <c r="D1109" s="10" t="s">
        <v>4754</v>
      </c>
      <c r="E1109" s="11" t="s">
        <v>4755</v>
      </c>
      <c r="F1109" s="12">
        <v>42174</v>
      </c>
      <c r="G1109" s="11" t="s">
        <v>4674</v>
      </c>
      <c r="H1109" s="11" t="s">
        <v>4756</v>
      </c>
      <c r="I1109" s="11" t="s">
        <v>29</v>
      </c>
      <c r="J1109" s="11" t="s">
        <v>4757</v>
      </c>
      <c r="K1109" s="11" t="s">
        <v>404</v>
      </c>
      <c r="L1109" s="11" t="s">
        <v>4758</v>
      </c>
      <c r="M1109" s="11" t="s">
        <v>136</v>
      </c>
      <c r="N1109" s="13" t="s">
        <v>243</v>
      </c>
      <c r="P1109" s="8"/>
    </row>
    <row r="1110" spans="3:16" x14ac:dyDescent="0.25">
      <c r="C1110" s="8"/>
      <c r="D1110" s="10" t="s">
        <v>4759</v>
      </c>
      <c r="E1110" s="11" t="s">
        <v>4760</v>
      </c>
      <c r="F1110" s="12">
        <v>42174</v>
      </c>
      <c r="G1110" s="11" t="s">
        <v>4674</v>
      </c>
      <c r="H1110" s="11" t="s">
        <v>4761</v>
      </c>
      <c r="I1110" s="11" t="s">
        <v>29</v>
      </c>
      <c r="J1110" s="11" t="s">
        <v>4762</v>
      </c>
      <c r="K1110" s="11" t="s">
        <v>69</v>
      </c>
      <c r="L1110" s="11" t="s">
        <v>4763</v>
      </c>
      <c r="M1110" s="11" t="s">
        <v>136</v>
      </c>
      <c r="N1110" s="13" t="s">
        <v>20</v>
      </c>
      <c r="P1110" s="8"/>
    </row>
    <row r="1111" spans="3:16" x14ac:dyDescent="0.25">
      <c r="C1111" s="8"/>
      <c r="D1111" s="10" t="s">
        <v>4764</v>
      </c>
      <c r="E1111" s="11" t="s">
        <v>4765</v>
      </c>
      <c r="F1111" s="12">
        <v>42174</v>
      </c>
      <c r="G1111" s="11" t="s">
        <v>4674</v>
      </c>
      <c r="H1111" s="11" t="s">
        <v>4766</v>
      </c>
      <c r="I1111" s="11" t="s">
        <v>29</v>
      </c>
      <c r="J1111" s="11" t="s">
        <v>887</v>
      </c>
      <c r="K1111" s="11" t="s">
        <v>888</v>
      </c>
      <c r="L1111" s="11" t="s">
        <v>3874</v>
      </c>
      <c r="M1111" s="11" t="s">
        <v>19</v>
      </c>
      <c r="N1111" s="13" t="s">
        <v>243</v>
      </c>
      <c r="P1111" s="8"/>
    </row>
    <row r="1112" spans="3:16" x14ac:dyDescent="0.25">
      <c r="C1112" s="8"/>
      <c r="D1112" s="10" t="s">
        <v>4767</v>
      </c>
      <c r="E1112" s="11" t="s">
        <v>4768</v>
      </c>
      <c r="F1112" s="12">
        <v>42174</v>
      </c>
      <c r="G1112" s="11" t="s">
        <v>4674</v>
      </c>
      <c r="H1112" s="11" t="s">
        <v>4769</v>
      </c>
      <c r="I1112" s="11" t="s">
        <v>15</v>
      </c>
      <c r="J1112" s="11" t="s">
        <v>4770</v>
      </c>
      <c r="K1112" s="11" t="s">
        <v>69</v>
      </c>
      <c r="L1112" s="11" t="s">
        <v>4771</v>
      </c>
      <c r="M1112" s="11" t="s">
        <v>125</v>
      </c>
      <c r="N1112" s="13" t="s">
        <v>20</v>
      </c>
      <c r="P1112" s="8"/>
    </row>
    <row r="1113" spans="3:16" x14ac:dyDescent="0.25">
      <c r="C1113" s="8"/>
      <c r="D1113" s="10" t="s">
        <v>4772</v>
      </c>
      <c r="E1113" s="11" t="s">
        <v>2364</v>
      </c>
      <c r="F1113" s="12">
        <v>42174</v>
      </c>
      <c r="G1113" s="11" t="s">
        <v>4674</v>
      </c>
      <c r="H1113" s="11" t="s">
        <v>4773</v>
      </c>
      <c r="I1113" s="11" t="s">
        <v>29</v>
      </c>
      <c r="J1113" s="11" t="s">
        <v>409</v>
      </c>
      <c r="K1113" s="11" t="s">
        <v>81</v>
      </c>
      <c r="L1113" s="11" t="s">
        <v>4774</v>
      </c>
      <c r="M1113" s="11" t="s">
        <v>125</v>
      </c>
      <c r="N1113" s="13" t="s">
        <v>20</v>
      </c>
      <c r="P1113" s="8"/>
    </row>
    <row r="1114" spans="3:16" x14ac:dyDescent="0.25">
      <c r="C1114" s="8"/>
      <c r="D1114" s="10" t="s">
        <v>4775</v>
      </c>
      <c r="E1114" s="11" t="s">
        <v>4776</v>
      </c>
      <c r="F1114" s="12">
        <v>42174</v>
      </c>
      <c r="G1114" s="11" t="s">
        <v>4674</v>
      </c>
      <c r="H1114" s="11" t="s">
        <v>4777</v>
      </c>
      <c r="I1114" s="11" t="s">
        <v>29</v>
      </c>
      <c r="J1114" s="11" t="s">
        <v>16</v>
      </c>
      <c r="K1114" s="11" t="s">
        <v>17</v>
      </c>
      <c r="L1114" s="11" t="s">
        <v>4778</v>
      </c>
      <c r="M1114" s="11" t="s">
        <v>125</v>
      </c>
      <c r="N1114" s="13" t="s">
        <v>20</v>
      </c>
      <c r="P1114" s="8"/>
    </row>
    <row r="1115" spans="3:16" x14ac:dyDescent="0.25">
      <c r="C1115" s="8"/>
      <c r="D1115" s="10" t="s">
        <v>4779</v>
      </c>
      <c r="E1115" s="11" t="s">
        <v>4780</v>
      </c>
      <c r="F1115" s="12">
        <v>42174</v>
      </c>
      <c r="G1115" s="11" t="s">
        <v>4674</v>
      </c>
      <c r="H1115" s="11" t="s">
        <v>4781</v>
      </c>
      <c r="I1115" s="11" t="s">
        <v>29</v>
      </c>
      <c r="J1115" s="11" t="s">
        <v>4782</v>
      </c>
      <c r="K1115" s="11" t="s">
        <v>47</v>
      </c>
      <c r="L1115" s="11" t="s">
        <v>4783</v>
      </c>
      <c r="M1115" s="11" t="s">
        <v>19</v>
      </c>
      <c r="N1115" s="13" t="s">
        <v>20</v>
      </c>
      <c r="P1115" s="8"/>
    </row>
    <row r="1116" spans="3:16" x14ac:dyDescent="0.25">
      <c r="C1116" s="8"/>
      <c r="D1116" s="10" t="s">
        <v>4784</v>
      </c>
      <c r="E1116" s="11" t="s">
        <v>4785</v>
      </c>
      <c r="F1116" s="12">
        <v>42175</v>
      </c>
      <c r="G1116" s="11" t="s">
        <v>4786</v>
      </c>
      <c r="H1116" s="11" t="s">
        <v>4787</v>
      </c>
      <c r="I1116" s="11" t="s">
        <v>15</v>
      </c>
      <c r="J1116" s="11" t="s">
        <v>161</v>
      </c>
      <c r="K1116" s="11" t="s">
        <v>162</v>
      </c>
      <c r="L1116" s="11" t="s">
        <v>4788</v>
      </c>
      <c r="M1116" s="11" t="s">
        <v>125</v>
      </c>
      <c r="N1116" s="13" t="s">
        <v>20</v>
      </c>
      <c r="P1116" s="8"/>
    </row>
    <row r="1117" spans="3:16" x14ac:dyDescent="0.25">
      <c r="C1117" s="8"/>
      <c r="D1117" s="10" t="s">
        <v>4789</v>
      </c>
      <c r="E1117" s="11" t="s">
        <v>1414</v>
      </c>
      <c r="F1117" s="12">
        <v>42175</v>
      </c>
      <c r="G1117" s="11" t="s">
        <v>4786</v>
      </c>
      <c r="H1117" s="11" t="s">
        <v>4790</v>
      </c>
      <c r="I1117" s="11" t="s">
        <v>15</v>
      </c>
      <c r="J1117" s="11" t="s">
        <v>4791</v>
      </c>
      <c r="K1117" s="11" t="s">
        <v>75</v>
      </c>
      <c r="L1117" s="11" t="s">
        <v>4792</v>
      </c>
      <c r="M1117" s="11" t="s">
        <v>125</v>
      </c>
      <c r="N1117" s="13" t="s">
        <v>20</v>
      </c>
      <c r="P1117" s="8"/>
    </row>
    <row r="1118" spans="3:16" x14ac:dyDescent="0.25">
      <c r="C1118" s="8"/>
      <c r="D1118" s="10" t="s">
        <v>4793</v>
      </c>
      <c r="E1118" s="11" t="s">
        <v>3098</v>
      </c>
      <c r="F1118" s="12">
        <v>42175</v>
      </c>
      <c r="G1118" s="11" t="s">
        <v>4786</v>
      </c>
      <c r="H1118" s="11" t="s">
        <v>4794</v>
      </c>
      <c r="I1118" s="11" t="s">
        <v>15</v>
      </c>
      <c r="J1118" s="11" t="s">
        <v>176</v>
      </c>
      <c r="K1118" s="11" t="s">
        <v>96</v>
      </c>
      <c r="L1118" s="11" t="s">
        <v>4795</v>
      </c>
      <c r="M1118" s="11" t="s">
        <v>125</v>
      </c>
      <c r="N1118" s="13" t="s">
        <v>20</v>
      </c>
      <c r="P1118" s="8"/>
    </row>
    <row r="1119" spans="3:16" x14ac:dyDescent="0.25">
      <c r="C1119" s="8"/>
      <c r="D1119" s="10" t="s">
        <v>4796</v>
      </c>
      <c r="E1119" s="11" t="s">
        <v>4797</v>
      </c>
      <c r="F1119" s="12">
        <v>42175</v>
      </c>
      <c r="G1119" s="11" t="s">
        <v>4786</v>
      </c>
      <c r="H1119" s="11" t="s">
        <v>4798</v>
      </c>
      <c r="I1119" s="11" t="s">
        <v>15</v>
      </c>
      <c r="J1119" s="11" t="s">
        <v>260</v>
      </c>
      <c r="K1119" s="11" t="s">
        <v>81</v>
      </c>
      <c r="L1119" s="11" t="s">
        <v>4799</v>
      </c>
      <c r="M1119" s="11" t="s">
        <v>2746</v>
      </c>
      <c r="N1119" s="13" t="s">
        <v>20</v>
      </c>
      <c r="P1119" s="8"/>
    </row>
    <row r="1120" spans="3:16" x14ac:dyDescent="0.25">
      <c r="C1120" s="8"/>
      <c r="D1120" s="10" t="s">
        <v>4800</v>
      </c>
      <c r="E1120" s="11" t="s">
        <v>4801</v>
      </c>
      <c r="F1120" s="12">
        <v>42175</v>
      </c>
      <c r="G1120" s="11" t="s">
        <v>4786</v>
      </c>
      <c r="H1120" s="11" t="s">
        <v>4802</v>
      </c>
      <c r="I1120" s="11" t="s">
        <v>15</v>
      </c>
      <c r="J1120" s="11" t="s">
        <v>4803</v>
      </c>
      <c r="K1120" s="11" t="s">
        <v>17</v>
      </c>
      <c r="L1120" s="11" t="s">
        <v>4804</v>
      </c>
      <c r="M1120" s="11" t="s">
        <v>2746</v>
      </c>
      <c r="N1120" s="13" t="s">
        <v>20</v>
      </c>
      <c r="P1120" s="8"/>
    </row>
    <row r="1121" spans="3:16" x14ac:dyDescent="0.25">
      <c r="C1121" s="8"/>
      <c r="D1121" s="10" t="s">
        <v>4805</v>
      </c>
      <c r="E1121" s="11" t="s">
        <v>4806</v>
      </c>
      <c r="F1121" s="12">
        <v>42175</v>
      </c>
      <c r="G1121" s="11" t="s">
        <v>4786</v>
      </c>
      <c r="H1121" s="11" t="s">
        <v>4807</v>
      </c>
      <c r="I1121" s="11" t="s">
        <v>15</v>
      </c>
      <c r="J1121" s="11" t="s">
        <v>866</v>
      </c>
      <c r="K1121" s="11" t="s">
        <v>96</v>
      </c>
      <c r="L1121" s="11" t="s">
        <v>3952</v>
      </c>
      <c r="M1121" s="11" t="s">
        <v>125</v>
      </c>
      <c r="N1121" s="13" t="s">
        <v>20</v>
      </c>
      <c r="P1121" s="8"/>
    </row>
    <row r="1122" spans="3:16" x14ac:dyDescent="0.25">
      <c r="C1122" s="8"/>
      <c r="D1122" s="10" t="s">
        <v>4808</v>
      </c>
      <c r="E1122" s="11" t="s">
        <v>4809</v>
      </c>
      <c r="F1122" s="12">
        <v>42175</v>
      </c>
      <c r="G1122" s="11" t="s">
        <v>4786</v>
      </c>
      <c r="H1122" s="11" t="s">
        <v>4810</v>
      </c>
      <c r="I1122" s="11" t="s">
        <v>15</v>
      </c>
      <c r="J1122" s="11" t="s">
        <v>4811</v>
      </c>
      <c r="K1122" s="11" t="s">
        <v>481</v>
      </c>
      <c r="L1122" s="11" t="s">
        <v>4812</v>
      </c>
      <c r="M1122" s="11" t="s">
        <v>125</v>
      </c>
      <c r="N1122" s="13" t="s">
        <v>20</v>
      </c>
      <c r="P1122" s="8"/>
    </row>
    <row r="1123" spans="3:16" x14ac:dyDescent="0.25">
      <c r="C1123" s="8"/>
      <c r="D1123" s="10" t="s">
        <v>4813</v>
      </c>
      <c r="E1123" s="11" t="s">
        <v>4814</v>
      </c>
      <c r="F1123" s="12">
        <v>42175</v>
      </c>
      <c r="G1123" s="11" t="s">
        <v>4786</v>
      </c>
      <c r="H1123" s="11" t="s">
        <v>4815</v>
      </c>
      <c r="I1123" s="11" t="s">
        <v>15</v>
      </c>
      <c r="J1123" s="11" t="s">
        <v>547</v>
      </c>
      <c r="K1123" s="11" t="s">
        <v>96</v>
      </c>
      <c r="L1123" s="11" t="s">
        <v>548</v>
      </c>
      <c r="M1123" s="11" t="s">
        <v>125</v>
      </c>
      <c r="N1123" s="13" t="s">
        <v>20</v>
      </c>
      <c r="P1123" s="8"/>
    </row>
    <row r="1124" spans="3:16" x14ac:dyDescent="0.25">
      <c r="C1124" s="8"/>
      <c r="D1124" s="10" t="s">
        <v>4816</v>
      </c>
      <c r="E1124" s="11" t="s">
        <v>4817</v>
      </c>
      <c r="F1124" s="12">
        <v>42175</v>
      </c>
      <c r="G1124" s="11" t="s">
        <v>4786</v>
      </c>
      <c r="H1124" s="11" t="s">
        <v>4818</v>
      </c>
      <c r="I1124" s="11" t="s">
        <v>15</v>
      </c>
      <c r="J1124" s="11" t="s">
        <v>4819</v>
      </c>
      <c r="K1124" s="11" t="s">
        <v>481</v>
      </c>
      <c r="L1124" s="11" t="s">
        <v>4820</v>
      </c>
      <c r="M1124" s="11" t="s">
        <v>125</v>
      </c>
      <c r="N1124" s="13" t="s">
        <v>20</v>
      </c>
      <c r="P1124" s="8"/>
    </row>
    <row r="1125" spans="3:16" x14ac:dyDescent="0.25">
      <c r="C1125" s="8"/>
      <c r="D1125" s="10" t="s">
        <v>4821</v>
      </c>
      <c r="E1125" s="11" t="s">
        <v>4822</v>
      </c>
      <c r="F1125" s="12">
        <v>42175</v>
      </c>
      <c r="G1125" s="11" t="s">
        <v>4786</v>
      </c>
      <c r="H1125" s="11" t="s">
        <v>4823</v>
      </c>
      <c r="I1125" s="11" t="s">
        <v>15</v>
      </c>
      <c r="J1125" s="11" t="s">
        <v>63</v>
      </c>
      <c r="K1125" s="11" t="s">
        <v>31</v>
      </c>
      <c r="L1125" s="11" t="s">
        <v>4824</v>
      </c>
      <c r="M1125" s="11" t="s">
        <v>125</v>
      </c>
      <c r="N1125" s="13" t="s">
        <v>20</v>
      </c>
      <c r="P1125" s="8"/>
    </row>
    <row r="1126" spans="3:16" x14ac:dyDescent="0.25">
      <c r="C1126" s="8"/>
      <c r="D1126" s="10" t="s">
        <v>4825</v>
      </c>
      <c r="E1126" s="11" t="s">
        <v>27</v>
      </c>
      <c r="F1126" s="12">
        <v>42175</v>
      </c>
      <c r="G1126" s="11" t="s">
        <v>4786</v>
      </c>
      <c r="H1126" s="11" t="s">
        <v>4826</v>
      </c>
      <c r="I1126" s="11" t="s">
        <v>29</v>
      </c>
      <c r="J1126" s="11" t="s">
        <v>2352</v>
      </c>
      <c r="K1126" s="11" t="s">
        <v>47</v>
      </c>
      <c r="L1126" s="11" t="s">
        <v>1355</v>
      </c>
      <c r="M1126" s="11" t="s">
        <v>125</v>
      </c>
      <c r="N1126" s="13" t="s">
        <v>20</v>
      </c>
      <c r="P1126" s="8"/>
    </row>
    <row r="1127" spans="3:16" x14ac:dyDescent="0.25">
      <c r="C1127" s="8"/>
      <c r="D1127" s="10" t="s">
        <v>4827</v>
      </c>
      <c r="E1127" s="11" t="s">
        <v>4828</v>
      </c>
      <c r="F1127" s="12">
        <v>42175</v>
      </c>
      <c r="G1127" s="11" t="s">
        <v>4786</v>
      </c>
      <c r="H1127" s="11" t="s">
        <v>4829</v>
      </c>
      <c r="I1127" s="11" t="s">
        <v>29</v>
      </c>
      <c r="J1127" s="11" t="s">
        <v>58</v>
      </c>
      <c r="K1127" s="11" t="s">
        <v>47</v>
      </c>
      <c r="L1127" s="11" t="s">
        <v>797</v>
      </c>
      <c r="M1127" s="11" t="s">
        <v>125</v>
      </c>
      <c r="N1127" s="13" t="s">
        <v>20</v>
      </c>
      <c r="P1127" s="8"/>
    </row>
    <row r="1128" spans="3:16" x14ac:dyDescent="0.25">
      <c r="C1128" s="8"/>
      <c r="D1128" s="10" t="s">
        <v>4830</v>
      </c>
      <c r="E1128" s="11" t="s">
        <v>4831</v>
      </c>
      <c r="F1128" s="12">
        <v>42175</v>
      </c>
      <c r="G1128" s="11" t="s">
        <v>4786</v>
      </c>
      <c r="H1128" s="11" t="s">
        <v>4832</v>
      </c>
      <c r="I1128" s="11" t="s">
        <v>29</v>
      </c>
      <c r="J1128" s="11" t="s">
        <v>2333</v>
      </c>
      <c r="K1128" s="11" t="s">
        <v>69</v>
      </c>
      <c r="L1128" s="11" t="s">
        <v>4833</v>
      </c>
      <c r="M1128" s="11" t="s">
        <v>125</v>
      </c>
      <c r="N1128" s="13" t="s">
        <v>20</v>
      </c>
      <c r="P1128" s="8"/>
    </row>
    <row r="1129" spans="3:16" x14ac:dyDescent="0.25">
      <c r="C1129" s="8"/>
      <c r="D1129" s="10" t="s">
        <v>4834</v>
      </c>
      <c r="E1129" s="11" t="s">
        <v>4835</v>
      </c>
      <c r="F1129" s="12">
        <v>42175</v>
      </c>
      <c r="G1129" s="11" t="s">
        <v>4786</v>
      </c>
      <c r="H1129" s="11" t="s">
        <v>4836</v>
      </c>
      <c r="I1129" s="11" t="s">
        <v>15</v>
      </c>
      <c r="J1129" s="11" t="s">
        <v>489</v>
      </c>
      <c r="K1129" s="11" t="s">
        <v>81</v>
      </c>
      <c r="L1129" s="11" t="s">
        <v>2652</v>
      </c>
      <c r="M1129" s="11" t="s">
        <v>125</v>
      </c>
      <c r="N1129" s="13" t="s">
        <v>20</v>
      </c>
      <c r="P1129" s="8"/>
    </row>
    <row r="1130" spans="3:16" x14ac:dyDescent="0.25">
      <c r="C1130" s="8"/>
      <c r="D1130" s="10" t="s">
        <v>4837</v>
      </c>
      <c r="E1130" s="11" t="s">
        <v>1956</v>
      </c>
      <c r="F1130" s="12">
        <v>42175</v>
      </c>
      <c r="G1130" s="11" t="s">
        <v>4786</v>
      </c>
      <c r="H1130" s="11" t="s">
        <v>4838</v>
      </c>
      <c r="I1130" s="11" t="s">
        <v>15</v>
      </c>
      <c r="J1130" s="11" t="s">
        <v>208</v>
      </c>
      <c r="K1130" s="11" t="s">
        <v>69</v>
      </c>
      <c r="L1130" s="11" t="s">
        <v>4839</v>
      </c>
      <c r="M1130" s="11" t="s">
        <v>136</v>
      </c>
      <c r="N1130" s="13" t="s">
        <v>20</v>
      </c>
      <c r="P1130" s="8"/>
    </row>
    <row r="1131" spans="3:16" x14ac:dyDescent="0.25">
      <c r="C1131" s="8"/>
      <c r="D1131" s="10" t="s">
        <v>4840</v>
      </c>
      <c r="E1131" s="11" t="s">
        <v>4841</v>
      </c>
      <c r="F1131" s="12">
        <v>42175</v>
      </c>
      <c r="G1131" s="11" t="s">
        <v>4786</v>
      </c>
      <c r="H1131" s="11" t="s">
        <v>4842</v>
      </c>
      <c r="I1131" s="11" t="s">
        <v>29</v>
      </c>
      <c r="J1131" s="11" t="s">
        <v>3881</v>
      </c>
      <c r="K1131" s="11" t="s">
        <v>81</v>
      </c>
      <c r="L1131" s="11" t="s">
        <v>3882</v>
      </c>
      <c r="M1131" s="11" t="s">
        <v>2746</v>
      </c>
      <c r="N1131" s="13" t="s">
        <v>20</v>
      </c>
      <c r="P1131" s="8"/>
    </row>
    <row r="1132" spans="3:16" x14ac:dyDescent="0.25">
      <c r="C1132" s="8"/>
      <c r="D1132" s="10" t="s">
        <v>4843</v>
      </c>
      <c r="E1132" s="11" t="s">
        <v>1717</v>
      </c>
      <c r="F1132" s="12">
        <v>42176</v>
      </c>
      <c r="G1132" s="11" t="s">
        <v>4844</v>
      </c>
      <c r="H1132" s="11" t="s">
        <v>4845</v>
      </c>
      <c r="I1132" s="11" t="s">
        <v>29</v>
      </c>
      <c r="J1132" s="11" t="s">
        <v>4846</v>
      </c>
      <c r="K1132" s="11" t="s">
        <v>192</v>
      </c>
      <c r="L1132" s="11" t="s">
        <v>4847</v>
      </c>
      <c r="M1132" s="11" t="s">
        <v>2746</v>
      </c>
      <c r="N1132" s="13" t="s">
        <v>243</v>
      </c>
      <c r="P1132" s="8"/>
    </row>
    <row r="1133" spans="3:16" x14ac:dyDescent="0.25">
      <c r="C1133" s="8"/>
      <c r="D1133" s="10" t="s">
        <v>4848</v>
      </c>
      <c r="E1133" s="11" t="s">
        <v>4849</v>
      </c>
      <c r="F1133" s="12">
        <v>42176</v>
      </c>
      <c r="G1133" s="11" t="s">
        <v>4844</v>
      </c>
      <c r="H1133" s="11" t="s">
        <v>4850</v>
      </c>
      <c r="I1133" s="11" t="s">
        <v>15</v>
      </c>
      <c r="J1133" s="11" t="s">
        <v>936</v>
      </c>
      <c r="K1133" s="11" t="s">
        <v>69</v>
      </c>
      <c r="L1133" s="11" t="s">
        <v>937</v>
      </c>
      <c r="M1133" s="11" t="s">
        <v>136</v>
      </c>
      <c r="N1133" s="13" t="s">
        <v>20</v>
      </c>
      <c r="P1133" s="8"/>
    </row>
    <row r="1134" spans="3:16" x14ac:dyDescent="0.25">
      <c r="C1134" s="8"/>
      <c r="D1134" s="10" t="s">
        <v>4851</v>
      </c>
      <c r="E1134" s="11" t="s">
        <v>3934</v>
      </c>
      <c r="F1134" s="12">
        <v>42176</v>
      </c>
      <c r="G1134" s="11" t="s">
        <v>4844</v>
      </c>
      <c r="H1134" s="11" t="s">
        <v>4852</v>
      </c>
      <c r="I1134" s="11" t="s">
        <v>15</v>
      </c>
      <c r="J1134" s="11" t="s">
        <v>3168</v>
      </c>
      <c r="K1134" s="11" t="s">
        <v>47</v>
      </c>
      <c r="L1134" s="11" t="s">
        <v>3529</v>
      </c>
      <c r="M1134" s="11" t="s">
        <v>125</v>
      </c>
      <c r="N1134" s="13" t="s">
        <v>20</v>
      </c>
      <c r="P1134" s="8"/>
    </row>
    <row r="1135" spans="3:16" x14ac:dyDescent="0.25">
      <c r="C1135" s="8"/>
      <c r="D1135" s="10" t="s">
        <v>4853</v>
      </c>
      <c r="E1135" s="11" t="s">
        <v>4854</v>
      </c>
      <c r="F1135" s="12">
        <v>42176</v>
      </c>
      <c r="G1135" s="11" t="s">
        <v>4844</v>
      </c>
      <c r="H1135" s="11" t="s">
        <v>4855</v>
      </c>
      <c r="I1135" s="11" t="s">
        <v>29</v>
      </c>
      <c r="J1135" s="11" t="s">
        <v>2291</v>
      </c>
      <c r="K1135" s="11" t="s">
        <v>47</v>
      </c>
      <c r="L1135" s="11" t="s">
        <v>2292</v>
      </c>
      <c r="M1135" s="11" t="s">
        <v>19</v>
      </c>
      <c r="N1135" s="13" t="s">
        <v>20</v>
      </c>
      <c r="P1135" s="8"/>
    </row>
    <row r="1136" spans="3:16" x14ac:dyDescent="0.25">
      <c r="C1136" s="8"/>
      <c r="D1136" s="10" t="s">
        <v>4856</v>
      </c>
      <c r="E1136" s="11" t="s">
        <v>4857</v>
      </c>
      <c r="F1136" s="12">
        <v>42176</v>
      </c>
      <c r="G1136" s="11" t="s">
        <v>4844</v>
      </c>
      <c r="H1136" s="11" t="s">
        <v>4858</v>
      </c>
      <c r="I1136" s="11" t="s">
        <v>15</v>
      </c>
      <c r="J1136" s="11" t="s">
        <v>4859</v>
      </c>
      <c r="K1136" s="11" t="s">
        <v>481</v>
      </c>
      <c r="L1136" s="11" t="s">
        <v>4860</v>
      </c>
      <c r="M1136" s="11" t="s">
        <v>125</v>
      </c>
      <c r="N1136" s="13" t="s">
        <v>20</v>
      </c>
      <c r="P1136" s="8"/>
    </row>
    <row r="1137" spans="3:16" x14ac:dyDescent="0.25">
      <c r="C1137" s="8"/>
      <c r="D1137" s="10" t="s">
        <v>4861</v>
      </c>
      <c r="E1137" s="11" t="s">
        <v>934</v>
      </c>
      <c r="F1137" s="12">
        <v>42176</v>
      </c>
      <c r="G1137" s="11" t="s">
        <v>4844</v>
      </c>
      <c r="H1137" s="11" t="s">
        <v>4862</v>
      </c>
      <c r="I1137" s="11" t="s">
        <v>15</v>
      </c>
      <c r="J1137" s="11" t="s">
        <v>186</v>
      </c>
      <c r="K1137" s="11" t="s">
        <v>47</v>
      </c>
      <c r="L1137" s="11" t="s">
        <v>2839</v>
      </c>
      <c r="M1137" s="11" t="s">
        <v>125</v>
      </c>
      <c r="N1137" s="13" t="s">
        <v>20</v>
      </c>
      <c r="P1137" s="8"/>
    </row>
    <row r="1138" spans="3:16" x14ac:dyDescent="0.25">
      <c r="C1138" s="8"/>
      <c r="D1138" s="10" t="s">
        <v>4863</v>
      </c>
      <c r="E1138" s="11" t="s">
        <v>4864</v>
      </c>
      <c r="F1138" s="12">
        <v>42176</v>
      </c>
      <c r="G1138" s="11" t="s">
        <v>4844</v>
      </c>
      <c r="H1138" s="11" t="s">
        <v>4865</v>
      </c>
      <c r="I1138" s="11" t="s">
        <v>15</v>
      </c>
      <c r="J1138" s="11" t="s">
        <v>4866</v>
      </c>
      <c r="K1138" s="11" t="s">
        <v>156</v>
      </c>
      <c r="L1138" s="11" t="s">
        <v>4867</v>
      </c>
      <c r="M1138" s="11" t="s">
        <v>125</v>
      </c>
      <c r="N1138" s="13" t="s">
        <v>20</v>
      </c>
      <c r="P1138" s="8"/>
    </row>
    <row r="1139" spans="3:16" x14ac:dyDescent="0.25">
      <c r="C1139" s="8"/>
      <c r="D1139" s="10" t="s">
        <v>4868</v>
      </c>
      <c r="E1139" s="11" t="s">
        <v>4869</v>
      </c>
      <c r="F1139" s="12">
        <v>42176</v>
      </c>
      <c r="G1139" s="11" t="s">
        <v>4844</v>
      </c>
      <c r="H1139" s="11" t="s">
        <v>4870</v>
      </c>
      <c r="I1139" s="11" t="s">
        <v>15</v>
      </c>
      <c r="J1139" s="11" t="s">
        <v>1236</v>
      </c>
      <c r="K1139" s="11" t="s">
        <v>69</v>
      </c>
      <c r="L1139" s="11" t="s">
        <v>3657</v>
      </c>
      <c r="M1139" s="11" t="s">
        <v>125</v>
      </c>
      <c r="N1139" s="13" t="s">
        <v>20</v>
      </c>
      <c r="P1139" s="8"/>
    </row>
    <row r="1140" spans="3:16" x14ac:dyDescent="0.25">
      <c r="C1140" s="8"/>
      <c r="D1140" s="10" t="s">
        <v>4871</v>
      </c>
      <c r="E1140" s="11" t="s">
        <v>78</v>
      </c>
      <c r="F1140" s="12">
        <v>42176</v>
      </c>
      <c r="G1140" s="11" t="s">
        <v>4844</v>
      </c>
      <c r="H1140" s="11" t="s">
        <v>4872</v>
      </c>
      <c r="I1140" s="11" t="s">
        <v>29</v>
      </c>
      <c r="J1140" s="11" t="s">
        <v>4873</v>
      </c>
      <c r="K1140" s="11" t="s">
        <v>81</v>
      </c>
      <c r="L1140" s="11" t="s">
        <v>4874</v>
      </c>
      <c r="M1140" s="11" t="s">
        <v>125</v>
      </c>
      <c r="N1140" s="13" t="s">
        <v>20</v>
      </c>
      <c r="P1140" s="8"/>
    </row>
    <row r="1141" spans="3:16" x14ac:dyDescent="0.25">
      <c r="C1141" s="8"/>
      <c r="D1141" s="10" t="s">
        <v>4875</v>
      </c>
      <c r="E1141" s="11" t="s">
        <v>4876</v>
      </c>
      <c r="F1141" s="12">
        <v>42176</v>
      </c>
      <c r="G1141" s="11" t="s">
        <v>4844</v>
      </c>
      <c r="H1141" s="11" t="s">
        <v>4877</v>
      </c>
      <c r="I1141" s="11" t="s">
        <v>15</v>
      </c>
      <c r="J1141" s="11" t="s">
        <v>4878</v>
      </c>
      <c r="K1141" s="11" t="s">
        <v>17</v>
      </c>
      <c r="L1141" s="11" t="s">
        <v>4879</v>
      </c>
      <c r="M1141" s="11" t="s">
        <v>125</v>
      </c>
      <c r="N1141" s="13" t="s">
        <v>243</v>
      </c>
      <c r="P1141" s="8"/>
    </row>
    <row r="1142" spans="3:16" x14ac:dyDescent="0.25">
      <c r="C1142" s="8"/>
      <c r="D1142" s="10" t="s">
        <v>4880</v>
      </c>
      <c r="E1142" s="11" t="s">
        <v>4881</v>
      </c>
      <c r="F1142" s="12">
        <v>42176</v>
      </c>
      <c r="G1142" s="11" t="s">
        <v>4844</v>
      </c>
      <c r="H1142" s="11" t="s">
        <v>4882</v>
      </c>
      <c r="I1142" s="11" t="s">
        <v>29</v>
      </c>
      <c r="J1142" s="11" t="s">
        <v>4883</v>
      </c>
      <c r="K1142" s="11" t="s">
        <v>81</v>
      </c>
      <c r="L1142" s="11" t="s">
        <v>3503</v>
      </c>
      <c r="M1142" s="11" t="s">
        <v>125</v>
      </c>
      <c r="N1142" s="13" t="s">
        <v>20</v>
      </c>
      <c r="P1142" s="8"/>
    </row>
    <row r="1143" spans="3:16" x14ac:dyDescent="0.25">
      <c r="C1143" s="8"/>
      <c r="D1143" s="10" t="s">
        <v>4884</v>
      </c>
      <c r="E1143" s="11" t="s">
        <v>4885</v>
      </c>
      <c r="F1143" s="12">
        <v>42176</v>
      </c>
      <c r="G1143" s="11" t="s">
        <v>4844</v>
      </c>
      <c r="H1143" s="11" t="s">
        <v>4886</v>
      </c>
      <c r="I1143" s="11" t="s">
        <v>29</v>
      </c>
      <c r="J1143" s="11" t="s">
        <v>4811</v>
      </c>
      <c r="K1143" s="11" t="s">
        <v>481</v>
      </c>
      <c r="L1143" s="11" t="s">
        <v>4887</v>
      </c>
      <c r="M1143" s="11" t="s">
        <v>125</v>
      </c>
      <c r="N1143" s="13" t="s">
        <v>20</v>
      </c>
      <c r="P1143" s="8"/>
    </row>
    <row r="1144" spans="3:16" x14ac:dyDescent="0.25">
      <c r="C1144" s="8"/>
      <c r="D1144" s="10" t="s">
        <v>4888</v>
      </c>
      <c r="E1144" s="11" t="s">
        <v>4889</v>
      </c>
      <c r="F1144" s="12">
        <v>42177</v>
      </c>
      <c r="G1144" s="11" t="s">
        <v>4890</v>
      </c>
      <c r="H1144" s="11" t="s">
        <v>4891</v>
      </c>
      <c r="I1144" s="11" t="s">
        <v>15</v>
      </c>
      <c r="J1144" s="11" t="s">
        <v>4892</v>
      </c>
      <c r="K1144" s="11" t="s">
        <v>647</v>
      </c>
      <c r="L1144" s="11" t="s">
        <v>4893</v>
      </c>
      <c r="M1144" s="11" t="s">
        <v>19</v>
      </c>
      <c r="N1144" s="13" t="s">
        <v>20</v>
      </c>
      <c r="P1144" s="8"/>
    </row>
    <row r="1145" spans="3:16" x14ac:dyDescent="0.25">
      <c r="C1145" s="8"/>
      <c r="D1145" s="10" t="s">
        <v>4894</v>
      </c>
      <c r="E1145" s="11" t="s">
        <v>4895</v>
      </c>
      <c r="F1145" s="12">
        <v>42177</v>
      </c>
      <c r="G1145" s="11" t="s">
        <v>4890</v>
      </c>
      <c r="H1145" s="11" t="s">
        <v>4896</v>
      </c>
      <c r="I1145" s="11" t="s">
        <v>29</v>
      </c>
      <c r="J1145" s="11" t="s">
        <v>4897</v>
      </c>
      <c r="K1145" s="11" t="s">
        <v>156</v>
      </c>
      <c r="L1145" s="11" t="s">
        <v>4898</v>
      </c>
      <c r="M1145" s="11" t="s">
        <v>125</v>
      </c>
      <c r="N1145" s="13" t="s">
        <v>20</v>
      </c>
      <c r="P1145" s="8"/>
    </row>
    <row r="1146" spans="3:16" x14ac:dyDescent="0.25">
      <c r="C1146" s="8"/>
      <c r="D1146" s="10" t="s">
        <v>4899</v>
      </c>
      <c r="E1146" s="11" t="s">
        <v>4900</v>
      </c>
      <c r="F1146" s="12">
        <v>42177</v>
      </c>
      <c r="G1146" s="11" t="s">
        <v>4890</v>
      </c>
      <c r="H1146" s="11" t="s">
        <v>4901</v>
      </c>
      <c r="I1146" s="11" t="s">
        <v>29</v>
      </c>
      <c r="J1146" s="11" t="s">
        <v>4902</v>
      </c>
      <c r="K1146" s="11" t="s">
        <v>299</v>
      </c>
      <c r="L1146" s="11" t="s">
        <v>4903</v>
      </c>
      <c r="M1146" s="11" t="s">
        <v>125</v>
      </c>
      <c r="N1146" s="13" t="s">
        <v>20</v>
      </c>
      <c r="P1146" s="8"/>
    </row>
    <row r="1147" spans="3:16" x14ac:dyDescent="0.25">
      <c r="C1147" s="8"/>
      <c r="D1147" s="10" t="s">
        <v>4904</v>
      </c>
      <c r="E1147" s="11" t="s">
        <v>4905</v>
      </c>
      <c r="F1147" s="12">
        <v>42177</v>
      </c>
      <c r="G1147" s="11" t="s">
        <v>4890</v>
      </c>
      <c r="H1147" s="11" t="s">
        <v>4906</v>
      </c>
      <c r="I1147" s="11" t="s">
        <v>29</v>
      </c>
      <c r="J1147" s="11" t="s">
        <v>58</v>
      </c>
      <c r="K1147" s="11" t="s">
        <v>47</v>
      </c>
      <c r="L1147" s="11" t="s">
        <v>797</v>
      </c>
      <c r="M1147" s="11" t="s">
        <v>125</v>
      </c>
      <c r="N1147" s="13" t="s">
        <v>20</v>
      </c>
      <c r="P1147" s="8"/>
    </row>
    <row r="1148" spans="3:16" x14ac:dyDescent="0.25">
      <c r="C1148" s="8"/>
      <c r="D1148" s="10" t="s">
        <v>4907</v>
      </c>
      <c r="E1148" s="11" t="s">
        <v>1145</v>
      </c>
      <c r="F1148" s="12">
        <v>42177</v>
      </c>
      <c r="G1148" s="11" t="s">
        <v>4890</v>
      </c>
      <c r="H1148" s="11" t="s">
        <v>4908</v>
      </c>
      <c r="I1148" s="11" t="s">
        <v>15</v>
      </c>
      <c r="J1148" s="11" t="s">
        <v>4909</v>
      </c>
      <c r="K1148" s="11" t="s">
        <v>647</v>
      </c>
      <c r="L1148" s="11" t="s">
        <v>4910</v>
      </c>
      <c r="M1148" s="11" t="s">
        <v>19</v>
      </c>
      <c r="N1148" s="13" t="s">
        <v>20</v>
      </c>
      <c r="P1148" s="8"/>
    </row>
    <row r="1149" spans="3:16" x14ac:dyDescent="0.25">
      <c r="C1149" s="8"/>
      <c r="D1149" s="10" t="s">
        <v>4911</v>
      </c>
      <c r="E1149" s="11" t="s">
        <v>4912</v>
      </c>
      <c r="F1149" s="12">
        <v>42177</v>
      </c>
      <c r="G1149" s="11" t="s">
        <v>4890</v>
      </c>
      <c r="H1149" s="11" t="s">
        <v>4913</v>
      </c>
      <c r="I1149" s="11" t="s">
        <v>15</v>
      </c>
      <c r="J1149" s="11" t="s">
        <v>4914</v>
      </c>
      <c r="K1149" s="11" t="s">
        <v>1139</v>
      </c>
      <c r="L1149" s="11" t="s">
        <v>4915</v>
      </c>
      <c r="M1149" s="11" t="s">
        <v>125</v>
      </c>
      <c r="N1149" s="13" t="s">
        <v>20</v>
      </c>
      <c r="P1149" s="8"/>
    </row>
    <row r="1150" spans="3:16" x14ac:dyDescent="0.25">
      <c r="C1150" s="8"/>
      <c r="D1150" s="10" t="s">
        <v>4916</v>
      </c>
      <c r="E1150" s="11" t="s">
        <v>4917</v>
      </c>
      <c r="F1150" s="12">
        <v>42177</v>
      </c>
      <c r="G1150" s="11" t="s">
        <v>4890</v>
      </c>
      <c r="H1150" s="11" t="s">
        <v>4918</v>
      </c>
      <c r="I1150" s="11" t="s">
        <v>15</v>
      </c>
      <c r="J1150" s="11" t="s">
        <v>802</v>
      </c>
      <c r="K1150" s="11" t="s">
        <v>81</v>
      </c>
      <c r="L1150" s="11" t="s">
        <v>803</v>
      </c>
      <c r="M1150" s="11" t="s">
        <v>125</v>
      </c>
      <c r="N1150" s="13" t="s">
        <v>20</v>
      </c>
      <c r="P1150" s="8"/>
    </row>
    <row r="1151" spans="3:16" x14ac:dyDescent="0.25">
      <c r="C1151" s="8"/>
      <c r="D1151" s="10" t="s">
        <v>4919</v>
      </c>
      <c r="E1151" s="11" t="s">
        <v>4920</v>
      </c>
      <c r="F1151" s="12">
        <v>42177</v>
      </c>
      <c r="G1151" s="11" t="s">
        <v>4890</v>
      </c>
      <c r="H1151" s="11" t="s">
        <v>4921</v>
      </c>
      <c r="I1151" s="11" t="s">
        <v>15</v>
      </c>
      <c r="J1151" s="11" t="s">
        <v>4859</v>
      </c>
      <c r="K1151" s="11" t="s">
        <v>481</v>
      </c>
      <c r="L1151" s="11" t="s">
        <v>4860</v>
      </c>
      <c r="M1151" s="11" t="s">
        <v>125</v>
      </c>
      <c r="N1151" s="13" t="s">
        <v>20</v>
      </c>
      <c r="P1151" s="8"/>
    </row>
    <row r="1152" spans="3:16" x14ac:dyDescent="0.25">
      <c r="C1152" s="8"/>
      <c r="D1152" s="10" t="s">
        <v>4922</v>
      </c>
      <c r="E1152" s="11" t="s">
        <v>4923</v>
      </c>
      <c r="F1152" s="12">
        <v>42177</v>
      </c>
      <c r="G1152" s="11" t="s">
        <v>4890</v>
      </c>
      <c r="H1152" s="11" t="s">
        <v>4924</v>
      </c>
      <c r="I1152" s="11" t="s">
        <v>29</v>
      </c>
      <c r="J1152" s="11" t="s">
        <v>532</v>
      </c>
      <c r="K1152" s="11" t="s">
        <v>112</v>
      </c>
      <c r="L1152" s="11" t="s">
        <v>4925</v>
      </c>
      <c r="M1152" s="11" t="s">
        <v>125</v>
      </c>
      <c r="N1152" s="13" t="s">
        <v>20</v>
      </c>
      <c r="P1152" s="8"/>
    </row>
    <row r="1153" spans="3:16" x14ac:dyDescent="0.25">
      <c r="C1153" s="8"/>
      <c r="D1153" s="10" t="s">
        <v>4926</v>
      </c>
      <c r="E1153" s="11" t="s">
        <v>4927</v>
      </c>
      <c r="F1153" s="12">
        <v>42177</v>
      </c>
      <c r="G1153" s="11" t="s">
        <v>4890</v>
      </c>
      <c r="H1153" s="11" t="s">
        <v>4928</v>
      </c>
      <c r="I1153" s="11" t="s">
        <v>15</v>
      </c>
      <c r="J1153" s="11" t="s">
        <v>2394</v>
      </c>
      <c r="K1153" s="11" t="s">
        <v>299</v>
      </c>
      <c r="L1153" s="11" t="s">
        <v>4929</v>
      </c>
      <c r="M1153" s="11" t="s">
        <v>125</v>
      </c>
      <c r="N1153" s="13" t="s">
        <v>243</v>
      </c>
      <c r="P1153" s="8"/>
    </row>
    <row r="1154" spans="3:16" x14ac:dyDescent="0.25">
      <c r="C1154" s="8"/>
      <c r="D1154" s="10" t="s">
        <v>4930</v>
      </c>
      <c r="E1154" s="11" t="s">
        <v>4931</v>
      </c>
      <c r="F1154" s="12">
        <v>42177</v>
      </c>
      <c r="G1154" s="11" t="s">
        <v>4890</v>
      </c>
      <c r="H1154" s="11" t="s">
        <v>4932</v>
      </c>
      <c r="I1154" s="11" t="s">
        <v>15</v>
      </c>
      <c r="J1154" s="11" t="s">
        <v>4933</v>
      </c>
      <c r="K1154" s="11" t="s">
        <v>81</v>
      </c>
      <c r="L1154" s="11" t="s">
        <v>4934</v>
      </c>
      <c r="M1154" s="11" t="s">
        <v>125</v>
      </c>
      <c r="N1154" s="13" t="s">
        <v>20</v>
      </c>
      <c r="P1154" s="8"/>
    </row>
    <row r="1155" spans="3:16" x14ac:dyDescent="0.25">
      <c r="C1155" s="8"/>
      <c r="D1155" s="10" t="s">
        <v>4935</v>
      </c>
      <c r="E1155" s="11" t="s">
        <v>3098</v>
      </c>
      <c r="F1155" s="12">
        <v>42177</v>
      </c>
      <c r="G1155" s="11" t="s">
        <v>4890</v>
      </c>
      <c r="H1155" s="11" t="s">
        <v>4936</v>
      </c>
      <c r="I1155" s="11" t="s">
        <v>29</v>
      </c>
      <c r="J1155" s="11" t="s">
        <v>4937</v>
      </c>
      <c r="K1155" s="11" t="s">
        <v>31</v>
      </c>
      <c r="L1155" s="11" t="s">
        <v>4938</v>
      </c>
      <c r="M1155" s="11" t="s">
        <v>136</v>
      </c>
      <c r="N1155" s="13" t="s">
        <v>20</v>
      </c>
      <c r="P1155" s="8"/>
    </row>
    <row r="1156" spans="3:16" x14ac:dyDescent="0.25">
      <c r="C1156" s="8"/>
      <c r="D1156" s="10" t="s">
        <v>4939</v>
      </c>
      <c r="E1156" s="11" t="s">
        <v>4940</v>
      </c>
      <c r="F1156" s="12">
        <v>42177</v>
      </c>
      <c r="G1156" s="11" t="s">
        <v>4890</v>
      </c>
      <c r="H1156" s="11" t="s">
        <v>230</v>
      </c>
      <c r="I1156" s="11" t="s">
        <v>29</v>
      </c>
      <c r="J1156" s="11" t="s">
        <v>560</v>
      </c>
      <c r="K1156" s="11" t="s">
        <v>481</v>
      </c>
      <c r="L1156" s="11" t="s">
        <v>561</v>
      </c>
      <c r="M1156" s="11" t="s">
        <v>125</v>
      </c>
      <c r="N1156" s="13" t="s">
        <v>20</v>
      </c>
      <c r="P1156" s="8"/>
    </row>
    <row r="1157" spans="3:16" x14ac:dyDescent="0.25">
      <c r="C1157" s="8"/>
      <c r="D1157" s="10" t="s">
        <v>4941</v>
      </c>
      <c r="E1157" s="11" t="s">
        <v>4942</v>
      </c>
      <c r="F1157" s="12">
        <v>42177</v>
      </c>
      <c r="G1157" s="11" t="s">
        <v>4890</v>
      </c>
      <c r="H1157" s="11" t="s">
        <v>4943</v>
      </c>
      <c r="I1157" s="11" t="s">
        <v>15</v>
      </c>
      <c r="J1157" s="11" t="s">
        <v>2394</v>
      </c>
      <c r="K1157" s="11" t="s">
        <v>299</v>
      </c>
      <c r="L1157" s="11" t="s">
        <v>2395</v>
      </c>
      <c r="M1157" s="11" t="s">
        <v>125</v>
      </c>
      <c r="N1157" s="13" t="s">
        <v>20</v>
      </c>
      <c r="P1157" s="8"/>
    </row>
    <row r="1158" spans="3:16" x14ac:dyDescent="0.25">
      <c r="C1158" s="8"/>
      <c r="D1158" s="10" t="s">
        <v>4944</v>
      </c>
      <c r="E1158" s="11" t="s">
        <v>4945</v>
      </c>
      <c r="F1158" s="12">
        <v>42177</v>
      </c>
      <c r="G1158" s="11" t="s">
        <v>4890</v>
      </c>
      <c r="H1158" s="11" t="s">
        <v>4946</v>
      </c>
      <c r="I1158" s="11" t="s">
        <v>15</v>
      </c>
      <c r="J1158" s="11" t="s">
        <v>4947</v>
      </c>
      <c r="K1158" s="11" t="s">
        <v>1753</v>
      </c>
      <c r="L1158" s="11" t="s">
        <v>4948</v>
      </c>
      <c r="M1158" s="11" t="s">
        <v>125</v>
      </c>
      <c r="N1158" s="13" t="s">
        <v>20</v>
      </c>
      <c r="P1158" s="8"/>
    </row>
    <row r="1159" spans="3:16" x14ac:dyDescent="0.25">
      <c r="C1159" s="8"/>
      <c r="D1159" s="10" t="s">
        <v>4949</v>
      </c>
      <c r="E1159" s="11" t="s">
        <v>4950</v>
      </c>
      <c r="F1159" s="12">
        <v>42177</v>
      </c>
      <c r="G1159" s="11" t="s">
        <v>4890</v>
      </c>
      <c r="H1159" s="11" t="s">
        <v>4951</v>
      </c>
      <c r="I1159" s="11" t="s">
        <v>29</v>
      </c>
      <c r="J1159" s="11" t="s">
        <v>611</v>
      </c>
      <c r="K1159" s="11" t="s">
        <v>96</v>
      </c>
      <c r="L1159" s="11" t="s">
        <v>4952</v>
      </c>
      <c r="M1159" s="11" t="s">
        <v>125</v>
      </c>
      <c r="N1159" s="13" t="s">
        <v>20</v>
      </c>
      <c r="P1159" s="8"/>
    </row>
    <row r="1160" spans="3:16" x14ac:dyDescent="0.25">
      <c r="C1160" s="8"/>
      <c r="D1160" s="10" t="s">
        <v>4953</v>
      </c>
      <c r="E1160" s="11" t="s">
        <v>4954</v>
      </c>
      <c r="F1160" s="12">
        <v>42177</v>
      </c>
      <c r="G1160" s="11" t="s">
        <v>4890</v>
      </c>
      <c r="H1160" s="11" t="s">
        <v>4955</v>
      </c>
      <c r="I1160" s="11" t="s">
        <v>15</v>
      </c>
      <c r="J1160" s="11" t="s">
        <v>4956</v>
      </c>
      <c r="K1160" s="11" t="s">
        <v>47</v>
      </c>
      <c r="L1160" s="11" t="s">
        <v>4957</v>
      </c>
      <c r="M1160" s="11" t="s">
        <v>125</v>
      </c>
      <c r="N1160" s="13" t="s">
        <v>20</v>
      </c>
      <c r="P1160" s="8"/>
    </row>
    <row r="1161" spans="3:16" x14ac:dyDescent="0.25">
      <c r="C1161" s="8"/>
      <c r="D1161" s="10" t="s">
        <v>4958</v>
      </c>
      <c r="E1161" s="11" t="s">
        <v>2364</v>
      </c>
      <c r="F1161" s="12">
        <v>42177</v>
      </c>
      <c r="G1161" s="11" t="s">
        <v>4890</v>
      </c>
      <c r="H1161" s="11" t="s">
        <v>4959</v>
      </c>
      <c r="I1161" s="11" t="s">
        <v>15</v>
      </c>
      <c r="J1161" s="11" t="s">
        <v>4960</v>
      </c>
      <c r="K1161" s="11" t="s">
        <v>81</v>
      </c>
      <c r="L1161" s="11" t="s">
        <v>4961</v>
      </c>
      <c r="M1161" s="11" t="s">
        <v>125</v>
      </c>
      <c r="N1161" s="13" t="s">
        <v>20</v>
      </c>
      <c r="P1161" s="8"/>
    </row>
    <row r="1162" spans="3:16" x14ac:dyDescent="0.25">
      <c r="C1162" s="8"/>
      <c r="D1162" s="10" t="s">
        <v>4962</v>
      </c>
      <c r="E1162" s="11" t="s">
        <v>4963</v>
      </c>
      <c r="F1162" s="12">
        <v>42177</v>
      </c>
      <c r="G1162" s="11" t="s">
        <v>4890</v>
      </c>
      <c r="H1162" s="11" t="s">
        <v>4964</v>
      </c>
      <c r="I1162" s="11" t="s">
        <v>15</v>
      </c>
      <c r="J1162" s="11" t="s">
        <v>4965</v>
      </c>
      <c r="K1162" s="11" t="s">
        <v>31</v>
      </c>
      <c r="L1162" s="11" t="s">
        <v>4966</v>
      </c>
      <c r="M1162" s="11" t="s">
        <v>125</v>
      </c>
      <c r="N1162" s="13" t="s">
        <v>243</v>
      </c>
      <c r="P1162" s="8"/>
    </row>
    <row r="1163" spans="3:16" x14ac:dyDescent="0.25">
      <c r="C1163" s="8"/>
      <c r="D1163" s="10" t="s">
        <v>4967</v>
      </c>
      <c r="E1163" s="11" t="s">
        <v>4968</v>
      </c>
      <c r="F1163" s="12">
        <v>42177</v>
      </c>
      <c r="G1163" s="11" t="s">
        <v>4890</v>
      </c>
      <c r="H1163" s="11" t="s">
        <v>4969</v>
      </c>
      <c r="I1163" s="11" t="s">
        <v>29</v>
      </c>
      <c r="J1163" s="11" t="s">
        <v>4846</v>
      </c>
      <c r="K1163" s="11" t="s">
        <v>192</v>
      </c>
      <c r="L1163" s="11" t="s">
        <v>4847</v>
      </c>
      <c r="M1163" s="11" t="s">
        <v>2746</v>
      </c>
      <c r="N1163" s="13" t="s">
        <v>243</v>
      </c>
      <c r="P1163" s="8"/>
    </row>
    <row r="1164" spans="3:16" x14ac:dyDescent="0.25">
      <c r="C1164" s="8"/>
      <c r="D1164" s="10" t="s">
        <v>4970</v>
      </c>
      <c r="E1164" s="11" t="s">
        <v>2102</v>
      </c>
      <c r="F1164" s="12">
        <v>42177</v>
      </c>
      <c r="G1164" s="11" t="s">
        <v>4890</v>
      </c>
      <c r="H1164" s="11" t="s">
        <v>4971</v>
      </c>
      <c r="I1164" s="11" t="s">
        <v>29</v>
      </c>
      <c r="J1164" s="11" t="s">
        <v>4972</v>
      </c>
      <c r="K1164" s="11" t="s">
        <v>449</v>
      </c>
      <c r="L1164" s="11" t="s">
        <v>4973</v>
      </c>
      <c r="M1164" s="11" t="s">
        <v>125</v>
      </c>
      <c r="N1164" s="13" t="s">
        <v>20</v>
      </c>
      <c r="P1164" s="8"/>
    </row>
    <row r="1165" spans="3:16" x14ac:dyDescent="0.25">
      <c r="C1165" s="8"/>
      <c r="D1165" s="10" t="s">
        <v>4974</v>
      </c>
      <c r="E1165" s="11" t="s">
        <v>4975</v>
      </c>
      <c r="F1165" s="12">
        <v>42177</v>
      </c>
      <c r="G1165" s="11" t="s">
        <v>4890</v>
      </c>
      <c r="H1165" s="11" t="s">
        <v>4976</v>
      </c>
      <c r="I1165" s="11" t="s">
        <v>15</v>
      </c>
      <c r="J1165" s="11" t="s">
        <v>4977</v>
      </c>
      <c r="K1165" s="11" t="s">
        <v>17</v>
      </c>
      <c r="L1165" s="11" t="s">
        <v>4978</v>
      </c>
      <c r="M1165" s="11" t="s">
        <v>2746</v>
      </c>
      <c r="N1165" s="13" t="s">
        <v>20</v>
      </c>
      <c r="P1165" s="8"/>
    </row>
    <row r="1166" spans="3:16" x14ac:dyDescent="0.25">
      <c r="C1166" s="8"/>
      <c r="D1166" s="10" t="s">
        <v>4979</v>
      </c>
      <c r="E1166" s="11" t="s">
        <v>4980</v>
      </c>
      <c r="F1166" s="12">
        <v>42177</v>
      </c>
      <c r="G1166" s="11" t="s">
        <v>4890</v>
      </c>
      <c r="H1166" s="11" t="s">
        <v>4981</v>
      </c>
      <c r="I1166" s="11" t="s">
        <v>29</v>
      </c>
      <c r="J1166" s="11" t="s">
        <v>347</v>
      </c>
      <c r="K1166" s="11" t="s">
        <v>75</v>
      </c>
      <c r="L1166" s="11" t="s">
        <v>4982</v>
      </c>
      <c r="M1166" s="11" t="s">
        <v>125</v>
      </c>
      <c r="N1166" s="13" t="s">
        <v>20</v>
      </c>
      <c r="P1166" s="8"/>
    </row>
    <row r="1167" spans="3:16" x14ac:dyDescent="0.25">
      <c r="C1167" s="8"/>
      <c r="D1167" s="10" t="s">
        <v>4983</v>
      </c>
      <c r="E1167" s="11" t="s">
        <v>4984</v>
      </c>
      <c r="F1167" s="12">
        <v>42177</v>
      </c>
      <c r="G1167" s="11" t="s">
        <v>4890</v>
      </c>
      <c r="H1167" s="11" t="s">
        <v>4985</v>
      </c>
      <c r="I1167" s="11" t="s">
        <v>29</v>
      </c>
      <c r="J1167" s="11" t="s">
        <v>4986</v>
      </c>
      <c r="K1167" s="11" t="s">
        <v>156</v>
      </c>
      <c r="L1167" s="11" t="s">
        <v>4987</v>
      </c>
      <c r="M1167" s="11" t="s">
        <v>125</v>
      </c>
      <c r="N1167" s="13" t="s">
        <v>20</v>
      </c>
      <c r="P1167" s="8"/>
    </row>
    <row r="1168" spans="3:16" x14ac:dyDescent="0.25">
      <c r="C1168" s="8"/>
      <c r="D1168" s="10" t="s">
        <v>4988</v>
      </c>
      <c r="E1168" s="11" t="s">
        <v>4989</v>
      </c>
      <c r="F1168" s="12">
        <v>42177</v>
      </c>
      <c r="G1168" s="11" t="s">
        <v>4890</v>
      </c>
      <c r="H1168" s="11" t="s">
        <v>4990</v>
      </c>
      <c r="I1168" s="11" t="s">
        <v>15</v>
      </c>
      <c r="J1168" s="11" t="s">
        <v>4991</v>
      </c>
      <c r="K1168" s="11" t="s">
        <v>17</v>
      </c>
      <c r="L1168" s="11" t="s">
        <v>4992</v>
      </c>
      <c r="M1168" s="11" t="s">
        <v>125</v>
      </c>
      <c r="N1168" s="13" t="s">
        <v>20</v>
      </c>
      <c r="P1168" s="8"/>
    </row>
    <row r="1169" spans="3:16" x14ac:dyDescent="0.25">
      <c r="C1169" s="8"/>
      <c r="D1169" s="10" t="s">
        <v>4993</v>
      </c>
      <c r="E1169" s="11" t="s">
        <v>4994</v>
      </c>
      <c r="F1169" s="12">
        <v>42177</v>
      </c>
      <c r="G1169" s="11" t="s">
        <v>4890</v>
      </c>
      <c r="H1169" s="11" t="s">
        <v>4995</v>
      </c>
      <c r="I1169" s="11" t="s">
        <v>15</v>
      </c>
      <c r="J1169" s="11" t="s">
        <v>4996</v>
      </c>
      <c r="K1169" s="11" t="s">
        <v>31</v>
      </c>
      <c r="L1169" s="11" t="s">
        <v>4997</v>
      </c>
      <c r="M1169" s="11" t="s">
        <v>136</v>
      </c>
      <c r="N1169" s="13" t="s">
        <v>20</v>
      </c>
      <c r="P1169" s="8"/>
    </row>
    <row r="1170" spans="3:16" x14ac:dyDescent="0.25">
      <c r="C1170" s="8"/>
      <c r="D1170" s="10" t="s">
        <v>4998</v>
      </c>
      <c r="E1170" s="11" t="s">
        <v>2998</v>
      </c>
      <c r="F1170" s="12">
        <v>42177</v>
      </c>
      <c r="G1170" s="11" t="s">
        <v>4890</v>
      </c>
      <c r="H1170" s="11" t="s">
        <v>4999</v>
      </c>
      <c r="I1170" s="11" t="s">
        <v>15</v>
      </c>
      <c r="J1170" s="11" t="s">
        <v>2781</v>
      </c>
      <c r="K1170" s="11" t="s">
        <v>47</v>
      </c>
      <c r="L1170" s="11" t="s">
        <v>2782</v>
      </c>
      <c r="M1170" s="11" t="s">
        <v>2746</v>
      </c>
      <c r="N1170" s="13" t="s">
        <v>20</v>
      </c>
      <c r="P1170" s="8"/>
    </row>
    <row r="1171" spans="3:16" x14ac:dyDescent="0.25">
      <c r="C1171" s="8"/>
      <c r="D1171" s="10" t="s">
        <v>5000</v>
      </c>
      <c r="E1171" s="11" t="s">
        <v>5001</v>
      </c>
      <c r="F1171" s="12">
        <v>42177</v>
      </c>
      <c r="G1171" s="11" t="s">
        <v>4890</v>
      </c>
      <c r="H1171" s="11" t="s">
        <v>5002</v>
      </c>
      <c r="I1171" s="11" t="s">
        <v>15</v>
      </c>
      <c r="J1171" s="11" t="s">
        <v>5003</v>
      </c>
      <c r="K1171" s="11" t="s">
        <v>162</v>
      </c>
      <c r="L1171" s="11" t="s">
        <v>5004</v>
      </c>
      <c r="M1171" s="11" t="s">
        <v>125</v>
      </c>
      <c r="N1171" s="13" t="s">
        <v>20</v>
      </c>
      <c r="P1171" s="8"/>
    </row>
    <row r="1172" spans="3:16" x14ac:dyDescent="0.25">
      <c r="C1172" s="8"/>
      <c r="D1172" s="10" t="s">
        <v>5005</v>
      </c>
      <c r="E1172" s="11" t="s">
        <v>5006</v>
      </c>
      <c r="F1172" s="12">
        <v>42177</v>
      </c>
      <c r="G1172" s="11" t="s">
        <v>4890</v>
      </c>
      <c r="H1172" s="11" t="s">
        <v>5007</v>
      </c>
      <c r="I1172" s="11" t="s">
        <v>15</v>
      </c>
      <c r="J1172" s="11" t="s">
        <v>4357</v>
      </c>
      <c r="K1172" s="11" t="s">
        <v>192</v>
      </c>
      <c r="L1172" s="11" t="s">
        <v>5008</v>
      </c>
      <c r="M1172" s="11" t="s">
        <v>2746</v>
      </c>
      <c r="N1172" s="13" t="s">
        <v>20</v>
      </c>
      <c r="P1172" s="8"/>
    </row>
    <row r="1173" spans="3:16" x14ac:dyDescent="0.25">
      <c r="C1173" s="8"/>
      <c r="D1173" s="10" t="s">
        <v>5009</v>
      </c>
      <c r="E1173" s="11" t="s">
        <v>5010</v>
      </c>
      <c r="F1173" s="12">
        <v>42177</v>
      </c>
      <c r="G1173" s="11" t="s">
        <v>4890</v>
      </c>
      <c r="H1173" s="11" t="s">
        <v>5011</v>
      </c>
      <c r="I1173" s="11" t="s">
        <v>29</v>
      </c>
      <c r="J1173" s="11" t="s">
        <v>5012</v>
      </c>
      <c r="K1173" s="11" t="s">
        <v>156</v>
      </c>
      <c r="L1173" s="11" t="s">
        <v>3122</v>
      </c>
      <c r="M1173" s="11" t="s">
        <v>125</v>
      </c>
      <c r="N1173" s="13" t="s">
        <v>243</v>
      </c>
      <c r="P1173" s="8"/>
    </row>
    <row r="1174" spans="3:16" x14ac:dyDescent="0.25">
      <c r="C1174" s="8"/>
      <c r="D1174" s="10" t="s">
        <v>5013</v>
      </c>
      <c r="E1174" s="11" t="s">
        <v>5014</v>
      </c>
      <c r="F1174" s="12">
        <v>42178</v>
      </c>
      <c r="G1174" s="11" t="s">
        <v>5015</v>
      </c>
      <c r="H1174" s="11" t="s">
        <v>5016</v>
      </c>
      <c r="I1174" s="11" t="s">
        <v>29</v>
      </c>
      <c r="J1174" s="11" t="s">
        <v>489</v>
      </c>
      <c r="K1174" s="11" t="s">
        <v>81</v>
      </c>
      <c r="L1174" s="11" t="s">
        <v>5017</v>
      </c>
      <c r="M1174" s="11" t="s">
        <v>125</v>
      </c>
      <c r="N1174" s="13" t="s">
        <v>20</v>
      </c>
      <c r="P1174" s="8"/>
    </row>
    <row r="1175" spans="3:16" x14ac:dyDescent="0.25">
      <c r="C1175" s="8"/>
      <c r="D1175" s="10" t="s">
        <v>5018</v>
      </c>
      <c r="E1175" s="11" t="s">
        <v>5019</v>
      </c>
      <c r="F1175" s="12">
        <v>42178</v>
      </c>
      <c r="G1175" s="11" t="s">
        <v>5015</v>
      </c>
      <c r="H1175" s="11" t="s">
        <v>5020</v>
      </c>
      <c r="I1175" s="11" t="s">
        <v>29</v>
      </c>
      <c r="J1175" s="11" t="s">
        <v>5021</v>
      </c>
      <c r="K1175" s="11" t="s">
        <v>1753</v>
      </c>
      <c r="L1175" s="11" t="s">
        <v>5022</v>
      </c>
      <c r="M1175" s="11" t="s">
        <v>125</v>
      </c>
      <c r="N1175" s="13" t="s">
        <v>20</v>
      </c>
      <c r="P1175" s="8"/>
    </row>
    <row r="1176" spans="3:16" x14ac:dyDescent="0.25">
      <c r="C1176" s="8"/>
      <c r="D1176" s="10" t="s">
        <v>5023</v>
      </c>
      <c r="E1176" s="11" t="s">
        <v>5024</v>
      </c>
      <c r="F1176" s="12">
        <v>42178</v>
      </c>
      <c r="G1176" s="11" t="s">
        <v>5015</v>
      </c>
      <c r="H1176" s="11" t="s">
        <v>5025</v>
      </c>
      <c r="I1176" s="11" t="s">
        <v>29</v>
      </c>
      <c r="J1176" s="11" t="s">
        <v>835</v>
      </c>
      <c r="K1176" s="11" t="s">
        <v>96</v>
      </c>
      <c r="L1176" s="11" t="s">
        <v>5026</v>
      </c>
      <c r="M1176" s="11" t="s">
        <v>125</v>
      </c>
      <c r="N1176" s="13" t="s">
        <v>20</v>
      </c>
      <c r="P1176" s="8"/>
    </row>
    <row r="1177" spans="3:16" x14ac:dyDescent="0.25">
      <c r="C1177" s="8"/>
      <c r="D1177" s="10" t="s">
        <v>5027</v>
      </c>
      <c r="E1177" s="11" t="s">
        <v>5028</v>
      </c>
      <c r="F1177" s="12">
        <v>42178</v>
      </c>
      <c r="G1177" s="11" t="s">
        <v>5015</v>
      </c>
      <c r="H1177" s="11" t="s">
        <v>5029</v>
      </c>
      <c r="I1177" s="11" t="s">
        <v>15</v>
      </c>
      <c r="J1177" s="11" t="s">
        <v>5030</v>
      </c>
      <c r="K1177" s="11" t="s">
        <v>708</v>
      </c>
      <c r="L1177" s="11" t="s">
        <v>2219</v>
      </c>
      <c r="M1177" s="11" t="s">
        <v>136</v>
      </c>
      <c r="N1177" s="13" t="s">
        <v>20</v>
      </c>
      <c r="P1177" s="8"/>
    </row>
    <row r="1178" spans="3:16" x14ac:dyDescent="0.25">
      <c r="C1178" s="8"/>
      <c r="D1178" s="10" t="s">
        <v>5031</v>
      </c>
      <c r="E1178" s="11" t="s">
        <v>5032</v>
      </c>
      <c r="F1178" s="12">
        <v>42178</v>
      </c>
      <c r="G1178" s="11" t="s">
        <v>5015</v>
      </c>
      <c r="H1178" s="11" t="s">
        <v>5033</v>
      </c>
      <c r="I1178" s="11" t="s">
        <v>15</v>
      </c>
      <c r="J1178" s="11" t="s">
        <v>1034</v>
      </c>
      <c r="K1178" s="11" t="s">
        <v>647</v>
      </c>
      <c r="L1178" s="11" t="s">
        <v>1710</v>
      </c>
      <c r="M1178" s="11" t="s">
        <v>125</v>
      </c>
      <c r="N1178" s="13" t="s">
        <v>20</v>
      </c>
      <c r="P1178" s="8"/>
    </row>
    <row r="1179" spans="3:16" x14ac:dyDescent="0.25">
      <c r="C1179" s="8"/>
      <c r="D1179" s="10" t="s">
        <v>5034</v>
      </c>
      <c r="E1179" s="11" t="s">
        <v>5035</v>
      </c>
      <c r="F1179" s="12">
        <v>42178</v>
      </c>
      <c r="G1179" s="11" t="s">
        <v>5015</v>
      </c>
      <c r="H1179" s="11" t="s">
        <v>5036</v>
      </c>
      <c r="I1179" s="11" t="s">
        <v>29</v>
      </c>
      <c r="J1179" s="11" t="s">
        <v>915</v>
      </c>
      <c r="K1179" s="11" t="s">
        <v>606</v>
      </c>
      <c r="L1179" s="11" t="s">
        <v>5037</v>
      </c>
      <c r="M1179" s="11" t="s">
        <v>136</v>
      </c>
      <c r="N1179" s="13" t="s">
        <v>243</v>
      </c>
      <c r="P1179" s="8"/>
    </row>
    <row r="1180" spans="3:16" x14ac:dyDescent="0.25">
      <c r="C1180" s="8"/>
      <c r="D1180" s="10" t="s">
        <v>5038</v>
      </c>
      <c r="E1180" s="11" t="s">
        <v>5039</v>
      </c>
      <c r="F1180" s="12">
        <v>42178</v>
      </c>
      <c r="G1180" s="11" t="s">
        <v>5015</v>
      </c>
      <c r="H1180" s="11" t="s">
        <v>5040</v>
      </c>
      <c r="I1180" s="11" t="s">
        <v>15</v>
      </c>
      <c r="J1180" s="11" t="s">
        <v>1566</v>
      </c>
      <c r="K1180" s="11" t="s">
        <v>47</v>
      </c>
      <c r="L1180" s="11" t="s">
        <v>1567</v>
      </c>
      <c r="M1180" s="11" t="s">
        <v>125</v>
      </c>
      <c r="N1180" s="13" t="s">
        <v>20</v>
      </c>
      <c r="P1180" s="8"/>
    </row>
    <row r="1181" spans="3:16" x14ac:dyDescent="0.25">
      <c r="C1181" s="8"/>
      <c r="D1181" s="10" t="s">
        <v>5041</v>
      </c>
      <c r="E1181" s="11" t="s">
        <v>5042</v>
      </c>
      <c r="F1181" s="12">
        <v>42178</v>
      </c>
      <c r="G1181" s="11" t="s">
        <v>5015</v>
      </c>
      <c r="H1181" s="11" t="s">
        <v>5043</v>
      </c>
      <c r="I1181" s="11" t="s">
        <v>15</v>
      </c>
      <c r="J1181" s="11" t="s">
        <v>58</v>
      </c>
      <c r="K1181" s="11" t="s">
        <v>47</v>
      </c>
      <c r="L1181" s="11" t="s">
        <v>5044</v>
      </c>
      <c r="M1181" s="11" t="s">
        <v>136</v>
      </c>
      <c r="N1181" s="13" t="s">
        <v>20</v>
      </c>
      <c r="P1181" s="8"/>
    </row>
    <row r="1182" spans="3:16" x14ac:dyDescent="0.25">
      <c r="C1182" s="8"/>
      <c r="D1182" s="10" t="s">
        <v>5045</v>
      </c>
      <c r="E1182" s="11" t="s">
        <v>5046</v>
      </c>
      <c r="F1182" s="12">
        <v>42178</v>
      </c>
      <c r="G1182" s="11" t="s">
        <v>5015</v>
      </c>
      <c r="H1182" s="11" t="s">
        <v>5047</v>
      </c>
      <c r="I1182" s="11" t="s">
        <v>29</v>
      </c>
      <c r="J1182" s="11" t="s">
        <v>1684</v>
      </c>
      <c r="K1182" s="11" t="s">
        <v>145</v>
      </c>
      <c r="L1182" s="11" t="s">
        <v>5048</v>
      </c>
      <c r="M1182" s="11" t="s">
        <v>136</v>
      </c>
      <c r="N1182" s="13" t="s">
        <v>20</v>
      </c>
      <c r="P1182" s="8"/>
    </row>
    <row r="1183" spans="3:16" x14ac:dyDescent="0.25">
      <c r="C1183" s="8"/>
      <c r="D1183" s="10" t="s">
        <v>5049</v>
      </c>
      <c r="E1183" s="11" t="s">
        <v>5050</v>
      </c>
      <c r="F1183" s="12">
        <v>42178</v>
      </c>
      <c r="G1183" s="11" t="s">
        <v>5015</v>
      </c>
      <c r="H1183" s="11" t="s">
        <v>1533</v>
      </c>
      <c r="I1183" s="11" t="s">
        <v>29</v>
      </c>
      <c r="J1183" s="11" t="s">
        <v>745</v>
      </c>
      <c r="K1183" s="11" t="s">
        <v>156</v>
      </c>
      <c r="L1183" s="11" t="s">
        <v>5051</v>
      </c>
      <c r="M1183" s="11" t="s">
        <v>125</v>
      </c>
      <c r="N1183" s="13" t="s">
        <v>20</v>
      </c>
      <c r="P1183" s="8"/>
    </row>
    <row r="1184" spans="3:16" x14ac:dyDescent="0.25">
      <c r="C1184" s="8"/>
      <c r="D1184" s="10" t="s">
        <v>5052</v>
      </c>
      <c r="E1184" s="11" t="s">
        <v>5053</v>
      </c>
      <c r="F1184" s="12">
        <v>42178</v>
      </c>
      <c r="G1184" s="11" t="s">
        <v>5015</v>
      </c>
      <c r="H1184" s="11" t="s">
        <v>5054</v>
      </c>
      <c r="I1184" s="11" t="s">
        <v>29</v>
      </c>
      <c r="J1184" s="11" t="s">
        <v>646</v>
      </c>
      <c r="K1184" s="11" t="s">
        <v>708</v>
      </c>
      <c r="L1184" s="11" t="s">
        <v>5055</v>
      </c>
      <c r="M1184" s="11" t="s">
        <v>125</v>
      </c>
      <c r="N1184" s="13" t="s">
        <v>20</v>
      </c>
      <c r="P1184" s="8"/>
    </row>
    <row r="1185" spans="3:16" x14ac:dyDescent="0.25">
      <c r="C1185" s="8"/>
      <c r="D1185" s="10" t="s">
        <v>5056</v>
      </c>
      <c r="E1185" s="11" t="s">
        <v>5057</v>
      </c>
      <c r="F1185" s="12">
        <v>42178</v>
      </c>
      <c r="G1185" s="11" t="s">
        <v>5015</v>
      </c>
      <c r="H1185" s="11" t="s">
        <v>5058</v>
      </c>
      <c r="I1185" s="11" t="s">
        <v>15</v>
      </c>
      <c r="J1185" s="11" t="s">
        <v>560</v>
      </c>
      <c r="K1185" s="11" t="s">
        <v>481</v>
      </c>
      <c r="L1185" s="11" t="s">
        <v>5059</v>
      </c>
      <c r="M1185" s="11" t="s">
        <v>125</v>
      </c>
      <c r="N1185" s="13" t="s">
        <v>20</v>
      </c>
      <c r="P1185" s="8"/>
    </row>
    <row r="1186" spans="3:16" x14ac:dyDescent="0.25">
      <c r="C1186" s="8"/>
      <c r="D1186" s="10" t="s">
        <v>5060</v>
      </c>
      <c r="E1186" s="11" t="s">
        <v>5061</v>
      </c>
      <c r="F1186" s="12">
        <v>42178</v>
      </c>
      <c r="G1186" s="11" t="s">
        <v>5015</v>
      </c>
      <c r="H1186" s="11" t="s">
        <v>5062</v>
      </c>
      <c r="I1186" s="11" t="s">
        <v>15</v>
      </c>
      <c r="J1186" s="11" t="s">
        <v>5063</v>
      </c>
      <c r="K1186" s="11" t="s">
        <v>1139</v>
      </c>
      <c r="L1186" s="11" t="s">
        <v>5064</v>
      </c>
      <c r="M1186" s="11" t="s">
        <v>125</v>
      </c>
      <c r="N1186" s="13" t="s">
        <v>20</v>
      </c>
      <c r="P1186" s="8"/>
    </row>
    <row r="1187" spans="3:16" x14ac:dyDescent="0.25">
      <c r="C1187" s="8"/>
      <c r="D1187" s="10" t="s">
        <v>5065</v>
      </c>
      <c r="E1187" s="11" t="s">
        <v>5066</v>
      </c>
      <c r="F1187" s="12">
        <v>42178</v>
      </c>
      <c r="G1187" s="11" t="s">
        <v>5015</v>
      </c>
      <c r="H1187" s="11" t="s">
        <v>5067</v>
      </c>
      <c r="I1187" s="11" t="s">
        <v>29</v>
      </c>
      <c r="J1187" s="11" t="s">
        <v>186</v>
      </c>
      <c r="K1187" s="11" t="s">
        <v>47</v>
      </c>
      <c r="L1187" s="11" t="s">
        <v>2316</v>
      </c>
      <c r="M1187" s="11" t="s">
        <v>125</v>
      </c>
      <c r="N1187" s="13" t="s">
        <v>20</v>
      </c>
      <c r="P1187" s="8"/>
    </row>
    <row r="1188" spans="3:16" x14ac:dyDescent="0.25">
      <c r="C1188" s="8"/>
      <c r="D1188" s="10" t="s">
        <v>5068</v>
      </c>
      <c r="E1188" s="11" t="s">
        <v>5069</v>
      </c>
      <c r="F1188" s="12">
        <v>42178</v>
      </c>
      <c r="G1188" s="11" t="s">
        <v>5015</v>
      </c>
      <c r="H1188" s="11" t="s">
        <v>5070</v>
      </c>
      <c r="I1188" s="11" t="s">
        <v>29</v>
      </c>
      <c r="J1188" s="11" t="s">
        <v>635</v>
      </c>
      <c r="K1188" s="11" t="s">
        <v>192</v>
      </c>
      <c r="L1188" s="11" t="s">
        <v>5071</v>
      </c>
      <c r="M1188" s="11" t="s">
        <v>125</v>
      </c>
      <c r="N1188" s="13" t="s">
        <v>20</v>
      </c>
      <c r="P1188" s="8"/>
    </row>
    <row r="1189" spans="3:16" x14ac:dyDescent="0.25">
      <c r="C1189" s="8"/>
      <c r="D1189" s="10" t="s">
        <v>5072</v>
      </c>
      <c r="E1189" s="11" t="s">
        <v>5073</v>
      </c>
      <c r="F1189" s="12">
        <v>42178</v>
      </c>
      <c r="G1189" s="11" t="s">
        <v>5015</v>
      </c>
      <c r="H1189" s="11" t="s">
        <v>5074</v>
      </c>
      <c r="I1189" s="11" t="s">
        <v>29</v>
      </c>
      <c r="J1189" s="11" t="s">
        <v>5075</v>
      </c>
      <c r="K1189" s="11" t="s">
        <v>112</v>
      </c>
      <c r="L1189" s="11" t="s">
        <v>5076</v>
      </c>
      <c r="M1189" s="11" t="s">
        <v>19</v>
      </c>
      <c r="N1189" s="13" t="s">
        <v>243</v>
      </c>
      <c r="P1189" s="8"/>
    </row>
    <row r="1190" spans="3:16" x14ac:dyDescent="0.25">
      <c r="C1190" s="8"/>
      <c r="D1190" s="10" t="s">
        <v>5077</v>
      </c>
      <c r="E1190" s="11" t="s">
        <v>5078</v>
      </c>
      <c r="F1190" s="12">
        <v>42178</v>
      </c>
      <c r="G1190" s="11" t="s">
        <v>5015</v>
      </c>
      <c r="H1190" s="11" t="s">
        <v>5079</v>
      </c>
      <c r="I1190" s="11" t="s">
        <v>15</v>
      </c>
      <c r="J1190" s="11" t="s">
        <v>2624</v>
      </c>
      <c r="K1190" s="11" t="s">
        <v>47</v>
      </c>
      <c r="L1190" s="11" t="s">
        <v>3433</v>
      </c>
      <c r="M1190" s="11" t="s">
        <v>125</v>
      </c>
      <c r="N1190" s="13" t="s">
        <v>20</v>
      </c>
      <c r="P1190" s="8"/>
    </row>
    <row r="1191" spans="3:16" x14ac:dyDescent="0.25">
      <c r="C1191" s="8"/>
      <c r="D1191" s="10" t="s">
        <v>5080</v>
      </c>
      <c r="E1191" s="11" t="s">
        <v>5081</v>
      </c>
      <c r="F1191" s="12">
        <v>42178</v>
      </c>
      <c r="G1191" s="11" t="s">
        <v>5015</v>
      </c>
      <c r="H1191" s="11" t="s">
        <v>5082</v>
      </c>
      <c r="I1191" s="11" t="s">
        <v>29</v>
      </c>
      <c r="J1191" s="11" t="s">
        <v>3632</v>
      </c>
      <c r="K1191" s="11" t="s">
        <v>96</v>
      </c>
      <c r="L1191" s="11" t="s">
        <v>3633</v>
      </c>
      <c r="M1191" s="11" t="s">
        <v>19</v>
      </c>
      <c r="N1191" s="13" t="s">
        <v>20</v>
      </c>
      <c r="P1191" s="8"/>
    </row>
    <row r="1192" spans="3:16" x14ac:dyDescent="0.25">
      <c r="C1192" s="8"/>
      <c r="D1192" s="10" t="s">
        <v>5083</v>
      </c>
      <c r="E1192" s="11" t="s">
        <v>5084</v>
      </c>
      <c r="F1192" s="12">
        <v>42178</v>
      </c>
      <c r="G1192" s="11" t="s">
        <v>5015</v>
      </c>
      <c r="H1192" s="11" t="s">
        <v>5085</v>
      </c>
      <c r="I1192" s="11" t="s">
        <v>29</v>
      </c>
      <c r="J1192" s="11" t="s">
        <v>2376</v>
      </c>
      <c r="K1192" s="11" t="s">
        <v>368</v>
      </c>
      <c r="L1192" s="11" t="s">
        <v>3227</v>
      </c>
      <c r="M1192" s="11" t="s">
        <v>125</v>
      </c>
      <c r="N1192" s="13" t="s">
        <v>20</v>
      </c>
      <c r="P1192" s="8"/>
    </row>
    <row r="1193" spans="3:16" x14ac:dyDescent="0.25">
      <c r="C1193" s="8"/>
      <c r="D1193" s="10" t="s">
        <v>5086</v>
      </c>
      <c r="E1193" s="11" t="s">
        <v>5087</v>
      </c>
      <c r="F1193" s="12">
        <v>42178</v>
      </c>
      <c r="G1193" s="11" t="s">
        <v>5015</v>
      </c>
      <c r="H1193" s="11" t="s">
        <v>5088</v>
      </c>
      <c r="I1193" s="11" t="s">
        <v>29</v>
      </c>
      <c r="J1193" s="11" t="s">
        <v>4428</v>
      </c>
      <c r="K1193" s="11" t="s">
        <v>75</v>
      </c>
      <c r="L1193" s="11" t="s">
        <v>5089</v>
      </c>
      <c r="M1193" s="11" t="s">
        <v>136</v>
      </c>
      <c r="N1193" s="13" t="s">
        <v>20</v>
      </c>
      <c r="P1193" s="8"/>
    </row>
    <row r="1194" spans="3:16" x14ac:dyDescent="0.25">
      <c r="C1194" s="8"/>
      <c r="D1194" s="10" t="s">
        <v>5090</v>
      </c>
      <c r="E1194" s="11" t="s">
        <v>5091</v>
      </c>
      <c r="F1194" s="12">
        <v>42178</v>
      </c>
      <c r="G1194" s="11" t="s">
        <v>5015</v>
      </c>
      <c r="H1194" s="11" t="s">
        <v>5092</v>
      </c>
      <c r="I1194" s="11" t="s">
        <v>29</v>
      </c>
      <c r="J1194" s="11" t="s">
        <v>802</v>
      </c>
      <c r="K1194" s="11" t="s">
        <v>81</v>
      </c>
      <c r="L1194" s="11" t="s">
        <v>4183</v>
      </c>
      <c r="M1194" s="11" t="s">
        <v>125</v>
      </c>
      <c r="N1194" s="13" t="s">
        <v>20</v>
      </c>
      <c r="P1194" s="8"/>
    </row>
    <row r="1195" spans="3:16" x14ac:dyDescent="0.25">
      <c r="C1195" s="8"/>
      <c r="D1195" s="10" t="s">
        <v>5093</v>
      </c>
      <c r="E1195" s="11" t="s">
        <v>5094</v>
      </c>
      <c r="F1195" s="12">
        <v>42178</v>
      </c>
      <c r="G1195" s="11" t="s">
        <v>5015</v>
      </c>
      <c r="H1195" s="11" t="s">
        <v>5095</v>
      </c>
      <c r="I1195" s="11" t="s">
        <v>29</v>
      </c>
      <c r="J1195" s="11" t="s">
        <v>3375</v>
      </c>
      <c r="K1195" s="11" t="s">
        <v>69</v>
      </c>
      <c r="L1195" s="11" t="s">
        <v>5096</v>
      </c>
      <c r="M1195" s="11" t="s">
        <v>125</v>
      </c>
      <c r="N1195" s="13" t="s">
        <v>20</v>
      </c>
      <c r="P1195" s="8"/>
    </row>
    <row r="1196" spans="3:16" x14ac:dyDescent="0.25">
      <c r="C1196" s="8"/>
      <c r="D1196" s="10" t="s">
        <v>5097</v>
      </c>
      <c r="E1196" s="11" t="s">
        <v>5098</v>
      </c>
      <c r="F1196" s="12">
        <v>42178</v>
      </c>
      <c r="G1196" s="11" t="s">
        <v>5015</v>
      </c>
      <c r="H1196" s="11" t="s">
        <v>5099</v>
      </c>
      <c r="I1196" s="11" t="s">
        <v>15</v>
      </c>
      <c r="J1196" s="11" t="s">
        <v>5100</v>
      </c>
      <c r="K1196" s="11" t="s">
        <v>47</v>
      </c>
      <c r="L1196" s="11" t="s">
        <v>5101</v>
      </c>
      <c r="M1196" s="11" t="s">
        <v>2746</v>
      </c>
      <c r="N1196" s="13" t="s">
        <v>20</v>
      </c>
      <c r="P1196" s="8"/>
    </row>
    <row r="1197" spans="3:16" x14ac:dyDescent="0.25">
      <c r="C1197" s="8"/>
      <c r="D1197" s="10" t="s">
        <v>5102</v>
      </c>
      <c r="E1197" s="11" t="s">
        <v>5103</v>
      </c>
      <c r="F1197" s="12">
        <v>42178</v>
      </c>
      <c r="G1197" s="11" t="s">
        <v>5015</v>
      </c>
      <c r="H1197" s="11" t="s">
        <v>5104</v>
      </c>
      <c r="I1197" s="11" t="s">
        <v>15</v>
      </c>
      <c r="J1197" s="11" t="s">
        <v>5105</v>
      </c>
      <c r="K1197" s="11" t="s">
        <v>156</v>
      </c>
      <c r="L1197" s="11" t="s">
        <v>5106</v>
      </c>
      <c r="M1197" s="11" t="s">
        <v>136</v>
      </c>
      <c r="N1197" s="13" t="s">
        <v>20</v>
      </c>
      <c r="P1197" s="8"/>
    </row>
    <row r="1198" spans="3:16" x14ac:dyDescent="0.25">
      <c r="C1198" s="8"/>
      <c r="D1198" s="10" t="s">
        <v>5107</v>
      </c>
      <c r="E1198" s="11" t="s">
        <v>5108</v>
      </c>
      <c r="F1198" s="12">
        <v>42178</v>
      </c>
      <c r="G1198" s="11" t="s">
        <v>5015</v>
      </c>
      <c r="H1198" s="11" t="s">
        <v>5109</v>
      </c>
      <c r="I1198" s="11" t="s">
        <v>15</v>
      </c>
      <c r="J1198" s="11" t="s">
        <v>438</v>
      </c>
      <c r="K1198" s="11" t="s">
        <v>69</v>
      </c>
      <c r="L1198" s="11" t="s">
        <v>5110</v>
      </c>
      <c r="M1198" s="11" t="s">
        <v>125</v>
      </c>
      <c r="N1198" s="13" t="s">
        <v>20</v>
      </c>
      <c r="P1198" s="8"/>
    </row>
    <row r="1199" spans="3:16" x14ac:dyDescent="0.25">
      <c r="C1199" s="8"/>
      <c r="D1199" s="10" t="s">
        <v>5111</v>
      </c>
      <c r="E1199" s="11" t="s">
        <v>5112</v>
      </c>
      <c r="F1199" s="12">
        <v>42178</v>
      </c>
      <c r="G1199" s="11" t="s">
        <v>5015</v>
      </c>
      <c r="H1199" s="11" t="s">
        <v>5113</v>
      </c>
      <c r="I1199" s="11" t="s">
        <v>29</v>
      </c>
      <c r="J1199" s="11" t="s">
        <v>560</v>
      </c>
      <c r="K1199" s="11" t="s">
        <v>481</v>
      </c>
      <c r="L1199" s="11" t="s">
        <v>5114</v>
      </c>
      <c r="M1199" s="11" t="s">
        <v>2746</v>
      </c>
      <c r="N1199" s="13" t="s">
        <v>20</v>
      </c>
      <c r="P1199" s="8"/>
    </row>
    <row r="1200" spans="3:16" x14ac:dyDescent="0.25">
      <c r="C1200" s="8"/>
      <c r="D1200" s="10" t="s">
        <v>5115</v>
      </c>
      <c r="E1200" s="11" t="s">
        <v>5116</v>
      </c>
      <c r="F1200" s="12">
        <v>42178</v>
      </c>
      <c r="G1200" s="11" t="s">
        <v>5015</v>
      </c>
      <c r="H1200" s="11" t="s">
        <v>5117</v>
      </c>
      <c r="I1200" s="11" t="s">
        <v>29</v>
      </c>
      <c r="J1200" s="11" t="s">
        <v>494</v>
      </c>
      <c r="K1200" s="11" t="s">
        <v>17</v>
      </c>
      <c r="L1200" s="11" t="s">
        <v>844</v>
      </c>
      <c r="M1200" s="11" t="s">
        <v>125</v>
      </c>
      <c r="N1200" s="13" t="s">
        <v>20</v>
      </c>
      <c r="P1200" s="8"/>
    </row>
    <row r="1201" spans="3:16" x14ac:dyDescent="0.25">
      <c r="C1201" s="8"/>
      <c r="D1201" s="10" t="s">
        <v>5118</v>
      </c>
      <c r="E1201" s="11" t="s">
        <v>5119</v>
      </c>
      <c r="F1201" s="12">
        <v>42178</v>
      </c>
      <c r="G1201" s="11" t="s">
        <v>5015</v>
      </c>
      <c r="H1201" s="11" t="s">
        <v>5120</v>
      </c>
      <c r="I1201" s="11" t="s">
        <v>15</v>
      </c>
      <c r="J1201" s="11" t="s">
        <v>5121</v>
      </c>
      <c r="K1201" s="11" t="s">
        <v>368</v>
      </c>
      <c r="L1201" s="11" t="s">
        <v>5122</v>
      </c>
      <c r="M1201" s="11" t="s">
        <v>125</v>
      </c>
      <c r="N1201" s="13" t="s">
        <v>20</v>
      </c>
      <c r="P1201" s="8"/>
    </row>
    <row r="1202" spans="3:16" x14ac:dyDescent="0.25">
      <c r="C1202" s="8"/>
      <c r="D1202" s="10" t="s">
        <v>5123</v>
      </c>
      <c r="E1202" s="11" t="s">
        <v>5124</v>
      </c>
      <c r="F1202" s="12">
        <v>42178</v>
      </c>
      <c r="G1202" s="11" t="s">
        <v>5015</v>
      </c>
      <c r="H1202" s="11" t="s">
        <v>5125</v>
      </c>
      <c r="I1202" s="11" t="s">
        <v>15</v>
      </c>
      <c r="J1202" s="11" t="s">
        <v>5126</v>
      </c>
      <c r="K1202" s="11" t="s">
        <v>75</v>
      </c>
      <c r="L1202" s="11" t="s">
        <v>5127</v>
      </c>
      <c r="M1202" s="11" t="s">
        <v>125</v>
      </c>
      <c r="N1202" s="13" t="s">
        <v>20</v>
      </c>
      <c r="P1202" s="8"/>
    </row>
    <row r="1203" spans="3:16" x14ac:dyDescent="0.25">
      <c r="C1203" s="8"/>
      <c r="D1203" s="10" t="s">
        <v>5128</v>
      </c>
      <c r="E1203" s="11" t="s">
        <v>5129</v>
      </c>
      <c r="F1203" s="12">
        <v>42178</v>
      </c>
      <c r="G1203" s="11" t="s">
        <v>5015</v>
      </c>
      <c r="H1203" s="11" t="s">
        <v>5130</v>
      </c>
      <c r="I1203" s="11" t="s">
        <v>29</v>
      </c>
      <c r="J1203" s="11" t="s">
        <v>5131</v>
      </c>
      <c r="K1203" s="11" t="s">
        <v>198</v>
      </c>
      <c r="L1203" s="11" t="s">
        <v>5132</v>
      </c>
      <c r="M1203" s="11" t="s">
        <v>125</v>
      </c>
      <c r="N1203" s="13" t="s">
        <v>20</v>
      </c>
      <c r="P1203" s="8"/>
    </row>
    <row r="1204" spans="3:16" x14ac:dyDescent="0.25">
      <c r="C1204" s="8"/>
      <c r="D1204" s="10" t="s">
        <v>5133</v>
      </c>
      <c r="E1204" s="11" t="s">
        <v>5134</v>
      </c>
      <c r="F1204" s="12">
        <v>42178</v>
      </c>
      <c r="G1204" s="11" t="s">
        <v>5015</v>
      </c>
      <c r="H1204" s="11" t="s">
        <v>5135</v>
      </c>
      <c r="I1204" s="11" t="s">
        <v>15</v>
      </c>
      <c r="J1204" s="11" t="s">
        <v>5136</v>
      </c>
      <c r="K1204" s="11" t="s">
        <v>31</v>
      </c>
      <c r="L1204" s="11" t="s">
        <v>5137</v>
      </c>
      <c r="M1204" s="11" t="s">
        <v>125</v>
      </c>
      <c r="N1204" s="13" t="s">
        <v>243</v>
      </c>
      <c r="P1204" s="8"/>
    </row>
    <row r="1205" spans="3:16" x14ac:dyDescent="0.25">
      <c r="C1205" s="8"/>
      <c r="D1205" s="10" t="s">
        <v>5138</v>
      </c>
      <c r="E1205" s="11" t="s">
        <v>5139</v>
      </c>
      <c r="F1205" s="12">
        <v>42178</v>
      </c>
      <c r="G1205" s="11" t="s">
        <v>5015</v>
      </c>
      <c r="H1205" s="11" t="s">
        <v>5140</v>
      </c>
      <c r="I1205" s="11" t="s">
        <v>29</v>
      </c>
      <c r="J1205" s="11" t="s">
        <v>5141</v>
      </c>
      <c r="K1205" s="11" t="s">
        <v>299</v>
      </c>
      <c r="L1205" s="11" t="s">
        <v>5142</v>
      </c>
      <c r="M1205" s="11" t="s">
        <v>125</v>
      </c>
      <c r="N1205" s="13" t="s">
        <v>20</v>
      </c>
      <c r="P1205" s="8"/>
    </row>
    <row r="1206" spans="3:16" x14ac:dyDescent="0.25">
      <c r="C1206" s="8"/>
      <c r="D1206" s="10" t="s">
        <v>5143</v>
      </c>
      <c r="E1206" s="11" t="s">
        <v>5144</v>
      </c>
      <c r="F1206" s="12">
        <v>42178</v>
      </c>
      <c r="G1206" s="11" t="s">
        <v>5015</v>
      </c>
      <c r="H1206" s="11" t="s">
        <v>5145</v>
      </c>
      <c r="I1206" s="11" t="s">
        <v>29</v>
      </c>
      <c r="J1206" s="11" t="s">
        <v>167</v>
      </c>
      <c r="K1206" s="11" t="s">
        <v>17</v>
      </c>
      <c r="L1206" s="11" t="s">
        <v>1576</v>
      </c>
      <c r="M1206" s="11" t="s">
        <v>125</v>
      </c>
      <c r="N1206" s="13" t="s">
        <v>20</v>
      </c>
      <c r="P1206" s="8"/>
    </row>
    <row r="1207" spans="3:16" x14ac:dyDescent="0.25">
      <c r="C1207" s="8"/>
      <c r="D1207" s="10" t="s">
        <v>5146</v>
      </c>
      <c r="E1207" s="11" t="s">
        <v>1626</v>
      </c>
      <c r="F1207" s="12">
        <v>42178</v>
      </c>
      <c r="G1207" s="11" t="s">
        <v>5015</v>
      </c>
      <c r="H1207" s="11" t="s">
        <v>5147</v>
      </c>
      <c r="I1207" s="11" t="s">
        <v>29</v>
      </c>
      <c r="J1207" s="11" t="s">
        <v>58</v>
      </c>
      <c r="K1207" s="11" t="s">
        <v>47</v>
      </c>
      <c r="L1207" s="11" t="s">
        <v>4157</v>
      </c>
      <c r="M1207" s="11" t="s">
        <v>2746</v>
      </c>
      <c r="N1207" s="13" t="s">
        <v>20</v>
      </c>
      <c r="P1207" s="8"/>
    </row>
    <row r="1208" spans="3:16" x14ac:dyDescent="0.25">
      <c r="C1208" s="8"/>
      <c r="D1208" s="10" t="s">
        <v>5148</v>
      </c>
      <c r="E1208" s="11" t="s">
        <v>5149</v>
      </c>
      <c r="F1208" s="12">
        <v>42178</v>
      </c>
      <c r="G1208" s="11" t="s">
        <v>5015</v>
      </c>
      <c r="H1208" s="11" t="s">
        <v>5150</v>
      </c>
      <c r="I1208" s="11" t="s">
        <v>15</v>
      </c>
      <c r="J1208" s="11" t="s">
        <v>2325</v>
      </c>
      <c r="K1208" s="11" t="s">
        <v>1979</v>
      </c>
      <c r="L1208" s="11" t="s">
        <v>5151</v>
      </c>
      <c r="M1208" s="11" t="s">
        <v>125</v>
      </c>
      <c r="N1208" s="13" t="s">
        <v>20</v>
      </c>
      <c r="P1208" s="8"/>
    </row>
    <row r="1209" spans="3:16" x14ac:dyDescent="0.25">
      <c r="C1209" s="8"/>
      <c r="D1209" s="10" t="s">
        <v>5152</v>
      </c>
      <c r="E1209" s="11" t="s">
        <v>5153</v>
      </c>
      <c r="F1209" s="12">
        <v>42178</v>
      </c>
      <c r="G1209" s="11" t="s">
        <v>5015</v>
      </c>
      <c r="H1209" s="11" t="s">
        <v>5154</v>
      </c>
      <c r="I1209" s="11" t="s">
        <v>29</v>
      </c>
      <c r="J1209" s="11" t="s">
        <v>167</v>
      </c>
      <c r="K1209" s="11" t="s">
        <v>17</v>
      </c>
      <c r="L1209" s="11" t="s">
        <v>1026</v>
      </c>
      <c r="M1209" s="11" t="s">
        <v>125</v>
      </c>
      <c r="N1209" s="13" t="s">
        <v>20</v>
      </c>
      <c r="P1209" s="8"/>
    </row>
    <row r="1210" spans="3:16" x14ac:dyDescent="0.25">
      <c r="C1210" s="8"/>
      <c r="D1210" s="10" t="s">
        <v>5155</v>
      </c>
      <c r="E1210" s="11" t="s">
        <v>5156</v>
      </c>
      <c r="F1210" s="12">
        <v>42178</v>
      </c>
      <c r="G1210" s="11" t="s">
        <v>5015</v>
      </c>
      <c r="H1210" s="11" t="s">
        <v>5157</v>
      </c>
      <c r="I1210" s="11" t="s">
        <v>29</v>
      </c>
      <c r="J1210" s="11" t="s">
        <v>68</v>
      </c>
      <c r="K1210" s="11" t="s">
        <v>69</v>
      </c>
      <c r="L1210" s="11" t="s">
        <v>70</v>
      </c>
      <c r="M1210" s="11" t="s">
        <v>125</v>
      </c>
      <c r="N1210" s="13" t="s">
        <v>20</v>
      </c>
      <c r="P1210" s="8"/>
    </row>
    <row r="1211" spans="3:16" x14ac:dyDescent="0.25">
      <c r="C1211" s="8"/>
      <c r="D1211" s="10" t="s">
        <v>5158</v>
      </c>
      <c r="E1211" s="11" t="s">
        <v>2364</v>
      </c>
      <c r="F1211" s="12">
        <v>42178</v>
      </c>
      <c r="G1211" s="11" t="s">
        <v>5015</v>
      </c>
      <c r="H1211" s="11" t="s">
        <v>5159</v>
      </c>
      <c r="I1211" s="11" t="s">
        <v>15</v>
      </c>
      <c r="J1211" s="11" t="s">
        <v>448</v>
      </c>
      <c r="K1211" s="11" t="s">
        <v>449</v>
      </c>
      <c r="L1211" s="11" t="s">
        <v>5160</v>
      </c>
      <c r="M1211" s="11" t="s">
        <v>125</v>
      </c>
      <c r="N1211" s="13" t="s">
        <v>20</v>
      </c>
      <c r="P1211" s="8"/>
    </row>
    <row r="1212" spans="3:16" x14ac:dyDescent="0.25">
      <c r="C1212" s="8"/>
      <c r="D1212" s="10" t="s">
        <v>5161</v>
      </c>
      <c r="E1212" s="11" t="s">
        <v>5162</v>
      </c>
      <c r="F1212" s="12">
        <v>42178</v>
      </c>
      <c r="G1212" s="11" t="s">
        <v>5015</v>
      </c>
      <c r="H1212" s="11" t="s">
        <v>5163</v>
      </c>
      <c r="I1212" s="11" t="s">
        <v>15</v>
      </c>
      <c r="J1212" s="11" t="s">
        <v>5164</v>
      </c>
      <c r="K1212" s="11" t="s">
        <v>47</v>
      </c>
      <c r="L1212" s="11" t="s">
        <v>5165</v>
      </c>
      <c r="M1212" s="11" t="s">
        <v>2746</v>
      </c>
      <c r="N1212" s="13" t="s">
        <v>20</v>
      </c>
      <c r="P1212" s="8"/>
    </row>
    <row r="1213" spans="3:16" x14ac:dyDescent="0.25">
      <c r="C1213" s="8"/>
      <c r="D1213" s="10" t="s">
        <v>5166</v>
      </c>
      <c r="E1213" s="11" t="s">
        <v>5167</v>
      </c>
      <c r="F1213" s="12">
        <v>42178</v>
      </c>
      <c r="G1213" s="11" t="s">
        <v>5015</v>
      </c>
      <c r="H1213" s="11" t="s">
        <v>5168</v>
      </c>
      <c r="I1213" s="11" t="s">
        <v>15</v>
      </c>
      <c r="J1213" s="11" t="s">
        <v>915</v>
      </c>
      <c r="K1213" s="11" t="s">
        <v>606</v>
      </c>
      <c r="L1213" s="11" t="s">
        <v>5169</v>
      </c>
      <c r="M1213" s="11" t="s">
        <v>136</v>
      </c>
      <c r="N1213" s="13" t="s">
        <v>20</v>
      </c>
      <c r="P1213" s="8"/>
    </row>
    <row r="1214" spans="3:16" x14ac:dyDescent="0.25">
      <c r="C1214" s="8"/>
      <c r="D1214" s="10" t="s">
        <v>5170</v>
      </c>
      <c r="E1214" s="11" t="s">
        <v>5171</v>
      </c>
      <c r="F1214" s="12">
        <v>42178</v>
      </c>
      <c r="G1214" s="11" t="s">
        <v>5015</v>
      </c>
      <c r="H1214" s="11" t="s">
        <v>5172</v>
      </c>
      <c r="I1214" s="11" t="s">
        <v>15</v>
      </c>
      <c r="J1214" s="11" t="s">
        <v>2159</v>
      </c>
      <c r="K1214" s="11" t="s">
        <v>156</v>
      </c>
      <c r="L1214" s="11" t="s">
        <v>5173</v>
      </c>
      <c r="M1214" s="11" t="s">
        <v>136</v>
      </c>
      <c r="N1214" s="13" t="s">
        <v>20</v>
      </c>
      <c r="P1214" s="8"/>
    </row>
    <row r="1215" spans="3:16" x14ac:dyDescent="0.25">
      <c r="C1215" s="8"/>
      <c r="D1215" s="10" t="s">
        <v>5174</v>
      </c>
      <c r="E1215" s="11" t="s">
        <v>5175</v>
      </c>
      <c r="F1215" s="12">
        <v>42178</v>
      </c>
      <c r="G1215" s="11" t="s">
        <v>5015</v>
      </c>
      <c r="H1215" s="11" t="s">
        <v>5176</v>
      </c>
      <c r="I1215" s="11" t="s">
        <v>29</v>
      </c>
      <c r="J1215" s="11" t="s">
        <v>5177</v>
      </c>
      <c r="K1215" s="11" t="s">
        <v>17</v>
      </c>
      <c r="L1215" s="11" t="s">
        <v>5178</v>
      </c>
      <c r="M1215" s="11" t="s">
        <v>125</v>
      </c>
      <c r="N1215" s="13" t="s">
        <v>20</v>
      </c>
      <c r="P1215" s="8"/>
    </row>
    <row r="1216" spans="3:16" x14ac:dyDescent="0.25">
      <c r="C1216" s="8"/>
      <c r="D1216" s="10" t="s">
        <v>5179</v>
      </c>
      <c r="E1216" s="11" t="s">
        <v>5180</v>
      </c>
      <c r="F1216" s="12">
        <v>42178</v>
      </c>
      <c r="G1216" s="11" t="s">
        <v>5015</v>
      </c>
      <c r="H1216" s="11" t="s">
        <v>5181</v>
      </c>
      <c r="I1216" s="11" t="s">
        <v>29</v>
      </c>
      <c r="J1216" s="11" t="s">
        <v>356</v>
      </c>
      <c r="K1216" s="11" t="s">
        <v>112</v>
      </c>
      <c r="L1216" s="11" t="s">
        <v>5182</v>
      </c>
      <c r="M1216" s="11" t="s">
        <v>125</v>
      </c>
      <c r="N1216" s="13" t="s">
        <v>243</v>
      </c>
      <c r="P1216" s="8"/>
    </row>
    <row r="1217" spans="3:16" x14ac:dyDescent="0.25">
      <c r="C1217" s="8"/>
      <c r="D1217" s="10" t="s">
        <v>5183</v>
      </c>
      <c r="E1217" s="11" t="s">
        <v>5184</v>
      </c>
      <c r="F1217" s="12">
        <v>42178</v>
      </c>
      <c r="G1217" s="11" t="s">
        <v>5015</v>
      </c>
      <c r="H1217" s="11" t="s">
        <v>634</v>
      </c>
      <c r="I1217" s="11" t="s">
        <v>15</v>
      </c>
      <c r="J1217" s="11" t="s">
        <v>5185</v>
      </c>
      <c r="K1217" s="11" t="s">
        <v>708</v>
      </c>
      <c r="L1217" s="11" t="s">
        <v>5186</v>
      </c>
      <c r="M1217" s="11" t="s">
        <v>125</v>
      </c>
      <c r="N1217" s="13" t="s">
        <v>20</v>
      </c>
      <c r="P1217" s="8"/>
    </row>
    <row r="1218" spans="3:16" x14ac:dyDescent="0.25">
      <c r="C1218" s="8"/>
      <c r="D1218" s="10" t="s">
        <v>5187</v>
      </c>
      <c r="E1218" s="11" t="s">
        <v>5188</v>
      </c>
      <c r="F1218" s="12">
        <v>42178</v>
      </c>
      <c r="G1218" s="11" t="s">
        <v>5015</v>
      </c>
      <c r="H1218" s="11" t="s">
        <v>5189</v>
      </c>
      <c r="I1218" s="11" t="s">
        <v>15</v>
      </c>
      <c r="J1218" s="11" t="s">
        <v>393</v>
      </c>
      <c r="K1218" s="11" t="s">
        <v>69</v>
      </c>
      <c r="L1218" s="11" t="s">
        <v>394</v>
      </c>
      <c r="M1218" s="11" t="s">
        <v>125</v>
      </c>
      <c r="N1218" s="13" t="s">
        <v>20</v>
      </c>
      <c r="P1218" s="8"/>
    </row>
    <row r="1219" spans="3:16" x14ac:dyDescent="0.25">
      <c r="C1219" s="8"/>
      <c r="D1219" s="10" t="s">
        <v>5190</v>
      </c>
      <c r="E1219" s="11" t="s">
        <v>5191</v>
      </c>
      <c r="F1219" s="12">
        <v>42178</v>
      </c>
      <c r="G1219" s="11" t="s">
        <v>5015</v>
      </c>
      <c r="H1219" s="11" t="s">
        <v>5192</v>
      </c>
      <c r="I1219" s="11" t="s">
        <v>29</v>
      </c>
      <c r="J1219" s="11" t="s">
        <v>5177</v>
      </c>
      <c r="K1219" s="11" t="s">
        <v>17</v>
      </c>
      <c r="L1219" s="11" t="s">
        <v>5178</v>
      </c>
      <c r="M1219" s="11" t="s">
        <v>125</v>
      </c>
      <c r="N1219" s="13" t="s">
        <v>20</v>
      </c>
      <c r="P1219" s="8"/>
    </row>
    <row r="1220" spans="3:16" x14ac:dyDescent="0.25">
      <c r="C1220" s="8"/>
      <c r="D1220" s="10" t="s">
        <v>5193</v>
      </c>
      <c r="E1220" s="11" t="s">
        <v>5194</v>
      </c>
      <c r="F1220" s="12">
        <v>42178</v>
      </c>
      <c r="G1220" s="11" t="s">
        <v>5015</v>
      </c>
      <c r="H1220" s="11" t="s">
        <v>5195</v>
      </c>
      <c r="I1220" s="11" t="s">
        <v>29</v>
      </c>
      <c r="J1220" s="11" t="s">
        <v>4510</v>
      </c>
      <c r="K1220" s="11" t="s">
        <v>47</v>
      </c>
      <c r="L1220" s="11" t="s">
        <v>4511</v>
      </c>
      <c r="M1220" s="11" t="s">
        <v>2746</v>
      </c>
      <c r="N1220" s="13" t="s">
        <v>20</v>
      </c>
      <c r="P1220" s="8"/>
    </row>
    <row r="1221" spans="3:16" x14ac:dyDescent="0.25">
      <c r="C1221" s="8"/>
      <c r="D1221" s="10" t="s">
        <v>5196</v>
      </c>
      <c r="E1221" s="11" t="s">
        <v>972</v>
      </c>
      <c r="F1221" s="12">
        <v>42178</v>
      </c>
      <c r="G1221" s="11" t="s">
        <v>5015</v>
      </c>
      <c r="H1221" s="11" t="s">
        <v>4946</v>
      </c>
      <c r="I1221" s="11" t="s">
        <v>15</v>
      </c>
      <c r="J1221" s="11" t="s">
        <v>5197</v>
      </c>
      <c r="K1221" s="11" t="s">
        <v>69</v>
      </c>
      <c r="L1221" s="11" t="s">
        <v>5198</v>
      </c>
      <c r="M1221" s="11" t="s">
        <v>125</v>
      </c>
      <c r="N1221" s="13" t="s">
        <v>20</v>
      </c>
      <c r="P1221" s="8"/>
    </row>
    <row r="1222" spans="3:16" x14ac:dyDescent="0.25">
      <c r="C1222" s="8"/>
      <c r="D1222" s="10" t="s">
        <v>5199</v>
      </c>
      <c r="E1222" s="11" t="s">
        <v>5200</v>
      </c>
      <c r="F1222" s="12">
        <v>42178</v>
      </c>
      <c r="G1222" s="11" t="s">
        <v>5015</v>
      </c>
      <c r="H1222" s="11" t="s">
        <v>5201</v>
      </c>
      <c r="I1222" s="11" t="s">
        <v>15</v>
      </c>
      <c r="J1222" s="11" t="s">
        <v>5202</v>
      </c>
      <c r="K1222" s="11" t="s">
        <v>481</v>
      </c>
      <c r="L1222" s="11" t="s">
        <v>5203</v>
      </c>
      <c r="M1222" s="11" t="s">
        <v>125</v>
      </c>
      <c r="N1222" s="13" t="s">
        <v>20</v>
      </c>
      <c r="P1222" s="8"/>
    </row>
    <row r="1223" spans="3:16" x14ac:dyDescent="0.25">
      <c r="C1223" s="8"/>
      <c r="D1223" s="10" t="s">
        <v>5204</v>
      </c>
      <c r="E1223" s="11" t="s">
        <v>5205</v>
      </c>
      <c r="F1223" s="12">
        <v>42178</v>
      </c>
      <c r="G1223" s="11" t="s">
        <v>5015</v>
      </c>
      <c r="H1223" s="11" t="s">
        <v>5206</v>
      </c>
      <c r="I1223" s="11" t="s">
        <v>29</v>
      </c>
      <c r="J1223" s="11" t="s">
        <v>3291</v>
      </c>
      <c r="K1223" s="11" t="s">
        <v>69</v>
      </c>
      <c r="L1223" s="11" t="s">
        <v>5207</v>
      </c>
      <c r="M1223" s="11" t="s">
        <v>136</v>
      </c>
      <c r="N1223" s="13" t="s">
        <v>20</v>
      </c>
      <c r="P1223" s="8"/>
    </row>
    <row r="1224" spans="3:16" x14ac:dyDescent="0.25">
      <c r="C1224" s="8"/>
      <c r="D1224" s="10" t="s">
        <v>5208</v>
      </c>
      <c r="E1224" s="11" t="s">
        <v>5209</v>
      </c>
      <c r="F1224" s="12">
        <v>42178</v>
      </c>
      <c r="G1224" s="11" t="s">
        <v>5015</v>
      </c>
      <c r="H1224" s="11" t="s">
        <v>5210</v>
      </c>
      <c r="I1224" s="11" t="s">
        <v>15</v>
      </c>
      <c r="J1224" s="11" t="s">
        <v>5211</v>
      </c>
      <c r="K1224" s="11" t="s">
        <v>192</v>
      </c>
      <c r="L1224" s="11" t="s">
        <v>5212</v>
      </c>
      <c r="M1224" s="11" t="s">
        <v>125</v>
      </c>
      <c r="N1224" s="13" t="s">
        <v>20</v>
      </c>
      <c r="P1224" s="8"/>
    </row>
    <row r="1225" spans="3:16" x14ac:dyDescent="0.25">
      <c r="C1225" s="8"/>
      <c r="D1225" s="10" t="s">
        <v>5213</v>
      </c>
      <c r="E1225" s="11" t="s">
        <v>5214</v>
      </c>
      <c r="F1225" s="12">
        <v>42178</v>
      </c>
      <c r="G1225" s="11" t="s">
        <v>5015</v>
      </c>
      <c r="H1225" s="11" t="s">
        <v>5215</v>
      </c>
      <c r="I1225" s="11" t="s">
        <v>15</v>
      </c>
      <c r="J1225" s="11" t="s">
        <v>5164</v>
      </c>
      <c r="K1225" s="11" t="s">
        <v>47</v>
      </c>
      <c r="L1225" s="11" t="s">
        <v>5165</v>
      </c>
      <c r="M1225" s="11" t="s">
        <v>125</v>
      </c>
      <c r="N1225" s="13" t="s">
        <v>20</v>
      </c>
      <c r="P1225" s="8"/>
    </row>
    <row r="1226" spans="3:16" x14ac:dyDescent="0.25">
      <c r="C1226" s="8"/>
      <c r="D1226" s="10" t="s">
        <v>5216</v>
      </c>
      <c r="E1226" s="11" t="s">
        <v>5217</v>
      </c>
      <c r="F1226" s="12">
        <v>42178</v>
      </c>
      <c r="G1226" s="11" t="s">
        <v>5015</v>
      </c>
      <c r="H1226" s="11" t="s">
        <v>5218</v>
      </c>
      <c r="I1226" s="11" t="s">
        <v>15</v>
      </c>
      <c r="J1226" s="11" t="s">
        <v>3291</v>
      </c>
      <c r="K1226" s="11" t="s">
        <v>69</v>
      </c>
      <c r="L1226" s="11" t="s">
        <v>5219</v>
      </c>
      <c r="M1226" s="11" t="s">
        <v>125</v>
      </c>
      <c r="N1226" s="13" t="s">
        <v>20</v>
      </c>
      <c r="P1226" s="8"/>
    </row>
    <row r="1227" spans="3:16" x14ac:dyDescent="0.25">
      <c r="C1227" s="8"/>
      <c r="D1227" s="10" t="s">
        <v>5220</v>
      </c>
      <c r="E1227" s="11" t="s">
        <v>5221</v>
      </c>
      <c r="F1227" s="12">
        <v>42178</v>
      </c>
      <c r="G1227" s="11" t="s">
        <v>5015</v>
      </c>
      <c r="H1227" s="11" t="s">
        <v>5222</v>
      </c>
      <c r="I1227" s="11" t="s">
        <v>15</v>
      </c>
      <c r="J1227" s="11" t="s">
        <v>5223</v>
      </c>
      <c r="K1227" s="11" t="s">
        <v>69</v>
      </c>
      <c r="L1227" s="11" t="s">
        <v>5224</v>
      </c>
      <c r="M1227" s="11" t="s">
        <v>125</v>
      </c>
      <c r="N1227" s="13" t="s">
        <v>20</v>
      </c>
      <c r="P1227" s="8"/>
    </row>
    <row r="1228" spans="3:16" x14ac:dyDescent="0.25">
      <c r="C1228" s="8"/>
      <c r="D1228" s="10" t="s">
        <v>5225</v>
      </c>
      <c r="E1228" s="11" t="s">
        <v>5226</v>
      </c>
      <c r="F1228" s="12">
        <v>42178</v>
      </c>
      <c r="G1228" s="11" t="s">
        <v>5015</v>
      </c>
      <c r="H1228" s="11" t="s">
        <v>5227</v>
      </c>
      <c r="I1228" s="11" t="s">
        <v>29</v>
      </c>
      <c r="J1228" s="11" t="s">
        <v>298</v>
      </c>
      <c r="K1228" s="11" t="s">
        <v>299</v>
      </c>
      <c r="L1228" s="11" t="s">
        <v>5228</v>
      </c>
      <c r="M1228" s="11" t="s">
        <v>125</v>
      </c>
      <c r="N1228" s="13" t="s">
        <v>20</v>
      </c>
      <c r="P1228" s="8"/>
    </row>
    <row r="1229" spans="3:16" x14ac:dyDescent="0.25">
      <c r="C1229" s="8"/>
      <c r="D1229" s="10" t="s">
        <v>5229</v>
      </c>
      <c r="E1229" s="11" t="s">
        <v>5230</v>
      </c>
      <c r="F1229" s="12">
        <v>42178</v>
      </c>
      <c r="G1229" s="11" t="s">
        <v>5015</v>
      </c>
      <c r="H1229" s="11" t="s">
        <v>5231</v>
      </c>
      <c r="I1229" s="11" t="s">
        <v>15</v>
      </c>
      <c r="J1229" s="11" t="s">
        <v>5232</v>
      </c>
      <c r="K1229" s="11" t="s">
        <v>708</v>
      </c>
      <c r="L1229" s="11" t="s">
        <v>5233</v>
      </c>
      <c r="M1229" s="11" t="s">
        <v>125</v>
      </c>
      <c r="N1229" s="13" t="s">
        <v>20</v>
      </c>
      <c r="P1229" s="8"/>
    </row>
    <row r="1230" spans="3:16" x14ac:dyDescent="0.25">
      <c r="C1230" s="8"/>
      <c r="D1230" s="10" t="s">
        <v>5234</v>
      </c>
      <c r="E1230" s="11" t="s">
        <v>1750</v>
      </c>
      <c r="F1230" s="12">
        <v>42178</v>
      </c>
      <c r="G1230" s="11" t="s">
        <v>5015</v>
      </c>
      <c r="H1230" s="11" t="s">
        <v>5235</v>
      </c>
      <c r="I1230" s="11" t="s">
        <v>29</v>
      </c>
      <c r="J1230" s="11" t="s">
        <v>954</v>
      </c>
      <c r="K1230" s="11" t="s">
        <v>96</v>
      </c>
      <c r="L1230" s="11" t="s">
        <v>5236</v>
      </c>
      <c r="M1230" s="11" t="s">
        <v>125</v>
      </c>
      <c r="N1230" s="13" t="s">
        <v>20</v>
      </c>
      <c r="P1230" s="8"/>
    </row>
    <row r="1231" spans="3:16" x14ac:dyDescent="0.25">
      <c r="C1231" s="8"/>
      <c r="D1231" s="10" t="s">
        <v>5237</v>
      </c>
      <c r="E1231" s="11" t="s">
        <v>27</v>
      </c>
      <c r="F1231" s="12">
        <v>42178</v>
      </c>
      <c r="G1231" s="11" t="s">
        <v>5015</v>
      </c>
      <c r="H1231" s="11" t="s">
        <v>5238</v>
      </c>
      <c r="I1231" s="11" t="s">
        <v>29</v>
      </c>
      <c r="J1231" s="11" t="s">
        <v>750</v>
      </c>
      <c r="K1231" s="11" t="s">
        <v>1968</v>
      </c>
      <c r="L1231" s="11" t="s">
        <v>5239</v>
      </c>
      <c r="M1231" s="11" t="s">
        <v>125</v>
      </c>
      <c r="N1231" s="13" t="s">
        <v>20</v>
      </c>
      <c r="P1231" s="8"/>
    </row>
    <row r="1232" spans="3:16" x14ac:dyDescent="0.25">
      <c r="C1232" s="8"/>
      <c r="D1232" s="10" t="s">
        <v>5240</v>
      </c>
      <c r="E1232" s="11" t="s">
        <v>5241</v>
      </c>
      <c r="F1232" s="12">
        <v>42178</v>
      </c>
      <c r="G1232" s="11" t="s">
        <v>5015</v>
      </c>
      <c r="H1232" s="11" t="s">
        <v>5242</v>
      </c>
      <c r="I1232" s="11" t="s">
        <v>15</v>
      </c>
      <c r="J1232" s="11" t="s">
        <v>1335</v>
      </c>
      <c r="K1232" s="11" t="s">
        <v>647</v>
      </c>
      <c r="L1232" s="11" t="s">
        <v>5243</v>
      </c>
      <c r="M1232" s="11" t="s">
        <v>125</v>
      </c>
      <c r="N1232" s="13" t="s">
        <v>243</v>
      </c>
      <c r="P1232" s="8"/>
    </row>
    <row r="1233" spans="3:16" x14ac:dyDescent="0.25">
      <c r="C1233" s="8"/>
      <c r="D1233" s="10" t="s">
        <v>5244</v>
      </c>
      <c r="E1233" s="11" t="s">
        <v>972</v>
      </c>
      <c r="F1233" s="12">
        <v>42178</v>
      </c>
      <c r="G1233" s="11" t="s">
        <v>5015</v>
      </c>
      <c r="H1233" s="11" t="s">
        <v>5245</v>
      </c>
      <c r="I1233" s="11" t="s">
        <v>29</v>
      </c>
      <c r="J1233" s="11" t="s">
        <v>5246</v>
      </c>
      <c r="K1233" s="11" t="s">
        <v>31</v>
      </c>
      <c r="L1233" s="11" t="s">
        <v>5247</v>
      </c>
      <c r="M1233" s="11" t="s">
        <v>125</v>
      </c>
      <c r="N1233" s="13" t="s">
        <v>20</v>
      </c>
      <c r="P1233" s="8"/>
    </row>
    <row r="1234" spans="3:16" x14ac:dyDescent="0.25">
      <c r="C1234" s="8"/>
      <c r="D1234" s="10" t="s">
        <v>5248</v>
      </c>
      <c r="E1234" s="11" t="s">
        <v>3555</v>
      </c>
      <c r="F1234" s="12">
        <v>42178</v>
      </c>
      <c r="G1234" s="11" t="s">
        <v>5015</v>
      </c>
      <c r="H1234" s="11" t="s">
        <v>5249</v>
      </c>
      <c r="I1234" s="11" t="s">
        <v>15</v>
      </c>
      <c r="J1234" s="11" t="s">
        <v>5250</v>
      </c>
      <c r="K1234" s="11" t="s">
        <v>198</v>
      </c>
      <c r="L1234" s="11" t="s">
        <v>5251</v>
      </c>
      <c r="M1234" s="11" t="s">
        <v>125</v>
      </c>
      <c r="N1234" s="13" t="s">
        <v>20</v>
      </c>
      <c r="P1234" s="8"/>
    </row>
    <row r="1235" spans="3:16" x14ac:dyDescent="0.25">
      <c r="C1235" s="8"/>
      <c r="D1235" s="10" t="s">
        <v>5252</v>
      </c>
      <c r="E1235" s="11" t="s">
        <v>5253</v>
      </c>
      <c r="F1235" s="12">
        <v>42178</v>
      </c>
      <c r="G1235" s="11" t="s">
        <v>5015</v>
      </c>
      <c r="H1235" s="11" t="s">
        <v>5254</v>
      </c>
      <c r="I1235" s="11" t="s">
        <v>15</v>
      </c>
      <c r="J1235" s="11" t="s">
        <v>5255</v>
      </c>
      <c r="K1235" s="11" t="s">
        <v>75</v>
      </c>
      <c r="L1235" s="11" t="s">
        <v>5256</v>
      </c>
      <c r="M1235" s="11" t="s">
        <v>125</v>
      </c>
      <c r="N1235" s="13" t="s">
        <v>20</v>
      </c>
      <c r="P1235" s="8"/>
    </row>
    <row r="1236" spans="3:16" x14ac:dyDescent="0.25">
      <c r="C1236" s="8"/>
      <c r="D1236" s="10" t="s">
        <v>5257</v>
      </c>
      <c r="E1236" s="11" t="s">
        <v>5258</v>
      </c>
      <c r="F1236" s="12">
        <v>42178</v>
      </c>
      <c r="G1236" s="11" t="s">
        <v>5015</v>
      </c>
      <c r="H1236" s="11" t="s">
        <v>5259</v>
      </c>
      <c r="I1236" s="11" t="s">
        <v>15</v>
      </c>
      <c r="J1236" s="11" t="s">
        <v>728</v>
      </c>
      <c r="K1236" s="11" t="s">
        <v>47</v>
      </c>
      <c r="L1236" s="11" t="s">
        <v>5260</v>
      </c>
      <c r="M1236" s="11" t="s">
        <v>125</v>
      </c>
      <c r="N1236" s="13" t="s">
        <v>20</v>
      </c>
      <c r="P1236" s="8"/>
    </row>
    <row r="1237" spans="3:16" x14ac:dyDescent="0.25">
      <c r="C1237" s="8"/>
      <c r="D1237" s="10" t="s">
        <v>5261</v>
      </c>
      <c r="E1237" s="11" t="s">
        <v>5262</v>
      </c>
      <c r="F1237" s="12">
        <v>42178</v>
      </c>
      <c r="G1237" s="11" t="s">
        <v>5015</v>
      </c>
      <c r="H1237" s="11" t="s">
        <v>5263</v>
      </c>
      <c r="I1237" s="11" t="s">
        <v>29</v>
      </c>
      <c r="J1237" s="11" t="s">
        <v>4440</v>
      </c>
      <c r="K1237" s="11" t="s">
        <v>75</v>
      </c>
      <c r="L1237" s="11" t="s">
        <v>4441</v>
      </c>
      <c r="M1237" s="11" t="s">
        <v>19</v>
      </c>
      <c r="N1237" s="13" t="s">
        <v>20</v>
      </c>
      <c r="P1237" s="8"/>
    </row>
    <row r="1238" spans="3:16" x14ac:dyDescent="0.25">
      <c r="C1238" s="8"/>
      <c r="D1238" s="10" t="s">
        <v>5264</v>
      </c>
      <c r="E1238" s="11" t="s">
        <v>5265</v>
      </c>
      <c r="F1238" s="12">
        <v>42178</v>
      </c>
      <c r="G1238" s="11" t="s">
        <v>5015</v>
      </c>
      <c r="H1238" s="11" t="s">
        <v>5266</v>
      </c>
      <c r="I1238" s="11" t="s">
        <v>15</v>
      </c>
      <c r="J1238" s="11" t="s">
        <v>1042</v>
      </c>
      <c r="K1238" s="11" t="s">
        <v>641</v>
      </c>
      <c r="L1238" s="11" t="s">
        <v>5267</v>
      </c>
      <c r="M1238" s="11" t="s">
        <v>125</v>
      </c>
      <c r="N1238" s="13" t="s">
        <v>20</v>
      </c>
      <c r="P1238" s="8"/>
    </row>
    <row r="1239" spans="3:16" x14ac:dyDescent="0.25">
      <c r="C1239" s="8"/>
      <c r="D1239" s="10" t="s">
        <v>5268</v>
      </c>
      <c r="E1239" s="11" t="s">
        <v>5269</v>
      </c>
      <c r="F1239" s="12">
        <v>42178</v>
      </c>
      <c r="G1239" s="11" t="s">
        <v>5015</v>
      </c>
      <c r="H1239" s="11" t="s">
        <v>5270</v>
      </c>
      <c r="I1239" s="11" t="s">
        <v>15</v>
      </c>
      <c r="J1239" s="11" t="s">
        <v>5271</v>
      </c>
      <c r="K1239" s="11" t="s">
        <v>1658</v>
      </c>
      <c r="L1239" s="11" t="s">
        <v>5272</v>
      </c>
      <c r="M1239" s="11" t="s">
        <v>136</v>
      </c>
      <c r="N1239" s="13" t="s">
        <v>20</v>
      </c>
      <c r="P1239" s="8"/>
    </row>
    <row r="1240" spans="3:16" x14ac:dyDescent="0.25">
      <c r="C1240" s="8"/>
      <c r="D1240" s="10" t="s">
        <v>5273</v>
      </c>
      <c r="E1240" s="11" t="s">
        <v>5274</v>
      </c>
      <c r="F1240" s="12">
        <v>42178</v>
      </c>
      <c r="G1240" s="11" t="s">
        <v>5015</v>
      </c>
      <c r="H1240" s="11" t="s">
        <v>5275</v>
      </c>
      <c r="I1240" s="11" t="s">
        <v>29</v>
      </c>
      <c r="J1240" s="11" t="s">
        <v>5276</v>
      </c>
      <c r="K1240" s="11" t="s">
        <v>198</v>
      </c>
      <c r="L1240" s="11" t="s">
        <v>5277</v>
      </c>
      <c r="M1240" s="11" t="s">
        <v>2746</v>
      </c>
      <c r="N1240" s="13" t="s">
        <v>20</v>
      </c>
      <c r="P1240" s="8"/>
    </row>
    <row r="1241" spans="3:16" x14ac:dyDescent="0.25">
      <c r="C1241" s="8"/>
      <c r="D1241" s="10" t="s">
        <v>5278</v>
      </c>
      <c r="E1241" s="11" t="s">
        <v>1601</v>
      </c>
      <c r="F1241" s="12">
        <v>42178</v>
      </c>
      <c r="G1241" s="11" t="s">
        <v>5015</v>
      </c>
      <c r="H1241" s="11" t="s">
        <v>5279</v>
      </c>
      <c r="I1241" s="11" t="s">
        <v>15</v>
      </c>
      <c r="J1241" s="11" t="s">
        <v>532</v>
      </c>
      <c r="K1241" s="11" t="s">
        <v>112</v>
      </c>
      <c r="L1241" s="11" t="s">
        <v>5280</v>
      </c>
      <c r="M1241" s="11" t="s">
        <v>2746</v>
      </c>
      <c r="N1241" s="13" t="s">
        <v>20</v>
      </c>
      <c r="P1241" s="8"/>
    </row>
    <row r="1242" spans="3:16" x14ac:dyDescent="0.25">
      <c r="C1242" s="8"/>
      <c r="D1242" s="10" t="s">
        <v>5281</v>
      </c>
      <c r="E1242" s="11" t="s">
        <v>5282</v>
      </c>
      <c r="F1242" s="12">
        <v>42178</v>
      </c>
      <c r="G1242" s="11" t="s">
        <v>5015</v>
      </c>
      <c r="H1242" s="11" t="s">
        <v>5283</v>
      </c>
      <c r="I1242" s="11" t="s">
        <v>15</v>
      </c>
      <c r="J1242" s="11" t="s">
        <v>5284</v>
      </c>
      <c r="K1242" s="11" t="s">
        <v>96</v>
      </c>
      <c r="L1242" s="11" t="s">
        <v>5285</v>
      </c>
      <c r="M1242" s="11" t="s">
        <v>125</v>
      </c>
      <c r="N1242" s="13" t="s">
        <v>20</v>
      </c>
      <c r="P1242" s="8"/>
    </row>
    <row r="1243" spans="3:16" x14ac:dyDescent="0.25">
      <c r="C1243" s="8"/>
      <c r="D1243" s="10" t="s">
        <v>5286</v>
      </c>
      <c r="E1243" s="11" t="s">
        <v>5287</v>
      </c>
      <c r="F1243" s="12">
        <v>42178</v>
      </c>
      <c r="G1243" s="11" t="s">
        <v>5015</v>
      </c>
      <c r="H1243" s="11" t="s">
        <v>5288</v>
      </c>
      <c r="I1243" s="11" t="s">
        <v>29</v>
      </c>
      <c r="J1243" s="11" t="s">
        <v>5289</v>
      </c>
      <c r="K1243" s="11" t="s">
        <v>156</v>
      </c>
      <c r="L1243" s="11" t="s">
        <v>5290</v>
      </c>
      <c r="M1243" s="11" t="s">
        <v>136</v>
      </c>
      <c r="N1243" s="13" t="s">
        <v>20</v>
      </c>
      <c r="P1243" s="8"/>
    </row>
    <row r="1244" spans="3:16" x14ac:dyDescent="0.25">
      <c r="C1244" s="8"/>
      <c r="D1244" s="10" t="s">
        <v>5291</v>
      </c>
      <c r="E1244" s="11" t="s">
        <v>5292</v>
      </c>
      <c r="F1244" s="12">
        <v>42178</v>
      </c>
      <c r="G1244" s="11" t="s">
        <v>5015</v>
      </c>
      <c r="H1244" s="11" t="s">
        <v>5293</v>
      </c>
      <c r="I1244" s="11" t="s">
        <v>15</v>
      </c>
      <c r="J1244" s="11" t="s">
        <v>1524</v>
      </c>
      <c r="K1244" s="11" t="s">
        <v>449</v>
      </c>
      <c r="L1244" s="11" t="s">
        <v>5294</v>
      </c>
      <c r="M1244" s="11" t="s">
        <v>2746</v>
      </c>
      <c r="N1244" s="13" t="s">
        <v>20</v>
      </c>
      <c r="P1244" s="8"/>
    </row>
    <row r="1245" spans="3:16" x14ac:dyDescent="0.25">
      <c r="C1245" s="8"/>
      <c r="D1245" s="10" t="s">
        <v>5295</v>
      </c>
      <c r="E1245" s="11" t="s">
        <v>5296</v>
      </c>
      <c r="F1245" s="12">
        <v>42178</v>
      </c>
      <c r="G1245" s="11" t="s">
        <v>5015</v>
      </c>
      <c r="H1245" s="11" t="s">
        <v>5297</v>
      </c>
      <c r="I1245" s="11" t="s">
        <v>29</v>
      </c>
      <c r="J1245" s="11" t="s">
        <v>5298</v>
      </c>
      <c r="K1245" s="11" t="s">
        <v>368</v>
      </c>
      <c r="L1245" s="11" t="s">
        <v>5299</v>
      </c>
      <c r="M1245" s="11" t="s">
        <v>125</v>
      </c>
      <c r="N1245" s="13" t="s">
        <v>20</v>
      </c>
      <c r="P1245" s="8"/>
    </row>
    <row r="1246" spans="3:16" x14ac:dyDescent="0.25">
      <c r="C1246" s="8"/>
      <c r="D1246" s="10" t="s">
        <v>5300</v>
      </c>
      <c r="E1246" s="11" t="s">
        <v>5301</v>
      </c>
      <c r="F1246" s="12">
        <v>42178</v>
      </c>
      <c r="G1246" s="11" t="s">
        <v>5015</v>
      </c>
      <c r="H1246" s="11" t="s">
        <v>5302</v>
      </c>
      <c r="I1246" s="11" t="s">
        <v>29</v>
      </c>
      <c r="J1246" s="11" t="s">
        <v>5303</v>
      </c>
      <c r="K1246" s="11" t="s">
        <v>53</v>
      </c>
      <c r="L1246" s="11" t="s">
        <v>5304</v>
      </c>
      <c r="M1246" s="11" t="s">
        <v>125</v>
      </c>
      <c r="N1246" s="13" t="s">
        <v>20</v>
      </c>
      <c r="P1246" s="8"/>
    </row>
    <row r="1247" spans="3:16" x14ac:dyDescent="0.25">
      <c r="C1247" s="8"/>
      <c r="D1247" s="10" t="s">
        <v>5305</v>
      </c>
      <c r="E1247" s="11" t="s">
        <v>5306</v>
      </c>
      <c r="F1247" s="12">
        <v>42178</v>
      </c>
      <c r="G1247" s="11" t="s">
        <v>5015</v>
      </c>
      <c r="H1247" s="11" t="s">
        <v>5307</v>
      </c>
      <c r="I1247" s="11" t="s">
        <v>15</v>
      </c>
      <c r="J1247" s="11" t="s">
        <v>532</v>
      </c>
      <c r="K1247" s="11" t="s">
        <v>112</v>
      </c>
      <c r="L1247" s="11" t="s">
        <v>5308</v>
      </c>
      <c r="M1247" s="11" t="s">
        <v>125</v>
      </c>
      <c r="N1247" s="13" t="s">
        <v>20</v>
      </c>
      <c r="P1247" s="8"/>
    </row>
    <row r="1248" spans="3:16" x14ac:dyDescent="0.25">
      <c r="C1248" s="8"/>
      <c r="D1248" s="10" t="s">
        <v>5309</v>
      </c>
      <c r="E1248" s="11" t="s">
        <v>5310</v>
      </c>
      <c r="F1248" s="12">
        <v>42178</v>
      </c>
      <c r="G1248" s="11" t="s">
        <v>5015</v>
      </c>
      <c r="H1248" s="11" t="s">
        <v>5311</v>
      </c>
      <c r="I1248" s="11" t="s">
        <v>15</v>
      </c>
      <c r="J1248" s="11" t="s">
        <v>1752</v>
      </c>
      <c r="K1248" s="11" t="s">
        <v>1753</v>
      </c>
      <c r="L1248" s="11" t="s">
        <v>1754</v>
      </c>
      <c r="M1248" s="11" t="s">
        <v>2746</v>
      </c>
      <c r="N1248" s="13" t="s">
        <v>20</v>
      </c>
      <c r="P1248" s="8"/>
    </row>
    <row r="1249" spans="3:16" x14ac:dyDescent="0.25">
      <c r="C1249" s="8"/>
      <c r="D1249" s="10" t="s">
        <v>5312</v>
      </c>
      <c r="E1249" s="11" t="s">
        <v>27</v>
      </c>
      <c r="F1249" s="12">
        <v>42178</v>
      </c>
      <c r="G1249" s="11" t="s">
        <v>5015</v>
      </c>
      <c r="H1249" s="11" t="s">
        <v>5313</v>
      </c>
      <c r="I1249" s="11" t="s">
        <v>29</v>
      </c>
      <c r="J1249" s="11" t="s">
        <v>5314</v>
      </c>
      <c r="K1249" s="11" t="s">
        <v>162</v>
      </c>
      <c r="L1249" s="11" t="s">
        <v>5315</v>
      </c>
      <c r="M1249" s="11" t="s">
        <v>125</v>
      </c>
      <c r="N1249" s="13" t="s">
        <v>243</v>
      </c>
      <c r="P1249" s="8"/>
    </row>
    <row r="1250" spans="3:16" x14ac:dyDescent="0.25">
      <c r="C1250" s="8"/>
      <c r="D1250" s="10" t="s">
        <v>5316</v>
      </c>
      <c r="E1250" s="11" t="s">
        <v>5317</v>
      </c>
      <c r="F1250" s="12">
        <v>42178</v>
      </c>
      <c r="G1250" s="11" t="s">
        <v>5015</v>
      </c>
      <c r="H1250" s="11" t="s">
        <v>5318</v>
      </c>
      <c r="I1250" s="11" t="s">
        <v>15</v>
      </c>
      <c r="J1250" s="11" t="s">
        <v>438</v>
      </c>
      <c r="K1250" s="11" t="s">
        <v>69</v>
      </c>
      <c r="L1250" s="11" t="s">
        <v>5319</v>
      </c>
      <c r="M1250" s="11" t="s">
        <v>125</v>
      </c>
      <c r="N1250" s="13" t="s">
        <v>20</v>
      </c>
      <c r="P1250" s="8"/>
    </row>
    <row r="1251" spans="3:16" x14ac:dyDescent="0.25">
      <c r="C1251" s="8"/>
      <c r="D1251" s="10" t="s">
        <v>5320</v>
      </c>
      <c r="E1251" s="11" t="s">
        <v>5321</v>
      </c>
      <c r="F1251" s="12">
        <v>42178</v>
      </c>
      <c r="G1251" s="11" t="s">
        <v>5015</v>
      </c>
      <c r="H1251" s="11" t="s">
        <v>5322</v>
      </c>
      <c r="I1251" s="11" t="s">
        <v>15</v>
      </c>
      <c r="J1251" s="11" t="s">
        <v>58</v>
      </c>
      <c r="K1251" s="11" t="s">
        <v>47</v>
      </c>
      <c r="L1251" s="11" t="s">
        <v>4347</v>
      </c>
      <c r="M1251" s="11" t="s">
        <v>2746</v>
      </c>
      <c r="N1251" s="13" t="s">
        <v>20</v>
      </c>
      <c r="P1251" s="8"/>
    </row>
    <row r="1252" spans="3:16" x14ac:dyDescent="0.25">
      <c r="C1252" s="8"/>
      <c r="D1252" s="10" t="s">
        <v>5323</v>
      </c>
      <c r="E1252" s="11" t="s">
        <v>5324</v>
      </c>
      <c r="F1252" s="12">
        <v>42178</v>
      </c>
      <c r="G1252" s="11" t="s">
        <v>5015</v>
      </c>
      <c r="H1252" s="11" t="s">
        <v>5325</v>
      </c>
      <c r="I1252" s="11" t="s">
        <v>15</v>
      </c>
      <c r="J1252" s="11" t="s">
        <v>5326</v>
      </c>
      <c r="K1252" s="11" t="s">
        <v>69</v>
      </c>
      <c r="L1252" s="11" t="s">
        <v>5327</v>
      </c>
      <c r="M1252" s="11" t="s">
        <v>136</v>
      </c>
      <c r="N1252" s="13" t="s">
        <v>20</v>
      </c>
      <c r="P1252" s="8"/>
    </row>
    <row r="1253" spans="3:16" x14ac:dyDescent="0.25">
      <c r="C1253" s="8"/>
      <c r="D1253" s="10" t="s">
        <v>5328</v>
      </c>
      <c r="E1253" s="11" t="s">
        <v>5329</v>
      </c>
      <c r="F1253" s="12">
        <v>42178</v>
      </c>
      <c r="G1253" s="11" t="s">
        <v>5015</v>
      </c>
      <c r="H1253" s="11" t="s">
        <v>5330</v>
      </c>
      <c r="I1253" s="11" t="s">
        <v>15</v>
      </c>
      <c r="J1253" s="11" t="s">
        <v>982</v>
      </c>
      <c r="K1253" s="11" t="s">
        <v>606</v>
      </c>
      <c r="L1253" s="11" t="s">
        <v>4141</v>
      </c>
      <c r="M1253" s="11" t="s">
        <v>136</v>
      </c>
      <c r="N1253" s="13" t="s">
        <v>20</v>
      </c>
      <c r="P1253" s="8"/>
    </row>
    <row r="1254" spans="3:16" x14ac:dyDescent="0.25">
      <c r="C1254" s="8"/>
      <c r="D1254" s="10" t="s">
        <v>5331</v>
      </c>
      <c r="E1254" s="11" t="s">
        <v>4940</v>
      </c>
      <c r="F1254" s="12">
        <v>42178</v>
      </c>
      <c r="G1254" s="11" t="s">
        <v>5015</v>
      </c>
      <c r="H1254" s="11" t="s">
        <v>5332</v>
      </c>
      <c r="I1254" s="11" t="s">
        <v>29</v>
      </c>
      <c r="J1254" s="11" t="s">
        <v>5333</v>
      </c>
      <c r="K1254" s="11" t="s">
        <v>299</v>
      </c>
      <c r="L1254" s="11" t="s">
        <v>5334</v>
      </c>
      <c r="M1254" s="11" t="s">
        <v>125</v>
      </c>
      <c r="N1254" s="13" t="s">
        <v>20</v>
      </c>
      <c r="P1254" s="8"/>
    </row>
    <row r="1255" spans="3:16" x14ac:dyDescent="0.25">
      <c r="C1255" s="8"/>
      <c r="D1255" s="10" t="s">
        <v>5335</v>
      </c>
      <c r="E1255" s="11" t="s">
        <v>5336</v>
      </c>
      <c r="F1255" s="12">
        <v>42178</v>
      </c>
      <c r="G1255" s="11" t="s">
        <v>5015</v>
      </c>
      <c r="H1255" s="11" t="s">
        <v>5337</v>
      </c>
      <c r="I1255" s="11" t="s">
        <v>29</v>
      </c>
      <c r="J1255" s="11" t="s">
        <v>5338</v>
      </c>
      <c r="K1255" s="11" t="s">
        <v>75</v>
      </c>
      <c r="L1255" s="11" t="s">
        <v>429</v>
      </c>
      <c r="M1255" s="11" t="s">
        <v>125</v>
      </c>
      <c r="N1255" s="13" t="s">
        <v>20</v>
      </c>
      <c r="P1255" s="8"/>
    </row>
    <row r="1256" spans="3:16" x14ac:dyDescent="0.25">
      <c r="C1256" s="8"/>
      <c r="D1256" s="10" t="s">
        <v>5339</v>
      </c>
      <c r="E1256" s="11" t="s">
        <v>5340</v>
      </c>
      <c r="F1256" s="12">
        <v>42178</v>
      </c>
      <c r="G1256" s="11" t="s">
        <v>5015</v>
      </c>
      <c r="H1256" s="11" t="s">
        <v>5341</v>
      </c>
      <c r="I1256" s="11" t="s">
        <v>15</v>
      </c>
      <c r="J1256" s="11" t="s">
        <v>1042</v>
      </c>
      <c r="K1256" s="11" t="s">
        <v>641</v>
      </c>
      <c r="L1256" s="11" t="s">
        <v>1826</v>
      </c>
      <c r="M1256" s="11" t="s">
        <v>125</v>
      </c>
      <c r="N1256" s="13" t="s">
        <v>20</v>
      </c>
      <c r="P1256" s="8"/>
    </row>
    <row r="1257" spans="3:16" x14ac:dyDescent="0.25">
      <c r="C1257" s="8"/>
      <c r="D1257" s="10" t="s">
        <v>5342</v>
      </c>
      <c r="E1257" s="11" t="s">
        <v>5343</v>
      </c>
      <c r="F1257" s="12">
        <v>42178</v>
      </c>
      <c r="G1257" s="11" t="s">
        <v>5015</v>
      </c>
      <c r="H1257" s="11" t="s">
        <v>5344</v>
      </c>
      <c r="I1257" s="11" t="s">
        <v>29</v>
      </c>
      <c r="J1257" s="11" t="s">
        <v>5345</v>
      </c>
      <c r="K1257" s="11" t="s">
        <v>17</v>
      </c>
      <c r="L1257" s="11" t="s">
        <v>5346</v>
      </c>
      <c r="M1257" s="11" t="s">
        <v>125</v>
      </c>
      <c r="N1257" s="13" t="s">
        <v>20</v>
      </c>
      <c r="P1257" s="8"/>
    </row>
    <row r="1258" spans="3:16" x14ac:dyDescent="0.25">
      <c r="C1258" s="8"/>
      <c r="D1258" s="10" t="s">
        <v>5347</v>
      </c>
      <c r="E1258" s="11" t="s">
        <v>5348</v>
      </c>
      <c r="F1258" s="12">
        <v>42178</v>
      </c>
      <c r="G1258" s="11" t="s">
        <v>5015</v>
      </c>
      <c r="H1258" s="11" t="s">
        <v>5349</v>
      </c>
      <c r="I1258" s="11" t="s">
        <v>29</v>
      </c>
      <c r="J1258" s="11" t="s">
        <v>1673</v>
      </c>
      <c r="K1258" s="11" t="s">
        <v>112</v>
      </c>
      <c r="L1258" s="11" t="s">
        <v>5350</v>
      </c>
      <c r="M1258" s="11" t="s">
        <v>125</v>
      </c>
      <c r="N1258" s="13" t="s">
        <v>20</v>
      </c>
      <c r="P1258" s="8"/>
    </row>
    <row r="1259" spans="3:16" x14ac:dyDescent="0.25">
      <c r="C1259" s="8"/>
      <c r="D1259" s="10" t="s">
        <v>5351</v>
      </c>
      <c r="E1259" s="11" t="s">
        <v>5352</v>
      </c>
      <c r="F1259" s="12">
        <v>42178</v>
      </c>
      <c r="G1259" s="11" t="s">
        <v>5015</v>
      </c>
      <c r="H1259" s="11" t="s">
        <v>5353</v>
      </c>
      <c r="I1259" s="11" t="s">
        <v>15</v>
      </c>
      <c r="J1259" s="11" t="s">
        <v>4977</v>
      </c>
      <c r="K1259" s="11" t="s">
        <v>17</v>
      </c>
      <c r="L1259" s="11" t="s">
        <v>4978</v>
      </c>
      <c r="M1259" s="11" t="s">
        <v>2746</v>
      </c>
      <c r="N1259" s="13" t="s">
        <v>20</v>
      </c>
      <c r="P1259" s="8"/>
    </row>
    <row r="1260" spans="3:16" x14ac:dyDescent="0.25">
      <c r="C1260" s="8"/>
      <c r="D1260" s="10" t="s">
        <v>5354</v>
      </c>
      <c r="E1260" s="11" t="s">
        <v>5355</v>
      </c>
      <c r="F1260" s="12">
        <v>42178</v>
      </c>
      <c r="G1260" s="11" t="s">
        <v>5015</v>
      </c>
      <c r="H1260" s="11" t="s">
        <v>5356</v>
      </c>
      <c r="I1260" s="11" t="s">
        <v>15</v>
      </c>
      <c r="J1260" s="11" t="s">
        <v>5357</v>
      </c>
      <c r="K1260" s="11" t="s">
        <v>481</v>
      </c>
      <c r="L1260" s="11" t="s">
        <v>5358</v>
      </c>
      <c r="M1260" s="11" t="s">
        <v>125</v>
      </c>
      <c r="N1260" s="13" t="s">
        <v>243</v>
      </c>
      <c r="P1260" s="8"/>
    </row>
    <row r="1261" spans="3:16" x14ac:dyDescent="0.25">
      <c r="C1261" s="8"/>
      <c r="D1261" s="10" t="s">
        <v>5359</v>
      </c>
      <c r="E1261" s="11" t="s">
        <v>5360</v>
      </c>
      <c r="F1261" s="12">
        <v>42178</v>
      </c>
      <c r="G1261" s="11" t="s">
        <v>5015</v>
      </c>
      <c r="H1261" s="11" t="s">
        <v>5361</v>
      </c>
      <c r="I1261" s="11" t="s">
        <v>29</v>
      </c>
      <c r="J1261" s="11" t="s">
        <v>532</v>
      </c>
      <c r="K1261" s="11" t="s">
        <v>112</v>
      </c>
      <c r="L1261" s="11" t="s">
        <v>5362</v>
      </c>
      <c r="M1261" s="11" t="s">
        <v>136</v>
      </c>
      <c r="N1261" s="13" t="s">
        <v>20</v>
      </c>
      <c r="P1261" s="8"/>
    </row>
    <row r="1262" spans="3:16" x14ac:dyDescent="0.25">
      <c r="C1262" s="8"/>
      <c r="D1262" s="10" t="s">
        <v>5363</v>
      </c>
      <c r="E1262" s="11" t="s">
        <v>5364</v>
      </c>
      <c r="F1262" s="12">
        <v>42178</v>
      </c>
      <c r="G1262" s="11" t="s">
        <v>5015</v>
      </c>
      <c r="H1262" s="11" t="s">
        <v>5365</v>
      </c>
      <c r="I1262" s="11" t="s">
        <v>29</v>
      </c>
      <c r="J1262" s="11" t="s">
        <v>5366</v>
      </c>
      <c r="K1262" s="11" t="s">
        <v>1979</v>
      </c>
      <c r="L1262" s="11" t="s">
        <v>5367</v>
      </c>
      <c r="M1262" s="11" t="s">
        <v>136</v>
      </c>
      <c r="N1262" s="13" t="s">
        <v>20</v>
      </c>
      <c r="P1262" s="8"/>
    </row>
    <row r="1263" spans="3:16" x14ac:dyDescent="0.25">
      <c r="C1263" s="8"/>
      <c r="D1263" s="10" t="s">
        <v>5368</v>
      </c>
      <c r="E1263" s="11" t="s">
        <v>5369</v>
      </c>
      <c r="F1263" s="12">
        <v>42178</v>
      </c>
      <c r="G1263" s="11" t="s">
        <v>5015</v>
      </c>
      <c r="H1263" s="11" t="s">
        <v>5370</v>
      </c>
      <c r="I1263" s="11" t="s">
        <v>15</v>
      </c>
      <c r="J1263" s="11" t="s">
        <v>161</v>
      </c>
      <c r="K1263" s="11" t="s">
        <v>162</v>
      </c>
      <c r="L1263" s="11" t="s">
        <v>5371</v>
      </c>
      <c r="M1263" s="11" t="s">
        <v>136</v>
      </c>
      <c r="N1263" s="13" t="s">
        <v>20</v>
      </c>
      <c r="P1263" s="8"/>
    </row>
    <row r="1264" spans="3:16" x14ac:dyDescent="0.25">
      <c r="C1264" s="8"/>
      <c r="D1264" s="10" t="s">
        <v>5372</v>
      </c>
      <c r="E1264" s="11" t="s">
        <v>5373</v>
      </c>
      <c r="F1264" s="12">
        <v>42178</v>
      </c>
      <c r="G1264" s="11" t="s">
        <v>5015</v>
      </c>
      <c r="H1264" s="11" t="s">
        <v>5374</v>
      </c>
      <c r="I1264" s="11" t="s">
        <v>15</v>
      </c>
      <c r="J1264" s="11" t="s">
        <v>4584</v>
      </c>
      <c r="K1264" s="11" t="s">
        <v>69</v>
      </c>
      <c r="L1264" s="11" t="s">
        <v>5375</v>
      </c>
      <c r="M1264" s="11" t="s">
        <v>125</v>
      </c>
      <c r="N1264" s="13" t="s">
        <v>20</v>
      </c>
      <c r="P1264" s="8"/>
    </row>
    <row r="1265" spans="3:16" x14ac:dyDescent="0.25">
      <c r="C1265" s="8"/>
      <c r="D1265" s="10" t="s">
        <v>5376</v>
      </c>
      <c r="E1265" s="11" t="s">
        <v>5377</v>
      </c>
      <c r="F1265" s="12">
        <v>42178</v>
      </c>
      <c r="G1265" s="11" t="s">
        <v>5015</v>
      </c>
      <c r="H1265" s="11" t="s">
        <v>5378</v>
      </c>
      <c r="I1265" s="11" t="s">
        <v>29</v>
      </c>
      <c r="J1265" s="11" t="s">
        <v>438</v>
      </c>
      <c r="K1265" s="11" t="s">
        <v>69</v>
      </c>
      <c r="L1265" s="11" t="s">
        <v>5379</v>
      </c>
      <c r="M1265" s="11" t="s">
        <v>125</v>
      </c>
      <c r="N1265" s="13" t="s">
        <v>20</v>
      </c>
      <c r="P1265" s="8"/>
    </row>
    <row r="1266" spans="3:16" x14ac:dyDescent="0.25">
      <c r="C1266" s="8"/>
      <c r="D1266" s="10" t="s">
        <v>5380</v>
      </c>
      <c r="E1266" s="11" t="s">
        <v>5381</v>
      </c>
      <c r="F1266" s="12">
        <v>42178</v>
      </c>
      <c r="G1266" s="11" t="s">
        <v>5015</v>
      </c>
      <c r="H1266" s="11" t="s">
        <v>5382</v>
      </c>
      <c r="I1266" s="11" t="s">
        <v>29</v>
      </c>
      <c r="J1266" s="11" t="s">
        <v>772</v>
      </c>
      <c r="K1266" s="11" t="s">
        <v>112</v>
      </c>
      <c r="L1266" s="11" t="s">
        <v>5383</v>
      </c>
      <c r="M1266" s="11" t="s">
        <v>125</v>
      </c>
      <c r="N1266" s="13" t="s">
        <v>20</v>
      </c>
      <c r="P1266" s="8"/>
    </row>
    <row r="1267" spans="3:16" x14ac:dyDescent="0.25">
      <c r="C1267" s="8"/>
      <c r="D1267" s="10" t="s">
        <v>5384</v>
      </c>
      <c r="E1267" s="11" t="s">
        <v>5385</v>
      </c>
      <c r="F1267" s="12">
        <v>42178</v>
      </c>
      <c r="G1267" s="11" t="s">
        <v>5015</v>
      </c>
      <c r="H1267" s="11" t="s">
        <v>5386</v>
      </c>
      <c r="I1267" s="11" t="s">
        <v>15</v>
      </c>
      <c r="J1267" s="11" t="s">
        <v>5387</v>
      </c>
      <c r="K1267" s="11" t="s">
        <v>17</v>
      </c>
      <c r="L1267" s="11" t="s">
        <v>5388</v>
      </c>
      <c r="M1267" s="11" t="s">
        <v>125</v>
      </c>
      <c r="N1267" s="13" t="s">
        <v>20</v>
      </c>
      <c r="P1267" s="8"/>
    </row>
    <row r="1268" spans="3:16" x14ac:dyDescent="0.25">
      <c r="C1268" s="8"/>
      <c r="D1268" s="10" t="s">
        <v>5389</v>
      </c>
      <c r="E1268" s="11" t="s">
        <v>5390</v>
      </c>
      <c r="F1268" s="12">
        <v>42178</v>
      </c>
      <c r="G1268" s="11" t="s">
        <v>5015</v>
      </c>
      <c r="H1268" s="11" t="s">
        <v>5391</v>
      </c>
      <c r="I1268" s="11" t="s">
        <v>15</v>
      </c>
      <c r="J1268" s="11" t="s">
        <v>4391</v>
      </c>
      <c r="K1268" s="11" t="s">
        <v>481</v>
      </c>
      <c r="L1268" s="11" t="s">
        <v>5392</v>
      </c>
      <c r="M1268" s="11" t="s">
        <v>136</v>
      </c>
      <c r="N1268" s="13" t="s">
        <v>20</v>
      </c>
      <c r="P1268" s="8"/>
    </row>
    <row r="1269" spans="3:16" x14ac:dyDescent="0.25">
      <c r="C1269" s="8"/>
      <c r="D1269" s="10" t="s">
        <v>5393</v>
      </c>
      <c r="E1269" s="11" t="s">
        <v>5394</v>
      </c>
      <c r="F1269" s="12">
        <v>42178</v>
      </c>
      <c r="G1269" s="11" t="s">
        <v>5015</v>
      </c>
      <c r="H1269" s="11" t="s">
        <v>5395</v>
      </c>
      <c r="I1269" s="11" t="s">
        <v>15</v>
      </c>
      <c r="J1269" s="11" t="s">
        <v>2261</v>
      </c>
      <c r="K1269" s="11" t="s">
        <v>75</v>
      </c>
      <c r="L1269" s="11" t="s">
        <v>2262</v>
      </c>
      <c r="M1269" s="11" t="s">
        <v>125</v>
      </c>
      <c r="N1269" s="13" t="s">
        <v>20</v>
      </c>
      <c r="P1269" s="8"/>
    </row>
    <row r="1270" spans="3:16" x14ac:dyDescent="0.25">
      <c r="C1270" s="8"/>
      <c r="D1270" s="10" t="s">
        <v>5396</v>
      </c>
      <c r="E1270" s="11" t="s">
        <v>1414</v>
      </c>
      <c r="F1270" s="12">
        <v>42178</v>
      </c>
      <c r="G1270" s="11" t="s">
        <v>5015</v>
      </c>
      <c r="H1270" s="11" t="s">
        <v>5397</v>
      </c>
      <c r="I1270" s="11" t="s">
        <v>15</v>
      </c>
      <c r="J1270" s="11" t="s">
        <v>58</v>
      </c>
      <c r="K1270" s="11" t="s">
        <v>47</v>
      </c>
      <c r="L1270" s="11" t="s">
        <v>5398</v>
      </c>
      <c r="M1270" s="11" t="s">
        <v>125</v>
      </c>
      <c r="N1270" s="13" t="s">
        <v>20</v>
      </c>
      <c r="P1270" s="8"/>
    </row>
    <row r="1271" spans="3:16" x14ac:dyDescent="0.25">
      <c r="C1271" s="8"/>
      <c r="D1271" s="10" t="s">
        <v>5399</v>
      </c>
      <c r="E1271" s="11" t="s">
        <v>5400</v>
      </c>
      <c r="F1271" s="12">
        <v>42178</v>
      </c>
      <c r="G1271" s="11" t="s">
        <v>5015</v>
      </c>
      <c r="H1271" s="11" t="s">
        <v>5401</v>
      </c>
      <c r="I1271" s="11" t="s">
        <v>29</v>
      </c>
      <c r="J1271" s="11" t="s">
        <v>5402</v>
      </c>
      <c r="K1271" s="11" t="s">
        <v>198</v>
      </c>
      <c r="L1271" s="11" t="s">
        <v>5403</v>
      </c>
      <c r="M1271" s="11" t="s">
        <v>125</v>
      </c>
      <c r="N1271" s="13" t="s">
        <v>20</v>
      </c>
      <c r="P1271" s="8"/>
    </row>
    <row r="1272" spans="3:16" x14ac:dyDescent="0.25">
      <c r="C1272" s="8"/>
      <c r="D1272" s="10" t="s">
        <v>5404</v>
      </c>
      <c r="E1272" s="11" t="s">
        <v>5405</v>
      </c>
      <c r="F1272" s="12">
        <v>42178</v>
      </c>
      <c r="G1272" s="11" t="s">
        <v>5015</v>
      </c>
      <c r="H1272" s="11" t="s">
        <v>5406</v>
      </c>
      <c r="I1272" s="11" t="s">
        <v>29</v>
      </c>
      <c r="J1272" s="11" t="s">
        <v>3677</v>
      </c>
      <c r="K1272" s="11" t="s">
        <v>606</v>
      </c>
      <c r="L1272" s="11" t="s">
        <v>5407</v>
      </c>
      <c r="M1272" s="11" t="s">
        <v>125</v>
      </c>
      <c r="N1272" s="13" t="s">
        <v>20</v>
      </c>
      <c r="P1272" s="8"/>
    </row>
    <row r="1273" spans="3:16" x14ac:dyDescent="0.25">
      <c r="C1273" s="8"/>
      <c r="D1273" s="10" t="s">
        <v>5408</v>
      </c>
      <c r="E1273" s="11" t="s">
        <v>3206</v>
      </c>
      <c r="F1273" s="12">
        <v>42178</v>
      </c>
      <c r="G1273" s="11" t="s">
        <v>5015</v>
      </c>
      <c r="H1273" s="11" t="s">
        <v>5409</v>
      </c>
      <c r="I1273" s="11" t="s">
        <v>29</v>
      </c>
      <c r="J1273" s="11" t="s">
        <v>5410</v>
      </c>
      <c r="K1273" s="11" t="s">
        <v>69</v>
      </c>
      <c r="L1273" s="11" t="s">
        <v>5411</v>
      </c>
      <c r="M1273" s="11" t="s">
        <v>125</v>
      </c>
      <c r="N1273" s="13" t="s">
        <v>20</v>
      </c>
      <c r="P1273" s="8"/>
    </row>
    <row r="1274" spans="3:16" x14ac:dyDescent="0.25">
      <c r="C1274" s="8"/>
      <c r="D1274" s="10" t="s">
        <v>5412</v>
      </c>
      <c r="E1274" s="11" t="s">
        <v>5413</v>
      </c>
      <c r="F1274" s="12">
        <v>42178</v>
      </c>
      <c r="G1274" s="11" t="s">
        <v>5015</v>
      </c>
      <c r="H1274" s="11" t="s">
        <v>5414</v>
      </c>
      <c r="I1274" s="11" t="s">
        <v>29</v>
      </c>
      <c r="J1274" s="11" t="s">
        <v>347</v>
      </c>
      <c r="K1274" s="11" t="s">
        <v>75</v>
      </c>
      <c r="L1274" s="11" t="s">
        <v>5415</v>
      </c>
      <c r="M1274" s="11" t="s">
        <v>2746</v>
      </c>
      <c r="N1274" s="13" t="s">
        <v>20</v>
      </c>
      <c r="P1274" s="8"/>
    </row>
    <row r="1275" spans="3:16" x14ac:dyDescent="0.25">
      <c r="C1275" s="8"/>
      <c r="D1275" s="10" t="s">
        <v>5416</v>
      </c>
      <c r="E1275" s="11" t="s">
        <v>5417</v>
      </c>
      <c r="F1275" s="12">
        <v>42178</v>
      </c>
      <c r="G1275" s="11" t="s">
        <v>5015</v>
      </c>
      <c r="H1275" s="11" t="s">
        <v>5418</v>
      </c>
      <c r="I1275" s="11" t="s">
        <v>29</v>
      </c>
      <c r="J1275" s="11" t="s">
        <v>5419</v>
      </c>
      <c r="K1275" s="11" t="s">
        <v>17</v>
      </c>
      <c r="L1275" s="11" t="s">
        <v>5420</v>
      </c>
      <c r="M1275" s="11" t="s">
        <v>125</v>
      </c>
      <c r="N1275" s="13" t="s">
        <v>20</v>
      </c>
      <c r="P1275" s="8"/>
    </row>
    <row r="1276" spans="3:16" x14ac:dyDescent="0.25">
      <c r="C1276" s="8"/>
      <c r="D1276" s="10" t="s">
        <v>5421</v>
      </c>
      <c r="E1276" s="11" t="s">
        <v>5422</v>
      </c>
      <c r="F1276" s="12">
        <v>42178</v>
      </c>
      <c r="G1276" s="11" t="s">
        <v>5015</v>
      </c>
      <c r="H1276" s="11" t="s">
        <v>5423</v>
      </c>
      <c r="I1276" s="11" t="s">
        <v>29</v>
      </c>
      <c r="J1276" s="11" t="s">
        <v>5424</v>
      </c>
      <c r="K1276" s="11" t="s">
        <v>69</v>
      </c>
      <c r="L1276" s="11" t="s">
        <v>5425</v>
      </c>
      <c r="M1276" s="11" t="s">
        <v>2746</v>
      </c>
      <c r="N1276" s="13" t="s">
        <v>20</v>
      </c>
      <c r="P1276" s="8"/>
    </row>
    <row r="1277" spans="3:16" x14ac:dyDescent="0.25">
      <c r="C1277" s="8"/>
      <c r="D1277" s="10" t="s">
        <v>5426</v>
      </c>
      <c r="E1277" s="11" t="s">
        <v>5427</v>
      </c>
      <c r="F1277" s="12">
        <v>42178</v>
      </c>
      <c r="G1277" s="11" t="s">
        <v>5015</v>
      </c>
      <c r="H1277" s="11" t="s">
        <v>5428</v>
      </c>
      <c r="I1277" s="11" t="s">
        <v>15</v>
      </c>
      <c r="J1277" s="11" t="s">
        <v>367</v>
      </c>
      <c r="K1277" s="11" t="s">
        <v>368</v>
      </c>
      <c r="L1277" s="11" t="s">
        <v>5429</v>
      </c>
      <c r="M1277" s="11" t="s">
        <v>125</v>
      </c>
      <c r="N1277" s="13" t="s">
        <v>20</v>
      </c>
      <c r="P1277" s="8"/>
    </row>
    <row r="1278" spans="3:16" x14ac:dyDescent="0.25">
      <c r="C1278" s="8"/>
      <c r="D1278" s="10" t="s">
        <v>5430</v>
      </c>
      <c r="E1278" s="11" t="s">
        <v>27</v>
      </c>
      <c r="F1278" s="12">
        <v>42178</v>
      </c>
      <c r="G1278" s="11" t="s">
        <v>5015</v>
      </c>
      <c r="H1278" s="11" t="s">
        <v>5431</v>
      </c>
      <c r="I1278" s="11" t="s">
        <v>15</v>
      </c>
      <c r="J1278" s="11" t="s">
        <v>5432</v>
      </c>
      <c r="K1278" s="11" t="s">
        <v>481</v>
      </c>
      <c r="L1278" s="11" t="s">
        <v>5433</v>
      </c>
      <c r="M1278" s="11" t="s">
        <v>136</v>
      </c>
      <c r="N1278" s="13" t="s">
        <v>20</v>
      </c>
      <c r="P1278" s="8"/>
    </row>
    <row r="1279" spans="3:16" x14ac:dyDescent="0.25">
      <c r="C1279" s="8"/>
      <c r="D1279" s="10" t="s">
        <v>5434</v>
      </c>
      <c r="E1279" s="11" t="s">
        <v>5435</v>
      </c>
      <c r="F1279" s="12">
        <v>42178</v>
      </c>
      <c r="G1279" s="11" t="s">
        <v>5015</v>
      </c>
      <c r="H1279" s="11" t="s">
        <v>5436</v>
      </c>
      <c r="I1279" s="11" t="s">
        <v>29</v>
      </c>
      <c r="J1279" s="11" t="s">
        <v>101</v>
      </c>
      <c r="K1279" s="11" t="s">
        <v>47</v>
      </c>
      <c r="L1279" s="11" t="s">
        <v>5437</v>
      </c>
      <c r="M1279" s="11" t="s">
        <v>2746</v>
      </c>
      <c r="N1279" s="13" t="s">
        <v>20</v>
      </c>
      <c r="P1279" s="8"/>
    </row>
    <row r="1280" spans="3:16" x14ac:dyDescent="0.25">
      <c r="C1280" s="8"/>
      <c r="D1280" s="10" t="s">
        <v>5438</v>
      </c>
      <c r="E1280" s="11" t="s">
        <v>5439</v>
      </c>
      <c r="F1280" s="12">
        <v>42178</v>
      </c>
      <c r="G1280" s="11" t="s">
        <v>5015</v>
      </c>
      <c r="H1280" s="11" t="s">
        <v>5440</v>
      </c>
      <c r="I1280" s="11" t="s">
        <v>15</v>
      </c>
      <c r="J1280" s="11" t="s">
        <v>139</v>
      </c>
      <c r="K1280" s="11" t="s">
        <v>69</v>
      </c>
      <c r="L1280" s="11" t="s">
        <v>1408</v>
      </c>
      <c r="M1280" s="11" t="s">
        <v>125</v>
      </c>
      <c r="N1280" s="13" t="s">
        <v>20</v>
      </c>
      <c r="P1280" s="8"/>
    </row>
    <row r="1281" spans="3:16" x14ac:dyDescent="0.25">
      <c r="C1281" s="8"/>
      <c r="D1281" s="10" t="s">
        <v>5441</v>
      </c>
      <c r="E1281" s="11" t="s">
        <v>5442</v>
      </c>
      <c r="F1281" s="12">
        <v>42178</v>
      </c>
      <c r="G1281" s="11" t="s">
        <v>5015</v>
      </c>
      <c r="H1281" s="11" t="s">
        <v>5443</v>
      </c>
      <c r="I1281" s="11" t="s">
        <v>15</v>
      </c>
      <c r="J1281" s="11" t="s">
        <v>4230</v>
      </c>
      <c r="K1281" s="11" t="s">
        <v>17</v>
      </c>
      <c r="L1281" s="11" t="s">
        <v>4231</v>
      </c>
      <c r="M1281" s="11" t="s">
        <v>2746</v>
      </c>
      <c r="N1281" s="13" t="s">
        <v>20</v>
      </c>
      <c r="P1281" s="8"/>
    </row>
    <row r="1282" spans="3:16" x14ac:dyDescent="0.25">
      <c r="C1282" s="8"/>
      <c r="D1282" s="10" t="s">
        <v>5444</v>
      </c>
      <c r="E1282" s="11" t="s">
        <v>5445</v>
      </c>
      <c r="F1282" s="12">
        <v>42178</v>
      </c>
      <c r="G1282" s="11" t="s">
        <v>5015</v>
      </c>
      <c r="H1282" s="11" t="s">
        <v>5446</v>
      </c>
      <c r="I1282" s="11" t="s">
        <v>15</v>
      </c>
      <c r="J1282" s="11" t="s">
        <v>2523</v>
      </c>
      <c r="K1282" s="11" t="s">
        <v>2524</v>
      </c>
      <c r="L1282" s="11" t="s">
        <v>5447</v>
      </c>
      <c r="M1282" s="11" t="s">
        <v>125</v>
      </c>
      <c r="N1282" s="13" t="s">
        <v>20</v>
      </c>
      <c r="P1282" s="8"/>
    </row>
    <row r="1283" spans="3:16" x14ac:dyDescent="0.25">
      <c r="C1283" s="8"/>
      <c r="D1283" s="10" t="s">
        <v>5448</v>
      </c>
      <c r="E1283" s="11" t="s">
        <v>5449</v>
      </c>
      <c r="F1283" s="12">
        <v>42178</v>
      </c>
      <c r="G1283" s="11" t="s">
        <v>5015</v>
      </c>
      <c r="H1283" s="11" t="s">
        <v>5450</v>
      </c>
      <c r="I1283" s="11" t="s">
        <v>15</v>
      </c>
      <c r="J1283" s="11" t="s">
        <v>5451</v>
      </c>
      <c r="K1283" s="11" t="s">
        <v>69</v>
      </c>
      <c r="L1283" s="11" t="s">
        <v>5452</v>
      </c>
      <c r="M1283" s="11" t="s">
        <v>19</v>
      </c>
      <c r="N1283" s="13" t="s">
        <v>243</v>
      </c>
      <c r="P1283" s="8"/>
    </row>
    <row r="1284" spans="3:16" x14ac:dyDescent="0.25">
      <c r="C1284" s="8"/>
      <c r="D1284" s="10" t="s">
        <v>5453</v>
      </c>
      <c r="E1284" s="11" t="s">
        <v>5454</v>
      </c>
      <c r="F1284" s="12">
        <v>42178</v>
      </c>
      <c r="G1284" s="11" t="s">
        <v>5015</v>
      </c>
      <c r="H1284" s="11" t="s">
        <v>5455</v>
      </c>
      <c r="I1284" s="11" t="s">
        <v>15</v>
      </c>
      <c r="J1284" s="11" t="s">
        <v>438</v>
      </c>
      <c r="K1284" s="11" t="s">
        <v>69</v>
      </c>
      <c r="L1284" s="11" t="s">
        <v>5456</v>
      </c>
      <c r="M1284" s="11" t="s">
        <v>125</v>
      </c>
      <c r="N1284" s="13" t="s">
        <v>20</v>
      </c>
      <c r="P1284" s="8"/>
    </row>
    <row r="1285" spans="3:16" x14ac:dyDescent="0.25">
      <c r="C1285" s="8"/>
      <c r="D1285" s="10" t="s">
        <v>5457</v>
      </c>
      <c r="E1285" s="11" t="s">
        <v>5458</v>
      </c>
      <c r="F1285" s="12">
        <v>42178</v>
      </c>
      <c r="G1285" s="11" t="s">
        <v>5015</v>
      </c>
      <c r="H1285" s="11" t="s">
        <v>5459</v>
      </c>
      <c r="I1285" s="11" t="s">
        <v>15</v>
      </c>
      <c r="J1285" s="11" t="s">
        <v>620</v>
      </c>
      <c r="K1285" s="11" t="s">
        <v>112</v>
      </c>
      <c r="L1285" s="11" t="s">
        <v>5460</v>
      </c>
      <c r="M1285" s="11" t="s">
        <v>125</v>
      </c>
      <c r="N1285" s="13" t="s">
        <v>20</v>
      </c>
      <c r="P1285" s="8"/>
    </row>
    <row r="1286" spans="3:16" x14ac:dyDescent="0.25">
      <c r="C1286" s="8"/>
      <c r="D1286" s="10" t="s">
        <v>5461</v>
      </c>
      <c r="E1286" s="11" t="s">
        <v>5462</v>
      </c>
      <c r="F1286" s="12">
        <v>42178</v>
      </c>
      <c r="G1286" s="11" t="s">
        <v>5015</v>
      </c>
      <c r="H1286" s="11" t="s">
        <v>5463</v>
      </c>
      <c r="I1286" s="11" t="s">
        <v>15</v>
      </c>
      <c r="J1286" s="11" t="s">
        <v>5464</v>
      </c>
      <c r="K1286" s="11" t="s">
        <v>31</v>
      </c>
      <c r="L1286" s="11" t="s">
        <v>5465</v>
      </c>
      <c r="M1286" s="11" t="s">
        <v>136</v>
      </c>
      <c r="N1286" s="13" t="s">
        <v>20</v>
      </c>
      <c r="P1286" s="8"/>
    </row>
    <row r="1287" spans="3:16" x14ac:dyDescent="0.25">
      <c r="C1287" s="8"/>
      <c r="D1287" s="10" t="s">
        <v>5466</v>
      </c>
      <c r="E1287" s="11" t="s">
        <v>5467</v>
      </c>
      <c r="F1287" s="12">
        <v>42178</v>
      </c>
      <c r="G1287" s="11" t="s">
        <v>5015</v>
      </c>
      <c r="H1287" s="11" t="s">
        <v>5468</v>
      </c>
      <c r="I1287" s="11" t="s">
        <v>15</v>
      </c>
      <c r="J1287" s="11" t="s">
        <v>167</v>
      </c>
      <c r="K1287" s="11" t="s">
        <v>17</v>
      </c>
      <c r="L1287" s="11" t="s">
        <v>5469</v>
      </c>
      <c r="M1287" s="11" t="s">
        <v>19</v>
      </c>
      <c r="N1287" s="13" t="s">
        <v>20</v>
      </c>
      <c r="P1287" s="8"/>
    </row>
    <row r="1288" spans="3:16" x14ac:dyDescent="0.25">
      <c r="C1288" s="8"/>
      <c r="D1288" s="10" t="s">
        <v>5470</v>
      </c>
      <c r="E1288" s="11" t="s">
        <v>5471</v>
      </c>
      <c r="F1288" s="12">
        <v>42178</v>
      </c>
      <c r="G1288" s="11" t="s">
        <v>5015</v>
      </c>
      <c r="H1288" s="11" t="s">
        <v>5472</v>
      </c>
      <c r="I1288" s="11" t="s">
        <v>29</v>
      </c>
      <c r="J1288" s="11" t="s">
        <v>1623</v>
      </c>
      <c r="K1288" s="11" t="s">
        <v>69</v>
      </c>
      <c r="L1288" s="11" t="s">
        <v>5473</v>
      </c>
      <c r="M1288" s="11" t="s">
        <v>125</v>
      </c>
      <c r="N1288" s="13" t="s">
        <v>20</v>
      </c>
      <c r="P1288" s="8"/>
    </row>
    <row r="1289" spans="3:16" x14ac:dyDescent="0.25">
      <c r="C1289" s="8"/>
      <c r="D1289" s="10" t="s">
        <v>5474</v>
      </c>
      <c r="E1289" s="11" t="s">
        <v>3934</v>
      </c>
      <c r="F1289" s="12">
        <v>42178</v>
      </c>
      <c r="G1289" s="11" t="s">
        <v>5015</v>
      </c>
      <c r="H1289" s="11" t="s">
        <v>5475</v>
      </c>
      <c r="I1289" s="11" t="s">
        <v>29</v>
      </c>
      <c r="J1289" s="11" t="s">
        <v>2735</v>
      </c>
      <c r="K1289" s="11" t="s">
        <v>192</v>
      </c>
      <c r="L1289" s="11" t="s">
        <v>2535</v>
      </c>
      <c r="M1289" s="11" t="s">
        <v>2746</v>
      </c>
      <c r="N1289" s="13" t="s">
        <v>20</v>
      </c>
      <c r="P1289" s="8"/>
    </row>
    <row r="1290" spans="3:16" x14ac:dyDescent="0.25">
      <c r="C1290" s="8"/>
      <c r="D1290" s="10" t="s">
        <v>5476</v>
      </c>
      <c r="E1290" s="11" t="s">
        <v>5477</v>
      </c>
      <c r="F1290" s="12">
        <v>42178</v>
      </c>
      <c r="G1290" s="11" t="s">
        <v>5015</v>
      </c>
      <c r="H1290" s="11" t="s">
        <v>5478</v>
      </c>
      <c r="I1290" s="11" t="s">
        <v>29</v>
      </c>
      <c r="J1290" s="11" t="s">
        <v>750</v>
      </c>
      <c r="K1290" s="11" t="s">
        <v>75</v>
      </c>
      <c r="L1290" s="11" t="s">
        <v>5479</v>
      </c>
      <c r="M1290" s="11" t="s">
        <v>136</v>
      </c>
      <c r="N1290" s="13" t="s">
        <v>20</v>
      </c>
      <c r="P1290" s="8"/>
    </row>
    <row r="1291" spans="3:16" x14ac:dyDescent="0.25">
      <c r="C1291" s="8"/>
      <c r="D1291" s="10" t="s">
        <v>5480</v>
      </c>
      <c r="E1291" s="11" t="s">
        <v>5481</v>
      </c>
      <c r="F1291" s="12">
        <v>42178</v>
      </c>
      <c r="G1291" s="11" t="s">
        <v>5015</v>
      </c>
      <c r="H1291" s="11" t="s">
        <v>5482</v>
      </c>
      <c r="I1291" s="11" t="s">
        <v>29</v>
      </c>
      <c r="J1291" s="11" t="s">
        <v>139</v>
      </c>
      <c r="K1291" s="11" t="s">
        <v>69</v>
      </c>
      <c r="L1291" s="11" t="s">
        <v>5483</v>
      </c>
      <c r="M1291" s="11" t="s">
        <v>125</v>
      </c>
      <c r="N1291" s="13" t="s">
        <v>20</v>
      </c>
      <c r="P1291" s="8"/>
    </row>
    <row r="1292" spans="3:16" x14ac:dyDescent="0.25">
      <c r="C1292" s="8"/>
      <c r="D1292" s="10" t="s">
        <v>5484</v>
      </c>
      <c r="E1292" s="11" t="s">
        <v>5485</v>
      </c>
      <c r="F1292" s="12">
        <v>42178</v>
      </c>
      <c r="G1292" s="11" t="s">
        <v>5015</v>
      </c>
      <c r="H1292" s="11" t="s">
        <v>5486</v>
      </c>
      <c r="I1292" s="11" t="s">
        <v>29</v>
      </c>
      <c r="J1292" s="11" t="s">
        <v>5487</v>
      </c>
      <c r="K1292" s="11" t="s">
        <v>69</v>
      </c>
      <c r="L1292" s="11" t="s">
        <v>5327</v>
      </c>
      <c r="M1292" s="11" t="s">
        <v>136</v>
      </c>
      <c r="N1292" s="13" t="s">
        <v>20</v>
      </c>
      <c r="P1292" s="8"/>
    </row>
    <row r="1293" spans="3:16" x14ac:dyDescent="0.25">
      <c r="C1293" s="8"/>
      <c r="D1293" s="10" t="s">
        <v>5488</v>
      </c>
      <c r="E1293" s="11" t="s">
        <v>5489</v>
      </c>
      <c r="F1293" s="12">
        <v>42178</v>
      </c>
      <c r="G1293" s="11" t="s">
        <v>5015</v>
      </c>
      <c r="H1293" s="11" t="s">
        <v>5490</v>
      </c>
      <c r="I1293" s="11" t="s">
        <v>29</v>
      </c>
      <c r="J1293" s="11" t="s">
        <v>5326</v>
      </c>
      <c r="K1293" s="11" t="s">
        <v>69</v>
      </c>
      <c r="L1293" s="11" t="s">
        <v>5327</v>
      </c>
      <c r="M1293" s="11" t="s">
        <v>125</v>
      </c>
      <c r="N1293" s="13" t="s">
        <v>20</v>
      </c>
      <c r="P1293" s="8"/>
    </row>
    <row r="1294" spans="3:16" x14ac:dyDescent="0.25">
      <c r="C1294" s="8"/>
      <c r="D1294" s="10" t="s">
        <v>5491</v>
      </c>
      <c r="E1294" s="11" t="s">
        <v>5492</v>
      </c>
      <c r="F1294" s="12">
        <v>42178</v>
      </c>
      <c r="G1294" s="11" t="s">
        <v>5015</v>
      </c>
      <c r="H1294" s="11" t="s">
        <v>5493</v>
      </c>
      <c r="I1294" s="11" t="s">
        <v>15</v>
      </c>
      <c r="J1294" s="11" t="s">
        <v>367</v>
      </c>
      <c r="K1294" s="11" t="s">
        <v>368</v>
      </c>
      <c r="L1294" s="11" t="s">
        <v>5494</v>
      </c>
      <c r="M1294" s="11" t="s">
        <v>125</v>
      </c>
      <c r="N1294" s="13" t="s">
        <v>20</v>
      </c>
      <c r="P1294" s="8"/>
    </row>
    <row r="1295" spans="3:16" x14ac:dyDescent="0.25">
      <c r="C1295" s="8"/>
      <c r="D1295" s="10" t="s">
        <v>5495</v>
      </c>
      <c r="E1295" s="11" t="s">
        <v>5496</v>
      </c>
      <c r="F1295" s="12">
        <v>42178</v>
      </c>
      <c r="G1295" s="11" t="s">
        <v>5015</v>
      </c>
      <c r="H1295" s="11" t="s">
        <v>5497</v>
      </c>
      <c r="I1295" s="11" t="s">
        <v>15</v>
      </c>
      <c r="J1295" s="11" t="s">
        <v>1524</v>
      </c>
      <c r="K1295" s="11" t="s">
        <v>449</v>
      </c>
      <c r="L1295" s="11" t="s">
        <v>5498</v>
      </c>
      <c r="M1295" s="11" t="s">
        <v>125</v>
      </c>
      <c r="N1295" s="13" t="s">
        <v>20</v>
      </c>
      <c r="P1295" s="8"/>
    </row>
    <row r="1296" spans="3:16" x14ac:dyDescent="0.25">
      <c r="C1296" s="8"/>
      <c r="D1296" s="10" t="s">
        <v>5499</v>
      </c>
      <c r="E1296" s="11" t="s">
        <v>5500</v>
      </c>
      <c r="F1296" s="12">
        <v>42178</v>
      </c>
      <c r="G1296" s="11" t="s">
        <v>5015</v>
      </c>
      <c r="H1296" s="11" t="s">
        <v>5501</v>
      </c>
      <c r="I1296" s="11" t="s">
        <v>29</v>
      </c>
      <c r="J1296" s="11" t="s">
        <v>5502</v>
      </c>
      <c r="K1296" s="11" t="s">
        <v>481</v>
      </c>
      <c r="L1296" s="11" t="s">
        <v>5503</v>
      </c>
      <c r="M1296" s="11" t="s">
        <v>125</v>
      </c>
      <c r="N1296" s="13" t="s">
        <v>20</v>
      </c>
      <c r="P1296" s="8"/>
    </row>
    <row r="1297" spans="3:16" x14ac:dyDescent="0.25">
      <c r="C1297" s="8"/>
      <c r="D1297" s="10" t="s">
        <v>5504</v>
      </c>
      <c r="E1297" s="11" t="s">
        <v>5505</v>
      </c>
      <c r="F1297" s="12">
        <v>42178</v>
      </c>
      <c r="G1297" s="11" t="s">
        <v>5015</v>
      </c>
      <c r="H1297" s="11" t="s">
        <v>5506</v>
      </c>
      <c r="I1297" s="11" t="s">
        <v>15</v>
      </c>
      <c r="J1297" s="11" t="s">
        <v>5100</v>
      </c>
      <c r="K1297" s="11" t="s">
        <v>47</v>
      </c>
      <c r="L1297" s="11" t="s">
        <v>5101</v>
      </c>
      <c r="M1297" s="11" t="s">
        <v>125</v>
      </c>
      <c r="N1297" s="13" t="s">
        <v>20</v>
      </c>
      <c r="P1297" s="8"/>
    </row>
    <row r="1298" spans="3:16" x14ac:dyDescent="0.25">
      <c r="C1298" s="8"/>
      <c r="D1298" s="10" t="s">
        <v>5507</v>
      </c>
      <c r="E1298" s="11" t="s">
        <v>27</v>
      </c>
      <c r="F1298" s="12">
        <v>42178</v>
      </c>
      <c r="G1298" s="11" t="s">
        <v>5015</v>
      </c>
      <c r="H1298" s="11" t="s">
        <v>5508</v>
      </c>
      <c r="I1298" s="11" t="s">
        <v>15</v>
      </c>
      <c r="J1298" s="11" t="s">
        <v>5509</v>
      </c>
      <c r="K1298" s="11" t="s">
        <v>112</v>
      </c>
      <c r="L1298" s="11" t="s">
        <v>5510</v>
      </c>
      <c r="M1298" s="11" t="s">
        <v>125</v>
      </c>
      <c r="N1298" s="13" t="s">
        <v>20</v>
      </c>
      <c r="P1298" s="8"/>
    </row>
    <row r="1299" spans="3:16" x14ac:dyDescent="0.25">
      <c r="C1299" s="8"/>
      <c r="D1299" s="10" t="s">
        <v>5511</v>
      </c>
      <c r="E1299" s="11" t="s">
        <v>5512</v>
      </c>
      <c r="F1299" s="12">
        <v>42178</v>
      </c>
      <c r="G1299" s="11" t="s">
        <v>5015</v>
      </c>
      <c r="H1299" s="11" t="s">
        <v>5513</v>
      </c>
      <c r="I1299" s="11" t="s">
        <v>15</v>
      </c>
      <c r="J1299" s="11" t="s">
        <v>5514</v>
      </c>
      <c r="K1299" s="11" t="s">
        <v>17</v>
      </c>
      <c r="L1299" s="11" t="s">
        <v>5515</v>
      </c>
      <c r="M1299" s="11" t="s">
        <v>125</v>
      </c>
      <c r="N1299" s="13" t="s">
        <v>243</v>
      </c>
      <c r="P1299" s="8"/>
    </row>
    <row r="1300" spans="3:16" x14ac:dyDescent="0.25">
      <c r="C1300" s="8"/>
      <c r="D1300" s="10" t="s">
        <v>5516</v>
      </c>
      <c r="E1300" s="11" t="s">
        <v>5355</v>
      </c>
      <c r="F1300" s="12">
        <v>42178</v>
      </c>
      <c r="G1300" s="11" t="s">
        <v>5015</v>
      </c>
      <c r="H1300" s="11" t="s">
        <v>5517</v>
      </c>
      <c r="I1300" s="11" t="s">
        <v>29</v>
      </c>
      <c r="J1300" s="11" t="s">
        <v>383</v>
      </c>
      <c r="K1300" s="11" t="s">
        <v>31</v>
      </c>
      <c r="L1300" s="11" t="s">
        <v>5518</v>
      </c>
      <c r="M1300" s="11" t="s">
        <v>125</v>
      </c>
      <c r="N1300" s="13" t="s">
        <v>20</v>
      </c>
      <c r="P1300" s="8"/>
    </row>
    <row r="1301" spans="3:16" x14ac:dyDescent="0.25">
      <c r="C1301" s="8"/>
      <c r="D1301" s="10" t="s">
        <v>5519</v>
      </c>
      <c r="E1301" s="11" t="s">
        <v>5520</v>
      </c>
      <c r="F1301" s="12">
        <v>42178</v>
      </c>
      <c r="G1301" s="11" t="s">
        <v>5015</v>
      </c>
      <c r="H1301" s="11" t="s">
        <v>5521</v>
      </c>
      <c r="I1301" s="11" t="s">
        <v>29</v>
      </c>
      <c r="J1301" s="11" t="s">
        <v>367</v>
      </c>
      <c r="K1301" s="11" t="s">
        <v>368</v>
      </c>
      <c r="L1301" s="11" t="s">
        <v>5522</v>
      </c>
      <c r="M1301" s="11" t="s">
        <v>125</v>
      </c>
      <c r="N1301" s="13" t="s">
        <v>20</v>
      </c>
      <c r="P1301" s="8"/>
    </row>
    <row r="1302" spans="3:16" x14ac:dyDescent="0.25">
      <c r="C1302" s="8"/>
      <c r="D1302" s="10" t="s">
        <v>5523</v>
      </c>
      <c r="E1302" s="11" t="s">
        <v>5524</v>
      </c>
      <c r="F1302" s="12">
        <v>42178</v>
      </c>
      <c r="G1302" s="11" t="s">
        <v>5015</v>
      </c>
      <c r="H1302" s="11" t="s">
        <v>5525</v>
      </c>
      <c r="I1302" s="11" t="s">
        <v>29</v>
      </c>
      <c r="J1302" s="11" t="s">
        <v>260</v>
      </c>
      <c r="K1302" s="11" t="s">
        <v>81</v>
      </c>
      <c r="L1302" s="11" t="s">
        <v>261</v>
      </c>
      <c r="M1302" s="11" t="s">
        <v>2746</v>
      </c>
      <c r="N1302" s="13" t="s">
        <v>243</v>
      </c>
      <c r="P1302" s="8"/>
    </row>
    <row r="1303" spans="3:16" x14ac:dyDescent="0.25">
      <c r="C1303" s="8"/>
      <c r="D1303" s="10" t="s">
        <v>5526</v>
      </c>
      <c r="E1303" s="11" t="s">
        <v>5527</v>
      </c>
      <c r="F1303" s="12">
        <v>42178</v>
      </c>
      <c r="G1303" s="11" t="s">
        <v>5015</v>
      </c>
      <c r="H1303" s="11" t="s">
        <v>5528</v>
      </c>
      <c r="I1303" s="11" t="s">
        <v>29</v>
      </c>
      <c r="J1303" s="11" t="s">
        <v>5255</v>
      </c>
      <c r="K1303" s="11" t="s">
        <v>75</v>
      </c>
      <c r="L1303" s="11" t="s">
        <v>5256</v>
      </c>
      <c r="M1303" s="11" t="s">
        <v>125</v>
      </c>
      <c r="N1303" s="13" t="s">
        <v>20</v>
      </c>
      <c r="P1303" s="8"/>
    </row>
    <row r="1304" spans="3:16" x14ac:dyDescent="0.25">
      <c r="C1304" s="8"/>
      <c r="D1304" s="10" t="s">
        <v>5529</v>
      </c>
      <c r="E1304" s="11" t="s">
        <v>5530</v>
      </c>
      <c r="F1304" s="12">
        <v>42178</v>
      </c>
      <c r="G1304" s="11" t="s">
        <v>5015</v>
      </c>
      <c r="H1304" s="11" t="s">
        <v>5531</v>
      </c>
      <c r="I1304" s="11" t="s">
        <v>15</v>
      </c>
      <c r="J1304" s="11" t="s">
        <v>1768</v>
      </c>
      <c r="K1304" s="11" t="s">
        <v>69</v>
      </c>
      <c r="L1304" s="11" t="s">
        <v>1769</v>
      </c>
      <c r="M1304" s="11" t="s">
        <v>125</v>
      </c>
      <c r="N1304" s="13" t="s">
        <v>20</v>
      </c>
      <c r="P1304" s="8"/>
    </row>
    <row r="1305" spans="3:16" x14ac:dyDescent="0.25">
      <c r="C1305" s="8"/>
      <c r="D1305" s="10" t="s">
        <v>5532</v>
      </c>
      <c r="E1305" s="11" t="s">
        <v>5533</v>
      </c>
      <c r="F1305" s="12">
        <v>42178</v>
      </c>
      <c r="G1305" s="11" t="s">
        <v>5015</v>
      </c>
      <c r="H1305" s="11" t="s">
        <v>5534</v>
      </c>
      <c r="I1305" s="11" t="s">
        <v>29</v>
      </c>
      <c r="J1305" s="11" t="s">
        <v>750</v>
      </c>
      <c r="K1305" s="11" t="s">
        <v>75</v>
      </c>
      <c r="L1305" s="11" t="s">
        <v>5535</v>
      </c>
      <c r="M1305" s="11" t="s">
        <v>125</v>
      </c>
      <c r="N1305" s="13" t="s">
        <v>20</v>
      </c>
      <c r="P1305" s="8"/>
    </row>
    <row r="1306" spans="3:16" x14ac:dyDescent="0.25">
      <c r="C1306" s="8"/>
      <c r="D1306" s="10" t="s">
        <v>5536</v>
      </c>
      <c r="E1306" s="11" t="s">
        <v>3555</v>
      </c>
      <c r="F1306" s="12">
        <v>42178</v>
      </c>
      <c r="G1306" s="11" t="s">
        <v>5015</v>
      </c>
      <c r="H1306" s="11" t="s">
        <v>5537</v>
      </c>
      <c r="I1306" s="11" t="s">
        <v>29</v>
      </c>
      <c r="J1306" s="11" t="s">
        <v>1926</v>
      </c>
      <c r="K1306" s="11" t="s">
        <v>404</v>
      </c>
      <c r="L1306" s="11" t="s">
        <v>5538</v>
      </c>
      <c r="M1306" s="11" t="s">
        <v>125</v>
      </c>
      <c r="N1306" s="13" t="s">
        <v>20</v>
      </c>
      <c r="P1306" s="8"/>
    </row>
    <row r="1307" spans="3:16" x14ac:dyDescent="0.25">
      <c r="C1307" s="8"/>
      <c r="D1307" s="10" t="s">
        <v>5539</v>
      </c>
      <c r="E1307" s="11" t="s">
        <v>1410</v>
      </c>
      <c r="F1307" s="12">
        <v>42178</v>
      </c>
      <c r="G1307" s="11" t="s">
        <v>5015</v>
      </c>
      <c r="H1307" s="11" t="s">
        <v>5540</v>
      </c>
      <c r="I1307" s="11" t="s">
        <v>29</v>
      </c>
      <c r="J1307" s="11" t="s">
        <v>5541</v>
      </c>
      <c r="K1307" s="11" t="s">
        <v>156</v>
      </c>
      <c r="L1307" s="11" t="s">
        <v>5542</v>
      </c>
      <c r="M1307" s="11" t="s">
        <v>136</v>
      </c>
      <c r="N1307" s="13" t="s">
        <v>243</v>
      </c>
      <c r="P1307" s="8"/>
    </row>
    <row r="1308" spans="3:16" x14ac:dyDescent="0.25">
      <c r="C1308" s="8"/>
      <c r="D1308" s="10" t="s">
        <v>5543</v>
      </c>
      <c r="E1308" s="11" t="s">
        <v>934</v>
      </c>
      <c r="F1308" s="12">
        <v>42178</v>
      </c>
      <c r="G1308" s="11" t="s">
        <v>5015</v>
      </c>
      <c r="H1308" s="11" t="s">
        <v>5544</v>
      </c>
      <c r="I1308" s="11" t="s">
        <v>15</v>
      </c>
      <c r="J1308" s="11" t="s">
        <v>5545</v>
      </c>
      <c r="K1308" s="11" t="s">
        <v>112</v>
      </c>
      <c r="L1308" s="11" t="s">
        <v>5546</v>
      </c>
      <c r="M1308" s="11" t="s">
        <v>125</v>
      </c>
      <c r="N1308" s="13" t="s">
        <v>20</v>
      </c>
      <c r="P1308" s="8"/>
    </row>
    <row r="1309" spans="3:16" x14ac:dyDescent="0.25">
      <c r="C1309" s="8"/>
      <c r="D1309" s="10" t="s">
        <v>5547</v>
      </c>
      <c r="E1309" s="11" t="s">
        <v>980</v>
      </c>
      <c r="F1309" s="12">
        <v>42178</v>
      </c>
      <c r="G1309" s="11" t="s">
        <v>5015</v>
      </c>
      <c r="H1309" s="11" t="s">
        <v>5548</v>
      </c>
      <c r="I1309" s="11" t="s">
        <v>29</v>
      </c>
      <c r="J1309" s="11" t="s">
        <v>560</v>
      </c>
      <c r="K1309" s="11" t="s">
        <v>481</v>
      </c>
      <c r="L1309" s="11" t="s">
        <v>5549</v>
      </c>
      <c r="M1309" s="11" t="s">
        <v>125</v>
      </c>
      <c r="N1309" s="13" t="s">
        <v>20</v>
      </c>
      <c r="P1309" s="8"/>
    </row>
    <row r="1310" spans="3:16" x14ac:dyDescent="0.25">
      <c r="C1310" s="8"/>
      <c r="D1310" s="10" t="s">
        <v>5550</v>
      </c>
      <c r="E1310" s="11" t="s">
        <v>5551</v>
      </c>
      <c r="F1310" s="12">
        <v>42178</v>
      </c>
      <c r="G1310" s="11" t="s">
        <v>5015</v>
      </c>
      <c r="H1310" s="11" t="s">
        <v>5552</v>
      </c>
      <c r="I1310" s="11" t="s">
        <v>15</v>
      </c>
      <c r="J1310" s="11" t="s">
        <v>5553</v>
      </c>
      <c r="K1310" s="11" t="s">
        <v>112</v>
      </c>
      <c r="L1310" s="11" t="s">
        <v>5554</v>
      </c>
      <c r="M1310" s="11" t="s">
        <v>136</v>
      </c>
      <c r="N1310" s="13" t="s">
        <v>243</v>
      </c>
      <c r="P1310" s="8"/>
    </row>
    <row r="1311" spans="3:16" x14ac:dyDescent="0.25">
      <c r="C1311" s="8"/>
      <c r="D1311" s="10" t="s">
        <v>5555</v>
      </c>
      <c r="E1311" s="11" t="s">
        <v>5556</v>
      </c>
      <c r="F1311" s="12">
        <v>42178</v>
      </c>
      <c r="G1311" s="11" t="s">
        <v>5015</v>
      </c>
      <c r="H1311" s="11" t="s">
        <v>5557</v>
      </c>
      <c r="I1311" s="11" t="s">
        <v>15</v>
      </c>
      <c r="J1311" s="11" t="s">
        <v>1202</v>
      </c>
      <c r="K1311" s="11" t="s">
        <v>69</v>
      </c>
      <c r="L1311" s="11" t="s">
        <v>5558</v>
      </c>
      <c r="M1311" s="11" t="s">
        <v>125</v>
      </c>
      <c r="N1311" s="13" t="s">
        <v>20</v>
      </c>
      <c r="P1311" s="8"/>
    </row>
    <row r="1312" spans="3:16" x14ac:dyDescent="0.25">
      <c r="C1312" s="8"/>
      <c r="D1312" s="10" t="s">
        <v>5559</v>
      </c>
      <c r="E1312" s="11" t="s">
        <v>5560</v>
      </c>
      <c r="F1312" s="12">
        <v>42178</v>
      </c>
      <c r="G1312" s="11" t="s">
        <v>5015</v>
      </c>
      <c r="H1312" s="11" t="s">
        <v>5561</v>
      </c>
      <c r="I1312" s="11" t="s">
        <v>29</v>
      </c>
      <c r="J1312" s="11" t="s">
        <v>5562</v>
      </c>
      <c r="K1312" s="11" t="s">
        <v>17</v>
      </c>
      <c r="L1312" s="11" t="s">
        <v>5563</v>
      </c>
      <c r="M1312" s="11" t="s">
        <v>2746</v>
      </c>
      <c r="N1312" s="13" t="s">
        <v>20</v>
      </c>
      <c r="P1312" s="8"/>
    </row>
    <row r="1313" spans="3:16" x14ac:dyDescent="0.25">
      <c r="C1313" s="8"/>
      <c r="D1313" s="10" t="s">
        <v>5564</v>
      </c>
      <c r="E1313" s="11" t="s">
        <v>5565</v>
      </c>
      <c r="F1313" s="12">
        <v>42178</v>
      </c>
      <c r="G1313" s="11" t="s">
        <v>5015</v>
      </c>
      <c r="H1313" s="11" t="s">
        <v>5566</v>
      </c>
      <c r="I1313" s="11" t="s">
        <v>29</v>
      </c>
      <c r="J1313" s="11" t="s">
        <v>1042</v>
      </c>
      <c r="K1313" s="11" t="s">
        <v>641</v>
      </c>
      <c r="L1313" s="11" t="s">
        <v>5567</v>
      </c>
      <c r="M1313" s="11" t="s">
        <v>125</v>
      </c>
      <c r="N1313" s="13" t="s">
        <v>20</v>
      </c>
      <c r="P1313" s="8"/>
    </row>
    <row r="1314" spans="3:16" x14ac:dyDescent="0.25">
      <c r="C1314" s="8"/>
      <c r="D1314" s="10" t="s">
        <v>5568</v>
      </c>
      <c r="E1314" s="11" t="s">
        <v>5569</v>
      </c>
      <c r="F1314" s="12">
        <v>42178</v>
      </c>
      <c r="G1314" s="11" t="s">
        <v>5015</v>
      </c>
      <c r="H1314" s="11" t="s">
        <v>5570</v>
      </c>
      <c r="I1314" s="11" t="s">
        <v>29</v>
      </c>
      <c r="J1314" s="11" t="s">
        <v>3553</v>
      </c>
      <c r="K1314" s="11" t="s">
        <v>47</v>
      </c>
      <c r="L1314" s="11" t="s">
        <v>2489</v>
      </c>
      <c r="M1314" s="11" t="s">
        <v>125</v>
      </c>
      <c r="N1314" s="13" t="s">
        <v>20</v>
      </c>
      <c r="P1314" s="8"/>
    </row>
    <row r="1315" spans="3:16" x14ac:dyDescent="0.25">
      <c r="C1315" s="8"/>
      <c r="D1315" s="10" t="s">
        <v>5571</v>
      </c>
      <c r="E1315" s="11" t="s">
        <v>5572</v>
      </c>
      <c r="F1315" s="12">
        <v>42178</v>
      </c>
      <c r="G1315" s="11" t="s">
        <v>5015</v>
      </c>
      <c r="H1315" s="11" t="s">
        <v>5573</v>
      </c>
      <c r="I1315" s="11" t="s">
        <v>15</v>
      </c>
      <c r="J1315" s="11" t="s">
        <v>75</v>
      </c>
      <c r="K1315" s="11" t="s">
        <v>499</v>
      </c>
      <c r="L1315" s="11" t="s">
        <v>5574</v>
      </c>
      <c r="M1315" s="11" t="s">
        <v>125</v>
      </c>
      <c r="N1315" s="13" t="s">
        <v>20</v>
      </c>
      <c r="P1315" s="8"/>
    </row>
    <row r="1316" spans="3:16" x14ac:dyDescent="0.25">
      <c r="C1316" s="8"/>
      <c r="D1316" s="10" t="s">
        <v>5575</v>
      </c>
      <c r="E1316" s="11" t="s">
        <v>27</v>
      </c>
      <c r="F1316" s="12">
        <v>42178</v>
      </c>
      <c r="G1316" s="11" t="s">
        <v>5015</v>
      </c>
      <c r="H1316" s="11" t="s">
        <v>5576</v>
      </c>
      <c r="I1316" s="11" t="s">
        <v>29</v>
      </c>
      <c r="J1316" s="11" t="s">
        <v>5577</v>
      </c>
      <c r="K1316" s="11" t="s">
        <v>17</v>
      </c>
      <c r="L1316" s="11" t="s">
        <v>5578</v>
      </c>
      <c r="M1316" s="11" t="s">
        <v>125</v>
      </c>
      <c r="N1316" s="13" t="s">
        <v>20</v>
      </c>
      <c r="P1316" s="8"/>
    </row>
    <row r="1317" spans="3:16" x14ac:dyDescent="0.25">
      <c r="C1317" s="8"/>
      <c r="D1317" s="10" t="s">
        <v>5579</v>
      </c>
      <c r="E1317" s="11" t="s">
        <v>5580</v>
      </c>
      <c r="F1317" s="12">
        <v>42178</v>
      </c>
      <c r="G1317" s="11" t="s">
        <v>5015</v>
      </c>
      <c r="H1317" s="11" t="s">
        <v>5581</v>
      </c>
      <c r="I1317" s="11" t="s">
        <v>15</v>
      </c>
      <c r="J1317" s="11" t="s">
        <v>802</v>
      </c>
      <c r="K1317" s="11" t="s">
        <v>81</v>
      </c>
      <c r="L1317" s="11" t="s">
        <v>1472</v>
      </c>
      <c r="M1317" s="11" t="s">
        <v>125</v>
      </c>
      <c r="N1317" s="13" t="s">
        <v>20</v>
      </c>
      <c r="P1317" s="8"/>
    </row>
    <row r="1318" spans="3:16" x14ac:dyDescent="0.25">
      <c r="C1318" s="8"/>
      <c r="D1318" s="10" t="s">
        <v>5582</v>
      </c>
      <c r="E1318" s="11" t="s">
        <v>5583</v>
      </c>
      <c r="F1318" s="12">
        <v>42178</v>
      </c>
      <c r="G1318" s="11" t="s">
        <v>5015</v>
      </c>
      <c r="H1318" s="11" t="s">
        <v>2452</v>
      </c>
      <c r="I1318" s="11" t="s">
        <v>29</v>
      </c>
      <c r="J1318" s="11" t="s">
        <v>509</v>
      </c>
      <c r="K1318" s="11" t="s">
        <v>96</v>
      </c>
      <c r="L1318" s="11" t="s">
        <v>1051</v>
      </c>
      <c r="M1318" s="11" t="s">
        <v>125</v>
      </c>
      <c r="N1318" s="13" t="s">
        <v>20</v>
      </c>
      <c r="P1318" s="8"/>
    </row>
    <row r="1319" spans="3:16" x14ac:dyDescent="0.25">
      <c r="C1319" s="8"/>
      <c r="D1319" s="10" t="s">
        <v>5584</v>
      </c>
      <c r="E1319" s="11" t="s">
        <v>5585</v>
      </c>
      <c r="F1319" s="12">
        <v>42178</v>
      </c>
      <c r="G1319" s="11" t="s">
        <v>5015</v>
      </c>
      <c r="H1319" s="11" t="s">
        <v>5586</v>
      </c>
      <c r="I1319" s="11" t="s">
        <v>15</v>
      </c>
      <c r="J1319" s="11" t="s">
        <v>2381</v>
      </c>
      <c r="K1319" s="11" t="s">
        <v>162</v>
      </c>
      <c r="L1319" s="11" t="s">
        <v>5587</v>
      </c>
      <c r="M1319" s="11" t="s">
        <v>125</v>
      </c>
      <c r="N1319" s="13" t="s">
        <v>20</v>
      </c>
      <c r="P1319" s="8"/>
    </row>
    <row r="1320" spans="3:16" x14ac:dyDescent="0.25">
      <c r="C1320" s="8"/>
      <c r="D1320" s="10" t="s">
        <v>5588</v>
      </c>
      <c r="E1320" s="11" t="s">
        <v>5589</v>
      </c>
      <c r="F1320" s="12">
        <v>42178</v>
      </c>
      <c r="G1320" s="11" t="s">
        <v>5015</v>
      </c>
      <c r="H1320" s="11" t="s">
        <v>5590</v>
      </c>
      <c r="I1320" s="11" t="s">
        <v>15</v>
      </c>
      <c r="J1320" s="11" t="s">
        <v>438</v>
      </c>
      <c r="K1320" s="11" t="s">
        <v>69</v>
      </c>
      <c r="L1320" s="11" t="s">
        <v>974</v>
      </c>
      <c r="M1320" s="11" t="s">
        <v>136</v>
      </c>
      <c r="N1320" s="13" t="s">
        <v>20</v>
      </c>
      <c r="P1320" s="8"/>
    </row>
    <row r="1321" spans="3:16" x14ac:dyDescent="0.25">
      <c r="C1321" s="8"/>
      <c r="D1321" s="10" t="s">
        <v>5591</v>
      </c>
      <c r="E1321" s="11" t="s">
        <v>5592</v>
      </c>
      <c r="F1321" s="12">
        <v>42178</v>
      </c>
      <c r="G1321" s="11" t="s">
        <v>5015</v>
      </c>
      <c r="H1321" s="11" t="s">
        <v>5593</v>
      </c>
      <c r="I1321" s="11" t="s">
        <v>29</v>
      </c>
      <c r="J1321" s="11" t="s">
        <v>5594</v>
      </c>
      <c r="K1321" s="11" t="s">
        <v>53</v>
      </c>
      <c r="L1321" s="11" t="s">
        <v>5595</v>
      </c>
      <c r="M1321" s="11" t="s">
        <v>2746</v>
      </c>
      <c r="N1321" s="13" t="s">
        <v>20</v>
      </c>
      <c r="P1321" s="8"/>
    </row>
    <row r="1322" spans="3:16" x14ac:dyDescent="0.25">
      <c r="C1322" s="8"/>
      <c r="D1322" s="10" t="s">
        <v>5596</v>
      </c>
      <c r="E1322" s="11" t="s">
        <v>5597</v>
      </c>
      <c r="F1322" s="12">
        <v>42178</v>
      </c>
      <c r="G1322" s="11" t="s">
        <v>5015</v>
      </c>
      <c r="H1322" s="11" t="s">
        <v>5598</v>
      </c>
      <c r="I1322" s="11" t="s">
        <v>29</v>
      </c>
      <c r="J1322" s="11" t="s">
        <v>5599</v>
      </c>
      <c r="K1322" s="11" t="s">
        <v>112</v>
      </c>
      <c r="L1322" s="11" t="s">
        <v>5600</v>
      </c>
      <c r="M1322" s="11" t="s">
        <v>2746</v>
      </c>
      <c r="N1322" s="13" t="s">
        <v>243</v>
      </c>
      <c r="P1322" s="8"/>
    </row>
    <row r="1323" spans="3:16" x14ac:dyDescent="0.25">
      <c r="C1323" s="8"/>
      <c r="D1323" s="10" t="s">
        <v>5601</v>
      </c>
      <c r="E1323" s="11" t="s">
        <v>5602</v>
      </c>
      <c r="F1323" s="12">
        <v>42178</v>
      </c>
      <c r="G1323" s="11" t="s">
        <v>5015</v>
      </c>
      <c r="H1323" s="11" t="s">
        <v>5603</v>
      </c>
      <c r="I1323" s="11" t="s">
        <v>15</v>
      </c>
      <c r="J1323" s="11" t="s">
        <v>646</v>
      </c>
      <c r="K1323" s="11" t="s">
        <v>708</v>
      </c>
      <c r="L1323" s="11" t="s">
        <v>5604</v>
      </c>
      <c r="M1323" s="11" t="s">
        <v>125</v>
      </c>
      <c r="N1323" s="13" t="s">
        <v>20</v>
      </c>
      <c r="P1323" s="8"/>
    </row>
    <row r="1324" spans="3:16" x14ac:dyDescent="0.25">
      <c r="C1324" s="8"/>
      <c r="D1324" s="10" t="s">
        <v>5605</v>
      </c>
      <c r="E1324" s="11" t="s">
        <v>3555</v>
      </c>
      <c r="F1324" s="12">
        <v>42178</v>
      </c>
      <c r="G1324" s="11" t="s">
        <v>5015</v>
      </c>
      <c r="H1324" s="11" t="s">
        <v>5606</v>
      </c>
      <c r="I1324" s="11" t="s">
        <v>29</v>
      </c>
      <c r="J1324" s="11" t="s">
        <v>5607</v>
      </c>
      <c r="K1324" s="11" t="s">
        <v>69</v>
      </c>
      <c r="L1324" s="11" t="s">
        <v>5608</v>
      </c>
      <c r="M1324" s="11" t="s">
        <v>136</v>
      </c>
      <c r="N1324" s="13" t="s">
        <v>20</v>
      </c>
      <c r="P1324" s="8"/>
    </row>
    <row r="1325" spans="3:16" x14ac:dyDescent="0.25">
      <c r="C1325" s="8"/>
      <c r="D1325" s="10" t="s">
        <v>5609</v>
      </c>
      <c r="E1325" s="11" t="s">
        <v>5610</v>
      </c>
      <c r="F1325" s="12">
        <v>42178</v>
      </c>
      <c r="G1325" s="11" t="s">
        <v>5015</v>
      </c>
      <c r="H1325" s="11" t="s">
        <v>5611</v>
      </c>
      <c r="I1325" s="11" t="s">
        <v>15</v>
      </c>
      <c r="J1325" s="11" t="s">
        <v>5612</v>
      </c>
      <c r="K1325" s="11" t="s">
        <v>96</v>
      </c>
      <c r="L1325" s="11" t="s">
        <v>5613</v>
      </c>
      <c r="M1325" s="11" t="s">
        <v>2746</v>
      </c>
      <c r="N1325" s="13" t="s">
        <v>20</v>
      </c>
      <c r="P1325" s="8"/>
    </row>
    <row r="1326" spans="3:16" x14ac:dyDescent="0.25">
      <c r="C1326" s="8"/>
      <c r="D1326" s="10" t="s">
        <v>5614</v>
      </c>
      <c r="E1326" s="11" t="s">
        <v>5615</v>
      </c>
      <c r="F1326" s="12">
        <v>42178</v>
      </c>
      <c r="G1326" s="11" t="s">
        <v>5015</v>
      </c>
      <c r="H1326" s="11" t="s">
        <v>5616</v>
      </c>
      <c r="I1326" s="11" t="s">
        <v>29</v>
      </c>
      <c r="J1326" s="11" t="s">
        <v>1610</v>
      </c>
      <c r="K1326" s="11" t="s">
        <v>145</v>
      </c>
      <c r="L1326" s="11" t="s">
        <v>5617</v>
      </c>
      <c r="M1326" s="11" t="s">
        <v>2746</v>
      </c>
      <c r="N1326" s="13" t="s">
        <v>20</v>
      </c>
      <c r="P1326" s="8"/>
    </row>
    <row r="1327" spans="3:16" x14ac:dyDescent="0.25">
      <c r="C1327" s="8"/>
      <c r="D1327" s="10" t="s">
        <v>5618</v>
      </c>
      <c r="E1327" s="11" t="s">
        <v>5619</v>
      </c>
      <c r="F1327" s="12">
        <v>42178</v>
      </c>
      <c r="G1327" s="11" t="s">
        <v>5015</v>
      </c>
      <c r="H1327" s="11" t="s">
        <v>5620</v>
      </c>
      <c r="I1327" s="11" t="s">
        <v>29</v>
      </c>
      <c r="J1327" s="11" t="s">
        <v>1763</v>
      </c>
      <c r="K1327" s="11" t="s">
        <v>162</v>
      </c>
      <c r="L1327" s="11" t="s">
        <v>5621</v>
      </c>
      <c r="M1327" s="11" t="s">
        <v>125</v>
      </c>
      <c r="N1327" s="13" t="s">
        <v>20</v>
      </c>
      <c r="P1327" s="8"/>
    </row>
    <row r="1328" spans="3:16" x14ac:dyDescent="0.25">
      <c r="C1328" s="8"/>
      <c r="D1328" s="10" t="s">
        <v>5622</v>
      </c>
      <c r="E1328" s="11" t="s">
        <v>5623</v>
      </c>
      <c r="F1328" s="12">
        <v>42178</v>
      </c>
      <c r="G1328" s="11" t="s">
        <v>5015</v>
      </c>
      <c r="H1328" s="11" t="s">
        <v>5624</v>
      </c>
      <c r="I1328" s="11" t="s">
        <v>15</v>
      </c>
      <c r="J1328" s="11" t="s">
        <v>5625</v>
      </c>
      <c r="K1328" s="11" t="s">
        <v>69</v>
      </c>
      <c r="L1328" s="11" t="s">
        <v>5626</v>
      </c>
      <c r="M1328" s="11" t="s">
        <v>125</v>
      </c>
      <c r="N1328" s="13" t="s">
        <v>20</v>
      </c>
      <c r="P1328" s="8"/>
    </row>
    <row r="1329" spans="3:16" x14ac:dyDescent="0.25">
      <c r="C1329" s="8"/>
      <c r="D1329" s="10" t="s">
        <v>5627</v>
      </c>
      <c r="E1329" s="11" t="s">
        <v>5628</v>
      </c>
      <c r="F1329" s="12">
        <v>42178</v>
      </c>
      <c r="G1329" s="11" t="s">
        <v>5015</v>
      </c>
      <c r="H1329" s="11" t="s">
        <v>5629</v>
      </c>
      <c r="I1329" s="11" t="s">
        <v>29</v>
      </c>
      <c r="J1329" s="11" t="s">
        <v>2159</v>
      </c>
      <c r="K1329" s="11" t="s">
        <v>1534</v>
      </c>
      <c r="L1329" s="11" t="s">
        <v>5630</v>
      </c>
      <c r="M1329" s="11" t="s">
        <v>125</v>
      </c>
      <c r="N1329" s="13" t="s">
        <v>20</v>
      </c>
      <c r="P1329" s="8"/>
    </row>
    <row r="1330" spans="3:16" x14ac:dyDescent="0.25">
      <c r="C1330" s="8"/>
      <c r="D1330" s="10" t="s">
        <v>5631</v>
      </c>
      <c r="E1330" s="11" t="s">
        <v>5632</v>
      </c>
      <c r="F1330" s="12">
        <v>42178</v>
      </c>
      <c r="G1330" s="11" t="s">
        <v>5015</v>
      </c>
      <c r="H1330" s="11" t="s">
        <v>5633</v>
      </c>
      <c r="I1330" s="11" t="s">
        <v>15</v>
      </c>
      <c r="J1330" s="11" t="s">
        <v>5634</v>
      </c>
      <c r="K1330" s="11" t="s">
        <v>162</v>
      </c>
      <c r="L1330" s="11" t="s">
        <v>5635</v>
      </c>
      <c r="M1330" s="11" t="s">
        <v>2746</v>
      </c>
      <c r="N1330" s="13" t="s">
        <v>20</v>
      </c>
      <c r="P1330" s="8"/>
    </row>
    <row r="1331" spans="3:16" x14ac:dyDescent="0.25">
      <c r="C1331" s="8"/>
      <c r="D1331" s="10" t="s">
        <v>5636</v>
      </c>
      <c r="E1331" s="11" t="s">
        <v>5637</v>
      </c>
      <c r="F1331" s="12">
        <v>42178</v>
      </c>
      <c r="G1331" s="11" t="s">
        <v>5015</v>
      </c>
      <c r="H1331" s="11" t="s">
        <v>5638</v>
      </c>
      <c r="I1331" s="11" t="s">
        <v>15</v>
      </c>
      <c r="J1331" s="11" t="s">
        <v>2639</v>
      </c>
      <c r="K1331" s="11" t="s">
        <v>69</v>
      </c>
      <c r="L1331" s="11" t="s">
        <v>4083</v>
      </c>
      <c r="M1331" s="11" t="s">
        <v>136</v>
      </c>
      <c r="N1331" s="13" t="s">
        <v>20</v>
      </c>
      <c r="P1331" s="8"/>
    </row>
    <row r="1332" spans="3:16" x14ac:dyDescent="0.25">
      <c r="C1332" s="8"/>
      <c r="D1332" s="10" t="s">
        <v>5639</v>
      </c>
      <c r="E1332" s="11" t="s">
        <v>5640</v>
      </c>
      <c r="F1332" s="12">
        <v>42178</v>
      </c>
      <c r="G1332" s="11" t="s">
        <v>5015</v>
      </c>
      <c r="H1332" s="11" t="s">
        <v>5641</v>
      </c>
      <c r="I1332" s="11" t="s">
        <v>29</v>
      </c>
      <c r="J1332" s="11" t="s">
        <v>398</v>
      </c>
      <c r="K1332" s="11" t="s">
        <v>81</v>
      </c>
      <c r="L1332" s="11" t="s">
        <v>4774</v>
      </c>
      <c r="M1332" s="11" t="s">
        <v>125</v>
      </c>
      <c r="N1332" s="13" t="s">
        <v>243</v>
      </c>
      <c r="P1332" s="8"/>
    </row>
    <row r="1333" spans="3:16" x14ac:dyDescent="0.25">
      <c r="C1333" s="8"/>
      <c r="D1333" s="10" t="s">
        <v>5642</v>
      </c>
      <c r="E1333" s="11" t="s">
        <v>5643</v>
      </c>
      <c r="F1333" s="12">
        <v>42178</v>
      </c>
      <c r="G1333" s="11" t="s">
        <v>5015</v>
      </c>
      <c r="H1333" s="11" t="s">
        <v>5644</v>
      </c>
      <c r="I1333" s="11" t="s">
        <v>15</v>
      </c>
      <c r="J1333" s="11" t="s">
        <v>2129</v>
      </c>
      <c r="K1333" s="11" t="s">
        <v>368</v>
      </c>
      <c r="L1333" s="11" t="s">
        <v>2130</v>
      </c>
      <c r="M1333" s="11" t="s">
        <v>136</v>
      </c>
      <c r="N1333" s="13" t="s">
        <v>20</v>
      </c>
      <c r="P1333" s="8"/>
    </row>
    <row r="1334" spans="3:16" x14ac:dyDescent="0.25">
      <c r="C1334" s="8"/>
      <c r="D1334" s="10" t="s">
        <v>5645</v>
      </c>
      <c r="E1334" s="11" t="s">
        <v>5646</v>
      </c>
      <c r="F1334" s="12">
        <v>42178</v>
      </c>
      <c r="G1334" s="11" t="s">
        <v>5015</v>
      </c>
      <c r="H1334" s="11" t="s">
        <v>5647</v>
      </c>
      <c r="I1334" s="11" t="s">
        <v>15</v>
      </c>
      <c r="J1334" s="11" t="s">
        <v>383</v>
      </c>
      <c r="K1334" s="11" t="s">
        <v>31</v>
      </c>
      <c r="L1334" s="11" t="s">
        <v>1068</v>
      </c>
      <c r="M1334" s="11" t="s">
        <v>125</v>
      </c>
      <c r="N1334" s="13" t="s">
        <v>20</v>
      </c>
      <c r="P1334" s="8"/>
    </row>
    <row r="1335" spans="3:16" x14ac:dyDescent="0.25">
      <c r="C1335" s="8"/>
      <c r="D1335" s="10" t="s">
        <v>5648</v>
      </c>
      <c r="E1335" s="11" t="s">
        <v>5649</v>
      </c>
      <c r="F1335" s="12">
        <v>42178</v>
      </c>
      <c r="G1335" s="11" t="s">
        <v>5015</v>
      </c>
      <c r="H1335" s="11" t="s">
        <v>4476</v>
      </c>
      <c r="I1335" s="11" t="s">
        <v>15</v>
      </c>
      <c r="J1335" s="11" t="s">
        <v>5650</v>
      </c>
      <c r="K1335" s="11" t="s">
        <v>69</v>
      </c>
      <c r="L1335" s="11" t="s">
        <v>5651</v>
      </c>
      <c r="M1335" s="11" t="s">
        <v>2746</v>
      </c>
      <c r="N1335" s="13" t="s">
        <v>243</v>
      </c>
      <c r="P1335" s="8"/>
    </row>
    <row r="1336" spans="3:16" x14ac:dyDescent="0.25">
      <c r="C1336" s="8"/>
      <c r="D1336" s="10" t="s">
        <v>5652</v>
      </c>
      <c r="E1336" s="11" t="s">
        <v>27</v>
      </c>
      <c r="F1336" s="12">
        <v>42178</v>
      </c>
      <c r="G1336" s="11" t="s">
        <v>5015</v>
      </c>
      <c r="H1336" s="11" t="s">
        <v>5653</v>
      </c>
      <c r="I1336" s="11" t="s">
        <v>15</v>
      </c>
      <c r="J1336" s="11" t="s">
        <v>5105</v>
      </c>
      <c r="K1336" s="11" t="s">
        <v>156</v>
      </c>
      <c r="L1336" s="11" t="s">
        <v>5106</v>
      </c>
      <c r="M1336" s="11" t="s">
        <v>125</v>
      </c>
      <c r="N1336" s="13" t="s">
        <v>20</v>
      </c>
      <c r="P1336" s="8"/>
    </row>
    <row r="1337" spans="3:16" x14ac:dyDescent="0.25">
      <c r="C1337" s="8"/>
      <c r="D1337" s="10" t="s">
        <v>5654</v>
      </c>
      <c r="E1337" s="11" t="s">
        <v>2714</v>
      </c>
      <c r="F1337" s="12">
        <v>42178</v>
      </c>
      <c r="G1337" s="11" t="s">
        <v>5015</v>
      </c>
      <c r="H1337" s="11" t="s">
        <v>5655</v>
      </c>
      <c r="I1337" s="11" t="s">
        <v>15</v>
      </c>
      <c r="J1337" s="11" t="s">
        <v>5656</v>
      </c>
      <c r="K1337" s="11" t="s">
        <v>47</v>
      </c>
      <c r="L1337" s="11" t="s">
        <v>5657</v>
      </c>
      <c r="M1337" s="11" t="s">
        <v>2746</v>
      </c>
      <c r="N1337" s="13" t="s">
        <v>20</v>
      </c>
      <c r="P1337" s="8"/>
    </row>
    <row r="1338" spans="3:16" x14ac:dyDescent="0.25">
      <c r="C1338" s="8"/>
      <c r="D1338" s="10" t="s">
        <v>5658</v>
      </c>
      <c r="E1338" s="11" t="s">
        <v>5659</v>
      </c>
      <c r="F1338" s="12">
        <v>42178</v>
      </c>
      <c r="G1338" s="11" t="s">
        <v>5015</v>
      </c>
      <c r="H1338" s="11" t="s">
        <v>5660</v>
      </c>
      <c r="I1338" s="11" t="s">
        <v>29</v>
      </c>
      <c r="J1338" s="11" t="s">
        <v>260</v>
      </c>
      <c r="K1338" s="11" t="s">
        <v>81</v>
      </c>
      <c r="L1338" s="11" t="s">
        <v>5661</v>
      </c>
      <c r="M1338" s="11" t="s">
        <v>136</v>
      </c>
      <c r="N1338" s="13" t="s">
        <v>20</v>
      </c>
      <c r="P1338" s="8"/>
    </row>
    <row r="1339" spans="3:16" x14ac:dyDescent="0.25">
      <c r="C1339" s="8"/>
      <c r="D1339" s="10" t="s">
        <v>5662</v>
      </c>
      <c r="E1339" s="11" t="s">
        <v>27</v>
      </c>
      <c r="F1339" s="12">
        <v>42178</v>
      </c>
      <c r="G1339" s="11" t="s">
        <v>5015</v>
      </c>
      <c r="H1339" s="11" t="s">
        <v>5663</v>
      </c>
      <c r="I1339" s="11" t="s">
        <v>29</v>
      </c>
      <c r="J1339" s="11" t="s">
        <v>5105</v>
      </c>
      <c r="K1339" s="11" t="s">
        <v>156</v>
      </c>
      <c r="L1339" s="11" t="s">
        <v>5106</v>
      </c>
      <c r="M1339" s="11" t="s">
        <v>125</v>
      </c>
      <c r="N1339" s="13" t="s">
        <v>20</v>
      </c>
      <c r="P1339" s="8"/>
    </row>
    <row r="1340" spans="3:16" x14ac:dyDescent="0.25">
      <c r="C1340" s="8"/>
      <c r="D1340" s="10" t="s">
        <v>5664</v>
      </c>
      <c r="E1340" s="11" t="s">
        <v>5665</v>
      </c>
      <c r="F1340" s="12">
        <v>42178</v>
      </c>
      <c r="G1340" s="11" t="s">
        <v>5015</v>
      </c>
      <c r="H1340" s="11" t="s">
        <v>5666</v>
      </c>
      <c r="I1340" s="11" t="s">
        <v>29</v>
      </c>
      <c r="J1340" s="11" t="s">
        <v>1663</v>
      </c>
      <c r="K1340" s="11" t="s">
        <v>17</v>
      </c>
      <c r="L1340" s="11" t="s">
        <v>5667</v>
      </c>
      <c r="M1340" s="11" t="s">
        <v>125</v>
      </c>
      <c r="N1340" s="13" t="s">
        <v>20</v>
      </c>
      <c r="P1340" s="8"/>
    </row>
    <row r="1341" spans="3:16" x14ac:dyDescent="0.25">
      <c r="C1341" s="8"/>
      <c r="D1341" s="10" t="s">
        <v>5668</v>
      </c>
      <c r="E1341" s="11" t="s">
        <v>5669</v>
      </c>
      <c r="F1341" s="12">
        <v>42178</v>
      </c>
      <c r="G1341" s="11" t="s">
        <v>5015</v>
      </c>
      <c r="H1341" s="11" t="s">
        <v>5670</v>
      </c>
      <c r="I1341" s="11" t="s">
        <v>15</v>
      </c>
      <c r="J1341" s="11" t="s">
        <v>5625</v>
      </c>
      <c r="K1341" s="11" t="s">
        <v>69</v>
      </c>
      <c r="L1341" s="11" t="s">
        <v>5671</v>
      </c>
      <c r="M1341" s="11" t="s">
        <v>136</v>
      </c>
      <c r="N1341" s="13" t="s">
        <v>20</v>
      </c>
      <c r="P1341" s="8"/>
    </row>
    <row r="1342" spans="3:16" x14ac:dyDescent="0.25">
      <c r="C1342" s="8"/>
      <c r="D1342" s="10" t="s">
        <v>5672</v>
      </c>
      <c r="E1342" s="11" t="s">
        <v>5673</v>
      </c>
      <c r="F1342" s="12">
        <v>42178</v>
      </c>
      <c r="G1342" s="11" t="s">
        <v>5015</v>
      </c>
      <c r="H1342" s="11" t="s">
        <v>5674</v>
      </c>
      <c r="I1342" s="11" t="s">
        <v>29</v>
      </c>
      <c r="J1342" s="11" t="s">
        <v>560</v>
      </c>
      <c r="K1342" s="11" t="s">
        <v>481</v>
      </c>
      <c r="L1342" s="11" t="s">
        <v>5675</v>
      </c>
      <c r="M1342" s="11" t="s">
        <v>136</v>
      </c>
      <c r="N1342" s="13" t="s">
        <v>20</v>
      </c>
      <c r="P1342" s="8"/>
    </row>
    <row r="1343" spans="3:16" x14ac:dyDescent="0.25">
      <c r="C1343" s="8"/>
      <c r="D1343" s="10" t="s">
        <v>5676</v>
      </c>
      <c r="E1343" s="11" t="s">
        <v>5677</v>
      </c>
      <c r="F1343" s="12">
        <v>42178</v>
      </c>
      <c r="G1343" s="11" t="s">
        <v>5015</v>
      </c>
      <c r="H1343" s="11" t="s">
        <v>5678</v>
      </c>
      <c r="I1343" s="11" t="s">
        <v>15</v>
      </c>
      <c r="J1343" s="11" t="s">
        <v>231</v>
      </c>
      <c r="K1343" s="11" t="s">
        <v>156</v>
      </c>
      <c r="L1343" s="11" t="s">
        <v>232</v>
      </c>
      <c r="M1343" s="11" t="s">
        <v>136</v>
      </c>
      <c r="N1343" s="13" t="s">
        <v>20</v>
      </c>
      <c r="P1343" s="8"/>
    </row>
    <row r="1344" spans="3:16" x14ac:dyDescent="0.25">
      <c r="C1344" s="8"/>
      <c r="D1344" s="10" t="s">
        <v>5679</v>
      </c>
      <c r="E1344" s="11" t="s">
        <v>5680</v>
      </c>
      <c r="F1344" s="12">
        <v>42178</v>
      </c>
      <c r="G1344" s="11" t="s">
        <v>5015</v>
      </c>
      <c r="H1344" s="11" t="s">
        <v>5681</v>
      </c>
      <c r="I1344" s="11" t="s">
        <v>15</v>
      </c>
      <c r="J1344" s="11" t="s">
        <v>5682</v>
      </c>
      <c r="K1344" s="11" t="s">
        <v>198</v>
      </c>
      <c r="L1344" s="11" t="s">
        <v>5683</v>
      </c>
      <c r="M1344" s="11" t="s">
        <v>136</v>
      </c>
      <c r="N1344" s="13" t="s">
        <v>20</v>
      </c>
      <c r="P1344" s="8"/>
    </row>
    <row r="1345" spans="3:16" x14ac:dyDescent="0.25">
      <c r="C1345" s="8"/>
      <c r="D1345" s="10" t="s">
        <v>5684</v>
      </c>
      <c r="E1345" s="11" t="s">
        <v>5685</v>
      </c>
      <c r="F1345" s="12">
        <v>42178</v>
      </c>
      <c r="G1345" s="11" t="s">
        <v>5015</v>
      </c>
      <c r="H1345" s="11" t="s">
        <v>5686</v>
      </c>
      <c r="I1345" s="11" t="s">
        <v>15</v>
      </c>
      <c r="J1345" s="11" t="s">
        <v>383</v>
      </c>
      <c r="K1345" s="11" t="s">
        <v>31</v>
      </c>
      <c r="L1345" s="11" t="s">
        <v>5687</v>
      </c>
      <c r="M1345" s="11" t="s">
        <v>2746</v>
      </c>
      <c r="N1345" s="13" t="s">
        <v>20</v>
      </c>
      <c r="P1345" s="8"/>
    </row>
    <row r="1346" spans="3:16" x14ac:dyDescent="0.25">
      <c r="C1346" s="8"/>
      <c r="D1346" s="10" t="s">
        <v>5688</v>
      </c>
      <c r="E1346" s="11" t="s">
        <v>5689</v>
      </c>
      <c r="F1346" s="12">
        <v>42178</v>
      </c>
      <c r="G1346" s="11" t="s">
        <v>5015</v>
      </c>
      <c r="H1346" s="11" t="s">
        <v>5690</v>
      </c>
      <c r="I1346" s="11" t="s">
        <v>29</v>
      </c>
      <c r="J1346" s="11" t="s">
        <v>646</v>
      </c>
      <c r="K1346" s="11" t="s">
        <v>708</v>
      </c>
      <c r="L1346" s="11" t="s">
        <v>4087</v>
      </c>
      <c r="M1346" s="11" t="s">
        <v>125</v>
      </c>
      <c r="N1346" s="13" t="s">
        <v>20</v>
      </c>
      <c r="P1346" s="8"/>
    </row>
    <row r="1347" spans="3:16" x14ac:dyDescent="0.25">
      <c r="C1347" s="8"/>
      <c r="D1347" s="10" t="s">
        <v>5691</v>
      </c>
      <c r="E1347" s="11" t="s">
        <v>5692</v>
      </c>
      <c r="F1347" s="12">
        <v>42178</v>
      </c>
      <c r="G1347" s="11" t="s">
        <v>5015</v>
      </c>
      <c r="H1347" s="11" t="s">
        <v>5693</v>
      </c>
      <c r="I1347" s="11" t="s">
        <v>15</v>
      </c>
      <c r="J1347" s="11" t="s">
        <v>63</v>
      </c>
      <c r="K1347" s="11" t="s">
        <v>31</v>
      </c>
      <c r="L1347" s="11" t="s">
        <v>5694</v>
      </c>
      <c r="M1347" s="11" t="s">
        <v>125</v>
      </c>
      <c r="N1347" s="13" t="s">
        <v>20</v>
      </c>
      <c r="P1347" s="8"/>
    </row>
    <row r="1348" spans="3:16" x14ac:dyDescent="0.25">
      <c r="C1348" s="8"/>
      <c r="D1348" s="10" t="s">
        <v>5695</v>
      </c>
      <c r="E1348" s="11" t="s">
        <v>5696</v>
      </c>
      <c r="F1348" s="12">
        <v>42178</v>
      </c>
      <c r="G1348" s="11" t="s">
        <v>5015</v>
      </c>
      <c r="H1348" s="11" t="s">
        <v>5697</v>
      </c>
      <c r="I1348" s="11" t="s">
        <v>29</v>
      </c>
      <c r="J1348" s="11" t="s">
        <v>1335</v>
      </c>
      <c r="K1348" s="11" t="s">
        <v>647</v>
      </c>
      <c r="L1348" s="11" t="s">
        <v>5698</v>
      </c>
      <c r="M1348" s="11" t="s">
        <v>125</v>
      </c>
      <c r="N1348" s="13" t="s">
        <v>20</v>
      </c>
      <c r="P1348" s="8"/>
    </row>
    <row r="1349" spans="3:16" x14ac:dyDescent="0.25">
      <c r="C1349" s="8"/>
      <c r="D1349" s="10" t="s">
        <v>5699</v>
      </c>
      <c r="E1349" s="11" t="s">
        <v>5700</v>
      </c>
      <c r="F1349" s="12">
        <v>42178</v>
      </c>
      <c r="G1349" s="11" t="s">
        <v>5015</v>
      </c>
      <c r="H1349" s="11" t="s">
        <v>5701</v>
      </c>
      <c r="I1349" s="11" t="s">
        <v>29</v>
      </c>
      <c r="J1349" s="11" t="s">
        <v>1663</v>
      </c>
      <c r="K1349" s="11" t="s">
        <v>17</v>
      </c>
      <c r="L1349" s="11" t="s">
        <v>1664</v>
      </c>
      <c r="M1349" s="11" t="s">
        <v>136</v>
      </c>
      <c r="N1349" s="13" t="s">
        <v>20</v>
      </c>
      <c r="P1349" s="8"/>
    </row>
    <row r="1350" spans="3:16" x14ac:dyDescent="0.25">
      <c r="C1350" s="8"/>
      <c r="D1350" s="10" t="s">
        <v>5702</v>
      </c>
      <c r="E1350" s="11" t="s">
        <v>5703</v>
      </c>
      <c r="F1350" s="12">
        <v>42178</v>
      </c>
      <c r="G1350" s="11" t="s">
        <v>5015</v>
      </c>
      <c r="H1350" s="11" t="s">
        <v>5704</v>
      </c>
      <c r="I1350" s="11" t="s">
        <v>15</v>
      </c>
      <c r="J1350" s="11" t="s">
        <v>5705</v>
      </c>
      <c r="K1350" s="11" t="s">
        <v>81</v>
      </c>
      <c r="L1350" s="11" t="s">
        <v>490</v>
      </c>
      <c r="M1350" s="11" t="s">
        <v>125</v>
      </c>
      <c r="N1350" s="13" t="s">
        <v>243</v>
      </c>
      <c r="P1350" s="8"/>
    </row>
    <row r="1351" spans="3:16" x14ac:dyDescent="0.25">
      <c r="C1351" s="8"/>
      <c r="D1351" s="10" t="s">
        <v>5706</v>
      </c>
      <c r="E1351" s="11" t="s">
        <v>5707</v>
      </c>
      <c r="F1351" s="12">
        <v>42178</v>
      </c>
      <c r="G1351" s="11" t="s">
        <v>5015</v>
      </c>
      <c r="H1351" s="11" t="s">
        <v>5708</v>
      </c>
      <c r="I1351" s="11" t="s">
        <v>15</v>
      </c>
      <c r="J1351" s="11" t="s">
        <v>523</v>
      </c>
      <c r="K1351" s="11" t="s">
        <v>198</v>
      </c>
      <c r="L1351" s="11" t="s">
        <v>524</v>
      </c>
      <c r="M1351" s="11" t="s">
        <v>125</v>
      </c>
      <c r="N1351" s="13" t="s">
        <v>20</v>
      </c>
      <c r="P1351" s="8"/>
    </row>
    <row r="1352" spans="3:16" x14ac:dyDescent="0.25">
      <c r="C1352" s="8"/>
      <c r="D1352" s="10" t="s">
        <v>5709</v>
      </c>
      <c r="E1352" s="11" t="s">
        <v>5710</v>
      </c>
      <c r="F1352" s="12">
        <v>42178</v>
      </c>
      <c r="G1352" s="11" t="s">
        <v>5015</v>
      </c>
      <c r="H1352" s="11" t="s">
        <v>5711</v>
      </c>
      <c r="I1352" s="11" t="s">
        <v>29</v>
      </c>
      <c r="J1352" s="11" t="s">
        <v>887</v>
      </c>
      <c r="K1352" s="11" t="s">
        <v>888</v>
      </c>
      <c r="L1352" s="11" t="s">
        <v>5712</v>
      </c>
      <c r="M1352" s="11" t="s">
        <v>125</v>
      </c>
      <c r="N1352" s="13" t="s">
        <v>20</v>
      </c>
      <c r="P1352" s="8"/>
    </row>
    <row r="1353" spans="3:16" x14ac:dyDescent="0.25">
      <c r="C1353" s="8"/>
      <c r="D1353" s="10" t="s">
        <v>5713</v>
      </c>
      <c r="E1353" s="11" t="s">
        <v>5714</v>
      </c>
      <c r="F1353" s="12">
        <v>42178</v>
      </c>
      <c r="G1353" s="11" t="s">
        <v>5015</v>
      </c>
      <c r="H1353" s="11" t="s">
        <v>5715</v>
      </c>
      <c r="I1353" s="11" t="s">
        <v>15</v>
      </c>
      <c r="J1353" s="11" t="s">
        <v>5716</v>
      </c>
      <c r="K1353" s="11" t="s">
        <v>75</v>
      </c>
      <c r="L1353" s="11" t="s">
        <v>5717</v>
      </c>
      <c r="M1353" s="11" t="s">
        <v>125</v>
      </c>
      <c r="N1353" s="13" t="s">
        <v>20</v>
      </c>
      <c r="P1353" s="8"/>
    </row>
    <row r="1354" spans="3:16" x14ac:dyDescent="0.25">
      <c r="C1354" s="8"/>
      <c r="D1354" s="10" t="s">
        <v>5718</v>
      </c>
      <c r="E1354" s="11" t="s">
        <v>5719</v>
      </c>
      <c r="F1354" s="12">
        <v>42178</v>
      </c>
      <c r="G1354" s="11" t="s">
        <v>5015</v>
      </c>
      <c r="H1354" s="11" t="s">
        <v>5720</v>
      </c>
      <c r="I1354" s="11" t="s">
        <v>15</v>
      </c>
      <c r="J1354" s="11" t="s">
        <v>635</v>
      </c>
      <c r="K1354" s="11" t="s">
        <v>47</v>
      </c>
      <c r="L1354" s="11" t="s">
        <v>737</v>
      </c>
      <c r="M1354" s="11" t="s">
        <v>125</v>
      </c>
      <c r="N1354" s="13" t="s">
        <v>243</v>
      </c>
      <c r="P1354" s="8"/>
    </row>
    <row r="1355" spans="3:16" x14ac:dyDescent="0.25">
      <c r="C1355" s="8"/>
      <c r="D1355" s="10" t="s">
        <v>5721</v>
      </c>
      <c r="E1355" s="11" t="s">
        <v>2040</v>
      </c>
      <c r="F1355" s="12">
        <v>42178</v>
      </c>
      <c r="G1355" s="11" t="s">
        <v>5015</v>
      </c>
      <c r="H1355" s="11" t="s">
        <v>5722</v>
      </c>
      <c r="I1355" s="11" t="s">
        <v>15</v>
      </c>
      <c r="J1355" s="11" t="s">
        <v>750</v>
      </c>
      <c r="K1355" s="11" t="s">
        <v>75</v>
      </c>
      <c r="L1355" s="11" t="s">
        <v>429</v>
      </c>
      <c r="M1355" s="11" t="s">
        <v>136</v>
      </c>
      <c r="N1355" s="13" t="s">
        <v>20</v>
      </c>
      <c r="P1355" s="8"/>
    </row>
    <row r="1356" spans="3:16" x14ac:dyDescent="0.25">
      <c r="C1356" s="8"/>
      <c r="D1356" s="10" t="s">
        <v>5723</v>
      </c>
      <c r="E1356" s="11" t="s">
        <v>1414</v>
      </c>
      <c r="F1356" s="12">
        <v>42178</v>
      </c>
      <c r="G1356" s="11" t="s">
        <v>5015</v>
      </c>
      <c r="H1356" s="11" t="s">
        <v>5724</v>
      </c>
      <c r="I1356" s="11" t="s">
        <v>29</v>
      </c>
      <c r="J1356" s="11" t="s">
        <v>5725</v>
      </c>
      <c r="K1356" s="11" t="s">
        <v>69</v>
      </c>
      <c r="L1356" s="11" t="s">
        <v>5726</v>
      </c>
      <c r="M1356" s="11" t="s">
        <v>2746</v>
      </c>
      <c r="N1356" s="13" t="s">
        <v>20</v>
      </c>
      <c r="P1356" s="8"/>
    </row>
    <row r="1357" spans="3:16" x14ac:dyDescent="0.25">
      <c r="C1357" s="8"/>
      <c r="D1357" s="10" t="s">
        <v>5727</v>
      </c>
      <c r="E1357" s="11" t="s">
        <v>5728</v>
      </c>
      <c r="F1357" s="12">
        <v>42178</v>
      </c>
      <c r="G1357" s="11" t="s">
        <v>5015</v>
      </c>
      <c r="H1357" s="11" t="s">
        <v>5729</v>
      </c>
      <c r="I1357" s="11" t="s">
        <v>29</v>
      </c>
      <c r="J1357" s="11" t="s">
        <v>298</v>
      </c>
      <c r="K1357" s="11" t="s">
        <v>299</v>
      </c>
      <c r="L1357" s="11" t="s">
        <v>5730</v>
      </c>
      <c r="M1357" s="11" t="s">
        <v>2746</v>
      </c>
      <c r="N1357" s="13" t="s">
        <v>20</v>
      </c>
      <c r="P1357" s="8"/>
    </row>
    <row r="1358" spans="3:16" x14ac:dyDescent="0.25">
      <c r="C1358" s="8"/>
      <c r="D1358" s="10" t="s">
        <v>5731</v>
      </c>
      <c r="E1358" s="11" t="s">
        <v>5732</v>
      </c>
      <c r="F1358" s="12">
        <v>42178</v>
      </c>
      <c r="G1358" s="11" t="s">
        <v>5015</v>
      </c>
      <c r="H1358" s="11" t="s">
        <v>5733</v>
      </c>
      <c r="I1358" s="11" t="s">
        <v>29</v>
      </c>
      <c r="J1358" s="11" t="s">
        <v>5734</v>
      </c>
      <c r="K1358" s="11" t="s">
        <v>69</v>
      </c>
      <c r="L1358" s="11" t="s">
        <v>5735</v>
      </c>
      <c r="M1358" s="11" t="s">
        <v>125</v>
      </c>
      <c r="N1358" s="13" t="s">
        <v>20</v>
      </c>
      <c r="P1358" s="8"/>
    </row>
    <row r="1359" spans="3:16" x14ac:dyDescent="0.25">
      <c r="C1359" s="8"/>
      <c r="D1359" s="10" t="s">
        <v>5736</v>
      </c>
      <c r="E1359" s="11" t="s">
        <v>2364</v>
      </c>
      <c r="F1359" s="12">
        <v>42178</v>
      </c>
      <c r="G1359" s="11" t="s">
        <v>5015</v>
      </c>
      <c r="H1359" s="11" t="s">
        <v>5737</v>
      </c>
      <c r="I1359" s="11" t="s">
        <v>29</v>
      </c>
      <c r="J1359" s="11" t="s">
        <v>1993</v>
      </c>
      <c r="K1359" s="11" t="s">
        <v>47</v>
      </c>
      <c r="L1359" s="11" t="s">
        <v>1994</v>
      </c>
      <c r="M1359" s="11" t="s">
        <v>2746</v>
      </c>
      <c r="N1359" s="13" t="s">
        <v>243</v>
      </c>
      <c r="P1359" s="8"/>
    </row>
    <row r="1360" spans="3:16" x14ac:dyDescent="0.25">
      <c r="C1360" s="8"/>
      <c r="D1360" s="10" t="s">
        <v>5738</v>
      </c>
      <c r="E1360" s="11" t="s">
        <v>5739</v>
      </c>
      <c r="F1360" s="12">
        <v>42178</v>
      </c>
      <c r="G1360" s="11" t="s">
        <v>5015</v>
      </c>
      <c r="H1360" s="11" t="s">
        <v>5740</v>
      </c>
      <c r="I1360" s="11" t="s">
        <v>15</v>
      </c>
      <c r="J1360" s="11" t="s">
        <v>1063</v>
      </c>
      <c r="K1360" s="11" t="s">
        <v>96</v>
      </c>
      <c r="L1360" s="11" t="s">
        <v>1440</v>
      </c>
      <c r="M1360" s="11" t="s">
        <v>125</v>
      </c>
      <c r="N1360" s="13" t="s">
        <v>20</v>
      </c>
      <c r="P1360" s="8"/>
    </row>
    <row r="1361" spans="3:16" x14ac:dyDescent="0.25">
      <c r="C1361" s="8"/>
      <c r="D1361" s="10" t="s">
        <v>5741</v>
      </c>
      <c r="E1361" s="11" t="s">
        <v>5742</v>
      </c>
      <c r="F1361" s="12">
        <v>42178</v>
      </c>
      <c r="G1361" s="11" t="s">
        <v>5015</v>
      </c>
      <c r="H1361" s="11" t="s">
        <v>5743</v>
      </c>
      <c r="I1361" s="11" t="s">
        <v>15</v>
      </c>
      <c r="J1361" s="11" t="s">
        <v>5744</v>
      </c>
      <c r="K1361" s="11" t="s">
        <v>606</v>
      </c>
      <c r="L1361" s="11" t="s">
        <v>5745</v>
      </c>
      <c r="M1361" s="11" t="s">
        <v>136</v>
      </c>
      <c r="N1361" s="13" t="s">
        <v>20</v>
      </c>
      <c r="P1361" s="8"/>
    </row>
    <row r="1362" spans="3:16" x14ac:dyDescent="0.25">
      <c r="C1362" s="8"/>
      <c r="D1362" s="10" t="s">
        <v>5746</v>
      </c>
      <c r="E1362" s="11" t="s">
        <v>5747</v>
      </c>
      <c r="F1362" s="12">
        <v>42178</v>
      </c>
      <c r="G1362" s="11" t="s">
        <v>5015</v>
      </c>
      <c r="H1362" s="11" t="s">
        <v>5748</v>
      </c>
      <c r="I1362" s="11" t="s">
        <v>29</v>
      </c>
      <c r="J1362" s="11" t="s">
        <v>5749</v>
      </c>
      <c r="K1362" s="11" t="s">
        <v>198</v>
      </c>
      <c r="L1362" s="11" t="s">
        <v>5750</v>
      </c>
      <c r="M1362" s="11" t="s">
        <v>125</v>
      </c>
      <c r="N1362" s="13" t="s">
        <v>20</v>
      </c>
      <c r="P1362" s="8"/>
    </row>
    <row r="1363" spans="3:16" x14ac:dyDescent="0.25">
      <c r="C1363" s="8"/>
      <c r="D1363" s="10" t="s">
        <v>5751</v>
      </c>
      <c r="E1363" s="11" t="s">
        <v>5752</v>
      </c>
      <c r="F1363" s="12">
        <v>42178</v>
      </c>
      <c r="G1363" s="11" t="s">
        <v>5015</v>
      </c>
      <c r="H1363" s="11" t="s">
        <v>5753</v>
      </c>
      <c r="I1363" s="11" t="s">
        <v>29</v>
      </c>
      <c r="J1363" s="11" t="s">
        <v>5754</v>
      </c>
      <c r="K1363" s="11" t="s">
        <v>198</v>
      </c>
      <c r="L1363" s="11" t="s">
        <v>5755</v>
      </c>
      <c r="M1363" s="11" t="s">
        <v>125</v>
      </c>
      <c r="N1363" s="13" t="s">
        <v>20</v>
      </c>
      <c r="P1363" s="8"/>
    </row>
    <row r="1364" spans="3:16" x14ac:dyDescent="0.25">
      <c r="C1364" s="8"/>
      <c r="D1364" s="10" t="s">
        <v>5756</v>
      </c>
      <c r="E1364" s="11" t="s">
        <v>5757</v>
      </c>
      <c r="F1364" s="12">
        <v>42179</v>
      </c>
      <c r="G1364" s="11" t="s">
        <v>5758</v>
      </c>
      <c r="H1364" s="11" t="s">
        <v>5759</v>
      </c>
      <c r="I1364" s="11" t="s">
        <v>15</v>
      </c>
      <c r="J1364" s="11" t="s">
        <v>887</v>
      </c>
      <c r="K1364" s="11" t="s">
        <v>888</v>
      </c>
      <c r="L1364" s="11" t="s">
        <v>889</v>
      </c>
      <c r="M1364" s="11" t="s">
        <v>2746</v>
      </c>
      <c r="N1364" s="13" t="s">
        <v>20</v>
      </c>
      <c r="P1364" s="8"/>
    </row>
    <row r="1365" spans="3:16" x14ac:dyDescent="0.25">
      <c r="C1365" s="8"/>
      <c r="D1365" s="10" t="s">
        <v>5760</v>
      </c>
      <c r="E1365" s="11" t="s">
        <v>5761</v>
      </c>
      <c r="F1365" s="12">
        <v>42179</v>
      </c>
      <c r="G1365" s="11" t="s">
        <v>5758</v>
      </c>
      <c r="H1365" s="11" t="s">
        <v>5762</v>
      </c>
      <c r="I1365" s="11" t="s">
        <v>29</v>
      </c>
      <c r="J1365" s="11" t="s">
        <v>403</v>
      </c>
      <c r="K1365" s="11" t="s">
        <v>404</v>
      </c>
      <c r="L1365" s="11" t="s">
        <v>5763</v>
      </c>
      <c r="M1365" s="11" t="s">
        <v>125</v>
      </c>
      <c r="N1365" s="13" t="s">
        <v>20</v>
      </c>
      <c r="P1365" s="8"/>
    </row>
    <row r="1366" spans="3:16" x14ac:dyDescent="0.25">
      <c r="C1366" s="8"/>
      <c r="D1366" s="10" t="s">
        <v>5764</v>
      </c>
      <c r="E1366" s="11" t="s">
        <v>5765</v>
      </c>
      <c r="F1366" s="12">
        <v>42179</v>
      </c>
      <c r="G1366" s="11" t="s">
        <v>5758</v>
      </c>
      <c r="H1366" s="11" t="s">
        <v>5766</v>
      </c>
      <c r="I1366" s="11" t="s">
        <v>15</v>
      </c>
      <c r="J1366" s="11" t="s">
        <v>1758</v>
      </c>
      <c r="K1366" s="11" t="s">
        <v>96</v>
      </c>
      <c r="L1366" s="11" t="s">
        <v>1759</v>
      </c>
      <c r="M1366" s="11" t="s">
        <v>125</v>
      </c>
      <c r="N1366" s="13" t="s">
        <v>20</v>
      </c>
      <c r="P1366" s="8"/>
    </row>
    <row r="1367" spans="3:16" x14ac:dyDescent="0.25">
      <c r="C1367" s="8"/>
      <c r="D1367" s="10" t="s">
        <v>5767</v>
      </c>
      <c r="E1367" s="11" t="s">
        <v>5768</v>
      </c>
      <c r="F1367" s="12">
        <v>42179</v>
      </c>
      <c r="G1367" s="11" t="s">
        <v>5758</v>
      </c>
      <c r="H1367" s="11" t="s">
        <v>5769</v>
      </c>
      <c r="I1367" s="11" t="s">
        <v>15</v>
      </c>
      <c r="J1367" s="11" t="s">
        <v>5770</v>
      </c>
      <c r="K1367" s="11" t="s">
        <v>641</v>
      </c>
      <c r="L1367" s="11" t="s">
        <v>5771</v>
      </c>
      <c r="M1367" s="11" t="s">
        <v>136</v>
      </c>
      <c r="N1367" s="13" t="s">
        <v>20</v>
      </c>
      <c r="P1367" s="8"/>
    </row>
    <row r="1368" spans="3:16" x14ac:dyDescent="0.25">
      <c r="C1368" s="8"/>
      <c r="D1368" s="10" t="s">
        <v>5772</v>
      </c>
      <c r="E1368" s="11" t="s">
        <v>5773</v>
      </c>
      <c r="F1368" s="12">
        <v>42179</v>
      </c>
      <c r="G1368" s="11" t="s">
        <v>5758</v>
      </c>
      <c r="H1368" s="11" t="s">
        <v>5774</v>
      </c>
      <c r="I1368" s="11" t="s">
        <v>15</v>
      </c>
      <c r="J1368" s="11" t="s">
        <v>438</v>
      </c>
      <c r="K1368" s="11" t="s">
        <v>69</v>
      </c>
      <c r="L1368" s="11" t="s">
        <v>1385</v>
      </c>
      <c r="M1368" s="11" t="s">
        <v>125</v>
      </c>
      <c r="N1368" s="13" t="s">
        <v>243</v>
      </c>
      <c r="P1368" s="8"/>
    </row>
    <row r="1369" spans="3:16" x14ac:dyDescent="0.25">
      <c r="C1369" s="8"/>
      <c r="D1369" s="10" t="s">
        <v>5775</v>
      </c>
      <c r="E1369" s="11" t="s">
        <v>5776</v>
      </c>
      <c r="F1369" s="12">
        <v>42179</v>
      </c>
      <c r="G1369" s="11" t="s">
        <v>5758</v>
      </c>
      <c r="H1369" s="11" t="s">
        <v>5777</v>
      </c>
      <c r="I1369" s="11" t="s">
        <v>29</v>
      </c>
      <c r="J1369" s="11" t="s">
        <v>167</v>
      </c>
      <c r="K1369" s="11" t="s">
        <v>17</v>
      </c>
      <c r="L1369" s="11" t="s">
        <v>5778</v>
      </c>
      <c r="M1369" s="11" t="s">
        <v>125</v>
      </c>
      <c r="N1369" s="13" t="s">
        <v>20</v>
      </c>
      <c r="P1369" s="8"/>
    </row>
    <row r="1370" spans="3:16" x14ac:dyDescent="0.25">
      <c r="C1370" s="8"/>
      <c r="D1370" s="10" t="s">
        <v>5779</v>
      </c>
      <c r="E1370" s="11" t="s">
        <v>2784</v>
      </c>
      <c r="F1370" s="12">
        <v>42179</v>
      </c>
      <c r="G1370" s="11" t="s">
        <v>5758</v>
      </c>
      <c r="H1370" s="11" t="s">
        <v>5777</v>
      </c>
      <c r="I1370" s="11" t="s">
        <v>29</v>
      </c>
      <c r="J1370" s="11" t="s">
        <v>5780</v>
      </c>
      <c r="K1370" s="11" t="s">
        <v>53</v>
      </c>
      <c r="L1370" s="11" t="s">
        <v>1589</v>
      </c>
      <c r="M1370" s="11" t="s">
        <v>2746</v>
      </c>
      <c r="N1370" s="13" t="s">
        <v>20</v>
      </c>
      <c r="P1370" s="8"/>
    </row>
    <row r="1371" spans="3:16" x14ac:dyDescent="0.25">
      <c r="C1371" s="8"/>
      <c r="D1371" s="10" t="s">
        <v>5781</v>
      </c>
      <c r="E1371" s="11" t="s">
        <v>5782</v>
      </c>
      <c r="F1371" s="12">
        <v>42179</v>
      </c>
      <c r="G1371" s="11" t="s">
        <v>5758</v>
      </c>
      <c r="H1371" s="11" t="s">
        <v>5783</v>
      </c>
      <c r="I1371" s="11" t="s">
        <v>29</v>
      </c>
      <c r="J1371" s="11" t="s">
        <v>4991</v>
      </c>
      <c r="K1371" s="11" t="s">
        <v>17</v>
      </c>
      <c r="L1371" s="11" t="s">
        <v>4992</v>
      </c>
      <c r="M1371" s="11" t="s">
        <v>125</v>
      </c>
      <c r="N1371" s="13" t="s">
        <v>20</v>
      </c>
      <c r="P1371" s="8"/>
    </row>
    <row r="1372" spans="3:16" x14ac:dyDescent="0.25">
      <c r="C1372" s="8"/>
      <c r="D1372" s="10" t="s">
        <v>5784</v>
      </c>
      <c r="E1372" s="11" t="s">
        <v>5785</v>
      </c>
      <c r="F1372" s="12">
        <v>42179</v>
      </c>
      <c r="G1372" s="11" t="s">
        <v>5758</v>
      </c>
      <c r="H1372" s="11" t="s">
        <v>5786</v>
      </c>
      <c r="I1372" s="11" t="s">
        <v>15</v>
      </c>
      <c r="J1372" s="11" t="s">
        <v>656</v>
      </c>
      <c r="K1372" s="11" t="s">
        <v>198</v>
      </c>
      <c r="L1372" s="11" t="s">
        <v>657</v>
      </c>
      <c r="M1372" s="11" t="s">
        <v>125</v>
      </c>
      <c r="N1372" s="13" t="s">
        <v>20</v>
      </c>
      <c r="P1372" s="8"/>
    </row>
    <row r="1373" spans="3:16" x14ac:dyDescent="0.25">
      <c r="C1373" s="8"/>
      <c r="D1373" s="10" t="s">
        <v>5787</v>
      </c>
      <c r="E1373" s="11" t="s">
        <v>5788</v>
      </c>
      <c r="F1373" s="12">
        <v>42179</v>
      </c>
      <c r="G1373" s="11" t="s">
        <v>5758</v>
      </c>
      <c r="H1373" s="11" t="s">
        <v>5789</v>
      </c>
      <c r="I1373" s="11" t="s">
        <v>29</v>
      </c>
      <c r="J1373" s="11" t="s">
        <v>5725</v>
      </c>
      <c r="K1373" s="11" t="s">
        <v>69</v>
      </c>
      <c r="L1373" s="11" t="s">
        <v>5790</v>
      </c>
      <c r="M1373" s="11" t="s">
        <v>125</v>
      </c>
      <c r="N1373" s="13" t="s">
        <v>20</v>
      </c>
      <c r="P1373" s="8"/>
    </row>
    <row r="1374" spans="3:16" x14ac:dyDescent="0.25">
      <c r="C1374" s="8"/>
      <c r="D1374" s="10" t="s">
        <v>5791</v>
      </c>
      <c r="E1374" s="11" t="s">
        <v>5792</v>
      </c>
      <c r="F1374" s="12">
        <v>42179</v>
      </c>
      <c r="G1374" s="11" t="s">
        <v>5758</v>
      </c>
      <c r="H1374" s="11" t="s">
        <v>5793</v>
      </c>
      <c r="I1374" s="11" t="s">
        <v>15</v>
      </c>
      <c r="J1374" s="11" t="s">
        <v>4878</v>
      </c>
      <c r="K1374" s="11" t="s">
        <v>17</v>
      </c>
      <c r="L1374" s="11" t="s">
        <v>5794</v>
      </c>
      <c r="M1374" s="11" t="s">
        <v>136</v>
      </c>
      <c r="N1374" s="13" t="s">
        <v>20</v>
      </c>
      <c r="P1374" s="8"/>
    </row>
    <row r="1375" spans="3:16" x14ac:dyDescent="0.25">
      <c r="C1375" s="8"/>
      <c r="D1375" s="10" t="s">
        <v>5795</v>
      </c>
      <c r="E1375" s="11" t="s">
        <v>5796</v>
      </c>
      <c r="F1375" s="12">
        <v>42179</v>
      </c>
      <c r="G1375" s="11" t="s">
        <v>5758</v>
      </c>
      <c r="H1375" s="11" t="s">
        <v>5797</v>
      </c>
      <c r="I1375" s="11" t="s">
        <v>15</v>
      </c>
      <c r="J1375" s="11" t="s">
        <v>5798</v>
      </c>
      <c r="K1375" s="11" t="s">
        <v>75</v>
      </c>
      <c r="L1375" s="11" t="s">
        <v>5799</v>
      </c>
      <c r="M1375" s="11" t="s">
        <v>136</v>
      </c>
      <c r="N1375" s="13" t="s">
        <v>20</v>
      </c>
      <c r="P1375" s="8"/>
    </row>
    <row r="1376" spans="3:16" x14ac:dyDescent="0.25">
      <c r="C1376" s="8"/>
      <c r="D1376" s="10" t="s">
        <v>5800</v>
      </c>
      <c r="E1376" s="11" t="s">
        <v>5144</v>
      </c>
      <c r="F1376" s="12">
        <v>42179</v>
      </c>
      <c r="G1376" s="11" t="s">
        <v>5758</v>
      </c>
      <c r="H1376" s="11" t="s">
        <v>5801</v>
      </c>
      <c r="I1376" s="11" t="s">
        <v>15</v>
      </c>
      <c r="J1376" s="11" t="s">
        <v>5802</v>
      </c>
      <c r="K1376" s="11" t="s">
        <v>368</v>
      </c>
      <c r="L1376" s="11" t="s">
        <v>5803</v>
      </c>
      <c r="M1376" s="11" t="s">
        <v>136</v>
      </c>
      <c r="N1376" s="13" t="s">
        <v>20</v>
      </c>
      <c r="P1376" s="8"/>
    </row>
    <row r="1377" spans="3:16" x14ac:dyDescent="0.25">
      <c r="C1377" s="8"/>
      <c r="D1377" s="10" t="s">
        <v>5804</v>
      </c>
      <c r="E1377" s="11" t="s">
        <v>2336</v>
      </c>
      <c r="F1377" s="12">
        <v>42179</v>
      </c>
      <c r="G1377" s="11" t="s">
        <v>5758</v>
      </c>
      <c r="H1377" s="11" t="s">
        <v>5805</v>
      </c>
      <c r="I1377" s="11" t="s">
        <v>29</v>
      </c>
      <c r="J1377" s="11" t="s">
        <v>5806</v>
      </c>
      <c r="K1377" s="11" t="s">
        <v>368</v>
      </c>
      <c r="L1377" s="11" t="s">
        <v>5807</v>
      </c>
      <c r="M1377" s="11" t="s">
        <v>136</v>
      </c>
      <c r="N1377" s="13" t="s">
        <v>20</v>
      </c>
      <c r="P1377" s="8"/>
    </row>
    <row r="1378" spans="3:16" x14ac:dyDescent="0.25">
      <c r="C1378" s="8"/>
      <c r="D1378" s="10" t="s">
        <v>5808</v>
      </c>
      <c r="E1378" s="11" t="s">
        <v>5809</v>
      </c>
      <c r="F1378" s="12">
        <v>42179</v>
      </c>
      <c r="G1378" s="11" t="s">
        <v>5758</v>
      </c>
      <c r="H1378" s="11" t="s">
        <v>5810</v>
      </c>
      <c r="I1378" s="11" t="s">
        <v>15</v>
      </c>
      <c r="J1378" s="11" t="s">
        <v>2699</v>
      </c>
      <c r="K1378" s="11" t="s">
        <v>96</v>
      </c>
      <c r="L1378" s="11" t="s">
        <v>2700</v>
      </c>
      <c r="M1378" s="11" t="s">
        <v>125</v>
      </c>
      <c r="N1378" s="13" t="s">
        <v>243</v>
      </c>
      <c r="P1378" s="8"/>
    </row>
    <row r="1379" spans="3:16" x14ac:dyDescent="0.25">
      <c r="C1379" s="8"/>
      <c r="D1379" s="10" t="s">
        <v>5811</v>
      </c>
      <c r="E1379" s="11" t="s">
        <v>5812</v>
      </c>
      <c r="F1379" s="12">
        <v>42179</v>
      </c>
      <c r="G1379" s="11" t="s">
        <v>5758</v>
      </c>
      <c r="H1379" s="11" t="s">
        <v>5813</v>
      </c>
      <c r="I1379" s="11" t="s">
        <v>29</v>
      </c>
      <c r="J1379" s="11" t="s">
        <v>5814</v>
      </c>
      <c r="K1379" s="11" t="s">
        <v>368</v>
      </c>
      <c r="L1379" s="11" t="s">
        <v>5815</v>
      </c>
      <c r="M1379" s="11" t="s">
        <v>136</v>
      </c>
      <c r="N1379" s="13" t="s">
        <v>20</v>
      </c>
      <c r="P1379" s="8"/>
    </row>
    <row r="1380" spans="3:16" x14ac:dyDescent="0.25">
      <c r="C1380" s="8"/>
      <c r="D1380" s="10" t="s">
        <v>5816</v>
      </c>
      <c r="E1380" s="11" t="s">
        <v>5817</v>
      </c>
      <c r="F1380" s="12">
        <v>42179</v>
      </c>
      <c r="G1380" s="11" t="s">
        <v>5758</v>
      </c>
      <c r="H1380" s="11" t="s">
        <v>5818</v>
      </c>
      <c r="I1380" s="11" t="s">
        <v>15</v>
      </c>
      <c r="J1380" s="11" t="s">
        <v>1663</v>
      </c>
      <c r="K1380" s="11" t="s">
        <v>708</v>
      </c>
      <c r="L1380" s="11" t="s">
        <v>5819</v>
      </c>
      <c r="M1380" s="11" t="s">
        <v>125</v>
      </c>
      <c r="N1380" s="13" t="s">
        <v>20</v>
      </c>
      <c r="P1380" s="8"/>
    </row>
    <row r="1381" spans="3:16" x14ac:dyDescent="0.25">
      <c r="C1381" s="8"/>
      <c r="D1381" s="10" t="s">
        <v>5820</v>
      </c>
      <c r="E1381" s="11" t="s">
        <v>5821</v>
      </c>
      <c r="F1381" s="12">
        <v>42179</v>
      </c>
      <c r="G1381" s="11" t="s">
        <v>5758</v>
      </c>
      <c r="H1381" s="11" t="s">
        <v>5822</v>
      </c>
      <c r="I1381" s="11" t="s">
        <v>15</v>
      </c>
      <c r="J1381" s="11" t="s">
        <v>915</v>
      </c>
      <c r="K1381" s="11" t="s">
        <v>606</v>
      </c>
      <c r="L1381" s="11" t="s">
        <v>5823</v>
      </c>
      <c r="M1381" s="11" t="s">
        <v>125</v>
      </c>
      <c r="N1381" s="13" t="s">
        <v>20</v>
      </c>
      <c r="P1381" s="8"/>
    </row>
    <row r="1382" spans="3:16" x14ac:dyDescent="0.25">
      <c r="C1382" s="8"/>
      <c r="D1382" s="10" t="s">
        <v>5824</v>
      </c>
      <c r="E1382" s="11" t="s">
        <v>5825</v>
      </c>
      <c r="F1382" s="12">
        <v>42179</v>
      </c>
      <c r="G1382" s="11" t="s">
        <v>5758</v>
      </c>
      <c r="H1382" s="11" t="s">
        <v>5826</v>
      </c>
      <c r="I1382" s="11" t="s">
        <v>29</v>
      </c>
      <c r="J1382" s="11" t="s">
        <v>5827</v>
      </c>
      <c r="K1382" s="11" t="s">
        <v>75</v>
      </c>
      <c r="L1382" s="11" t="s">
        <v>5828</v>
      </c>
      <c r="M1382" s="11" t="s">
        <v>125</v>
      </c>
      <c r="N1382" s="13" t="s">
        <v>20</v>
      </c>
      <c r="P1382" s="8"/>
    </row>
    <row r="1383" spans="3:16" x14ac:dyDescent="0.25">
      <c r="C1383" s="8"/>
      <c r="D1383" s="10" t="s">
        <v>5829</v>
      </c>
      <c r="E1383" s="11" t="s">
        <v>5830</v>
      </c>
      <c r="F1383" s="12">
        <v>42179</v>
      </c>
      <c r="G1383" s="11" t="s">
        <v>5758</v>
      </c>
      <c r="H1383" s="11" t="s">
        <v>5831</v>
      </c>
      <c r="I1383" s="11" t="s">
        <v>29</v>
      </c>
      <c r="J1383" s="11" t="s">
        <v>1723</v>
      </c>
      <c r="K1383" s="11" t="s">
        <v>1724</v>
      </c>
      <c r="L1383" s="11" t="s">
        <v>1725</v>
      </c>
      <c r="M1383" s="11" t="s">
        <v>2746</v>
      </c>
      <c r="N1383" s="13" t="s">
        <v>20</v>
      </c>
      <c r="P1383" s="8"/>
    </row>
    <row r="1384" spans="3:16" x14ac:dyDescent="0.25">
      <c r="C1384" s="8"/>
      <c r="D1384" s="10" t="s">
        <v>5832</v>
      </c>
      <c r="E1384" s="11" t="s">
        <v>5833</v>
      </c>
      <c r="F1384" s="12">
        <v>42179</v>
      </c>
      <c r="G1384" s="11" t="s">
        <v>5758</v>
      </c>
      <c r="H1384" s="11" t="s">
        <v>5834</v>
      </c>
      <c r="I1384" s="11" t="s">
        <v>29</v>
      </c>
      <c r="J1384" s="11" t="s">
        <v>5326</v>
      </c>
      <c r="K1384" s="11" t="s">
        <v>69</v>
      </c>
      <c r="L1384" s="11" t="s">
        <v>5327</v>
      </c>
      <c r="M1384" s="11" t="s">
        <v>136</v>
      </c>
      <c r="N1384" s="13" t="s">
        <v>20</v>
      </c>
      <c r="P1384" s="8"/>
    </row>
    <row r="1385" spans="3:16" x14ac:dyDescent="0.25">
      <c r="C1385" s="8"/>
      <c r="D1385" s="10" t="s">
        <v>5835</v>
      </c>
      <c r="E1385" s="11" t="s">
        <v>5836</v>
      </c>
      <c r="F1385" s="12">
        <v>42179</v>
      </c>
      <c r="G1385" s="11" t="s">
        <v>5758</v>
      </c>
      <c r="H1385" s="11" t="s">
        <v>5837</v>
      </c>
      <c r="I1385" s="11" t="s">
        <v>29</v>
      </c>
      <c r="J1385" s="11" t="s">
        <v>5838</v>
      </c>
      <c r="K1385" s="11" t="s">
        <v>299</v>
      </c>
      <c r="L1385" s="11" t="s">
        <v>5839</v>
      </c>
      <c r="M1385" s="11" t="s">
        <v>125</v>
      </c>
      <c r="N1385" s="13" t="s">
        <v>20</v>
      </c>
      <c r="P1385" s="8"/>
    </row>
    <row r="1386" spans="3:16" x14ac:dyDescent="0.25">
      <c r="C1386" s="8"/>
      <c r="D1386" s="10" t="s">
        <v>5840</v>
      </c>
      <c r="E1386" s="11" t="s">
        <v>5841</v>
      </c>
      <c r="F1386" s="12">
        <v>42179</v>
      </c>
      <c r="G1386" s="11" t="s">
        <v>5758</v>
      </c>
      <c r="H1386" s="11" t="s">
        <v>5842</v>
      </c>
      <c r="I1386" s="11" t="s">
        <v>15</v>
      </c>
      <c r="J1386" s="11" t="s">
        <v>16</v>
      </c>
      <c r="K1386" s="11" t="s">
        <v>17</v>
      </c>
      <c r="L1386" s="11" t="s">
        <v>18</v>
      </c>
      <c r="M1386" s="11" t="s">
        <v>125</v>
      </c>
      <c r="N1386" s="13" t="s">
        <v>20</v>
      </c>
      <c r="P1386" s="8"/>
    </row>
    <row r="1387" spans="3:16" x14ac:dyDescent="0.25">
      <c r="C1387" s="8"/>
      <c r="D1387" s="10" t="s">
        <v>5843</v>
      </c>
      <c r="E1387" s="11" t="s">
        <v>5844</v>
      </c>
      <c r="F1387" s="12">
        <v>42179</v>
      </c>
      <c r="G1387" s="11" t="s">
        <v>5758</v>
      </c>
      <c r="H1387" s="11" t="s">
        <v>5845</v>
      </c>
      <c r="I1387" s="11" t="s">
        <v>29</v>
      </c>
      <c r="J1387" s="11" t="s">
        <v>915</v>
      </c>
      <c r="K1387" s="11" t="s">
        <v>606</v>
      </c>
      <c r="L1387" s="11" t="s">
        <v>5846</v>
      </c>
      <c r="M1387" s="11" t="s">
        <v>125</v>
      </c>
      <c r="N1387" s="13" t="s">
        <v>20</v>
      </c>
      <c r="P1387" s="8"/>
    </row>
    <row r="1388" spans="3:16" x14ac:dyDescent="0.25">
      <c r="C1388" s="8"/>
      <c r="D1388" s="10" t="s">
        <v>5847</v>
      </c>
      <c r="E1388" s="11" t="s">
        <v>5848</v>
      </c>
      <c r="F1388" s="12">
        <v>42179</v>
      </c>
      <c r="G1388" s="11" t="s">
        <v>5758</v>
      </c>
      <c r="H1388" s="11" t="s">
        <v>5849</v>
      </c>
      <c r="I1388" s="11" t="s">
        <v>29</v>
      </c>
      <c r="J1388" s="11" t="s">
        <v>5326</v>
      </c>
      <c r="K1388" s="11" t="s">
        <v>69</v>
      </c>
      <c r="L1388" s="11" t="s">
        <v>5850</v>
      </c>
      <c r="M1388" s="11" t="s">
        <v>136</v>
      </c>
      <c r="N1388" s="13" t="s">
        <v>20</v>
      </c>
      <c r="P1388" s="8"/>
    </row>
    <row r="1389" spans="3:16" x14ac:dyDescent="0.25">
      <c r="C1389" s="8"/>
      <c r="D1389" s="10" t="s">
        <v>5851</v>
      </c>
      <c r="E1389" s="11" t="s">
        <v>5852</v>
      </c>
      <c r="F1389" s="12">
        <v>42179</v>
      </c>
      <c r="G1389" s="11" t="s">
        <v>5758</v>
      </c>
      <c r="H1389" s="11" t="s">
        <v>5853</v>
      </c>
      <c r="I1389" s="11" t="s">
        <v>29</v>
      </c>
      <c r="J1389" s="11" t="s">
        <v>5854</v>
      </c>
      <c r="K1389" s="11" t="s">
        <v>47</v>
      </c>
      <c r="L1389" s="11" t="s">
        <v>5855</v>
      </c>
      <c r="M1389" s="11" t="s">
        <v>125</v>
      </c>
      <c r="N1389" s="13" t="s">
        <v>243</v>
      </c>
      <c r="P1389" s="8"/>
    </row>
    <row r="1390" spans="3:16" x14ac:dyDescent="0.25">
      <c r="C1390" s="8"/>
      <c r="D1390" s="10" t="s">
        <v>5856</v>
      </c>
      <c r="E1390" s="11" t="s">
        <v>5857</v>
      </c>
      <c r="F1390" s="12">
        <v>42179</v>
      </c>
      <c r="G1390" s="11" t="s">
        <v>5758</v>
      </c>
      <c r="H1390" s="11" t="s">
        <v>5858</v>
      </c>
      <c r="I1390" s="11" t="s">
        <v>29</v>
      </c>
      <c r="J1390" s="11" t="s">
        <v>5859</v>
      </c>
      <c r="K1390" s="11" t="s">
        <v>75</v>
      </c>
      <c r="L1390" s="11" t="s">
        <v>5860</v>
      </c>
      <c r="M1390" s="11" t="s">
        <v>125</v>
      </c>
      <c r="N1390" s="13" t="s">
        <v>20</v>
      </c>
      <c r="P1390" s="8"/>
    </row>
    <row r="1391" spans="3:16" x14ac:dyDescent="0.25">
      <c r="C1391" s="8"/>
      <c r="D1391" s="10" t="s">
        <v>5861</v>
      </c>
      <c r="E1391" s="11" t="s">
        <v>5862</v>
      </c>
      <c r="F1391" s="12">
        <v>42179</v>
      </c>
      <c r="G1391" s="11" t="s">
        <v>5758</v>
      </c>
      <c r="H1391" s="11" t="s">
        <v>5863</v>
      </c>
      <c r="I1391" s="11" t="s">
        <v>29</v>
      </c>
      <c r="J1391" s="11" t="s">
        <v>5864</v>
      </c>
      <c r="K1391" s="11" t="s">
        <v>708</v>
      </c>
      <c r="L1391" s="11" t="s">
        <v>5865</v>
      </c>
      <c r="M1391" s="11" t="s">
        <v>19</v>
      </c>
      <c r="N1391" s="13" t="s">
        <v>20</v>
      </c>
      <c r="P1391" s="8"/>
    </row>
    <row r="1392" spans="3:16" x14ac:dyDescent="0.25">
      <c r="C1392" s="8"/>
      <c r="D1392" s="10" t="s">
        <v>5866</v>
      </c>
      <c r="E1392" s="11" t="s">
        <v>5867</v>
      </c>
      <c r="F1392" s="12">
        <v>42179</v>
      </c>
      <c r="G1392" s="11" t="s">
        <v>5758</v>
      </c>
      <c r="H1392" s="11" t="s">
        <v>5868</v>
      </c>
      <c r="I1392" s="11" t="s">
        <v>15</v>
      </c>
      <c r="J1392" s="11" t="s">
        <v>5869</v>
      </c>
      <c r="K1392" s="11" t="s">
        <v>53</v>
      </c>
      <c r="L1392" s="11" t="s">
        <v>5870</v>
      </c>
      <c r="M1392" s="11" t="s">
        <v>2746</v>
      </c>
      <c r="N1392" s="13" t="s">
        <v>20</v>
      </c>
      <c r="P1392" s="8"/>
    </row>
    <row r="1393" spans="3:16" x14ac:dyDescent="0.25">
      <c r="C1393" s="8"/>
      <c r="D1393" s="10" t="s">
        <v>5871</v>
      </c>
      <c r="E1393" s="11" t="s">
        <v>5872</v>
      </c>
      <c r="F1393" s="12">
        <v>42179</v>
      </c>
      <c r="G1393" s="11" t="s">
        <v>5758</v>
      </c>
      <c r="H1393" s="11" t="s">
        <v>5873</v>
      </c>
      <c r="I1393" s="11" t="s">
        <v>15</v>
      </c>
      <c r="J1393" s="11" t="s">
        <v>2731</v>
      </c>
      <c r="K1393" s="11" t="s">
        <v>81</v>
      </c>
      <c r="L1393" s="11" t="s">
        <v>2732</v>
      </c>
      <c r="M1393" s="11" t="s">
        <v>125</v>
      </c>
      <c r="N1393" s="13" t="s">
        <v>20</v>
      </c>
      <c r="P1393" s="8"/>
    </row>
    <row r="1394" spans="3:16" x14ac:dyDescent="0.25">
      <c r="C1394" s="8"/>
      <c r="D1394" s="10" t="s">
        <v>5874</v>
      </c>
      <c r="E1394" s="11" t="s">
        <v>5875</v>
      </c>
      <c r="F1394" s="12">
        <v>42179</v>
      </c>
      <c r="G1394" s="11" t="s">
        <v>5758</v>
      </c>
      <c r="H1394" s="11" t="s">
        <v>5876</v>
      </c>
      <c r="I1394" s="11" t="s">
        <v>29</v>
      </c>
      <c r="J1394" s="11" t="s">
        <v>5877</v>
      </c>
      <c r="K1394" s="11" t="s">
        <v>69</v>
      </c>
      <c r="L1394" s="11" t="s">
        <v>5878</v>
      </c>
      <c r="M1394" s="11" t="s">
        <v>19</v>
      </c>
      <c r="N1394" s="13" t="s">
        <v>20</v>
      </c>
      <c r="P1394" s="8"/>
    </row>
    <row r="1395" spans="3:16" x14ac:dyDescent="0.25">
      <c r="C1395" s="8"/>
      <c r="D1395" s="10" t="s">
        <v>5879</v>
      </c>
      <c r="E1395" s="11" t="s">
        <v>5880</v>
      </c>
      <c r="F1395" s="12">
        <v>42179</v>
      </c>
      <c r="G1395" s="11" t="s">
        <v>5758</v>
      </c>
      <c r="H1395" s="11" t="s">
        <v>5881</v>
      </c>
      <c r="I1395" s="11" t="s">
        <v>15</v>
      </c>
      <c r="J1395" s="11" t="s">
        <v>5882</v>
      </c>
      <c r="K1395" s="11" t="s">
        <v>606</v>
      </c>
      <c r="L1395" s="11" t="s">
        <v>5883</v>
      </c>
      <c r="M1395" s="11" t="s">
        <v>19</v>
      </c>
      <c r="N1395" s="13" t="s">
        <v>20</v>
      </c>
      <c r="P1395" s="8"/>
    </row>
    <row r="1396" spans="3:16" x14ac:dyDescent="0.25">
      <c r="C1396" s="8"/>
      <c r="D1396" s="10" t="s">
        <v>5884</v>
      </c>
      <c r="E1396" s="11" t="s">
        <v>5144</v>
      </c>
      <c r="F1396" s="12">
        <v>42179</v>
      </c>
      <c r="G1396" s="11" t="s">
        <v>5758</v>
      </c>
      <c r="H1396" s="11" t="s">
        <v>5885</v>
      </c>
      <c r="I1396" s="11" t="s">
        <v>29</v>
      </c>
      <c r="J1396" s="11" t="s">
        <v>260</v>
      </c>
      <c r="K1396" s="11" t="s">
        <v>81</v>
      </c>
      <c r="L1396" s="11" t="s">
        <v>261</v>
      </c>
      <c r="M1396" s="11" t="s">
        <v>136</v>
      </c>
      <c r="N1396" s="13" t="s">
        <v>20</v>
      </c>
      <c r="P1396" s="8"/>
    </row>
    <row r="1397" spans="3:16" x14ac:dyDescent="0.25">
      <c r="C1397" s="8"/>
      <c r="D1397" s="10" t="s">
        <v>5886</v>
      </c>
      <c r="E1397" s="11" t="s">
        <v>5887</v>
      </c>
      <c r="F1397" s="12">
        <v>42179</v>
      </c>
      <c r="G1397" s="11" t="s">
        <v>5758</v>
      </c>
      <c r="H1397" s="11" t="s">
        <v>5888</v>
      </c>
      <c r="I1397" s="11" t="s">
        <v>29</v>
      </c>
      <c r="J1397" s="11" t="s">
        <v>580</v>
      </c>
      <c r="K1397" s="11" t="s">
        <v>69</v>
      </c>
      <c r="L1397" s="11" t="s">
        <v>1172</v>
      </c>
      <c r="M1397" s="11" t="s">
        <v>19</v>
      </c>
      <c r="N1397" s="13" t="s">
        <v>20</v>
      </c>
      <c r="P1397" s="8"/>
    </row>
    <row r="1398" spans="3:16" x14ac:dyDescent="0.25">
      <c r="C1398" s="8"/>
      <c r="D1398" s="10" t="s">
        <v>5889</v>
      </c>
      <c r="E1398" s="11" t="s">
        <v>5890</v>
      </c>
      <c r="F1398" s="12">
        <v>42179</v>
      </c>
      <c r="G1398" s="11" t="s">
        <v>5758</v>
      </c>
      <c r="H1398" s="11" t="s">
        <v>5891</v>
      </c>
      <c r="I1398" s="11" t="s">
        <v>15</v>
      </c>
      <c r="J1398" s="11" t="s">
        <v>3826</v>
      </c>
      <c r="K1398" s="11" t="s">
        <v>69</v>
      </c>
      <c r="L1398" s="11" t="s">
        <v>5892</v>
      </c>
      <c r="M1398" s="11" t="s">
        <v>125</v>
      </c>
      <c r="N1398" s="13" t="s">
        <v>20</v>
      </c>
      <c r="P1398" s="8"/>
    </row>
    <row r="1399" spans="3:16" x14ac:dyDescent="0.25">
      <c r="C1399" s="8"/>
      <c r="D1399" s="10" t="s">
        <v>5893</v>
      </c>
      <c r="E1399" s="11" t="s">
        <v>5894</v>
      </c>
      <c r="F1399" s="12">
        <v>42179</v>
      </c>
      <c r="G1399" s="11" t="s">
        <v>5758</v>
      </c>
      <c r="H1399" s="11" t="s">
        <v>5895</v>
      </c>
      <c r="I1399" s="11" t="s">
        <v>15</v>
      </c>
      <c r="J1399" s="11" t="s">
        <v>139</v>
      </c>
      <c r="K1399" s="11" t="s">
        <v>69</v>
      </c>
      <c r="L1399" s="11" t="s">
        <v>5896</v>
      </c>
      <c r="M1399" s="11" t="s">
        <v>125</v>
      </c>
      <c r="N1399" s="13" t="s">
        <v>20</v>
      </c>
      <c r="P1399" s="8"/>
    </row>
    <row r="1400" spans="3:16" x14ac:dyDescent="0.25">
      <c r="C1400" s="8"/>
      <c r="D1400" s="10" t="s">
        <v>5897</v>
      </c>
      <c r="E1400" s="11" t="s">
        <v>5898</v>
      </c>
      <c r="F1400" s="12">
        <v>42179</v>
      </c>
      <c r="G1400" s="11" t="s">
        <v>5758</v>
      </c>
      <c r="H1400" s="11" t="s">
        <v>5899</v>
      </c>
      <c r="I1400" s="11" t="s">
        <v>29</v>
      </c>
      <c r="J1400" s="11" t="s">
        <v>3283</v>
      </c>
      <c r="K1400" s="11" t="s">
        <v>368</v>
      </c>
      <c r="L1400" s="11" t="s">
        <v>3284</v>
      </c>
      <c r="M1400" s="11" t="s">
        <v>2746</v>
      </c>
      <c r="N1400" s="13" t="s">
        <v>20</v>
      </c>
      <c r="P1400" s="8"/>
    </row>
    <row r="1401" spans="3:16" x14ac:dyDescent="0.25">
      <c r="C1401" s="8"/>
      <c r="D1401" s="10" t="s">
        <v>5900</v>
      </c>
      <c r="E1401" s="11" t="s">
        <v>1414</v>
      </c>
      <c r="F1401" s="12">
        <v>42179</v>
      </c>
      <c r="G1401" s="11" t="s">
        <v>5758</v>
      </c>
      <c r="H1401" s="11" t="s">
        <v>5901</v>
      </c>
      <c r="I1401" s="11" t="s">
        <v>29</v>
      </c>
      <c r="J1401" s="11" t="s">
        <v>772</v>
      </c>
      <c r="K1401" s="11" t="s">
        <v>75</v>
      </c>
      <c r="L1401" s="11" t="s">
        <v>5902</v>
      </c>
      <c r="M1401" s="11" t="s">
        <v>136</v>
      </c>
      <c r="N1401" s="13" t="s">
        <v>243</v>
      </c>
      <c r="P1401" s="8"/>
    </row>
    <row r="1402" spans="3:16" x14ac:dyDescent="0.25">
      <c r="C1402" s="8"/>
      <c r="D1402" s="10" t="s">
        <v>5903</v>
      </c>
      <c r="E1402" s="11" t="s">
        <v>5904</v>
      </c>
      <c r="F1402" s="12">
        <v>42179</v>
      </c>
      <c r="G1402" s="11" t="s">
        <v>5758</v>
      </c>
      <c r="H1402" s="11" t="s">
        <v>5905</v>
      </c>
      <c r="I1402" s="11" t="s">
        <v>15</v>
      </c>
      <c r="J1402" s="11" t="s">
        <v>3217</v>
      </c>
      <c r="K1402" s="11" t="s">
        <v>368</v>
      </c>
      <c r="L1402" s="11" t="s">
        <v>5906</v>
      </c>
      <c r="M1402" s="11" t="s">
        <v>136</v>
      </c>
      <c r="N1402" s="13" t="s">
        <v>20</v>
      </c>
      <c r="P1402" s="8"/>
    </row>
    <row r="1403" spans="3:16" x14ac:dyDescent="0.25">
      <c r="C1403" s="8"/>
      <c r="D1403" s="10" t="s">
        <v>5907</v>
      </c>
      <c r="E1403" s="11" t="s">
        <v>5908</v>
      </c>
      <c r="F1403" s="12">
        <v>42179</v>
      </c>
      <c r="G1403" s="11" t="s">
        <v>5758</v>
      </c>
      <c r="H1403" s="11" t="s">
        <v>5909</v>
      </c>
      <c r="I1403" s="11" t="s">
        <v>29</v>
      </c>
      <c r="J1403" s="11" t="s">
        <v>915</v>
      </c>
      <c r="K1403" s="11" t="s">
        <v>606</v>
      </c>
      <c r="L1403" s="11" t="s">
        <v>1143</v>
      </c>
      <c r="M1403" s="11" t="s">
        <v>136</v>
      </c>
      <c r="N1403" s="13" t="s">
        <v>20</v>
      </c>
      <c r="P1403" s="8"/>
    </row>
    <row r="1404" spans="3:16" x14ac:dyDescent="0.25">
      <c r="C1404" s="8"/>
      <c r="D1404" s="10" t="s">
        <v>5910</v>
      </c>
      <c r="E1404" s="11" t="s">
        <v>5911</v>
      </c>
      <c r="F1404" s="12">
        <v>42179</v>
      </c>
      <c r="G1404" s="11" t="s">
        <v>5758</v>
      </c>
      <c r="H1404" s="11" t="s">
        <v>5912</v>
      </c>
      <c r="I1404" s="11" t="s">
        <v>29</v>
      </c>
      <c r="J1404" s="11" t="s">
        <v>605</v>
      </c>
      <c r="K1404" s="11" t="s">
        <v>606</v>
      </c>
      <c r="L1404" s="11" t="s">
        <v>5913</v>
      </c>
      <c r="M1404" s="11" t="s">
        <v>136</v>
      </c>
      <c r="N1404" s="13" t="s">
        <v>20</v>
      </c>
      <c r="P1404" s="8"/>
    </row>
    <row r="1405" spans="3:16" x14ac:dyDescent="0.25">
      <c r="C1405" s="8"/>
      <c r="D1405" s="10" t="s">
        <v>5914</v>
      </c>
      <c r="E1405" s="11" t="s">
        <v>5915</v>
      </c>
      <c r="F1405" s="12">
        <v>42179</v>
      </c>
      <c r="G1405" s="11" t="s">
        <v>5758</v>
      </c>
      <c r="H1405" s="11" t="s">
        <v>5916</v>
      </c>
      <c r="I1405" s="11" t="s">
        <v>15</v>
      </c>
      <c r="J1405" s="11" t="s">
        <v>1236</v>
      </c>
      <c r="K1405" s="11" t="s">
        <v>69</v>
      </c>
      <c r="L1405" s="11" t="s">
        <v>1237</v>
      </c>
      <c r="M1405" s="11" t="s">
        <v>2746</v>
      </c>
      <c r="N1405" s="13" t="s">
        <v>20</v>
      </c>
      <c r="P1405" s="8"/>
    </row>
    <row r="1406" spans="3:16" x14ac:dyDescent="0.25">
      <c r="C1406" s="8"/>
      <c r="D1406" s="10" t="s">
        <v>5917</v>
      </c>
      <c r="E1406" s="11" t="s">
        <v>972</v>
      </c>
      <c r="F1406" s="12">
        <v>42179</v>
      </c>
      <c r="G1406" s="11" t="s">
        <v>5758</v>
      </c>
      <c r="H1406" s="11" t="s">
        <v>5918</v>
      </c>
      <c r="I1406" s="11" t="s">
        <v>29</v>
      </c>
      <c r="J1406" s="11" t="s">
        <v>915</v>
      </c>
      <c r="K1406" s="11" t="s">
        <v>606</v>
      </c>
      <c r="L1406" s="11" t="s">
        <v>5919</v>
      </c>
      <c r="M1406" s="11" t="s">
        <v>136</v>
      </c>
      <c r="N1406" s="13" t="s">
        <v>20</v>
      </c>
      <c r="P1406" s="8"/>
    </row>
    <row r="1407" spans="3:16" x14ac:dyDescent="0.25">
      <c r="C1407" s="8"/>
      <c r="D1407" s="10" t="s">
        <v>5920</v>
      </c>
      <c r="E1407" s="11" t="s">
        <v>5355</v>
      </c>
      <c r="F1407" s="12">
        <v>42179</v>
      </c>
      <c r="G1407" s="11" t="s">
        <v>5758</v>
      </c>
      <c r="H1407" s="11" t="s">
        <v>5921</v>
      </c>
      <c r="I1407" s="11" t="s">
        <v>29</v>
      </c>
      <c r="J1407" s="11" t="s">
        <v>1091</v>
      </c>
      <c r="K1407" s="11" t="s">
        <v>96</v>
      </c>
      <c r="L1407" s="11" t="s">
        <v>3078</v>
      </c>
      <c r="M1407" s="11" t="s">
        <v>136</v>
      </c>
      <c r="N1407" s="13" t="s">
        <v>243</v>
      </c>
      <c r="P1407" s="8"/>
    </row>
    <row r="1408" spans="3:16" x14ac:dyDescent="0.25">
      <c r="C1408" s="8"/>
      <c r="D1408" s="10" t="s">
        <v>5922</v>
      </c>
      <c r="E1408" s="11" t="s">
        <v>5923</v>
      </c>
      <c r="F1408" s="12">
        <v>42179</v>
      </c>
      <c r="G1408" s="11" t="s">
        <v>5758</v>
      </c>
      <c r="H1408" s="11" t="s">
        <v>5924</v>
      </c>
      <c r="I1408" s="11" t="s">
        <v>15</v>
      </c>
      <c r="J1408" s="11" t="s">
        <v>438</v>
      </c>
      <c r="K1408" s="11" t="s">
        <v>69</v>
      </c>
      <c r="L1408" s="11" t="s">
        <v>5379</v>
      </c>
      <c r="M1408" s="11" t="s">
        <v>136</v>
      </c>
      <c r="N1408" s="13" t="s">
        <v>20</v>
      </c>
      <c r="P1408" s="8"/>
    </row>
    <row r="1409" spans="3:16" x14ac:dyDescent="0.25">
      <c r="C1409" s="8"/>
      <c r="D1409" s="10" t="s">
        <v>5925</v>
      </c>
      <c r="E1409" s="11" t="s">
        <v>5926</v>
      </c>
      <c r="F1409" s="12">
        <v>42179</v>
      </c>
      <c r="G1409" s="11" t="s">
        <v>5758</v>
      </c>
      <c r="H1409" s="11" t="s">
        <v>5927</v>
      </c>
      <c r="I1409" s="11" t="s">
        <v>15</v>
      </c>
      <c r="J1409" s="11" t="s">
        <v>3217</v>
      </c>
      <c r="K1409" s="11" t="s">
        <v>368</v>
      </c>
      <c r="L1409" s="11" t="s">
        <v>5906</v>
      </c>
      <c r="M1409" s="11" t="s">
        <v>136</v>
      </c>
      <c r="N1409" s="13" t="s">
        <v>20</v>
      </c>
      <c r="P1409" s="8"/>
    </row>
    <row r="1410" spans="3:16" x14ac:dyDescent="0.25">
      <c r="C1410" s="8"/>
      <c r="D1410" s="10" t="s">
        <v>5928</v>
      </c>
      <c r="E1410" s="11" t="s">
        <v>5929</v>
      </c>
      <c r="F1410" s="12">
        <v>42179</v>
      </c>
      <c r="G1410" s="11" t="s">
        <v>5758</v>
      </c>
      <c r="H1410" s="11" t="s">
        <v>5930</v>
      </c>
      <c r="I1410" s="11" t="s">
        <v>29</v>
      </c>
      <c r="J1410" s="11" t="s">
        <v>656</v>
      </c>
      <c r="K1410" s="11" t="s">
        <v>198</v>
      </c>
      <c r="L1410" s="11" t="s">
        <v>657</v>
      </c>
      <c r="M1410" s="11" t="s">
        <v>136</v>
      </c>
      <c r="N1410" s="13" t="s">
        <v>20</v>
      </c>
      <c r="P1410" s="8"/>
    </row>
    <row r="1411" spans="3:16" x14ac:dyDescent="0.25">
      <c r="C1411" s="8"/>
      <c r="D1411" s="10" t="s">
        <v>5931</v>
      </c>
      <c r="E1411" s="11" t="s">
        <v>5932</v>
      </c>
      <c r="F1411" s="12">
        <v>42179</v>
      </c>
      <c r="G1411" s="11" t="s">
        <v>5758</v>
      </c>
      <c r="H1411" s="11" t="s">
        <v>5933</v>
      </c>
      <c r="I1411" s="11" t="s">
        <v>29</v>
      </c>
      <c r="J1411" s="11" t="s">
        <v>5934</v>
      </c>
      <c r="K1411" s="11" t="s">
        <v>75</v>
      </c>
      <c r="L1411" s="11" t="s">
        <v>5935</v>
      </c>
      <c r="M1411" s="11" t="s">
        <v>136</v>
      </c>
      <c r="N1411" s="13" t="s">
        <v>243</v>
      </c>
      <c r="P1411" s="8"/>
    </row>
    <row r="1412" spans="3:16" x14ac:dyDescent="0.25">
      <c r="C1412" s="8"/>
      <c r="D1412" s="10" t="s">
        <v>5936</v>
      </c>
      <c r="E1412" s="11" t="s">
        <v>5937</v>
      </c>
      <c r="F1412" s="12">
        <v>42179</v>
      </c>
      <c r="G1412" s="11" t="s">
        <v>5758</v>
      </c>
      <c r="H1412" s="11" t="s">
        <v>5938</v>
      </c>
      <c r="I1412" s="11" t="s">
        <v>29</v>
      </c>
      <c r="J1412" s="11" t="s">
        <v>5075</v>
      </c>
      <c r="K1412" s="11" t="s">
        <v>112</v>
      </c>
      <c r="L1412" s="11" t="s">
        <v>5939</v>
      </c>
      <c r="M1412" s="11" t="s">
        <v>2746</v>
      </c>
      <c r="N1412" s="13" t="s">
        <v>243</v>
      </c>
      <c r="P1412" s="8"/>
    </row>
    <row r="1413" spans="3:16" x14ac:dyDescent="0.25">
      <c r="C1413" s="8"/>
      <c r="D1413" s="10" t="s">
        <v>5940</v>
      </c>
      <c r="E1413" s="11" t="s">
        <v>5941</v>
      </c>
      <c r="F1413" s="12">
        <v>42179</v>
      </c>
      <c r="G1413" s="11" t="s">
        <v>5758</v>
      </c>
      <c r="H1413" s="11" t="s">
        <v>5942</v>
      </c>
      <c r="I1413" s="11" t="s">
        <v>15</v>
      </c>
      <c r="J1413" s="11" t="s">
        <v>4293</v>
      </c>
      <c r="K1413" s="11" t="s">
        <v>81</v>
      </c>
      <c r="L1413" s="11" t="s">
        <v>5943</v>
      </c>
      <c r="M1413" s="11" t="s">
        <v>136</v>
      </c>
      <c r="N1413" s="13" t="s">
        <v>243</v>
      </c>
      <c r="P1413" s="8"/>
    </row>
    <row r="1414" spans="3:16" x14ac:dyDescent="0.25">
      <c r="C1414" s="8"/>
      <c r="D1414" s="10" t="s">
        <v>5944</v>
      </c>
      <c r="E1414" s="11" t="s">
        <v>1429</v>
      </c>
      <c r="F1414" s="12">
        <v>42179</v>
      </c>
      <c r="G1414" s="11" t="s">
        <v>5758</v>
      </c>
      <c r="H1414" s="11" t="s">
        <v>5945</v>
      </c>
      <c r="I1414" s="11" t="s">
        <v>15</v>
      </c>
      <c r="J1414" s="11" t="s">
        <v>3709</v>
      </c>
      <c r="K1414" s="11" t="s">
        <v>112</v>
      </c>
      <c r="L1414" s="11" t="s">
        <v>5946</v>
      </c>
      <c r="M1414" s="11" t="s">
        <v>125</v>
      </c>
      <c r="N1414" s="13" t="s">
        <v>243</v>
      </c>
      <c r="P1414" s="8"/>
    </row>
    <row r="1415" spans="3:16" x14ac:dyDescent="0.25">
      <c r="C1415" s="8"/>
      <c r="D1415" s="10" t="s">
        <v>5947</v>
      </c>
      <c r="E1415" s="11" t="s">
        <v>5948</v>
      </c>
      <c r="F1415" s="12">
        <v>42179</v>
      </c>
      <c r="G1415" s="11" t="s">
        <v>5758</v>
      </c>
      <c r="H1415" s="11" t="s">
        <v>5949</v>
      </c>
      <c r="I1415" s="11" t="s">
        <v>29</v>
      </c>
      <c r="J1415" s="11" t="s">
        <v>5950</v>
      </c>
      <c r="K1415" s="11" t="s">
        <v>47</v>
      </c>
      <c r="L1415" s="11" t="s">
        <v>5951</v>
      </c>
      <c r="M1415" s="11" t="s">
        <v>2746</v>
      </c>
      <c r="N1415" s="13" t="s">
        <v>243</v>
      </c>
      <c r="P1415" s="8"/>
    </row>
    <row r="1416" spans="3:16" x14ac:dyDescent="0.25">
      <c r="C1416" s="8"/>
      <c r="D1416" s="10" t="s">
        <v>5952</v>
      </c>
      <c r="E1416" s="11" t="s">
        <v>5953</v>
      </c>
      <c r="F1416" s="12">
        <v>42179</v>
      </c>
      <c r="G1416" s="11" t="s">
        <v>5758</v>
      </c>
      <c r="H1416" s="11" t="s">
        <v>5954</v>
      </c>
      <c r="I1416" s="11" t="s">
        <v>29</v>
      </c>
      <c r="J1416" s="11" t="s">
        <v>5877</v>
      </c>
      <c r="K1416" s="11" t="s">
        <v>69</v>
      </c>
      <c r="L1416" s="11" t="s">
        <v>5955</v>
      </c>
      <c r="M1416" s="11" t="s">
        <v>2746</v>
      </c>
      <c r="N1416" s="13" t="s">
        <v>20</v>
      </c>
      <c r="P1416" s="8"/>
    </row>
    <row r="1417" spans="3:16" x14ac:dyDescent="0.25">
      <c r="C1417" s="8"/>
      <c r="D1417" s="10" t="s">
        <v>5956</v>
      </c>
      <c r="E1417" s="11" t="s">
        <v>5957</v>
      </c>
      <c r="F1417" s="12">
        <v>42179</v>
      </c>
      <c r="G1417" s="11" t="s">
        <v>5758</v>
      </c>
      <c r="H1417" s="11" t="s">
        <v>5958</v>
      </c>
      <c r="I1417" s="11" t="s">
        <v>29</v>
      </c>
      <c r="J1417" s="11" t="s">
        <v>802</v>
      </c>
      <c r="K1417" s="11" t="s">
        <v>81</v>
      </c>
      <c r="L1417" s="11" t="s">
        <v>5959</v>
      </c>
      <c r="M1417" s="11" t="s">
        <v>125</v>
      </c>
      <c r="N1417" s="13" t="s">
        <v>20</v>
      </c>
      <c r="P1417" s="8"/>
    </row>
    <row r="1418" spans="3:16" x14ac:dyDescent="0.25">
      <c r="C1418" s="8"/>
      <c r="D1418" s="10" t="s">
        <v>5960</v>
      </c>
      <c r="E1418" s="11" t="s">
        <v>5961</v>
      </c>
      <c r="F1418" s="12">
        <v>42179</v>
      </c>
      <c r="G1418" s="11" t="s">
        <v>5758</v>
      </c>
      <c r="H1418" s="11" t="s">
        <v>5962</v>
      </c>
      <c r="I1418" s="11" t="s">
        <v>29</v>
      </c>
      <c r="J1418" s="11" t="s">
        <v>5509</v>
      </c>
      <c r="K1418" s="11" t="s">
        <v>69</v>
      </c>
      <c r="L1418" s="11" t="s">
        <v>5963</v>
      </c>
      <c r="M1418" s="11" t="s">
        <v>125</v>
      </c>
      <c r="N1418" s="13" t="s">
        <v>20</v>
      </c>
      <c r="P1418" s="8"/>
    </row>
    <row r="1419" spans="3:16" x14ac:dyDescent="0.25">
      <c r="C1419" s="8"/>
      <c r="D1419" s="10" t="s">
        <v>5964</v>
      </c>
      <c r="E1419" s="11" t="s">
        <v>5965</v>
      </c>
      <c r="F1419" s="12">
        <v>42179</v>
      </c>
      <c r="G1419" s="11" t="s">
        <v>5758</v>
      </c>
      <c r="H1419" s="11" t="s">
        <v>5966</v>
      </c>
      <c r="I1419" s="11" t="s">
        <v>15</v>
      </c>
      <c r="J1419" s="11" t="s">
        <v>3126</v>
      </c>
      <c r="K1419" s="11" t="s">
        <v>96</v>
      </c>
      <c r="L1419" s="11" t="s">
        <v>5967</v>
      </c>
      <c r="M1419" s="11" t="s">
        <v>125</v>
      </c>
      <c r="N1419" s="13" t="s">
        <v>20</v>
      </c>
      <c r="P1419" s="8"/>
    </row>
    <row r="1420" spans="3:16" x14ac:dyDescent="0.25">
      <c r="C1420" s="8"/>
      <c r="D1420" s="10" t="s">
        <v>5968</v>
      </c>
      <c r="E1420" s="11" t="s">
        <v>5969</v>
      </c>
      <c r="F1420" s="12">
        <v>42179</v>
      </c>
      <c r="G1420" s="11" t="s">
        <v>5758</v>
      </c>
      <c r="H1420" s="11" t="s">
        <v>5970</v>
      </c>
      <c r="I1420" s="11" t="s">
        <v>15</v>
      </c>
      <c r="J1420" s="11" t="s">
        <v>1086</v>
      </c>
      <c r="K1420" s="11" t="s">
        <v>3911</v>
      </c>
      <c r="L1420" s="11" t="s">
        <v>5971</v>
      </c>
      <c r="M1420" s="11" t="s">
        <v>19</v>
      </c>
      <c r="N1420" s="13" t="s">
        <v>20</v>
      </c>
      <c r="P1420" s="8"/>
    </row>
    <row r="1421" spans="3:16" x14ac:dyDescent="0.25">
      <c r="C1421" s="8"/>
      <c r="D1421" s="10" t="s">
        <v>5972</v>
      </c>
      <c r="E1421" s="11" t="s">
        <v>5973</v>
      </c>
      <c r="F1421" s="12">
        <v>42179</v>
      </c>
      <c r="G1421" s="11" t="s">
        <v>5758</v>
      </c>
      <c r="H1421" s="11" t="s">
        <v>5974</v>
      </c>
      <c r="I1421" s="11" t="s">
        <v>29</v>
      </c>
      <c r="J1421" s="11" t="s">
        <v>1566</v>
      </c>
      <c r="K1421" s="11" t="s">
        <v>47</v>
      </c>
      <c r="L1421" s="11" t="s">
        <v>1567</v>
      </c>
      <c r="M1421" s="11" t="s">
        <v>125</v>
      </c>
      <c r="N1421" s="13" t="s">
        <v>20</v>
      </c>
      <c r="P1421" s="8"/>
    </row>
    <row r="1422" spans="3:16" x14ac:dyDescent="0.25">
      <c r="C1422" s="8"/>
      <c r="D1422" s="10" t="s">
        <v>5975</v>
      </c>
      <c r="E1422" s="11" t="s">
        <v>5976</v>
      </c>
      <c r="F1422" s="12">
        <v>42179</v>
      </c>
      <c r="G1422" s="11" t="s">
        <v>5758</v>
      </c>
      <c r="H1422" s="11" t="s">
        <v>5977</v>
      </c>
      <c r="I1422" s="11" t="s">
        <v>29</v>
      </c>
      <c r="J1422" s="11" t="s">
        <v>5978</v>
      </c>
      <c r="K1422" s="11" t="s">
        <v>647</v>
      </c>
      <c r="L1422" s="11" t="s">
        <v>5979</v>
      </c>
      <c r="M1422" s="11" t="s">
        <v>125</v>
      </c>
      <c r="N1422" s="13" t="s">
        <v>20</v>
      </c>
      <c r="P1422" s="8"/>
    </row>
    <row r="1423" spans="3:16" x14ac:dyDescent="0.25">
      <c r="C1423" s="8"/>
      <c r="D1423" s="10" t="s">
        <v>5980</v>
      </c>
      <c r="E1423" s="11" t="s">
        <v>5981</v>
      </c>
      <c r="F1423" s="12">
        <v>42179</v>
      </c>
      <c r="G1423" s="11" t="s">
        <v>5758</v>
      </c>
      <c r="H1423" s="11" t="s">
        <v>5982</v>
      </c>
      <c r="I1423" s="11" t="s">
        <v>15</v>
      </c>
      <c r="J1423" s="11" t="s">
        <v>1931</v>
      </c>
      <c r="K1423" s="11" t="s">
        <v>31</v>
      </c>
      <c r="L1423" s="11" t="s">
        <v>3533</v>
      </c>
      <c r="M1423" s="11" t="s">
        <v>125</v>
      </c>
      <c r="N1423" s="13" t="s">
        <v>20</v>
      </c>
      <c r="P1423" s="8"/>
    </row>
    <row r="1424" spans="3:16" x14ac:dyDescent="0.25">
      <c r="C1424" s="8"/>
      <c r="D1424" s="10" t="s">
        <v>5983</v>
      </c>
      <c r="E1424" s="11" t="s">
        <v>253</v>
      </c>
      <c r="F1424" s="12">
        <v>42179</v>
      </c>
      <c r="G1424" s="11" t="s">
        <v>5758</v>
      </c>
      <c r="H1424" s="11" t="s">
        <v>5984</v>
      </c>
      <c r="I1424" s="11" t="s">
        <v>29</v>
      </c>
      <c r="J1424" s="11" t="s">
        <v>75</v>
      </c>
      <c r="K1424" s="11" t="s">
        <v>499</v>
      </c>
      <c r="L1424" s="11" t="s">
        <v>500</v>
      </c>
      <c r="M1424" s="11" t="s">
        <v>125</v>
      </c>
      <c r="N1424" s="13" t="s">
        <v>20</v>
      </c>
      <c r="P1424" s="8"/>
    </row>
    <row r="1425" spans="3:16" x14ac:dyDescent="0.25">
      <c r="C1425" s="8"/>
      <c r="D1425" s="10" t="s">
        <v>5985</v>
      </c>
      <c r="E1425" s="11" t="s">
        <v>5986</v>
      </c>
      <c r="F1425" s="12">
        <v>42179</v>
      </c>
      <c r="G1425" s="11" t="s">
        <v>5758</v>
      </c>
      <c r="H1425" s="11" t="s">
        <v>5987</v>
      </c>
      <c r="I1425" s="11" t="s">
        <v>15</v>
      </c>
      <c r="J1425" s="11" t="s">
        <v>4238</v>
      </c>
      <c r="K1425" s="11" t="s">
        <v>96</v>
      </c>
      <c r="L1425" s="11" t="s">
        <v>5988</v>
      </c>
      <c r="M1425" s="11" t="s">
        <v>125</v>
      </c>
      <c r="N1425" s="13" t="s">
        <v>20</v>
      </c>
      <c r="P1425" s="8"/>
    </row>
    <row r="1426" spans="3:16" x14ac:dyDescent="0.25">
      <c r="C1426" s="8"/>
      <c r="D1426" s="10" t="s">
        <v>5989</v>
      </c>
      <c r="E1426" s="11" t="s">
        <v>5990</v>
      </c>
      <c r="F1426" s="12">
        <v>42179</v>
      </c>
      <c r="G1426" s="11" t="s">
        <v>5758</v>
      </c>
      <c r="H1426" s="11" t="s">
        <v>5991</v>
      </c>
      <c r="I1426" s="11" t="s">
        <v>29</v>
      </c>
      <c r="J1426" s="11" t="s">
        <v>5105</v>
      </c>
      <c r="K1426" s="11" t="s">
        <v>156</v>
      </c>
      <c r="L1426" s="11" t="s">
        <v>5992</v>
      </c>
      <c r="M1426" s="11" t="s">
        <v>125</v>
      </c>
      <c r="N1426" s="13" t="s">
        <v>20</v>
      </c>
      <c r="P1426" s="8"/>
    </row>
    <row r="1427" spans="3:16" x14ac:dyDescent="0.25">
      <c r="C1427" s="8"/>
      <c r="D1427" s="10" t="s">
        <v>5993</v>
      </c>
      <c r="E1427" s="11" t="s">
        <v>5994</v>
      </c>
      <c r="F1427" s="12">
        <v>42179</v>
      </c>
      <c r="G1427" s="11" t="s">
        <v>5758</v>
      </c>
      <c r="H1427" s="11" t="s">
        <v>5995</v>
      </c>
      <c r="I1427" s="11" t="s">
        <v>29</v>
      </c>
      <c r="J1427" s="11" t="s">
        <v>144</v>
      </c>
      <c r="K1427" s="11" t="s">
        <v>145</v>
      </c>
      <c r="L1427" s="11" t="s">
        <v>146</v>
      </c>
      <c r="M1427" s="11" t="s">
        <v>125</v>
      </c>
      <c r="N1427" s="13" t="s">
        <v>20</v>
      </c>
      <c r="P1427" s="8"/>
    </row>
    <row r="1428" spans="3:16" x14ac:dyDescent="0.25">
      <c r="C1428" s="8"/>
      <c r="D1428" s="10" t="s">
        <v>5996</v>
      </c>
      <c r="E1428" s="11" t="s">
        <v>5997</v>
      </c>
      <c r="F1428" s="12">
        <v>42179</v>
      </c>
      <c r="G1428" s="11" t="s">
        <v>5758</v>
      </c>
      <c r="H1428" s="11" t="s">
        <v>5998</v>
      </c>
      <c r="I1428" s="11" t="s">
        <v>15</v>
      </c>
      <c r="J1428" s="11" t="s">
        <v>4811</v>
      </c>
      <c r="K1428" s="11" t="s">
        <v>481</v>
      </c>
      <c r="L1428" s="11" t="s">
        <v>4812</v>
      </c>
      <c r="M1428" s="11" t="s">
        <v>125</v>
      </c>
      <c r="N1428" s="13" t="s">
        <v>20</v>
      </c>
      <c r="P1428" s="8"/>
    </row>
    <row r="1429" spans="3:16" x14ac:dyDescent="0.25">
      <c r="C1429" s="8"/>
      <c r="D1429" s="10" t="s">
        <v>5999</v>
      </c>
      <c r="E1429" s="11" t="s">
        <v>6000</v>
      </c>
      <c r="F1429" s="12">
        <v>42179</v>
      </c>
      <c r="G1429" s="11" t="s">
        <v>5758</v>
      </c>
      <c r="H1429" s="11" t="s">
        <v>6001</v>
      </c>
      <c r="I1429" s="11" t="s">
        <v>29</v>
      </c>
      <c r="J1429" s="11" t="s">
        <v>982</v>
      </c>
      <c r="K1429" s="11" t="s">
        <v>606</v>
      </c>
      <c r="L1429" s="11" t="s">
        <v>6002</v>
      </c>
      <c r="M1429" s="11" t="s">
        <v>136</v>
      </c>
      <c r="N1429" s="13" t="s">
        <v>20</v>
      </c>
      <c r="P1429" s="8"/>
    </row>
    <row r="1430" spans="3:16" x14ac:dyDescent="0.25">
      <c r="C1430" s="8"/>
      <c r="D1430" s="10" t="s">
        <v>6003</v>
      </c>
      <c r="E1430" s="11" t="s">
        <v>6004</v>
      </c>
      <c r="F1430" s="12">
        <v>42179</v>
      </c>
      <c r="G1430" s="11" t="s">
        <v>5758</v>
      </c>
      <c r="H1430" s="11" t="s">
        <v>599</v>
      </c>
      <c r="I1430" s="11" t="s">
        <v>29</v>
      </c>
      <c r="J1430" s="11" t="s">
        <v>161</v>
      </c>
      <c r="K1430" s="11" t="s">
        <v>162</v>
      </c>
      <c r="L1430" s="11" t="s">
        <v>4280</v>
      </c>
      <c r="M1430" s="11" t="s">
        <v>125</v>
      </c>
      <c r="N1430" s="13" t="s">
        <v>20</v>
      </c>
      <c r="P1430" s="8"/>
    </row>
    <row r="1431" spans="3:16" x14ac:dyDescent="0.25">
      <c r="C1431" s="8"/>
      <c r="D1431" s="10" t="s">
        <v>6005</v>
      </c>
      <c r="E1431" s="11" t="s">
        <v>6006</v>
      </c>
      <c r="F1431" s="12">
        <v>42179</v>
      </c>
      <c r="G1431" s="11" t="s">
        <v>5758</v>
      </c>
      <c r="H1431" s="11" t="s">
        <v>6007</v>
      </c>
      <c r="I1431" s="11" t="s">
        <v>29</v>
      </c>
      <c r="J1431" s="11" t="s">
        <v>167</v>
      </c>
      <c r="K1431" s="11" t="s">
        <v>17</v>
      </c>
      <c r="L1431" s="11" t="s">
        <v>3297</v>
      </c>
      <c r="M1431" s="11" t="s">
        <v>125</v>
      </c>
      <c r="N1431" s="13" t="s">
        <v>20</v>
      </c>
      <c r="P1431" s="8"/>
    </row>
    <row r="1432" spans="3:16" x14ac:dyDescent="0.25">
      <c r="C1432" s="8"/>
      <c r="D1432" s="10" t="s">
        <v>6008</v>
      </c>
      <c r="E1432" s="11" t="s">
        <v>6009</v>
      </c>
      <c r="F1432" s="12">
        <v>42179</v>
      </c>
      <c r="G1432" s="11" t="s">
        <v>5758</v>
      </c>
      <c r="H1432" s="11" t="s">
        <v>6010</v>
      </c>
      <c r="I1432" s="11" t="s">
        <v>29</v>
      </c>
      <c r="J1432" s="11" t="s">
        <v>1114</v>
      </c>
      <c r="K1432" s="11" t="s">
        <v>156</v>
      </c>
      <c r="L1432" s="11" t="s">
        <v>6011</v>
      </c>
      <c r="M1432" s="11" t="s">
        <v>125</v>
      </c>
      <c r="N1432" s="13" t="s">
        <v>243</v>
      </c>
      <c r="P1432" s="8"/>
    </row>
    <row r="1433" spans="3:16" x14ac:dyDescent="0.25">
      <c r="C1433" s="8"/>
      <c r="D1433" s="10" t="s">
        <v>6012</v>
      </c>
      <c r="E1433" s="11" t="s">
        <v>6013</v>
      </c>
      <c r="F1433" s="12">
        <v>42179</v>
      </c>
      <c r="G1433" s="11" t="s">
        <v>5758</v>
      </c>
      <c r="H1433" s="11" t="s">
        <v>6014</v>
      </c>
      <c r="I1433" s="11" t="s">
        <v>29</v>
      </c>
      <c r="J1433" s="11" t="s">
        <v>2624</v>
      </c>
      <c r="K1433" s="11" t="s">
        <v>47</v>
      </c>
      <c r="L1433" s="11" t="s">
        <v>3433</v>
      </c>
      <c r="M1433" s="11" t="s">
        <v>125</v>
      </c>
      <c r="N1433" s="13" t="s">
        <v>20</v>
      </c>
      <c r="P1433" s="8"/>
    </row>
    <row r="1434" spans="3:16" x14ac:dyDescent="0.25">
      <c r="C1434" s="8"/>
      <c r="D1434" s="10" t="s">
        <v>6015</v>
      </c>
      <c r="E1434" s="11" t="s">
        <v>6016</v>
      </c>
      <c r="F1434" s="12">
        <v>42179</v>
      </c>
      <c r="G1434" s="11" t="s">
        <v>5758</v>
      </c>
      <c r="H1434" s="11" t="s">
        <v>6017</v>
      </c>
      <c r="I1434" s="11" t="s">
        <v>15</v>
      </c>
      <c r="J1434" s="11" t="s">
        <v>409</v>
      </c>
      <c r="K1434" s="11" t="s">
        <v>81</v>
      </c>
      <c r="L1434" s="11" t="s">
        <v>6018</v>
      </c>
      <c r="M1434" s="11" t="s">
        <v>125</v>
      </c>
      <c r="N1434" s="13" t="s">
        <v>20</v>
      </c>
      <c r="P1434" s="8"/>
    </row>
    <row r="1435" spans="3:16" x14ac:dyDescent="0.25">
      <c r="C1435" s="8"/>
      <c r="D1435" s="10" t="s">
        <v>6019</v>
      </c>
      <c r="E1435" s="11" t="s">
        <v>6020</v>
      </c>
      <c r="F1435" s="12">
        <v>42179</v>
      </c>
      <c r="G1435" s="11" t="s">
        <v>5758</v>
      </c>
      <c r="H1435" s="11" t="s">
        <v>6021</v>
      </c>
      <c r="I1435" s="11" t="s">
        <v>29</v>
      </c>
      <c r="J1435" s="11" t="s">
        <v>959</v>
      </c>
      <c r="K1435" s="11" t="s">
        <v>53</v>
      </c>
      <c r="L1435" s="11" t="s">
        <v>6022</v>
      </c>
      <c r="M1435" s="11" t="s">
        <v>125</v>
      </c>
      <c r="N1435" s="13" t="s">
        <v>243</v>
      </c>
      <c r="P1435" s="8"/>
    </row>
    <row r="1436" spans="3:16" x14ac:dyDescent="0.25">
      <c r="C1436" s="8"/>
      <c r="D1436" s="10" t="s">
        <v>6023</v>
      </c>
      <c r="E1436" s="11" t="s">
        <v>6024</v>
      </c>
      <c r="F1436" s="12">
        <v>42179</v>
      </c>
      <c r="G1436" s="11" t="s">
        <v>5758</v>
      </c>
      <c r="H1436" s="11" t="s">
        <v>6025</v>
      </c>
      <c r="I1436" s="11" t="s">
        <v>29</v>
      </c>
      <c r="J1436" s="11" t="s">
        <v>167</v>
      </c>
      <c r="K1436" s="11" t="s">
        <v>17</v>
      </c>
      <c r="L1436" s="11" t="s">
        <v>352</v>
      </c>
      <c r="M1436" s="11" t="s">
        <v>125</v>
      </c>
      <c r="N1436" s="13" t="s">
        <v>243</v>
      </c>
      <c r="P1436" s="8"/>
    </row>
    <row r="1437" spans="3:16" x14ac:dyDescent="0.25">
      <c r="C1437" s="8"/>
      <c r="D1437" s="10" t="s">
        <v>6026</v>
      </c>
      <c r="E1437" s="11" t="s">
        <v>6027</v>
      </c>
      <c r="F1437" s="12">
        <v>42179</v>
      </c>
      <c r="G1437" s="11" t="s">
        <v>5758</v>
      </c>
      <c r="H1437" s="11" t="s">
        <v>6028</v>
      </c>
      <c r="I1437" s="11" t="s">
        <v>29</v>
      </c>
      <c r="J1437" s="11" t="s">
        <v>1394</v>
      </c>
      <c r="K1437" s="11" t="s">
        <v>198</v>
      </c>
      <c r="L1437" s="11" t="s">
        <v>1395</v>
      </c>
      <c r="M1437" s="11" t="s">
        <v>125</v>
      </c>
      <c r="N1437" s="13" t="s">
        <v>243</v>
      </c>
      <c r="P1437" s="8"/>
    </row>
    <row r="1438" spans="3:16" x14ac:dyDescent="0.25">
      <c r="C1438" s="8"/>
      <c r="D1438" s="10" t="s">
        <v>6029</v>
      </c>
      <c r="E1438" s="11" t="s">
        <v>6030</v>
      </c>
      <c r="F1438" s="12">
        <v>42179</v>
      </c>
      <c r="G1438" s="11" t="s">
        <v>5758</v>
      </c>
      <c r="H1438" s="11" t="s">
        <v>6031</v>
      </c>
      <c r="I1438" s="11" t="s">
        <v>29</v>
      </c>
      <c r="J1438" s="11" t="s">
        <v>668</v>
      </c>
      <c r="K1438" s="11" t="s">
        <v>75</v>
      </c>
      <c r="L1438" s="11" t="s">
        <v>6032</v>
      </c>
      <c r="M1438" s="11" t="s">
        <v>125</v>
      </c>
      <c r="N1438" s="13" t="s">
        <v>20</v>
      </c>
      <c r="P1438" s="8"/>
    </row>
    <row r="1439" spans="3:16" x14ac:dyDescent="0.25">
      <c r="C1439" s="8"/>
      <c r="D1439" s="10" t="s">
        <v>6033</v>
      </c>
      <c r="E1439" s="11" t="s">
        <v>5551</v>
      </c>
      <c r="F1439" s="12">
        <v>42179</v>
      </c>
      <c r="G1439" s="11" t="s">
        <v>5758</v>
      </c>
      <c r="H1439" s="11" t="s">
        <v>6034</v>
      </c>
      <c r="I1439" s="11" t="s">
        <v>15</v>
      </c>
      <c r="J1439" s="11" t="s">
        <v>6035</v>
      </c>
      <c r="K1439" s="11" t="s">
        <v>31</v>
      </c>
      <c r="L1439" s="11" t="s">
        <v>6036</v>
      </c>
      <c r="M1439" s="11" t="s">
        <v>125</v>
      </c>
      <c r="N1439" s="13" t="s">
        <v>20</v>
      </c>
      <c r="P1439" s="8"/>
    </row>
    <row r="1440" spans="3:16" x14ac:dyDescent="0.25">
      <c r="C1440" s="8"/>
      <c r="D1440" s="10" t="s">
        <v>6037</v>
      </c>
      <c r="E1440" s="11" t="s">
        <v>6038</v>
      </c>
      <c r="F1440" s="12">
        <v>42179</v>
      </c>
      <c r="G1440" s="11" t="s">
        <v>5758</v>
      </c>
      <c r="H1440" s="11" t="s">
        <v>6039</v>
      </c>
      <c r="I1440" s="11" t="s">
        <v>29</v>
      </c>
      <c r="J1440" s="11" t="s">
        <v>2792</v>
      </c>
      <c r="K1440" s="11" t="s">
        <v>47</v>
      </c>
      <c r="L1440" s="11" t="s">
        <v>2793</v>
      </c>
      <c r="M1440" s="11" t="s">
        <v>125</v>
      </c>
      <c r="N1440" s="13" t="s">
        <v>20</v>
      </c>
      <c r="P1440" s="8"/>
    </row>
    <row r="1441" spans="3:16" x14ac:dyDescent="0.25">
      <c r="C1441" s="8"/>
      <c r="D1441" s="10" t="s">
        <v>6040</v>
      </c>
      <c r="E1441" s="11" t="s">
        <v>6041</v>
      </c>
      <c r="F1441" s="12">
        <v>42179</v>
      </c>
      <c r="G1441" s="11" t="s">
        <v>5758</v>
      </c>
      <c r="H1441" s="11" t="s">
        <v>3046</v>
      </c>
      <c r="I1441" s="11" t="s">
        <v>15</v>
      </c>
      <c r="J1441" s="11" t="s">
        <v>6042</v>
      </c>
      <c r="K1441" s="11" t="s">
        <v>69</v>
      </c>
      <c r="L1441" s="11" t="s">
        <v>6043</v>
      </c>
      <c r="M1441" s="11" t="s">
        <v>125</v>
      </c>
      <c r="N1441" s="13" t="s">
        <v>20</v>
      </c>
      <c r="P1441" s="8"/>
    </row>
    <row r="1442" spans="3:16" x14ac:dyDescent="0.25">
      <c r="C1442" s="8"/>
      <c r="D1442" s="10" t="s">
        <v>6044</v>
      </c>
      <c r="E1442" s="11" t="s">
        <v>972</v>
      </c>
      <c r="F1442" s="12">
        <v>42179</v>
      </c>
      <c r="G1442" s="11" t="s">
        <v>5758</v>
      </c>
      <c r="H1442" s="11" t="s">
        <v>6045</v>
      </c>
      <c r="I1442" s="11" t="s">
        <v>29</v>
      </c>
      <c r="J1442" s="11" t="s">
        <v>1046</v>
      </c>
      <c r="K1442" s="11" t="s">
        <v>96</v>
      </c>
      <c r="L1442" s="11" t="s">
        <v>6046</v>
      </c>
      <c r="M1442" s="11" t="s">
        <v>125</v>
      </c>
      <c r="N1442" s="13" t="s">
        <v>243</v>
      </c>
      <c r="P1442" s="8"/>
    </row>
    <row r="1443" spans="3:16" x14ac:dyDescent="0.25">
      <c r="C1443" s="8"/>
      <c r="D1443" s="10" t="s">
        <v>6047</v>
      </c>
      <c r="E1443" s="11" t="s">
        <v>27</v>
      </c>
      <c r="F1443" s="12">
        <v>42179</v>
      </c>
      <c r="G1443" s="11" t="s">
        <v>5758</v>
      </c>
      <c r="H1443" s="11" t="s">
        <v>6048</v>
      </c>
      <c r="I1443" s="11" t="s">
        <v>29</v>
      </c>
      <c r="J1443" s="11" t="s">
        <v>6049</v>
      </c>
      <c r="K1443" s="11" t="s">
        <v>708</v>
      </c>
      <c r="L1443" s="11" t="s">
        <v>6050</v>
      </c>
      <c r="M1443" s="11" t="s">
        <v>125</v>
      </c>
      <c r="N1443" s="13" t="s">
        <v>20</v>
      </c>
      <c r="P1443" s="8"/>
    </row>
    <row r="1444" spans="3:16" x14ac:dyDescent="0.25">
      <c r="C1444" s="8"/>
      <c r="D1444" s="10" t="s">
        <v>6051</v>
      </c>
      <c r="E1444" s="11" t="s">
        <v>6052</v>
      </c>
      <c r="F1444" s="12">
        <v>42179</v>
      </c>
      <c r="G1444" s="11" t="s">
        <v>5758</v>
      </c>
      <c r="H1444" s="11" t="s">
        <v>6053</v>
      </c>
      <c r="I1444" s="11" t="s">
        <v>15</v>
      </c>
      <c r="J1444" s="11" t="s">
        <v>1426</v>
      </c>
      <c r="K1444" s="11" t="s">
        <v>47</v>
      </c>
      <c r="L1444" s="11" t="s">
        <v>1427</v>
      </c>
      <c r="M1444" s="11" t="s">
        <v>2746</v>
      </c>
      <c r="N1444" s="13" t="s">
        <v>20</v>
      </c>
      <c r="P1444" s="8"/>
    </row>
    <row r="1445" spans="3:16" x14ac:dyDescent="0.25">
      <c r="C1445" s="8"/>
      <c r="D1445" s="10" t="s">
        <v>6054</v>
      </c>
      <c r="E1445" s="11" t="s">
        <v>6055</v>
      </c>
      <c r="F1445" s="12">
        <v>42179</v>
      </c>
      <c r="G1445" s="11" t="s">
        <v>5758</v>
      </c>
      <c r="H1445" s="11" t="s">
        <v>6056</v>
      </c>
      <c r="I1445" s="11" t="s">
        <v>29</v>
      </c>
      <c r="J1445" s="11" t="s">
        <v>4488</v>
      </c>
      <c r="K1445" s="11" t="s">
        <v>81</v>
      </c>
      <c r="L1445" s="11" t="s">
        <v>4489</v>
      </c>
      <c r="M1445" s="11" t="s">
        <v>125</v>
      </c>
      <c r="N1445" s="13" t="s">
        <v>20</v>
      </c>
      <c r="P1445" s="8"/>
    </row>
    <row r="1446" spans="3:16" x14ac:dyDescent="0.25">
      <c r="C1446" s="8"/>
      <c r="D1446" s="10" t="s">
        <v>6057</v>
      </c>
      <c r="E1446" s="11" t="s">
        <v>6058</v>
      </c>
      <c r="F1446" s="12">
        <v>42179</v>
      </c>
      <c r="G1446" s="11" t="s">
        <v>5758</v>
      </c>
      <c r="H1446" s="11" t="s">
        <v>6059</v>
      </c>
      <c r="I1446" s="11" t="s">
        <v>29</v>
      </c>
      <c r="J1446" s="11" t="s">
        <v>764</v>
      </c>
      <c r="K1446" s="11" t="s">
        <v>47</v>
      </c>
      <c r="L1446" s="11" t="s">
        <v>6060</v>
      </c>
      <c r="M1446" s="11" t="s">
        <v>125</v>
      </c>
      <c r="N1446" s="13" t="s">
        <v>243</v>
      </c>
      <c r="P1446" s="8"/>
    </row>
    <row r="1447" spans="3:16" x14ac:dyDescent="0.25">
      <c r="C1447" s="8"/>
      <c r="D1447" s="10" t="s">
        <v>6061</v>
      </c>
      <c r="E1447" s="11" t="s">
        <v>6062</v>
      </c>
      <c r="F1447" s="12">
        <v>42179</v>
      </c>
      <c r="G1447" s="11" t="s">
        <v>5758</v>
      </c>
      <c r="H1447" s="11" t="s">
        <v>6063</v>
      </c>
      <c r="I1447" s="11" t="s">
        <v>29</v>
      </c>
      <c r="J1447" s="11" t="s">
        <v>1370</v>
      </c>
      <c r="K1447" s="11" t="s">
        <v>1139</v>
      </c>
      <c r="L1447" s="11" t="s">
        <v>1371</v>
      </c>
      <c r="M1447" s="11" t="s">
        <v>125</v>
      </c>
      <c r="N1447" s="13" t="s">
        <v>20</v>
      </c>
      <c r="P1447" s="8"/>
    </row>
    <row r="1448" spans="3:16" x14ac:dyDescent="0.25">
      <c r="C1448" s="8"/>
      <c r="D1448" s="10" t="s">
        <v>6064</v>
      </c>
      <c r="E1448" s="11" t="s">
        <v>6065</v>
      </c>
      <c r="F1448" s="12">
        <v>42179</v>
      </c>
      <c r="G1448" s="11" t="s">
        <v>5758</v>
      </c>
      <c r="H1448" s="11" t="s">
        <v>6066</v>
      </c>
      <c r="I1448" s="11" t="s">
        <v>29</v>
      </c>
      <c r="J1448" s="11" t="s">
        <v>728</v>
      </c>
      <c r="K1448" s="11" t="s">
        <v>47</v>
      </c>
      <c r="L1448" s="11" t="s">
        <v>729</v>
      </c>
      <c r="M1448" s="11" t="s">
        <v>125</v>
      </c>
      <c r="N1448" s="13" t="s">
        <v>20</v>
      </c>
      <c r="P1448" s="8"/>
    </row>
    <row r="1449" spans="3:16" x14ac:dyDescent="0.25">
      <c r="C1449" s="8"/>
      <c r="D1449" s="10" t="s">
        <v>6067</v>
      </c>
      <c r="E1449" s="11" t="s">
        <v>6068</v>
      </c>
      <c r="F1449" s="12">
        <v>42179</v>
      </c>
      <c r="G1449" s="11" t="s">
        <v>5758</v>
      </c>
      <c r="H1449" s="11" t="s">
        <v>6069</v>
      </c>
      <c r="I1449" s="11" t="s">
        <v>29</v>
      </c>
      <c r="J1449" s="11" t="s">
        <v>1529</v>
      </c>
      <c r="K1449" s="11" t="s">
        <v>198</v>
      </c>
      <c r="L1449" s="11" t="s">
        <v>6070</v>
      </c>
      <c r="M1449" s="11" t="s">
        <v>136</v>
      </c>
      <c r="N1449" s="13" t="s">
        <v>20</v>
      </c>
      <c r="P1449" s="8"/>
    </row>
    <row r="1450" spans="3:16" x14ac:dyDescent="0.25">
      <c r="C1450" s="8"/>
      <c r="D1450" s="10" t="s">
        <v>6071</v>
      </c>
      <c r="E1450" s="11" t="s">
        <v>6072</v>
      </c>
      <c r="F1450" s="12">
        <v>42179</v>
      </c>
      <c r="G1450" s="11" t="s">
        <v>5758</v>
      </c>
      <c r="H1450" s="11" t="s">
        <v>6073</v>
      </c>
      <c r="I1450" s="11" t="s">
        <v>29</v>
      </c>
      <c r="J1450" s="11" t="s">
        <v>298</v>
      </c>
      <c r="K1450" s="11" t="s">
        <v>299</v>
      </c>
      <c r="L1450" s="11" t="s">
        <v>300</v>
      </c>
      <c r="M1450" s="11" t="s">
        <v>125</v>
      </c>
      <c r="N1450" s="13" t="s">
        <v>20</v>
      </c>
      <c r="P1450" s="8"/>
    </row>
    <row r="1451" spans="3:16" x14ac:dyDescent="0.25">
      <c r="C1451" s="8"/>
      <c r="D1451" s="10" t="s">
        <v>6074</v>
      </c>
      <c r="E1451" s="11" t="s">
        <v>6075</v>
      </c>
      <c r="F1451" s="12">
        <v>42179</v>
      </c>
      <c r="G1451" s="11" t="s">
        <v>5758</v>
      </c>
      <c r="H1451" s="11" t="s">
        <v>6076</v>
      </c>
      <c r="I1451" s="11" t="s">
        <v>15</v>
      </c>
      <c r="J1451" s="11" t="s">
        <v>2624</v>
      </c>
      <c r="K1451" s="11" t="s">
        <v>47</v>
      </c>
      <c r="L1451" s="11" t="s">
        <v>6077</v>
      </c>
      <c r="M1451" s="11" t="s">
        <v>125</v>
      </c>
      <c r="N1451" s="13" t="s">
        <v>20</v>
      </c>
      <c r="P1451" s="8"/>
    </row>
    <row r="1452" spans="3:16" x14ac:dyDescent="0.25">
      <c r="C1452" s="8"/>
      <c r="D1452" s="10" t="s">
        <v>6078</v>
      </c>
      <c r="E1452" s="11" t="s">
        <v>6079</v>
      </c>
      <c r="F1452" s="12">
        <v>42179</v>
      </c>
      <c r="G1452" s="11" t="s">
        <v>5758</v>
      </c>
      <c r="H1452" s="11" t="s">
        <v>6080</v>
      </c>
      <c r="I1452" s="11" t="s">
        <v>15</v>
      </c>
      <c r="J1452" s="11" t="s">
        <v>887</v>
      </c>
      <c r="K1452" s="11" t="s">
        <v>888</v>
      </c>
      <c r="L1452" s="11" t="s">
        <v>3654</v>
      </c>
      <c r="M1452" s="11" t="s">
        <v>125</v>
      </c>
      <c r="N1452" s="13" t="s">
        <v>20</v>
      </c>
      <c r="P1452" s="8"/>
    </row>
    <row r="1453" spans="3:16" x14ac:dyDescent="0.25">
      <c r="C1453" s="8"/>
      <c r="D1453" s="10" t="s">
        <v>6081</v>
      </c>
      <c r="E1453" s="11" t="s">
        <v>6082</v>
      </c>
      <c r="F1453" s="12">
        <v>42179</v>
      </c>
      <c r="G1453" s="11" t="s">
        <v>5758</v>
      </c>
      <c r="H1453" s="11" t="s">
        <v>6083</v>
      </c>
      <c r="I1453" s="11" t="s">
        <v>15</v>
      </c>
      <c r="J1453" s="11" t="s">
        <v>5271</v>
      </c>
      <c r="K1453" s="11" t="s">
        <v>1658</v>
      </c>
      <c r="L1453" s="11" t="s">
        <v>5272</v>
      </c>
      <c r="M1453" s="11" t="s">
        <v>125</v>
      </c>
      <c r="N1453" s="13" t="s">
        <v>20</v>
      </c>
      <c r="P1453" s="8"/>
    </row>
    <row r="1454" spans="3:16" x14ac:dyDescent="0.25">
      <c r="C1454" s="8"/>
      <c r="D1454" s="10" t="s">
        <v>6084</v>
      </c>
      <c r="E1454" s="11" t="s">
        <v>27</v>
      </c>
      <c r="F1454" s="12">
        <v>42179</v>
      </c>
      <c r="G1454" s="11" t="s">
        <v>5758</v>
      </c>
      <c r="H1454" s="11" t="s">
        <v>6085</v>
      </c>
      <c r="I1454" s="11" t="s">
        <v>15</v>
      </c>
      <c r="J1454" s="11" t="s">
        <v>6086</v>
      </c>
      <c r="K1454" s="11" t="s">
        <v>47</v>
      </c>
      <c r="L1454" s="11" t="s">
        <v>6087</v>
      </c>
      <c r="M1454" s="11" t="s">
        <v>19</v>
      </c>
      <c r="N1454" s="13" t="s">
        <v>20</v>
      </c>
      <c r="P1454" s="8"/>
    </row>
    <row r="1455" spans="3:16" x14ac:dyDescent="0.25">
      <c r="C1455" s="8"/>
      <c r="D1455" s="10" t="s">
        <v>6088</v>
      </c>
      <c r="E1455" s="11" t="s">
        <v>6089</v>
      </c>
      <c r="F1455" s="12">
        <v>42179</v>
      </c>
      <c r="G1455" s="11" t="s">
        <v>5758</v>
      </c>
      <c r="H1455" s="11" t="s">
        <v>6090</v>
      </c>
      <c r="I1455" s="11" t="s">
        <v>29</v>
      </c>
      <c r="J1455" s="11" t="s">
        <v>6091</v>
      </c>
      <c r="K1455" s="11" t="s">
        <v>198</v>
      </c>
      <c r="L1455" s="11" t="s">
        <v>6092</v>
      </c>
      <c r="M1455" s="11" t="s">
        <v>125</v>
      </c>
      <c r="N1455" s="13" t="s">
        <v>20</v>
      </c>
      <c r="P1455" s="8"/>
    </row>
    <row r="1456" spans="3:16" x14ac:dyDescent="0.25">
      <c r="C1456" s="8"/>
      <c r="D1456" s="10" t="s">
        <v>6093</v>
      </c>
      <c r="E1456" s="11" t="s">
        <v>6094</v>
      </c>
      <c r="F1456" s="12">
        <v>42179</v>
      </c>
      <c r="G1456" s="11" t="s">
        <v>5758</v>
      </c>
      <c r="H1456" s="11" t="s">
        <v>6095</v>
      </c>
      <c r="I1456" s="11" t="s">
        <v>15</v>
      </c>
      <c r="J1456" s="11" t="s">
        <v>161</v>
      </c>
      <c r="K1456" s="11" t="s">
        <v>162</v>
      </c>
      <c r="L1456" s="11" t="s">
        <v>5371</v>
      </c>
      <c r="M1456" s="11" t="s">
        <v>125</v>
      </c>
      <c r="N1456" s="13" t="s">
        <v>20</v>
      </c>
      <c r="P1456" s="8"/>
    </row>
    <row r="1457" spans="3:16" x14ac:dyDescent="0.25">
      <c r="C1457" s="8"/>
      <c r="D1457" s="10" t="s">
        <v>6096</v>
      </c>
      <c r="E1457" s="11" t="s">
        <v>6097</v>
      </c>
      <c r="F1457" s="12">
        <v>42179</v>
      </c>
      <c r="G1457" s="11" t="s">
        <v>5758</v>
      </c>
      <c r="H1457" s="11" t="s">
        <v>6098</v>
      </c>
      <c r="I1457" s="11" t="s">
        <v>29</v>
      </c>
      <c r="J1457" s="11" t="s">
        <v>75</v>
      </c>
      <c r="K1457" s="11" t="s">
        <v>499</v>
      </c>
      <c r="L1457" s="11" t="s">
        <v>2134</v>
      </c>
      <c r="M1457" s="11" t="s">
        <v>125</v>
      </c>
      <c r="N1457" s="13" t="s">
        <v>20</v>
      </c>
      <c r="P1457" s="8"/>
    </row>
    <row r="1458" spans="3:16" x14ac:dyDescent="0.25">
      <c r="C1458" s="8"/>
      <c r="D1458" s="10" t="s">
        <v>6099</v>
      </c>
      <c r="E1458" s="11" t="s">
        <v>6100</v>
      </c>
      <c r="F1458" s="12">
        <v>42179</v>
      </c>
      <c r="G1458" s="11" t="s">
        <v>5758</v>
      </c>
      <c r="H1458" s="11" t="s">
        <v>6101</v>
      </c>
      <c r="I1458" s="11" t="s">
        <v>29</v>
      </c>
      <c r="J1458" s="11" t="s">
        <v>6102</v>
      </c>
      <c r="K1458" s="11" t="s">
        <v>198</v>
      </c>
      <c r="L1458" s="11" t="s">
        <v>6103</v>
      </c>
      <c r="M1458" s="11" t="s">
        <v>2746</v>
      </c>
      <c r="N1458" s="13" t="s">
        <v>20</v>
      </c>
      <c r="P1458" s="8"/>
    </row>
    <row r="1459" spans="3:16" x14ac:dyDescent="0.25">
      <c r="C1459" s="8"/>
      <c r="D1459" s="10" t="s">
        <v>6104</v>
      </c>
      <c r="E1459" s="11" t="s">
        <v>6105</v>
      </c>
      <c r="F1459" s="12">
        <v>42179</v>
      </c>
      <c r="G1459" s="11" t="s">
        <v>5758</v>
      </c>
      <c r="H1459" s="11" t="s">
        <v>6106</v>
      </c>
      <c r="I1459" s="11" t="s">
        <v>29</v>
      </c>
      <c r="J1459" s="11" t="s">
        <v>1046</v>
      </c>
      <c r="K1459" s="11" t="s">
        <v>96</v>
      </c>
      <c r="L1459" s="11" t="s">
        <v>6107</v>
      </c>
      <c r="M1459" s="11" t="s">
        <v>125</v>
      </c>
      <c r="N1459" s="13" t="s">
        <v>20</v>
      </c>
      <c r="P1459" s="8"/>
    </row>
    <row r="1460" spans="3:16" x14ac:dyDescent="0.25">
      <c r="C1460" s="8"/>
      <c r="D1460" s="10" t="s">
        <v>6108</v>
      </c>
      <c r="E1460" s="11" t="s">
        <v>2364</v>
      </c>
      <c r="F1460" s="12">
        <v>42179</v>
      </c>
      <c r="G1460" s="11" t="s">
        <v>5758</v>
      </c>
      <c r="H1460" s="11" t="s">
        <v>6109</v>
      </c>
      <c r="I1460" s="11" t="s">
        <v>15</v>
      </c>
      <c r="J1460" s="11" t="s">
        <v>3947</v>
      </c>
      <c r="K1460" s="11" t="s">
        <v>192</v>
      </c>
      <c r="L1460" s="11" t="s">
        <v>3948</v>
      </c>
      <c r="M1460" s="11" t="s">
        <v>2746</v>
      </c>
      <c r="N1460" s="13" t="s">
        <v>20</v>
      </c>
      <c r="P1460" s="8"/>
    </row>
    <row r="1461" spans="3:16" x14ac:dyDescent="0.25">
      <c r="C1461" s="8"/>
      <c r="D1461" s="10" t="s">
        <v>6110</v>
      </c>
      <c r="E1461" s="11" t="s">
        <v>6111</v>
      </c>
      <c r="F1461" s="12">
        <v>42179</v>
      </c>
      <c r="G1461" s="11" t="s">
        <v>5758</v>
      </c>
      <c r="H1461" s="11" t="s">
        <v>6112</v>
      </c>
      <c r="I1461" s="11" t="s">
        <v>29</v>
      </c>
      <c r="J1461" s="11" t="s">
        <v>1907</v>
      </c>
      <c r="K1461" s="11" t="s">
        <v>112</v>
      </c>
      <c r="L1461" s="11" t="s">
        <v>1908</v>
      </c>
      <c r="M1461" s="11" t="s">
        <v>2746</v>
      </c>
      <c r="N1461" s="13" t="s">
        <v>20</v>
      </c>
      <c r="P1461" s="8"/>
    </row>
    <row r="1462" spans="3:16" x14ac:dyDescent="0.25">
      <c r="C1462" s="8"/>
      <c r="D1462" s="10" t="s">
        <v>6113</v>
      </c>
      <c r="E1462" s="11" t="s">
        <v>6114</v>
      </c>
      <c r="F1462" s="12">
        <v>42179</v>
      </c>
      <c r="G1462" s="11" t="s">
        <v>5758</v>
      </c>
      <c r="H1462" s="11" t="s">
        <v>6115</v>
      </c>
      <c r="I1462" s="11" t="s">
        <v>29</v>
      </c>
      <c r="J1462" s="11" t="s">
        <v>6116</v>
      </c>
      <c r="K1462" s="11" t="s">
        <v>481</v>
      </c>
      <c r="L1462" s="11" t="s">
        <v>6117</v>
      </c>
      <c r="M1462" s="11" t="s">
        <v>125</v>
      </c>
      <c r="N1462" s="13" t="s">
        <v>20</v>
      </c>
      <c r="P1462" s="8"/>
    </row>
    <row r="1463" spans="3:16" x14ac:dyDescent="0.25">
      <c r="C1463" s="8"/>
      <c r="D1463" s="10" t="s">
        <v>6118</v>
      </c>
      <c r="E1463" s="11" t="s">
        <v>6119</v>
      </c>
      <c r="F1463" s="12">
        <v>42179</v>
      </c>
      <c r="G1463" s="11" t="s">
        <v>5758</v>
      </c>
      <c r="H1463" s="11" t="s">
        <v>6120</v>
      </c>
      <c r="I1463" s="11" t="s">
        <v>29</v>
      </c>
      <c r="J1463" s="11" t="s">
        <v>560</v>
      </c>
      <c r="K1463" s="11" t="s">
        <v>481</v>
      </c>
      <c r="L1463" s="11" t="s">
        <v>1366</v>
      </c>
      <c r="M1463" s="11" t="s">
        <v>125</v>
      </c>
      <c r="N1463" s="13" t="s">
        <v>243</v>
      </c>
      <c r="P1463" s="8"/>
    </row>
    <row r="1464" spans="3:16" x14ac:dyDescent="0.25">
      <c r="C1464" s="8"/>
      <c r="D1464" s="10" t="s">
        <v>6121</v>
      </c>
      <c r="E1464" s="11" t="s">
        <v>6122</v>
      </c>
      <c r="F1464" s="12">
        <v>42179</v>
      </c>
      <c r="G1464" s="11" t="s">
        <v>5758</v>
      </c>
      <c r="H1464" s="11" t="s">
        <v>6123</v>
      </c>
      <c r="I1464" s="11" t="s">
        <v>29</v>
      </c>
      <c r="J1464" s="11" t="s">
        <v>203</v>
      </c>
      <c r="K1464" s="11" t="s">
        <v>198</v>
      </c>
      <c r="L1464" s="11" t="s">
        <v>6124</v>
      </c>
      <c r="M1464" s="11" t="s">
        <v>125</v>
      </c>
      <c r="N1464" s="13" t="s">
        <v>20</v>
      </c>
      <c r="P1464" s="8"/>
    </row>
    <row r="1465" spans="3:16" x14ac:dyDescent="0.25">
      <c r="C1465" s="8"/>
      <c r="D1465" s="10" t="s">
        <v>6125</v>
      </c>
      <c r="E1465" s="11" t="s">
        <v>6126</v>
      </c>
      <c r="F1465" s="12">
        <v>42179</v>
      </c>
      <c r="G1465" s="11" t="s">
        <v>5758</v>
      </c>
      <c r="H1465" s="11" t="s">
        <v>2045</v>
      </c>
      <c r="I1465" s="11" t="s">
        <v>15</v>
      </c>
      <c r="J1465" s="11" t="s">
        <v>6127</v>
      </c>
      <c r="K1465" s="11" t="s">
        <v>112</v>
      </c>
      <c r="L1465" s="11" t="s">
        <v>6128</v>
      </c>
      <c r="M1465" s="11" t="s">
        <v>136</v>
      </c>
      <c r="N1465" s="13" t="s">
        <v>20</v>
      </c>
      <c r="P1465" s="8"/>
    </row>
    <row r="1466" spans="3:16" x14ac:dyDescent="0.25">
      <c r="C1466" s="8"/>
      <c r="D1466" s="10" t="s">
        <v>6129</v>
      </c>
      <c r="E1466" s="11" t="s">
        <v>6130</v>
      </c>
      <c r="F1466" s="12">
        <v>42179</v>
      </c>
      <c r="G1466" s="11" t="s">
        <v>5758</v>
      </c>
      <c r="H1466" s="11" t="s">
        <v>6131</v>
      </c>
      <c r="I1466" s="11" t="s">
        <v>15</v>
      </c>
      <c r="J1466" s="11" t="s">
        <v>6132</v>
      </c>
      <c r="K1466" s="11" t="s">
        <v>96</v>
      </c>
      <c r="L1466" s="11" t="s">
        <v>6133</v>
      </c>
      <c r="M1466" s="11" t="s">
        <v>125</v>
      </c>
      <c r="N1466" s="13" t="s">
        <v>20</v>
      </c>
      <c r="P1466" s="8"/>
    </row>
    <row r="1467" spans="3:16" x14ac:dyDescent="0.25">
      <c r="C1467" s="8"/>
      <c r="D1467" s="10" t="s">
        <v>6134</v>
      </c>
      <c r="E1467" s="11" t="s">
        <v>6135</v>
      </c>
      <c r="F1467" s="12">
        <v>42179</v>
      </c>
      <c r="G1467" s="11" t="s">
        <v>5758</v>
      </c>
      <c r="H1467" s="11" t="s">
        <v>6136</v>
      </c>
      <c r="I1467" s="11" t="s">
        <v>29</v>
      </c>
      <c r="J1467" s="11" t="s">
        <v>728</v>
      </c>
      <c r="K1467" s="11" t="s">
        <v>47</v>
      </c>
      <c r="L1467" s="11" t="s">
        <v>729</v>
      </c>
      <c r="M1467" s="11" t="s">
        <v>2746</v>
      </c>
      <c r="N1467" s="13" t="s">
        <v>20</v>
      </c>
      <c r="P1467" s="8"/>
    </row>
    <row r="1468" spans="3:16" x14ac:dyDescent="0.25">
      <c r="C1468" s="8"/>
      <c r="D1468" s="10" t="s">
        <v>6137</v>
      </c>
      <c r="E1468" s="11" t="s">
        <v>6138</v>
      </c>
      <c r="F1468" s="12">
        <v>42179</v>
      </c>
      <c r="G1468" s="11" t="s">
        <v>5758</v>
      </c>
      <c r="H1468" s="11" t="s">
        <v>6139</v>
      </c>
      <c r="I1468" s="11" t="s">
        <v>29</v>
      </c>
      <c r="J1468" s="11" t="s">
        <v>764</v>
      </c>
      <c r="K1468" s="11" t="s">
        <v>47</v>
      </c>
      <c r="L1468" s="11" t="s">
        <v>765</v>
      </c>
      <c r="M1468" s="11" t="s">
        <v>2746</v>
      </c>
      <c r="N1468" s="13" t="s">
        <v>20</v>
      </c>
      <c r="P1468" s="8"/>
    </row>
    <row r="1469" spans="3:16" x14ac:dyDescent="0.25">
      <c r="C1469" s="8"/>
      <c r="D1469" s="10" t="s">
        <v>6140</v>
      </c>
      <c r="E1469" s="11" t="s">
        <v>6141</v>
      </c>
      <c r="F1469" s="12">
        <v>42179</v>
      </c>
      <c r="G1469" s="11" t="s">
        <v>5758</v>
      </c>
      <c r="H1469" s="11" t="s">
        <v>6142</v>
      </c>
      <c r="I1469" s="11" t="s">
        <v>15</v>
      </c>
      <c r="J1469" s="11" t="s">
        <v>4230</v>
      </c>
      <c r="K1469" s="11" t="s">
        <v>112</v>
      </c>
      <c r="L1469" s="11" t="s">
        <v>6143</v>
      </c>
      <c r="M1469" s="11" t="s">
        <v>125</v>
      </c>
      <c r="N1469" s="13" t="s">
        <v>20</v>
      </c>
      <c r="P1469" s="8"/>
    </row>
    <row r="1470" spans="3:16" x14ac:dyDescent="0.25">
      <c r="C1470" s="8"/>
      <c r="D1470" s="10" t="s">
        <v>6144</v>
      </c>
      <c r="E1470" s="11" t="s">
        <v>6145</v>
      </c>
      <c r="F1470" s="12">
        <v>42179</v>
      </c>
      <c r="G1470" s="11" t="s">
        <v>5758</v>
      </c>
      <c r="H1470" s="11" t="s">
        <v>6146</v>
      </c>
      <c r="I1470" s="11" t="s">
        <v>15</v>
      </c>
      <c r="J1470" s="11" t="s">
        <v>4914</v>
      </c>
      <c r="K1470" s="11" t="s">
        <v>1139</v>
      </c>
      <c r="L1470" s="11" t="s">
        <v>6147</v>
      </c>
      <c r="M1470" s="11" t="s">
        <v>125</v>
      </c>
      <c r="N1470" s="13" t="s">
        <v>20</v>
      </c>
      <c r="P1470" s="8"/>
    </row>
    <row r="1471" spans="3:16" x14ac:dyDescent="0.25">
      <c r="C1471" s="8"/>
      <c r="D1471" s="10" t="s">
        <v>6148</v>
      </c>
      <c r="E1471" s="11" t="s">
        <v>6149</v>
      </c>
      <c r="F1471" s="12">
        <v>42179</v>
      </c>
      <c r="G1471" s="11" t="s">
        <v>5758</v>
      </c>
      <c r="H1471" s="11" t="s">
        <v>6150</v>
      </c>
      <c r="I1471" s="11" t="s">
        <v>29</v>
      </c>
      <c r="J1471" s="11" t="s">
        <v>6151</v>
      </c>
      <c r="K1471" s="11" t="s">
        <v>17</v>
      </c>
      <c r="L1471" s="11" t="s">
        <v>6152</v>
      </c>
      <c r="M1471" s="11" t="s">
        <v>136</v>
      </c>
      <c r="N1471" s="13" t="s">
        <v>20</v>
      </c>
      <c r="P1471" s="8"/>
    </row>
    <row r="1472" spans="3:16" x14ac:dyDescent="0.25">
      <c r="C1472" s="8"/>
      <c r="D1472" s="10" t="s">
        <v>6153</v>
      </c>
      <c r="E1472" s="11" t="s">
        <v>2374</v>
      </c>
      <c r="F1472" s="12">
        <v>42179</v>
      </c>
      <c r="G1472" s="11" t="s">
        <v>5758</v>
      </c>
      <c r="H1472" s="11" t="s">
        <v>6154</v>
      </c>
      <c r="I1472" s="11" t="s">
        <v>15</v>
      </c>
      <c r="J1472" s="11" t="s">
        <v>6155</v>
      </c>
      <c r="K1472" s="11" t="s">
        <v>198</v>
      </c>
      <c r="L1472" s="11" t="s">
        <v>6156</v>
      </c>
      <c r="M1472" s="11" t="s">
        <v>136</v>
      </c>
      <c r="N1472" s="13" t="s">
        <v>20</v>
      </c>
      <c r="P1472" s="8"/>
    </row>
    <row r="1473" spans="3:16" x14ac:dyDescent="0.25">
      <c r="C1473" s="8"/>
      <c r="D1473" s="10" t="s">
        <v>6157</v>
      </c>
      <c r="E1473" s="11" t="s">
        <v>27</v>
      </c>
      <c r="F1473" s="12">
        <v>42179</v>
      </c>
      <c r="G1473" s="11" t="s">
        <v>5758</v>
      </c>
      <c r="H1473" s="11" t="s">
        <v>6158</v>
      </c>
      <c r="I1473" s="11" t="s">
        <v>15</v>
      </c>
      <c r="J1473" s="11" t="s">
        <v>2270</v>
      </c>
      <c r="K1473" s="11" t="s">
        <v>112</v>
      </c>
      <c r="L1473" s="11" t="s">
        <v>6159</v>
      </c>
      <c r="M1473" s="11" t="s">
        <v>125</v>
      </c>
      <c r="N1473" s="13" t="s">
        <v>20</v>
      </c>
      <c r="P1473" s="8"/>
    </row>
    <row r="1474" spans="3:16" x14ac:dyDescent="0.25">
      <c r="C1474" s="8"/>
      <c r="D1474" s="10" t="s">
        <v>6160</v>
      </c>
      <c r="E1474" s="11" t="s">
        <v>6161</v>
      </c>
      <c r="F1474" s="12">
        <v>42179</v>
      </c>
      <c r="G1474" s="11" t="s">
        <v>5758</v>
      </c>
      <c r="H1474" s="11" t="s">
        <v>6162</v>
      </c>
      <c r="I1474" s="11" t="s">
        <v>15</v>
      </c>
      <c r="J1474" s="11" t="s">
        <v>1138</v>
      </c>
      <c r="K1474" s="11" t="s">
        <v>1139</v>
      </c>
      <c r="L1474" s="11" t="s">
        <v>6163</v>
      </c>
      <c r="M1474" s="11" t="s">
        <v>125</v>
      </c>
      <c r="N1474" s="13" t="s">
        <v>20</v>
      </c>
      <c r="P1474" s="8"/>
    </row>
    <row r="1475" spans="3:16" x14ac:dyDescent="0.25">
      <c r="C1475" s="8"/>
      <c r="D1475" s="10" t="s">
        <v>6164</v>
      </c>
      <c r="E1475" s="11" t="s">
        <v>6165</v>
      </c>
      <c r="F1475" s="12">
        <v>42179</v>
      </c>
      <c r="G1475" s="11" t="s">
        <v>5758</v>
      </c>
      <c r="H1475" s="11" t="s">
        <v>6166</v>
      </c>
      <c r="I1475" s="11" t="s">
        <v>15</v>
      </c>
      <c r="J1475" s="11" t="s">
        <v>52</v>
      </c>
      <c r="K1475" s="11" t="s">
        <v>53</v>
      </c>
      <c r="L1475" s="11" t="s">
        <v>6167</v>
      </c>
      <c r="M1475" s="11" t="s">
        <v>125</v>
      </c>
      <c r="N1475" s="13" t="s">
        <v>243</v>
      </c>
      <c r="P1475" s="8"/>
    </row>
    <row r="1476" spans="3:16" x14ac:dyDescent="0.25">
      <c r="C1476" s="8"/>
      <c r="D1476" s="10" t="s">
        <v>6168</v>
      </c>
      <c r="E1476" s="11" t="s">
        <v>6169</v>
      </c>
      <c r="F1476" s="12">
        <v>42179</v>
      </c>
      <c r="G1476" s="11" t="s">
        <v>5758</v>
      </c>
      <c r="H1476" s="11" t="s">
        <v>6170</v>
      </c>
      <c r="I1476" s="11" t="s">
        <v>15</v>
      </c>
      <c r="J1476" s="11" t="s">
        <v>236</v>
      </c>
      <c r="K1476" s="11" t="s">
        <v>96</v>
      </c>
      <c r="L1476" s="11" t="s">
        <v>6171</v>
      </c>
      <c r="M1476" s="11" t="s">
        <v>125</v>
      </c>
      <c r="N1476" s="13" t="s">
        <v>20</v>
      </c>
      <c r="P1476" s="8"/>
    </row>
    <row r="1477" spans="3:16" x14ac:dyDescent="0.25">
      <c r="C1477" s="8"/>
      <c r="D1477" s="10" t="s">
        <v>6172</v>
      </c>
      <c r="E1477" s="11" t="s">
        <v>6173</v>
      </c>
      <c r="F1477" s="12">
        <v>42179</v>
      </c>
      <c r="G1477" s="11" t="s">
        <v>5758</v>
      </c>
      <c r="H1477" s="11" t="s">
        <v>6174</v>
      </c>
      <c r="I1477" s="11" t="s">
        <v>15</v>
      </c>
      <c r="J1477" s="11" t="s">
        <v>58</v>
      </c>
      <c r="K1477" s="11" t="s">
        <v>47</v>
      </c>
      <c r="L1477" s="11" t="s">
        <v>4157</v>
      </c>
      <c r="M1477" s="11" t="s">
        <v>125</v>
      </c>
      <c r="N1477" s="13" t="s">
        <v>20</v>
      </c>
      <c r="P1477" s="8"/>
    </row>
    <row r="1478" spans="3:16" x14ac:dyDescent="0.25">
      <c r="C1478" s="8"/>
      <c r="D1478" s="10" t="s">
        <v>6175</v>
      </c>
      <c r="E1478" s="11" t="s">
        <v>6176</v>
      </c>
      <c r="F1478" s="12">
        <v>42179</v>
      </c>
      <c r="G1478" s="11" t="s">
        <v>5758</v>
      </c>
      <c r="H1478" s="11" t="s">
        <v>6177</v>
      </c>
      <c r="I1478" s="11" t="s">
        <v>15</v>
      </c>
      <c r="J1478" s="11" t="s">
        <v>2523</v>
      </c>
      <c r="K1478" s="11" t="s">
        <v>2524</v>
      </c>
      <c r="L1478" s="11" t="s">
        <v>6178</v>
      </c>
      <c r="M1478" s="11" t="s">
        <v>125</v>
      </c>
      <c r="N1478" s="13" t="s">
        <v>20</v>
      </c>
      <c r="P1478" s="8"/>
    </row>
    <row r="1479" spans="3:16" x14ac:dyDescent="0.25">
      <c r="C1479" s="8"/>
      <c r="D1479" s="10" t="s">
        <v>6179</v>
      </c>
      <c r="E1479" s="11" t="s">
        <v>6180</v>
      </c>
      <c r="F1479" s="12">
        <v>42179</v>
      </c>
      <c r="G1479" s="11" t="s">
        <v>5758</v>
      </c>
      <c r="H1479" s="11" t="s">
        <v>6181</v>
      </c>
      <c r="I1479" s="11" t="s">
        <v>29</v>
      </c>
      <c r="J1479" s="11" t="s">
        <v>2617</v>
      </c>
      <c r="K1479" s="11" t="s">
        <v>145</v>
      </c>
      <c r="L1479" s="11" t="s">
        <v>6182</v>
      </c>
      <c r="M1479" s="11" t="s">
        <v>136</v>
      </c>
      <c r="N1479" s="13" t="s">
        <v>243</v>
      </c>
      <c r="P1479" s="8"/>
    </row>
    <row r="1480" spans="3:16" x14ac:dyDescent="0.25">
      <c r="C1480" s="8"/>
      <c r="D1480" s="10" t="s">
        <v>6183</v>
      </c>
      <c r="E1480" s="11" t="s">
        <v>6184</v>
      </c>
      <c r="F1480" s="12">
        <v>42179</v>
      </c>
      <c r="G1480" s="11" t="s">
        <v>5758</v>
      </c>
      <c r="H1480" s="11" t="s">
        <v>6185</v>
      </c>
      <c r="I1480" s="11" t="s">
        <v>29</v>
      </c>
      <c r="J1480" s="11" t="s">
        <v>6186</v>
      </c>
      <c r="K1480" s="11" t="s">
        <v>96</v>
      </c>
      <c r="L1480" s="11" t="s">
        <v>2911</v>
      </c>
      <c r="M1480" s="11" t="s">
        <v>125</v>
      </c>
      <c r="N1480" s="13" t="s">
        <v>20</v>
      </c>
      <c r="P1480" s="8"/>
    </row>
    <row r="1481" spans="3:16" x14ac:dyDescent="0.25">
      <c r="C1481" s="8"/>
      <c r="D1481" s="10" t="s">
        <v>6187</v>
      </c>
      <c r="E1481" s="11" t="s">
        <v>6188</v>
      </c>
      <c r="F1481" s="12">
        <v>42179</v>
      </c>
      <c r="G1481" s="11" t="s">
        <v>5758</v>
      </c>
      <c r="H1481" s="11" t="s">
        <v>6189</v>
      </c>
      <c r="I1481" s="11" t="s">
        <v>29</v>
      </c>
      <c r="J1481" s="11" t="s">
        <v>5625</v>
      </c>
      <c r="K1481" s="11" t="s">
        <v>69</v>
      </c>
      <c r="L1481" s="11" t="s">
        <v>581</v>
      </c>
      <c r="M1481" s="11" t="s">
        <v>125</v>
      </c>
      <c r="N1481" s="13" t="s">
        <v>20</v>
      </c>
      <c r="P1481" s="8"/>
    </row>
    <row r="1482" spans="3:16" x14ac:dyDescent="0.25">
      <c r="C1482" s="8"/>
      <c r="D1482" s="10" t="s">
        <v>6190</v>
      </c>
      <c r="E1482" s="11" t="s">
        <v>6191</v>
      </c>
      <c r="F1482" s="12">
        <v>42179</v>
      </c>
      <c r="G1482" s="11" t="s">
        <v>5758</v>
      </c>
      <c r="H1482" s="11" t="s">
        <v>6192</v>
      </c>
      <c r="I1482" s="11" t="s">
        <v>29</v>
      </c>
      <c r="J1482" s="11" t="s">
        <v>6193</v>
      </c>
      <c r="K1482" s="11" t="s">
        <v>481</v>
      </c>
      <c r="L1482" s="11" t="s">
        <v>6194</v>
      </c>
      <c r="M1482" s="11" t="s">
        <v>125</v>
      </c>
      <c r="N1482" s="13" t="s">
        <v>20</v>
      </c>
      <c r="P1482" s="8"/>
    </row>
    <row r="1483" spans="3:16" x14ac:dyDescent="0.25">
      <c r="C1483" s="8"/>
      <c r="D1483" s="10" t="s">
        <v>6195</v>
      </c>
      <c r="E1483" s="11" t="s">
        <v>6196</v>
      </c>
      <c r="F1483" s="12">
        <v>42179</v>
      </c>
      <c r="G1483" s="11" t="s">
        <v>5758</v>
      </c>
      <c r="H1483" s="11" t="s">
        <v>6197</v>
      </c>
      <c r="I1483" s="11" t="s">
        <v>15</v>
      </c>
      <c r="J1483" s="11" t="s">
        <v>2249</v>
      </c>
      <c r="K1483" s="11" t="s">
        <v>481</v>
      </c>
      <c r="L1483" s="11" t="s">
        <v>3597</v>
      </c>
      <c r="M1483" s="11" t="s">
        <v>125</v>
      </c>
      <c r="N1483" s="13" t="s">
        <v>20</v>
      </c>
      <c r="P1483" s="8"/>
    </row>
    <row r="1484" spans="3:16" x14ac:dyDescent="0.25">
      <c r="C1484" s="8"/>
      <c r="D1484" s="10" t="s">
        <v>6198</v>
      </c>
      <c r="E1484" s="11" t="s">
        <v>6199</v>
      </c>
      <c r="F1484" s="12">
        <v>42179</v>
      </c>
      <c r="G1484" s="11" t="s">
        <v>5758</v>
      </c>
      <c r="H1484" s="11" t="s">
        <v>6200</v>
      </c>
      <c r="I1484" s="11" t="s">
        <v>15</v>
      </c>
      <c r="J1484" s="11" t="s">
        <v>6201</v>
      </c>
      <c r="K1484" s="11" t="s">
        <v>96</v>
      </c>
      <c r="L1484" s="11" t="s">
        <v>6202</v>
      </c>
      <c r="M1484" s="11" t="s">
        <v>125</v>
      </c>
      <c r="N1484" s="13" t="s">
        <v>20</v>
      </c>
      <c r="P1484" s="8"/>
    </row>
    <row r="1485" spans="3:16" x14ac:dyDescent="0.25">
      <c r="C1485" s="8"/>
      <c r="D1485" s="10" t="s">
        <v>6203</v>
      </c>
      <c r="E1485" s="11" t="s">
        <v>6204</v>
      </c>
      <c r="F1485" s="12">
        <v>42179</v>
      </c>
      <c r="G1485" s="11" t="s">
        <v>5758</v>
      </c>
      <c r="H1485" s="11" t="s">
        <v>6205</v>
      </c>
      <c r="I1485" s="11" t="s">
        <v>15</v>
      </c>
      <c r="J1485" s="11" t="s">
        <v>139</v>
      </c>
      <c r="K1485" s="11" t="s">
        <v>69</v>
      </c>
      <c r="L1485" s="11" t="s">
        <v>6206</v>
      </c>
      <c r="M1485" s="11" t="s">
        <v>125</v>
      </c>
      <c r="N1485" s="13" t="s">
        <v>20</v>
      </c>
      <c r="P1485" s="8"/>
    </row>
    <row r="1486" spans="3:16" x14ac:dyDescent="0.25">
      <c r="C1486" s="8"/>
      <c r="D1486" s="10" t="s">
        <v>6207</v>
      </c>
      <c r="E1486" s="11" t="s">
        <v>6208</v>
      </c>
      <c r="F1486" s="12">
        <v>42179</v>
      </c>
      <c r="G1486" s="11" t="s">
        <v>5758</v>
      </c>
      <c r="H1486" s="11" t="s">
        <v>6209</v>
      </c>
      <c r="I1486" s="11" t="s">
        <v>29</v>
      </c>
      <c r="J1486" s="11" t="s">
        <v>6210</v>
      </c>
      <c r="K1486" s="11" t="s">
        <v>69</v>
      </c>
      <c r="L1486" s="11" t="s">
        <v>6211</v>
      </c>
      <c r="M1486" s="11" t="s">
        <v>2746</v>
      </c>
      <c r="N1486" s="13" t="s">
        <v>20</v>
      </c>
      <c r="P1486" s="8"/>
    </row>
    <row r="1487" spans="3:16" x14ac:dyDescent="0.25">
      <c r="C1487" s="8"/>
      <c r="D1487" s="10" t="s">
        <v>6212</v>
      </c>
      <c r="E1487" s="11" t="s">
        <v>6213</v>
      </c>
      <c r="F1487" s="12">
        <v>42179</v>
      </c>
      <c r="G1487" s="11" t="s">
        <v>5758</v>
      </c>
      <c r="H1487" s="11" t="s">
        <v>6214</v>
      </c>
      <c r="I1487" s="11" t="s">
        <v>15</v>
      </c>
      <c r="J1487" s="11" t="s">
        <v>139</v>
      </c>
      <c r="K1487" s="11" t="s">
        <v>69</v>
      </c>
      <c r="L1487" s="11" t="s">
        <v>6215</v>
      </c>
      <c r="M1487" s="11" t="s">
        <v>125</v>
      </c>
      <c r="N1487" s="13" t="s">
        <v>20</v>
      </c>
      <c r="P1487" s="8"/>
    </row>
    <row r="1488" spans="3:16" x14ac:dyDescent="0.25">
      <c r="C1488" s="8"/>
      <c r="D1488" s="10" t="s">
        <v>6216</v>
      </c>
      <c r="E1488" s="11" t="s">
        <v>27</v>
      </c>
      <c r="F1488" s="12">
        <v>42179</v>
      </c>
      <c r="G1488" s="11" t="s">
        <v>5758</v>
      </c>
      <c r="H1488" s="11" t="s">
        <v>6217</v>
      </c>
      <c r="I1488" s="11" t="s">
        <v>29</v>
      </c>
      <c r="J1488" s="11" t="s">
        <v>6218</v>
      </c>
      <c r="K1488" s="11" t="s">
        <v>647</v>
      </c>
      <c r="L1488" s="11" t="s">
        <v>6219</v>
      </c>
      <c r="M1488" s="11" t="s">
        <v>125</v>
      </c>
      <c r="N1488" s="13" t="s">
        <v>243</v>
      </c>
      <c r="P1488" s="8"/>
    </row>
    <row r="1489" spans="3:16" x14ac:dyDescent="0.25">
      <c r="C1489" s="8"/>
      <c r="D1489" s="10" t="s">
        <v>6220</v>
      </c>
      <c r="E1489" s="11" t="s">
        <v>6221</v>
      </c>
      <c r="F1489" s="12">
        <v>42179</v>
      </c>
      <c r="G1489" s="11" t="s">
        <v>5758</v>
      </c>
      <c r="H1489" s="11" t="s">
        <v>6222</v>
      </c>
      <c r="I1489" s="11" t="s">
        <v>29</v>
      </c>
      <c r="J1489" s="11" t="s">
        <v>6223</v>
      </c>
      <c r="K1489" s="11" t="s">
        <v>17</v>
      </c>
      <c r="L1489" s="11" t="s">
        <v>6224</v>
      </c>
      <c r="M1489" s="11" t="s">
        <v>125</v>
      </c>
      <c r="N1489" s="13" t="s">
        <v>20</v>
      </c>
      <c r="P1489" s="8"/>
    </row>
    <row r="1490" spans="3:16" x14ac:dyDescent="0.25">
      <c r="C1490" s="8"/>
      <c r="D1490" s="10" t="s">
        <v>6225</v>
      </c>
      <c r="E1490" s="11" t="s">
        <v>6226</v>
      </c>
      <c r="F1490" s="12">
        <v>42179</v>
      </c>
      <c r="G1490" s="11" t="s">
        <v>5758</v>
      </c>
      <c r="H1490" s="11" t="s">
        <v>6227</v>
      </c>
      <c r="I1490" s="11" t="s">
        <v>29</v>
      </c>
      <c r="J1490" s="11" t="s">
        <v>6228</v>
      </c>
      <c r="K1490" s="11" t="s">
        <v>17</v>
      </c>
      <c r="L1490" s="11" t="s">
        <v>6229</v>
      </c>
      <c r="M1490" s="11" t="s">
        <v>136</v>
      </c>
      <c r="N1490" s="13" t="s">
        <v>20</v>
      </c>
      <c r="P1490" s="8"/>
    </row>
    <row r="1491" spans="3:16" x14ac:dyDescent="0.25">
      <c r="C1491" s="8"/>
      <c r="D1491" s="10" t="s">
        <v>6230</v>
      </c>
      <c r="E1491" s="11" t="s">
        <v>6231</v>
      </c>
      <c r="F1491" s="12">
        <v>42179</v>
      </c>
      <c r="G1491" s="11" t="s">
        <v>5758</v>
      </c>
      <c r="H1491" s="11" t="s">
        <v>6232</v>
      </c>
      <c r="I1491" s="11" t="s">
        <v>15</v>
      </c>
      <c r="J1491" s="11" t="s">
        <v>6233</v>
      </c>
      <c r="K1491" s="11" t="s">
        <v>299</v>
      </c>
      <c r="L1491" s="11" t="s">
        <v>6234</v>
      </c>
      <c r="M1491" s="11" t="s">
        <v>125</v>
      </c>
      <c r="N1491" s="13" t="s">
        <v>20</v>
      </c>
      <c r="P1491" s="8"/>
    </row>
    <row r="1492" spans="3:16" x14ac:dyDescent="0.25">
      <c r="C1492" s="8"/>
      <c r="D1492" s="10" t="s">
        <v>6235</v>
      </c>
      <c r="E1492" s="11" t="s">
        <v>6236</v>
      </c>
      <c r="F1492" s="12">
        <v>42179</v>
      </c>
      <c r="G1492" s="11" t="s">
        <v>5758</v>
      </c>
      <c r="H1492" s="11" t="s">
        <v>6237</v>
      </c>
      <c r="I1492" s="11" t="s">
        <v>29</v>
      </c>
      <c r="J1492" s="11" t="s">
        <v>58</v>
      </c>
      <c r="K1492" s="11" t="s">
        <v>47</v>
      </c>
      <c r="L1492" s="11" t="s">
        <v>4157</v>
      </c>
      <c r="M1492" s="11" t="s">
        <v>2746</v>
      </c>
      <c r="N1492" s="13" t="s">
        <v>20</v>
      </c>
      <c r="P1492" s="8"/>
    </row>
    <row r="1493" spans="3:16" x14ac:dyDescent="0.25">
      <c r="C1493" s="8"/>
      <c r="D1493" s="10" t="s">
        <v>6238</v>
      </c>
      <c r="E1493" s="11" t="s">
        <v>6236</v>
      </c>
      <c r="F1493" s="12">
        <v>42179</v>
      </c>
      <c r="G1493" s="11" t="s">
        <v>5758</v>
      </c>
      <c r="H1493" s="11" t="s">
        <v>6239</v>
      </c>
      <c r="I1493" s="11" t="s">
        <v>29</v>
      </c>
      <c r="J1493" s="11" t="s">
        <v>58</v>
      </c>
      <c r="K1493" s="11" t="s">
        <v>47</v>
      </c>
      <c r="L1493" s="11" t="s">
        <v>3263</v>
      </c>
      <c r="M1493" s="11" t="s">
        <v>2746</v>
      </c>
      <c r="N1493" s="13" t="s">
        <v>20</v>
      </c>
      <c r="P1493" s="8"/>
    </row>
    <row r="1494" spans="3:16" x14ac:dyDescent="0.25">
      <c r="C1494" s="8"/>
      <c r="D1494" s="10" t="s">
        <v>6240</v>
      </c>
      <c r="E1494" s="11" t="s">
        <v>6241</v>
      </c>
      <c r="F1494" s="12">
        <v>42179</v>
      </c>
      <c r="G1494" s="11" t="s">
        <v>5758</v>
      </c>
      <c r="H1494" s="11" t="s">
        <v>6242</v>
      </c>
      <c r="I1494" s="11" t="s">
        <v>29</v>
      </c>
      <c r="J1494" s="11" t="s">
        <v>176</v>
      </c>
      <c r="K1494" s="11" t="s">
        <v>96</v>
      </c>
      <c r="L1494" s="11" t="s">
        <v>1176</v>
      </c>
      <c r="M1494" s="11" t="s">
        <v>125</v>
      </c>
      <c r="N1494" s="13" t="s">
        <v>20</v>
      </c>
      <c r="P1494" s="8"/>
    </row>
    <row r="1495" spans="3:16" x14ac:dyDescent="0.25">
      <c r="C1495" s="8"/>
      <c r="D1495" s="10" t="s">
        <v>6243</v>
      </c>
      <c r="E1495" s="11" t="s">
        <v>6244</v>
      </c>
      <c r="F1495" s="12">
        <v>42179</v>
      </c>
      <c r="G1495" s="11" t="s">
        <v>5758</v>
      </c>
      <c r="H1495" s="11" t="s">
        <v>6245</v>
      </c>
      <c r="I1495" s="11" t="s">
        <v>29</v>
      </c>
      <c r="J1495" s="11" t="s">
        <v>1236</v>
      </c>
      <c r="K1495" s="11" t="s">
        <v>69</v>
      </c>
      <c r="L1495" s="11" t="s">
        <v>6246</v>
      </c>
      <c r="M1495" s="11" t="s">
        <v>125</v>
      </c>
      <c r="N1495" s="13" t="s">
        <v>20</v>
      </c>
      <c r="P1495" s="8"/>
    </row>
    <row r="1496" spans="3:16" x14ac:dyDescent="0.25">
      <c r="C1496" s="8"/>
      <c r="D1496" s="10" t="s">
        <v>6247</v>
      </c>
      <c r="E1496" s="11" t="s">
        <v>2102</v>
      </c>
      <c r="F1496" s="12">
        <v>42179</v>
      </c>
      <c r="G1496" s="11" t="s">
        <v>5758</v>
      </c>
      <c r="H1496" s="11" t="s">
        <v>6248</v>
      </c>
      <c r="I1496" s="11" t="s">
        <v>29</v>
      </c>
      <c r="J1496" s="11" t="s">
        <v>2301</v>
      </c>
      <c r="K1496" s="11" t="s">
        <v>47</v>
      </c>
      <c r="L1496" s="11" t="s">
        <v>6249</v>
      </c>
      <c r="M1496" s="11" t="s">
        <v>2746</v>
      </c>
      <c r="N1496" s="13" t="s">
        <v>243</v>
      </c>
      <c r="P1496" s="8"/>
    </row>
    <row r="1497" spans="3:16" x14ac:dyDescent="0.25">
      <c r="C1497" s="8"/>
      <c r="D1497" s="10" t="s">
        <v>6250</v>
      </c>
      <c r="E1497" s="11" t="s">
        <v>6251</v>
      </c>
      <c r="F1497" s="12">
        <v>42179</v>
      </c>
      <c r="G1497" s="11" t="s">
        <v>5758</v>
      </c>
      <c r="H1497" s="11" t="s">
        <v>6252</v>
      </c>
      <c r="I1497" s="11" t="s">
        <v>15</v>
      </c>
      <c r="J1497" s="11" t="s">
        <v>63</v>
      </c>
      <c r="K1497" s="11" t="s">
        <v>31</v>
      </c>
      <c r="L1497" s="11" t="s">
        <v>6253</v>
      </c>
      <c r="M1497" s="11" t="s">
        <v>125</v>
      </c>
      <c r="N1497" s="13" t="s">
        <v>243</v>
      </c>
      <c r="P1497" s="8"/>
    </row>
    <row r="1498" spans="3:16" x14ac:dyDescent="0.25">
      <c r="C1498" s="8"/>
      <c r="D1498" s="10" t="s">
        <v>6254</v>
      </c>
      <c r="E1498" s="11" t="s">
        <v>6255</v>
      </c>
      <c r="F1498" s="12">
        <v>42179</v>
      </c>
      <c r="G1498" s="11" t="s">
        <v>5758</v>
      </c>
      <c r="H1498" s="11" t="s">
        <v>6256</v>
      </c>
      <c r="I1498" s="11" t="s">
        <v>15</v>
      </c>
      <c r="J1498" s="11" t="s">
        <v>58</v>
      </c>
      <c r="K1498" s="11" t="s">
        <v>47</v>
      </c>
      <c r="L1498" s="11" t="s">
        <v>124</v>
      </c>
      <c r="M1498" s="11" t="s">
        <v>125</v>
      </c>
      <c r="N1498" s="13" t="s">
        <v>20</v>
      </c>
      <c r="P1498" s="8"/>
    </row>
    <row r="1499" spans="3:16" x14ac:dyDescent="0.25">
      <c r="C1499" s="8"/>
      <c r="D1499" s="10" t="s">
        <v>6257</v>
      </c>
      <c r="E1499" s="11" t="s">
        <v>6258</v>
      </c>
      <c r="F1499" s="12">
        <v>42179</v>
      </c>
      <c r="G1499" s="11" t="s">
        <v>5758</v>
      </c>
      <c r="H1499" s="11" t="s">
        <v>6259</v>
      </c>
      <c r="I1499" s="11" t="s">
        <v>15</v>
      </c>
      <c r="J1499" s="11" t="s">
        <v>1907</v>
      </c>
      <c r="K1499" s="11" t="s">
        <v>112</v>
      </c>
      <c r="L1499" s="11" t="s">
        <v>6260</v>
      </c>
      <c r="M1499" s="11" t="s">
        <v>125</v>
      </c>
      <c r="N1499" s="13" t="s">
        <v>20</v>
      </c>
      <c r="P1499" s="8"/>
    </row>
    <row r="1500" spans="3:16" x14ac:dyDescent="0.25">
      <c r="C1500" s="8"/>
      <c r="D1500" s="10" t="s">
        <v>6261</v>
      </c>
      <c r="E1500" s="11" t="s">
        <v>6262</v>
      </c>
      <c r="F1500" s="12">
        <v>42179</v>
      </c>
      <c r="G1500" s="11" t="s">
        <v>5758</v>
      </c>
      <c r="H1500" s="11" t="s">
        <v>630</v>
      </c>
      <c r="I1500" s="11" t="s">
        <v>29</v>
      </c>
      <c r="J1500" s="11" t="s">
        <v>3779</v>
      </c>
      <c r="K1500" s="11" t="s">
        <v>198</v>
      </c>
      <c r="L1500" s="11" t="s">
        <v>3780</v>
      </c>
      <c r="M1500" s="11" t="s">
        <v>125</v>
      </c>
      <c r="N1500" s="13" t="s">
        <v>20</v>
      </c>
      <c r="P1500" s="8"/>
    </row>
    <row r="1501" spans="3:16" x14ac:dyDescent="0.25">
      <c r="C1501" s="8"/>
      <c r="D1501" s="10" t="s">
        <v>6263</v>
      </c>
      <c r="E1501" s="11" t="s">
        <v>6264</v>
      </c>
      <c r="F1501" s="12">
        <v>42179</v>
      </c>
      <c r="G1501" s="11" t="s">
        <v>5758</v>
      </c>
      <c r="H1501" s="11" t="s">
        <v>6265</v>
      </c>
      <c r="I1501" s="11" t="s">
        <v>29</v>
      </c>
      <c r="J1501" s="11" t="s">
        <v>802</v>
      </c>
      <c r="K1501" s="11" t="s">
        <v>81</v>
      </c>
      <c r="L1501" s="11" t="s">
        <v>1472</v>
      </c>
      <c r="M1501" s="11" t="s">
        <v>125</v>
      </c>
      <c r="N1501" s="13" t="s">
        <v>20</v>
      </c>
      <c r="P1501" s="8"/>
    </row>
    <row r="1502" spans="3:16" x14ac:dyDescent="0.25">
      <c r="C1502" s="8"/>
      <c r="D1502" s="10" t="s">
        <v>6266</v>
      </c>
      <c r="E1502" s="11" t="s">
        <v>6267</v>
      </c>
      <c r="F1502" s="12">
        <v>42179</v>
      </c>
      <c r="G1502" s="11" t="s">
        <v>5758</v>
      </c>
      <c r="H1502" s="11" t="s">
        <v>6268</v>
      </c>
      <c r="I1502" s="11" t="s">
        <v>29</v>
      </c>
      <c r="J1502" s="11" t="s">
        <v>2019</v>
      </c>
      <c r="K1502" s="11" t="s">
        <v>75</v>
      </c>
      <c r="L1502" s="11" t="s">
        <v>2020</v>
      </c>
      <c r="M1502" s="11" t="s">
        <v>125</v>
      </c>
      <c r="N1502" s="13" t="s">
        <v>20</v>
      </c>
      <c r="P1502" s="8"/>
    </row>
    <row r="1503" spans="3:16" x14ac:dyDescent="0.25">
      <c r="C1503" s="8"/>
      <c r="D1503" s="10" t="s">
        <v>6269</v>
      </c>
      <c r="E1503" s="11" t="s">
        <v>6270</v>
      </c>
      <c r="F1503" s="12">
        <v>42179</v>
      </c>
      <c r="G1503" s="11" t="s">
        <v>5758</v>
      </c>
      <c r="H1503" s="11" t="s">
        <v>6271</v>
      </c>
      <c r="I1503" s="11" t="s">
        <v>29</v>
      </c>
      <c r="J1503" s="11" t="s">
        <v>2083</v>
      </c>
      <c r="K1503" s="11" t="s">
        <v>708</v>
      </c>
      <c r="L1503" s="11" t="s">
        <v>6272</v>
      </c>
      <c r="M1503" s="11" t="s">
        <v>125</v>
      </c>
      <c r="N1503" s="13" t="s">
        <v>20</v>
      </c>
      <c r="P1503" s="8"/>
    </row>
    <row r="1504" spans="3:16" x14ac:dyDescent="0.25">
      <c r="C1504" s="8"/>
      <c r="D1504" s="10" t="s">
        <v>6273</v>
      </c>
      <c r="E1504" s="11" t="s">
        <v>6274</v>
      </c>
      <c r="F1504" s="12">
        <v>42179</v>
      </c>
      <c r="G1504" s="11" t="s">
        <v>5758</v>
      </c>
      <c r="H1504" s="11" t="s">
        <v>6275</v>
      </c>
      <c r="I1504" s="11" t="s">
        <v>15</v>
      </c>
      <c r="J1504" s="11" t="s">
        <v>1046</v>
      </c>
      <c r="K1504" s="11" t="s">
        <v>96</v>
      </c>
      <c r="L1504" s="11" t="s">
        <v>3252</v>
      </c>
      <c r="M1504" s="11" t="s">
        <v>125</v>
      </c>
      <c r="N1504" s="13" t="s">
        <v>20</v>
      </c>
      <c r="P1504" s="8"/>
    </row>
    <row r="1505" spans="3:16" x14ac:dyDescent="0.25">
      <c r="C1505" s="8"/>
      <c r="D1505" s="10" t="s">
        <v>6276</v>
      </c>
      <c r="E1505" s="11" t="s">
        <v>6277</v>
      </c>
      <c r="F1505" s="12">
        <v>42179</v>
      </c>
      <c r="G1505" s="11" t="s">
        <v>5758</v>
      </c>
      <c r="H1505" s="11" t="s">
        <v>6278</v>
      </c>
      <c r="I1505" s="11" t="s">
        <v>15</v>
      </c>
      <c r="J1505" s="11" t="s">
        <v>1335</v>
      </c>
      <c r="K1505" s="11" t="s">
        <v>647</v>
      </c>
      <c r="L1505" s="11" t="s">
        <v>6279</v>
      </c>
      <c r="M1505" s="11" t="s">
        <v>125</v>
      </c>
      <c r="N1505" s="13" t="s">
        <v>20</v>
      </c>
      <c r="P1505" s="8"/>
    </row>
    <row r="1506" spans="3:16" x14ac:dyDescent="0.25">
      <c r="C1506" s="8"/>
      <c r="D1506" s="10" t="s">
        <v>6280</v>
      </c>
      <c r="E1506" s="11" t="s">
        <v>6281</v>
      </c>
      <c r="F1506" s="12">
        <v>42179</v>
      </c>
      <c r="G1506" s="11" t="s">
        <v>5758</v>
      </c>
      <c r="H1506" s="11" t="s">
        <v>6282</v>
      </c>
      <c r="I1506" s="11" t="s">
        <v>29</v>
      </c>
      <c r="J1506" s="11" t="s">
        <v>5716</v>
      </c>
      <c r="K1506" s="11" t="s">
        <v>75</v>
      </c>
      <c r="L1506" s="11" t="s">
        <v>6283</v>
      </c>
      <c r="M1506" s="11" t="s">
        <v>125</v>
      </c>
      <c r="N1506" s="13" t="s">
        <v>20</v>
      </c>
      <c r="P1506" s="8"/>
    </row>
    <row r="1507" spans="3:16" x14ac:dyDescent="0.25">
      <c r="C1507" s="8"/>
      <c r="D1507" s="10" t="s">
        <v>6284</v>
      </c>
      <c r="E1507" s="11" t="s">
        <v>2784</v>
      </c>
      <c r="F1507" s="12">
        <v>42179</v>
      </c>
      <c r="G1507" s="11" t="s">
        <v>5758</v>
      </c>
      <c r="H1507" s="11" t="s">
        <v>6285</v>
      </c>
      <c r="I1507" s="11" t="s">
        <v>29</v>
      </c>
      <c r="J1507" s="11" t="s">
        <v>5950</v>
      </c>
      <c r="K1507" s="11" t="s">
        <v>47</v>
      </c>
      <c r="L1507" s="11" t="s">
        <v>5951</v>
      </c>
      <c r="M1507" s="11" t="s">
        <v>2746</v>
      </c>
      <c r="N1507" s="13" t="s">
        <v>20</v>
      </c>
      <c r="P1507" s="8"/>
    </row>
    <row r="1508" spans="3:16" x14ac:dyDescent="0.25">
      <c r="C1508" s="8"/>
      <c r="D1508" s="10" t="s">
        <v>6286</v>
      </c>
      <c r="E1508" s="11" t="s">
        <v>6287</v>
      </c>
      <c r="F1508" s="12">
        <v>42179</v>
      </c>
      <c r="G1508" s="11" t="s">
        <v>5758</v>
      </c>
      <c r="H1508" s="11" t="s">
        <v>6285</v>
      </c>
      <c r="I1508" s="11" t="s">
        <v>15</v>
      </c>
      <c r="J1508" s="11" t="s">
        <v>2656</v>
      </c>
      <c r="K1508" s="11" t="s">
        <v>75</v>
      </c>
      <c r="L1508" s="11" t="s">
        <v>6288</v>
      </c>
      <c r="M1508" s="11" t="s">
        <v>136</v>
      </c>
      <c r="N1508" s="13" t="s">
        <v>20</v>
      </c>
      <c r="P1508" s="8"/>
    </row>
    <row r="1509" spans="3:16" x14ac:dyDescent="0.25">
      <c r="C1509" s="8"/>
      <c r="D1509" s="10" t="s">
        <v>6289</v>
      </c>
      <c r="E1509" s="11" t="s">
        <v>6290</v>
      </c>
      <c r="F1509" s="12">
        <v>42179</v>
      </c>
      <c r="G1509" s="11" t="s">
        <v>5758</v>
      </c>
      <c r="H1509" s="11" t="s">
        <v>6291</v>
      </c>
      <c r="I1509" s="11" t="s">
        <v>29</v>
      </c>
      <c r="J1509" s="11" t="s">
        <v>635</v>
      </c>
      <c r="K1509" s="11" t="s">
        <v>198</v>
      </c>
      <c r="L1509" s="11" t="s">
        <v>6292</v>
      </c>
      <c r="M1509" s="11" t="s">
        <v>125</v>
      </c>
      <c r="N1509" s="13" t="s">
        <v>20</v>
      </c>
      <c r="P1509" s="8"/>
    </row>
    <row r="1510" spans="3:16" x14ac:dyDescent="0.25">
      <c r="C1510" s="8"/>
      <c r="D1510" s="10" t="s">
        <v>6293</v>
      </c>
      <c r="E1510" s="11" t="s">
        <v>6294</v>
      </c>
      <c r="F1510" s="12">
        <v>42179</v>
      </c>
      <c r="G1510" s="11" t="s">
        <v>5758</v>
      </c>
      <c r="H1510" s="11" t="s">
        <v>6295</v>
      </c>
      <c r="I1510" s="11" t="s">
        <v>15</v>
      </c>
      <c r="J1510" s="11" t="s">
        <v>6296</v>
      </c>
      <c r="K1510" s="11" t="s">
        <v>299</v>
      </c>
      <c r="L1510" s="11" t="s">
        <v>6297</v>
      </c>
      <c r="M1510" s="11" t="s">
        <v>125</v>
      </c>
      <c r="N1510" s="13" t="s">
        <v>20</v>
      </c>
      <c r="P1510" s="8"/>
    </row>
    <row r="1511" spans="3:16" x14ac:dyDescent="0.25">
      <c r="C1511" s="8"/>
      <c r="D1511" s="10" t="s">
        <v>6298</v>
      </c>
      <c r="E1511" s="11" t="s">
        <v>6299</v>
      </c>
      <c r="F1511" s="12">
        <v>42179</v>
      </c>
      <c r="G1511" s="11" t="s">
        <v>5758</v>
      </c>
      <c r="H1511" s="11" t="s">
        <v>6300</v>
      </c>
      <c r="I1511" s="11" t="s">
        <v>29</v>
      </c>
      <c r="J1511" s="11" t="s">
        <v>2895</v>
      </c>
      <c r="K1511" s="11" t="s">
        <v>192</v>
      </c>
      <c r="L1511" s="11" t="s">
        <v>4626</v>
      </c>
      <c r="M1511" s="11" t="s">
        <v>125</v>
      </c>
      <c r="N1511" s="13" t="s">
        <v>20</v>
      </c>
      <c r="P1511" s="8"/>
    </row>
    <row r="1512" spans="3:16" x14ac:dyDescent="0.25">
      <c r="C1512" s="8"/>
      <c r="D1512" s="10" t="s">
        <v>6301</v>
      </c>
      <c r="E1512" s="11" t="s">
        <v>6302</v>
      </c>
      <c r="F1512" s="12">
        <v>42179</v>
      </c>
      <c r="G1512" s="11" t="s">
        <v>5758</v>
      </c>
      <c r="H1512" s="11" t="s">
        <v>6303</v>
      </c>
      <c r="I1512" s="11" t="s">
        <v>29</v>
      </c>
      <c r="J1512" s="11" t="s">
        <v>2523</v>
      </c>
      <c r="K1512" s="11" t="s">
        <v>2524</v>
      </c>
      <c r="L1512" s="11" t="s">
        <v>5447</v>
      </c>
      <c r="M1512" s="11" t="s">
        <v>125</v>
      </c>
      <c r="N1512" s="13" t="s">
        <v>20</v>
      </c>
      <c r="P1512" s="8"/>
    </row>
    <row r="1513" spans="3:16" x14ac:dyDescent="0.25">
      <c r="C1513" s="8"/>
      <c r="D1513" s="10" t="s">
        <v>6304</v>
      </c>
      <c r="E1513" s="11" t="s">
        <v>6305</v>
      </c>
      <c r="F1513" s="12">
        <v>42179</v>
      </c>
      <c r="G1513" s="11" t="s">
        <v>5758</v>
      </c>
      <c r="H1513" s="11" t="s">
        <v>6306</v>
      </c>
      <c r="I1513" s="11" t="s">
        <v>29</v>
      </c>
      <c r="J1513" s="11" t="s">
        <v>6307</v>
      </c>
      <c r="K1513" s="11" t="s">
        <v>198</v>
      </c>
      <c r="L1513" s="11" t="s">
        <v>6308</v>
      </c>
      <c r="M1513" s="11" t="s">
        <v>125</v>
      </c>
      <c r="N1513" s="13" t="s">
        <v>20</v>
      </c>
      <c r="P1513" s="8"/>
    </row>
    <row r="1514" spans="3:16" x14ac:dyDescent="0.25">
      <c r="C1514" s="8"/>
      <c r="D1514" s="10" t="s">
        <v>6309</v>
      </c>
      <c r="E1514" s="11" t="s">
        <v>2364</v>
      </c>
      <c r="F1514" s="12">
        <v>42179</v>
      </c>
      <c r="G1514" s="11" t="s">
        <v>5758</v>
      </c>
      <c r="H1514" s="11" t="s">
        <v>6310</v>
      </c>
      <c r="I1514" s="11" t="s">
        <v>15</v>
      </c>
      <c r="J1514" s="11" t="s">
        <v>6311</v>
      </c>
      <c r="K1514" s="11" t="s">
        <v>47</v>
      </c>
      <c r="L1514" s="11" t="s">
        <v>6312</v>
      </c>
      <c r="M1514" s="11" t="s">
        <v>2746</v>
      </c>
      <c r="N1514" s="13" t="s">
        <v>20</v>
      </c>
      <c r="P1514" s="8"/>
    </row>
    <row r="1515" spans="3:16" x14ac:dyDescent="0.25">
      <c r="C1515" s="8"/>
      <c r="D1515" s="10" t="s">
        <v>6313</v>
      </c>
      <c r="E1515" s="11" t="s">
        <v>6314</v>
      </c>
      <c r="F1515" s="12">
        <v>42179</v>
      </c>
      <c r="G1515" s="11" t="s">
        <v>5758</v>
      </c>
      <c r="H1515" s="11" t="s">
        <v>6315</v>
      </c>
      <c r="I1515" s="11" t="s">
        <v>29</v>
      </c>
      <c r="J1515" s="11" t="s">
        <v>6316</v>
      </c>
      <c r="K1515" s="11" t="s">
        <v>69</v>
      </c>
      <c r="L1515" s="11" t="s">
        <v>6317</v>
      </c>
      <c r="M1515" s="11" t="s">
        <v>136</v>
      </c>
      <c r="N1515" s="13" t="s">
        <v>20</v>
      </c>
      <c r="P1515" s="8"/>
    </row>
    <row r="1516" spans="3:16" x14ac:dyDescent="0.25">
      <c r="C1516" s="8"/>
      <c r="D1516" s="10" t="s">
        <v>6318</v>
      </c>
      <c r="E1516" s="11" t="s">
        <v>6319</v>
      </c>
      <c r="F1516" s="12">
        <v>42179</v>
      </c>
      <c r="G1516" s="11" t="s">
        <v>5758</v>
      </c>
      <c r="H1516" s="11" t="s">
        <v>6320</v>
      </c>
      <c r="I1516" s="11" t="s">
        <v>29</v>
      </c>
      <c r="J1516" s="11" t="s">
        <v>6321</v>
      </c>
      <c r="K1516" s="11" t="s">
        <v>1979</v>
      </c>
      <c r="L1516" s="11" t="s">
        <v>6322</v>
      </c>
      <c r="M1516" s="11" t="s">
        <v>125</v>
      </c>
      <c r="N1516" s="13" t="s">
        <v>20</v>
      </c>
      <c r="P1516" s="8"/>
    </row>
    <row r="1517" spans="3:16" x14ac:dyDescent="0.25">
      <c r="C1517" s="8"/>
      <c r="D1517" s="10" t="s">
        <v>6323</v>
      </c>
      <c r="E1517" s="11" t="s">
        <v>6324</v>
      </c>
      <c r="F1517" s="12">
        <v>42179</v>
      </c>
      <c r="G1517" s="11" t="s">
        <v>5758</v>
      </c>
      <c r="H1517" s="11" t="s">
        <v>6325</v>
      </c>
      <c r="I1517" s="11" t="s">
        <v>15</v>
      </c>
      <c r="J1517" s="11" t="s">
        <v>6326</v>
      </c>
      <c r="K1517" s="11" t="s">
        <v>198</v>
      </c>
      <c r="L1517" s="11" t="s">
        <v>6327</v>
      </c>
      <c r="M1517" s="11" t="s">
        <v>136</v>
      </c>
      <c r="N1517" s="13" t="s">
        <v>20</v>
      </c>
      <c r="P1517" s="8"/>
    </row>
    <row r="1518" spans="3:16" x14ac:dyDescent="0.25">
      <c r="C1518" s="8"/>
      <c r="D1518" s="10" t="s">
        <v>6328</v>
      </c>
      <c r="E1518" s="11" t="s">
        <v>972</v>
      </c>
      <c r="F1518" s="12">
        <v>42179</v>
      </c>
      <c r="G1518" s="11" t="s">
        <v>5758</v>
      </c>
      <c r="H1518" s="11" t="s">
        <v>6329</v>
      </c>
      <c r="I1518" s="11" t="s">
        <v>29</v>
      </c>
      <c r="J1518" s="11" t="s">
        <v>6330</v>
      </c>
      <c r="K1518" s="11" t="s">
        <v>481</v>
      </c>
      <c r="L1518" s="11" t="s">
        <v>6331</v>
      </c>
      <c r="M1518" s="11" t="s">
        <v>136</v>
      </c>
      <c r="N1518" s="13" t="s">
        <v>20</v>
      </c>
      <c r="P1518" s="8"/>
    </row>
    <row r="1519" spans="3:16" x14ac:dyDescent="0.25">
      <c r="C1519" s="8"/>
      <c r="D1519" s="10" t="s">
        <v>6332</v>
      </c>
      <c r="E1519" s="11" t="s">
        <v>6333</v>
      </c>
      <c r="F1519" s="12">
        <v>42179</v>
      </c>
      <c r="G1519" s="11" t="s">
        <v>5758</v>
      </c>
      <c r="H1519" s="11" t="s">
        <v>6334</v>
      </c>
      <c r="I1519" s="11" t="s">
        <v>15</v>
      </c>
      <c r="J1519" s="11" t="s">
        <v>707</v>
      </c>
      <c r="K1519" s="11" t="s">
        <v>708</v>
      </c>
      <c r="L1519" s="11" t="s">
        <v>709</v>
      </c>
      <c r="M1519" s="11" t="s">
        <v>125</v>
      </c>
      <c r="N1519" s="13" t="s">
        <v>20</v>
      </c>
      <c r="P1519" s="8"/>
    </row>
    <row r="1520" spans="3:16" x14ac:dyDescent="0.25">
      <c r="C1520" s="8"/>
      <c r="D1520" s="10" t="s">
        <v>6335</v>
      </c>
      <c r="E1520" s="11" t="s">
        <v>6336</v>
      </c>
      <c r="F1520" s="12">
        <v>42179</v>
      </c>
      <c r="G1520" s="11" t="s">
        <v>5758</v>
      </c>
      <c r="H1520" s="11" t="s">
        <v>6337</v>
      </c>
      <c r="I1520" s="11" t="s">
        <v>15</v>
      </c>
      <c r="J1520" s="11" t="s">
        <v>5625</v>
      </c>
      <c r="K1520" s="11" t="s">
        <v>69</v>
      </c>
      <c r="L1520" s="11" t="s">
        <v>581</v>
      </c>
      <c r="M1520" s="11" t="s">
        <v>125</v>
      </c>
      <c r="N1520" s="13" t="s">
        <v>20</v>
      </c>
      <c r="P1520" s="8"/>
    </row>
    <row r="1521" spans="3:16" x14ac:dyDescent="0.25">
      <c r="C1521" s="8"/>
      <c r="D1521" s="10" t="s">
        <v>6338</v>
      </c>
      <c r="E1521" s="11" t="s">
        <v>6339</v>
      </c>
      <c r="F1521" s="12">
        <v>42179</v>
      </c>
      <c r="G1521" s="11" t="s">
        <v>5758</v>
      </c>
      <c r="H1521" s="11" t="s">
        <v>6340</v>
      </c>
      <c r="I1521" s="11" t="s">
        <v>29</v>
      </c>
      <c r="J1521" s="11" t="s">
        <v>2744</v>
      </c>
      <c r="K1521" s="11" t="s">
        <v>481</v>
      </c>
      <c r="L1521" s="11" t="s">
        <v>6341</v>
      </c>
      <c r="M1521" s="11" t="s">
        <v>125</v>
      </c>
      <c r="N1521" s="13" t="s">
        <v>20</v>
      </c>
      <c r="P1521" s="8"/>
    </row>
    <row r="1522" spans="3:16" x14ac:dyDescent="0.25">
      <c r="C1522" s="8"/>
      <c r="D1522" s="10" t="s">
        <v>6342</v>
      </c>
      <c r="E1522" s="11" t="s">
        <v>6343</v>
      </c>
      <c r="F1522" s="12">
        <v>42179</v>
      </c>
      <c r="G1522" s="11" t="s">
        <v>5758</v>
      </c>
      <c r="H1522" s="11" t="s">
        <v>6344</v>
      </c>
      <c r="I1522" s="11" t="s">
        <v>15</v>
      </c>
      <c r="J1522" s="11" t="s">
        <v>2097</v>
      </c>
      <c r="K1522" s="11" t="s">
        <v>69</v>
      </c>
      <c r="L1522" s="11" t="s">
        <v>2098</v>
      </c>
      <c r="M1522" s="11" t="s">
        <v>136</v>
      </c>
      <c r="N1522" s="13" t="s">
        <v>20</v>
      </c>
      <c r="P1522" s="8"/>
    </row>
    <row r="1523" spans="3:16" x14ac:dyDescent="0.25">
      <c r="C1523" s="8"/>
      <c r="D1523" s="10" t="s">
        <v>6345</v>
      </c>
      <c r="E1523" s="11" t="s">
        <v>6346</v>
      </c>
      <c r="F1523" s="12">
        <v>42179</v>
      </c>
      <c r="G1523" s="11" t="s">
        <v>5758</v>
      </c>
      <c r="H1523" s="11" t="s">
        <v>6347</v>
      </c>
      <c r="I1523" s="11" t="s">
        <v>15</v>
      </c>
      <c r="J1523" s="11" t="s">
        <v>728</v>
      </c>
      <c r="K1523" s="11" t="s">
        <v>47</v>
      </c>
      <c r="L1523" s="11" t="s">
        <v>729</v>
      </c>
      <c r="M1523" s="11" t="s">
        <v>136</v>
      </c>
      <c r="N1523" s="13" t="s">
        <v>243</v>
      </c>
      <c r="P1523" s="8"/>
    </row>
    <row r="1524" spans="3:16" x14ac:dyDescent="0.25">
      <c r="C1524" s="8"/>
      <c r="D1524" s="10" t="s">
        <v>6348</v>
      </c>
      <c r="E1524" s="11" t="s">
        <v>6349</v>
      </c>
      <c r="F1524" s="12">
        <v>42179</v>
      </c>
      <c r="G1524" s="11" t="s">
        <v>5758</v>
      </c>
      <c r="H1524" s="11" t="s">
        <v>6350</v>
      </c>
      <c r="I1524" s="11" t="s">
        <v>15</v>
      </c>
      <c r="J1524" s="11" t="s">
        <v>6351</v>
      </c>
      <c r="K1524" s="11" t="s">
        <v>481</v>
      </c>
      <c r="L1524" s="11" t="s">
        <v>6352</v>
      </c>
      <c r="M1524" s="11" t="s">
        <v>125</v>
      </c>
      <c r="N1524" s="13" t="s">
        <v>20</v>
      </c>
      <c r="P1524" s="8"/>
    </row>
    <row r="1525" spans="3:16" x14ac:dyDescent="0.25">
      <c r="C1525" s="8"/>
      <c r="D1525" s="10" t="s">
        <v>6353</v>
      </c>
      <c r="E1525" s="11" t="s">
        <v>6349</v>
      </c>
      <c r="F1525" s="12">
        <v>42179</v>
      </c>
      <c r="G1525" s="11" t="s">
        <v>5758</v>
      </c>
      <c r="H1525" s="11" t="s">
        <v>6354</v>
      </c>
      <c r="I1525" s="11" t="s">
        <v>15</v>
      </c>
      <c r="J1525" s="11" t="s">
        <v>6351</v>
      </c>
      <c r="K1525" s="11" t="s">
        <v>481</v>
      </c>
      <c r="L1525" s="11" t="s">
        <v>6352</v>
      </c>
      <c r="M1525" s="11" t="s">
        <v>19</v>
      </c>
      <c r="N1525" s="13" t="s">
        <v>20</v>
      </c>
      <c r="P1525" s="8"/>
    </row>
    <row r="1526" spans="3:16" x14ac:dyDescent="0.25">
      <c r="C1526" s="8"/>
      <c r="D1526" s="10" t="s">
        <v>6355</v>
      </c>
      <c r="E1526" s="11" t="s">
        <v>6356</v>
      </c>
      <c r="F1526" s="12">
        <v>42179</v>
      </c>
      <c r="G1526" s="11" t="s">
        <v>5758</v>
      </c>
      <c r="H1526" s="11" t="s">
        <v>6357</v>
      </c>
      <c r="I1526" s="11" t="s">
        <v>15</v>
      </c>
      <c r="J1526" s="11" t="s">
        <v>6358</v>
      </c>
      <c r="K1526" s="11" t="s">
        <v>641</v>
      </c>
      <c r="L1526" s="11" t="s">
        <v>6359</v>
      </c>
      <c r="M1526" s="11" t="s">
        <v>125</v>
      </c>
      <c r="N1526" s="13" t="s">
        <v>20</v>
      </c>
      <c r="P1526" s="8"/>
    </row>
    <row r="1527" spans="3:16" x14ac:dyDescent="0.25">
      <c r="C1527" s="8"/>
      <c r="D1527" s="10" t="s">
        <v>6360</v>
      </c>
      <c r="E1527" s="11" t="s">
        <v>6361</v>
      </c>
      <c r="F1527" s="12">
        <v>42179</v>
      </c>
      <c r="G1527" s="11" t="s">
        <v>5758</v>
      </c>
      <c r="H1527" s="11" t="s">
        <v>6362</v>
      </c>
      <c r="I1527" s="11" t="s">
        <v>29</v>
      </c>
      <c r="J1527" s="11" t="s">
        <v>6363</v>
      </c>
      <c r="K1527" s="11" t="s">
        <v>708</v>
      </c>
      <c r="L1527" s="11" t="s">
        <v>6364</v>
      </c>
      <c r="M1527" s="11" t="s">
        <v>125</v>
      </c>
      <c r="N1527" s="13" t="s">
        <v>20</v>
      </c>
      <c r="P1527" s="8"/>
    </row>
    <row r="1528" spans="3:16" x14ac:dyDescent="0.25">
      <c r="C1528" s="8"/>
      <c r="D1528" s="10" t="s">
        <v>6365</v>
      </c>
      <c r="E1528" s="11" t="s">
        <v>6366</v>
      </c>
      <c r="F1528" s="12">
        <v>42179</v>
      </c>
      <c r="G1528" s="11" t="s">
        <v>5758</v>
      </c>
      <c r="H1528" s="11" t="s">
        <v>6367</v>
      </c>
      <c r="I1528" s="11" t="s">
        <v>15</v>
      </c>
      <c r="J1528" s="11" t="s">
        <v>6368</v>
      </c>
      <c r="K1528" s="11" t="s">
        <v>606</v>
      </c>
      <c r="L1528" s="11" t="s">
        <v>6369</v>
      </c>
      <c r="M1528" s="11" t="s">
        <v>125</v>
      </c>
      <c r="N1528" s="13" t="s">
        <v>20</v>
      </c>
      <c r="P1528" s="8"/>
    </row>
    <row r="1529" spans="3:16" x14ac:dyDescent="0.25">
      <c r="C1529" s="8"/>
      <c r="D1529" s="10" t="s">
        <v>6370</v>
      </c>
      <c r="E1529" s="11" t="s">
        <v>6371</v>
      </c>
      <c r="F1529" s="12">
        <v>42179</v>
      </c>
      <c r="G1529" s="11" t="s">
        <v>5758</v>
      </c>
      <c r="H1529" s="11" t="s">
        <v>6372</v>
      </c>
      <c r="I1529" s="11" t="s">
        <v>29</v>
      </c>
      <c r="J1529" s="11" t="s">
        <v>6373</v>
      </c>
      <c r="K1529" s="11" t="s">
        <v>112</v>
      </c>
      <c r="L1529" s="11" t="s">
        <v>6374</v>
      </c>
      <c r="M1529" s="11" t="s">
        <v>125</v>
      </c>
      <c r="N1529" s="13" t="s">
        <v>20</v>
      </c>
      <c r="P1529" s="8"/>
    </row>
    <row r="1530" spans="3:16" x14ac:dyDescent="0.25">
      <c r="C1530" s="8"/>
      <c r="D1530" s="10" t="s">
        <v>6375</v>
      </c>
      <c r="E1530" s="11" t="s">
        <v>6376</v>
      </c>
      <c r="F1530" s="12">
        <v>42179</v>
      </c>
      <c r="G1530" s="11" t="s">
        <v>5758</v>
      </c>
      <c r="H1530" s="11" t="s">
        <v>6377</v>
      </c>
      <c r="I1530" s="11" t="s">
        <v>29</v>
      </c>
      <c r="J1530" s="11" t="s">
        <v>139</v>
      </c>
      <c r="K1530" s="11" t="s">
        <v>69</v>
      </c>
      <c r="L1530" s="11" t="s">
        <v>6378</v>
      </c>
      <c r="M1530" s="11" t="s">
        <v>125</v>
      </c>
      <c r="N1530" s="13" t="s">
        <v>243</v>
      </c>
      <c r="P1530" s="8"/>
    </row>
    <row r="1531" spans="3:16" x14ac:dyDescent="0.25">
      <c r="C1531" s="8"/>
      <c r="D1531" s="10" t="s">
        <v>6379</v>
      </c>
      <c r="E1531" s="11" t="s">
        <v>6380</v>
      </c>
      <c r="F1531" s="12">
        <v>42179</v>
      </c>
      <c r="G1531" s="11" t="s">
        <v>5758</v>
      </c>
      <c r="H1531" s="11" t="s">
        <v>6381</v>
      </c>
      <c r="I1531" s="11" t="s">
        <v>15</v>
      </c>
      <c r="J1531" s="11" t="s">
        <v>186</v>
      </c>
      <c r="K1531" s="11" t="s">
        <v>47</v>
      </c>
      <c r="L1531" s="11" t="s">
        <v>187</v>
      </c>
      <c r="M1531" s="11" t="s">
        <v>125</v>
      </c>
      <c r="N1531" s="13" t="s">
        <v>20</v>
      </c>
      <c r="P1531" s="8"/>
    </row>
    <row r="1532" spans="3:16" x14ac:dyDescent="0.25">
      <c r="C1532" s="8"/>
      <c r="D1532" s="10" t="s">
        <v>6382</v>
      </c>
      <c r="E1532" s="11" t="s">
        <v>1750</v>
      </c>
      <c r="F1532" s="12">
        <v>42179</v>
      </c>
      <c r="G1532" s="11" t="s">
        <v>5758</v>
      </c>
      <c r="H1532" s="11" t="s">
        <v>6383</v>
      </c>
      <c r="I1532" s="11" t="s">
        <v>15</v>
      </c>
      <c r="J1532" s="11" t="s">
        <v>161</v>
      </c>
      <c r="K1532" s="11" t="s">
        <v>162</v>
      </c>
      <c r="L1532" s="11" t="s">
        <v>5371</v>
      </c>
      <c r="M1532" s="11" t="s">
        <v>125</v>
      </c>
      <c r="N1532" s="13" t="s">
        <v>20</v>
      </c>
      <c r="P1532" s="8"/>
    </row>
    <row r="1533" spans="3:16" x14ac:dyDescent="0.25">
      <c r="C1533" s="8"/>
      <c r="D1533" s="10" t="s">
        <v>6384</v>
      </c>
      <c r="E1533" s="11" t="s">
        <v>6385</v>
      </c>
      <c r="F1533" s="12">
        <v>42179</v>
      </c>
      <c r="G1533" s="11" t="s">
        <v>5758</v>
      </c>
      <c r="H1533" s="11" t="s">
        <v>6386</v>
      </c>
      <c r="I1533" s="11" t="s">
        <v>15</v>
      </c>
      <c r="J1533" s="11" t="s">
        <v>2159</v>
      </c>
      <c r="K1533" s="11" t="s">
        <v>368</v>
      </c>
      <c r="L1533" s="11" t="s">
        <v>6387</v>
      </c>
      <c r="M1533" s="11" t="s">
        <v>136</v>
      </c>
      <c r="N1533" s="13" t="s">
        <v>20</v>
      </c>
      <c r="P1533" s="8"/>
    </row>
    <row r="1534" spans="3:16" x14ac:dyDescent="0.25">
      <c r="C1534" s="8"/>
      <c r="D1534" s="10" t="s">
        <v>6388</v>
      </c>
      <c r="E1534" s="11" t="s">
        <v>6389</v>
      </c>
      <c r="F1534" s="12">
        <v>42179</v>
      </c>
      <c r="G1534" s="11" t="s">
        <v>5758</v>
      </c>
      <c r="H1534" s="11" t="s">
        <v>6390</v>
      </c>
      <c r="I1534" s="11" t="s">
        <v>15</v>
      </c>
      <c r="J1534" s="11" t="s">
        <v>6391</v>
      </c>
      <c r="K1534" s="11" t="s">
        <v>198</v>
      </c>
      <c r="L1534" s="11" t="s">
        <v>6392</v>
      </c>
      <c r="M1534" s="11" t="s">
        <v>136</v>
      </c>
      <c r="N1534" s="13" t="s">
        <v>20</v>
      </c>
      <c r="P1534" s="8"/>
    </row>
    <row r="1535" spans="3:16" x14ac:dyDescent="0.25">
      <c r="C1535" s="8"/>
      <c r="D1535" s="10" t="s">
        <v>6393</v>
      </c>
      <c r="E1535" s="11" t="s">
        <v>27</v>
      </c>
      <c r="F1535" s="12">
        <v>42179</v>
      </c>
      <c r="G1535" s="11" t="s">
        <v>5758</v>
      </c>
      <c r="H1535" s="11" t="s">
        <v>6394</v>
      </c>
      <c r="I1535" s="11" t="s">
        <v>15</v>
      </c>
      <c r="J1535" s="11" t="s">
        <v>6395</v>
      </c>
      <c r="K1535" s="11" t="s">
        <v>69</v>
      </c>
      <c r="L1535" s="11" t="s">
        <v>6396</v>
      </c>
      <c r="M1535" s="11" t="s">
        <v>136</v>
      </c>
      <c r="N1535" s="13" t="s">
        <v>20</v>
      </c>
      <c r="P1535" s="8"/>
    </row>
    <row r="1536" spans="3:16" x14ac:dyDescent="0.25">
      <c r="C1536" s="8"/>
      <c r="D1536" s="10" t="s">
        <v>6397</v>
      </c>
      <c r="E1536" s="11" t="s">
        <v>4940</v>
      </c>
      <c r="F1536" s="12">
        <v>42179</v>
      </c>
      <c r="G1536" s="11" t="s">
        <v>5758</v>
      </c>
      <c r="H1536" s="11" t="s">
        <v>6398</v>
      </c>
      <c r="I1536" s="11" t="s">
        <v>15</v>
      </c>
      <c r="J1536" s="11" t="s">
        <v>139</v>
      </c>
      <c r="K1536" s="11" t="s">
        <v>69</v>
      </c>
      <c r="L1536" s="11" t="s">
        <v>5896</v>
      </c>
      <c r="M1536" s="11" t="s">
        <v>125</v>
      </c>
      <c r="N1536" s="13" t="s">
        <v>243</v>
      </c>
      <c r="P1536" s="8"/>
    </row>
    <row r="1537" spans="3:16" x14ac:dyDescent="0.25">
      <c r="C1537" s="8"/>
      <c r="D1537" s="10" t="s">
        <v>6399</v>
      </c>
      <c r="E1537" s="11" t="s">
        <v>6400</v>
      </c>
      <c r="F1537" s="12">
        <v>42179</v>
      </c>
      <c r="G1537" s="11" t="s">
        <v>5758</v>
      </c>
      <c r="H1537" s="11" t="s">
        <v>6401</v>
      </c>
      <c r="I1537" s="11" t="s">
        <v>15</v>
      </c>
      <c r="J1537" s="11" t="s">
        <v>802</v>
      </c>
      <c r="K1537" s="11" t="s">
        <v>81</v>
      </c>
      <c r="L1537" s="11" t="s">
        <v>6402</v>
      </c>
      <c r="M1537" s="11" t="s">
        <v>136</v>
      </c>
      <c r="N1537" s="13" t="s">
        <v>20</v>
      </c>
      <c r="P1537" s="8"/>
    </row>
    <row r="1538" spans="3:16" x14ac:dyDescent="0.25">
      <c r="C1538" s="8"/>
      <c r="D1538" s="10" t="s">
        <v>6403</v>
      </c>
      <c r="E1538" s="11" t="s">
        <v>6404</v>
      </c>
      <c r="F1538" s="12">
        <v>42179</v>
      </c>
      <c r="G1538" s="11" t="s">
        <v>5758</v>
      </c>
      <c r="H1538" s="11" t="s">
        <v>6405</v>
      </c>
      <c r="I1538" s="11" t="s">
        <v>15</v>
      </c>
      <c r="J1538" s="11" t="s">
        <v>6395</v>
      </c>
      <c r="K1538" s="11" t="s">
        <v>69</v>
      </c>
      <c r="L1538" s="11" t="s">
        <v>6396</v>
      </c>
      <c r="M1538" s="11" t="s">
        <v>19</v>
      </c>
      <c r="N1538" s="13" t="s">
        <v>20</v>
      </c>
      <c r="P1538" s="8"/>
    </row>
    <row r="1539" spans="3:16" x14ac:dyDescent="0.25">
      <c r="C1539" s="8"/>
      <c r="D1539" s="10" t="s">
        <v>6406</v>
      </c>
      <c r="E1539" s="11" t="s">
        <v>972</v>
      </c>
      <c r="F1539" s="12">
        <v>42179</v>
      </c>
      <c r="G1539" s="11" t="s">
        <v>5758</v>
      </c>
      <c r="H1539" s="11" t="s">
        <v>6407</v>
      </c>
      <c r="I1539" s="11" t="s">
        <v>29</v>
      </c>
      <c r="J1539" s="11" t="s">
        <v>3956</v>
      </c>
      <c r="K1539" s="11" t="s">
        <v>647</v>
      </c>
      <c r="L1539" s="11" t="s">
        <v>3957</v>
      </c>
      <c r="M1539" s="11" t="s">
        <v>19</v>
      </c>
      <c r="N1539" s="13" t="s">
        <v>20</v>
      </c>
      <c r="P1539" s="8"/>
    </row>
    <row r="1540" spans="3:16" x14ac:dyDescent="0.25">
      <c r="C1540" s="8"/>
      <c r="D1540" s="10" t="s">
        <v>6408</v>
      </c>
      <c r="E1540" s="11" t="s">
        <v>27</v>
      </c>
      <c r="F1540" s="12">
        <v>42179</v>
      </c>
      <c r="G1540" s="11" t="s">
        <v>5758</v>
      </c>
      <c r="H1540" s="11" t="s">
        <v>6409</v>
      </c>
      <c r="I1540" s="11" t="s">
        <v>15</v>
      </c>
      <c r="J1540" s="11" t="s">
        <v>2639</v>
      </c>
      <c r="K1540" s="11" t="s">
        <v>69</v>
      </c>
      <c r="L1540" s="11" t="s">
        <v>6410</v>
      </c>
      <c r="M1540" s="11" t="s">
        <v>136</v>
      </c>
      <c r="N1540" s="13" t="s">
        <v>20</v>
      </c>
      <c r="P1540" s="8"/>
    </row>
    <row r="1541" spans="3:16" x14ac:dyDescent="0.25">
      <c r="C1541" s="8"/>
      <c r="D1541" s="10" t="s">
        <v>6411</v>
      </c>
      <c r="E1541" s="11" t="s">
        <v>6412</v>
      </c>
      <c r="F1541" s="12">
        <v>42179</v>
      </c>
      <c r="G1541" s="11" t="s">
        <v>5758</v>
      </c>
      <c r="H1541" s="11" t="s">
        <v>6413</v>
      </c>
      <c r="I1541" s="11" t="s">
        <v>15</v>
      </c>
      <c r="J1541" s="11" t="s">
        <v>532</v>
      </c>
      <c r="K1541" s="11" t="s">
        <v>112</v>
      </c>
      <c r="L1541" s="11" t="s">
        <v>6414</v>
      </c>
      <c r="M1541" s="11" t="s">
        <v>2746</v>
      </c>
      <c r="N1541" s="13" t="s">
        <v>20</v>
      </c>
      <c r="P1541" s="8"/>
    </row>
    <row r="1542" spans="3:16" x14ac:dyDescent="0.25">
      <c r="C1542" s="8"/>
      <c r="D1542" s="10" t="s">
        <v>6415</v>
      </c>
      <c r="E1542" s="11" t="s">
        <v>6416</v>
      </c>
      <c r="F1542" s="12">
        <v>42179</v>
      </c>
      <c r="G1542" s="11" t="s">
        <v>5758</v>
      </c>
      <c r="H1542" s="11" t="s">
        <v>6417</v>
      </c>
      <c r="I1542" s="11" t="s">
        <v>15</v>
      </c>
      <c r="J1542" s="11" t="s">
        <v>409</v>
      </c>
      <c r="K1542" s="11" t="s">
        <v>81</v>
      </c>
      <c r="L1542" s="11" t="s">
        <v>6418</v>
      </c>
      <c r="M1542" s="11" t="s">
        <v>136</v>
      </c>
      <c r="N1542" s="13" t="s">
        <v>20</v>
      </c>
      <c r="P1542" s="8"/>
    </row>
    <row r="1543" spans="3:16" x14ac:dyDescent="0.25">
      <c r="C1543" s="8"/>
      <c r="D1543" s="10" t="s">
        <v>6419</v>
      </c>
      <c r="E1543" s="11" t="s">
        <v>27</v>
      </c>
      <c r="F1543" s="12">
        <v>42179</v>
      </c>
      <c r="G1543" s="11" t="s">
        <v>5758</v>
      </c>
      <c r="H1543" s="11" t="s">
        <v>6420</v>
      </c>
      <c r="I1543" s="11" t="s">
        <v>29</v>
      </c>
      <c r="J1543" s="11" t="s">
        <v>6421</v>
      </c>
      <c r="K1543" s="11" t="s">
        <v>1182</v>
      </c>
      <c r="L1543" s="11" t="s">
        <v>6422</v>
      </c>
      <c r="M1543" s="11" t="s">
        <v>136</v>
      </c>
      <c r="N1543" s="13" t="s">
        <v>20</v>
      </c>
      <c r="P1543" s="8"/>
    </row>
    <row r="1544" spans="3:16" x14ac:dyDescent="0.25">
      <c r="C1544" s="8"/>
      <c r="D1544" s="10" t="s">
        <v>6423</v>
      </c>
      <c r="E1544" s="11" t="s">
        <v>2364</v>
      </c>
      <c r="F1544" s="12">
        <v>42179</v>
      </c>
      <c r="G1544" s="11" t="s">
        <v>5758</v>
      </c>
      <c r="H1544" s="11" t="s">
        <v>6424</v>
      </c>
      <c r="I1544" s="11" t="s">
        <v>15</v>
      </c>
      <c r="J1544" s="11" t="s">
        <v>58</v>
      </c>
      <c r="K1544" s="11" t="s">
        <v>47</v>
      </c>
      <c r="L1544" s="11" t="s">
        <v>4601</v>
      </c>
      <c r="M1544" s="11" t="s">
        <v>2746</v>
      </c>
      <c r="N1544" s="13" t="s">
        <v>20</v>
      </c>
      <c r="P1544" s="8"/>
    </row>
    <row r="1545" spans="3:16" x14ac:dyDescent="0.25">
      <c r="C1545" s="8"/>
      <c r="D1545" s="10" t="s">
        <v>6425</v>
      </c>
      <c r="E1545" s="11" t="s">
        <v>2336</v>
      </c>
      <c r="F1545" s="12">
        <v>42179</v>
      </c>
      <c r="G1545" s="11" t="s">
        <v>5758</v>
      </c>
      <c r="H1545" s="11" t="s">
        <v>6426</v>
      </c>
      <c r="I1545" s="11" t="s">
        <v>29</v>
      </c>
      <c r="J1545" s="11" t="s">
        <v>63</v>
      </c>
      <c r="K1545" s="11" t="s">
        <v>31</v>
      </c>
      <c r="L1545" s="11" t="s">
        <v>6427</v>
      </c>
      <c r="M1545" s="11" t="s">
        <v>136</v>
      </c>
      <c r="N1545" s="13" t="s">
        <v>20</v>
      </c>
      <c r="P1545" s="8"/>
    </row>
    <row r="1546" spans="3:16" x14ac:dyDescent="0.25">
      <c r="C1546" s="8"/>
      <c r="D1546" s="10" t="s">
        <v>6428</v>
      </c>
      <c r="E1546" s="11" t="s">
        <v>6429</v>
      </c>
      <c r="F1546" s="12">
        <v>42179</v>
      </c>
      <c r="G1546" s="11" t="s">
        <v>5758</v>
      </c>
      <c r="H1546" s="11" t="s">
        <v>6430</v>
      </c>
      <c r="I1546" s="11" t="s">
        <v>15</v>
      </c>
      <c r="J1546" s="11" t="s">
        <v>6431</v>
      </c>
      <c r="K1546" s="11" t="s">
        <v>69</v>
      </c>
      <c r="L1546" s="11" t="s">
        <v>6432</v>
      </c>
      <c r="M1546" s="11" t="s">
        <v>136</v>
      </c>
      <c r="N1546" s="13" t="s">
        <v>20</v>
      </c>
      <c r="P1546" s="8"/>
    </row>
    <row r="1547" spans="3:16" x14ac:dyDescent="0.25">
      <c r="C1547" s="8"/>
      <c r="D1547" s="10" t="s">
        <v>6433</v>
      </c>
      <c r="E1547" s="11" t="s">
        <v>29</v>
      </c>
      <c r="F1547" s="12">
        <v>42179</v>
      </c>
      <c r="G1547" s="11" t="s">
        <v>5758</v>
      </c>
      <c r="H1547" s="11" t="s">
        <v>6434</v>
      </c>
      <c r="I1547" s="11" t="s">
        <v>15</v>
      </c>
      <c r="J1547" s="11" t="s">
        <v>6435</v>
      </c>
      <c r="K1547" s="11" t="s">
        <v>31</v>
      </c>
      <c r="L1547" s="11" t="s">
        <v>6436</v>
      </c>
      <c r="M1547" s="11" t="s">
        <v>125</v>
      </c>
      <c r="N1547" s="13" t="s">
        <v>20</v>
      </c>
      <c r="P1547" s="8"/>
    </row>
    <row r="1548" spans="3:16" x14ac:dyDescent="0.25">
      <c r="C1548" s="8"/>
      <c r="D1548" s="10" t="s">
        <v>6437</v>
      </c>
      <c r="E1548" s="11" t="s">
        <v>5144</v>
      </c>
      <c r="F1548" s="12">
        <v>42179</v>
      </c>
      <c r="G1548" s="11" t="s">
        <v>5758</v>
      </c>
      <c r="H1548" s="11" t="s">
        <v>6438</v>
      </c>
      <c r="I1548" s="11" t="s">
        <v>29</v>
      </c>
      <c r="J1548" s="11" t="s">
        <v>58</v>
      </c>
      <c r="K1548" s="11" t="s">
        <v>47</v>
      </c>
      <c r="L1548" s="11" t="s">
        <v>5398</v>
      </c>
      <c r="M1548" s="11" t="s">
        <v>125</v>
      </c>
      <c r="N1548" s="13" t="s">
        <v>20</v>
      </c>
      <c r="P1548" s="8"/>
    </row>
    <row r="1549" spans="3:16" x14ac:dyDescent="0.25">
      <c r="C1549" s="8"/>
      <c r="D1549" s="10" t="s">
        <v>6439</v>
      </c>
      <c r="E1549" s="11" t="s">
        <v>5046</v>
      </c>
      <c r="F1549" s="12">
        <v>42179</v>
      </c>
      <c r="G1549" s="11" t="s">
        <v>5758</v>
      </c>
      <c r="H1549" s="11" t="s">
        <v>6440</v>
      </c>
      <c r="I1549" s="11" t="s">
        <v>15</v>
      </c>
      <c r="J1549" s="11" t="s">
        <v>620</v>
      </c>
      <c r="K1549" s="11" t="s">
        <v>112</v>
      </c>
      <c r="L1549" s="11" t="s">
        <v>6441</v>
      </c>
      <c r="M1549" s="11" t="s">
        <v>125</v>
      </c>
      <c r="N1549" s="13" t="s">
        <v>20</v>
      </c>
      <c r="P1549" s="8"/>
    </row>
    <row r="1550" spans="3:16" x14ac:dyDescent="0.25">
      <c r="C1550" s="8"/>
      <c r="D1550" s="10" t="s">
        <v>6442</v>
      </c>
      <c r="E1550" s="11" t="s">
        <v>6443</v>
      </c>
      <c r="F1550" s="12">
        <v>42179</v>
      </c>
      <c r="G1550" s="11" t="s">
        <v>5758</v>
      </c>
      <c r="H1550" s="11" t="s">
        <v>6444</v>
      </c>
      <c r="I1550" s="11" t="s">
        <v>15</v>
      </c>
      <c r="J1550" s="11" t="s">
        <v>5625</v>
      </c>
      <c r="K1550" s="11" t="s">
        <v>69</v>
      </c>
      <c r="L1550" s="11" t="s">
        <v>5626</v>
      </c>
      <c r="M1550" s="11" t="s">
        <v>136</v>
      </c>
      <c r="N1550" s="13" t="s">
        <v>20</v>
      </c>
      <c r="P1550" s="8"/>
    </row>
    <row r="1551" spans="3:16" x14ac:dyDescent="0.25">
      <c r="C1551" s="8"/>
      <c r="D1551" s="10" t="s">
        <v>6445</v>
      </c>
      <c r="E1551" s="11" t="s">
        <v>6446</v>
      </c>
      <c r="F1551" s="12">
        <v>42179</v>
      </c>
      <c r="G1551" s="11" t="s">
        <v>5758</v>
      </c>
      <c r="H1551" s="11" t="s">
        <v>6447</v>
      </c>
      <c r="I1551" s="11" t="s">
        <v>15</v>
      </c>
      <c r="J1551" s="11" t="s">
        <v>2129</v>
      </c>
      <c r="K1551" s="11" t="s">
        <v>368</v>
      </c>
      <c r="L1551" s="11" t="s">
        <v>2130</v>
      </c>
      <c r="M1551" s="11" t="s">
        <v>19</v>
      </c>
      <c r="N1551" s="13" t="s">
        <v>20</v>
      </c>
      <c r="P1551" s="8"/>
    </row>
    <row r="1552" spans="3:16" x14ac:dyDescent="0.25">
      <c r="C1552" s="8"/>
      <c r="D1552" s="10" t="s">
        <v>6448</v>
      </c>
      <c r="E1552" s="11" t="s">
        <v>6449</v>
      </c>
      <c r="F1552" s="12">
        <v>42179</v>
      </c>
      <c r="G1552" s="11" t="s">
        <v>5758</v>
      </c>
      <c r="H1552" s="11" t="s">
        <v>6450</v>
      </c>
      <c r="I1552" s="11" t="s">
        <v>15</v>
      </c>
      <c r="J1552" s="11" t="s">
        <v>2915</v>
      </c>
      <c r="K1552" s="11" t="s">
        <v>96</v>
      </c>
      <c r="L1552" s="11" t="s">
        <v>2916</v>
      </c>
      <c r="M1552" s="11" t="s">
        <v>125</v>
      </c>
      <c r="N1552" s="13" t="s">
        <v>20</v>
      </c>
      <c r="P1552" s="8"/>
    </row>
    <row r="1553" spans="3:16" x14ac:dyDescent="0.25">
      <c r="C1553" s="8"/>
      <c r="D1553" s="10" t="s">
        <v>6451</v>
      </c>
      <c r="E1553" s="11" t="s">
        <v>6452</v>
      </c>
      <c r="F1553" s="12">
        <v>42179</v>
      </c>
      <c r="G1553" s="11" t="s">
        <v>5758</v>
      </c>
      <c r="H1553" s="11" t="s">
        <v>2547</v>
      </c>
      <c r="I1553" s="11" t="s">
        <v>29</v>
      </c>
      <c r="J1553" s="11" t="s">
        <v>6453</v>
      </c>
      <c r="K1553" s="11" t="s">
        <v>499</v>
      </c>
      <c r="L1553" s="11" t="s">
        <v>6454</v>
      </c>
      <c r="M1553" s="11" t="s">
        <v>125</v>
      </c>
      <c r="N1553" s="13" t="s">
        <v>20</v>
      </c>
      <c r="P1553" s="8"/>
    </row>
    <row r="1554" spans="3:16" x14ac:dyDescent="0.25">
      <c r="C1554" s="8"/>
      <c r="D1554" s="10" t="s">
        <v>6455</v>
      </c>
      <c r="E1554" s="11" t="s">
        <v>27</v>
      </c>
      <c r="F1554" s="12">
        <v>42179</v>
      </c>
      <c r="G1554" s="11" t="s">
        <v>5758</v>
      </c>
      <c r="H1554" s="11" t="s">
        <v>6456</v>
      </c>
      <c r="I1554" s="11" t="s">
        <v>15</v>
      </c>
      <c r="J1554" s="11" t="s">
        <v>2548</v>
      </c>
      <c r="K1554" s="11" t="s">
        <v>1658</v>
      </c>
      <c r="L1554" s="11" t="s">
        <v>6457</v>
      </c>
      <c r="M1554" s="11" t="s">
        <v>136</v>
      </c>
      <c r="N1554" s="13" t="s">
        <v>20</v>
      </c>
      <c r="P1554" s="8"/>
    </row>
    <row r="1555" spans="3:16" x14ac:dyDescent="0.25">
      <c r="C1555" s="8"/>
      <c r="D1555" s="10" t="s">
        <v>6458</v>
      </c>
      <c r="E1555" s="11" t="s">
        <v>6459</v>
      </c>
      <c r="F1555" s="12">
        <v>42179</v>
      </c>
      <c r="G1555" s="11" t="s">
        <v>5758</v>
      </c>
      <c r="H1555" s="11" t="s">
        <v>6460</v>
      </c>
      <c r="I1555" s="11" t="s">
        <v>29</v>
      </c>
      <c r="J1555" s="11" t="s">
        <v>298</v>
      </c>
      <c r="K1555" s="11" t="s">
        <v>299</v>
      </c>
      <c r="L1555" s="11" t="s">
        <v>300</v>
      </c>
      <c r="M1555" s="11" t="s">
        <v>136</v>
      </c>
      <c r="N1555" s="13" t="s">
        <v>20</v>
      </c>
      <c r="P1555" s="8"/>
    </row>
    <row r="1556" spans="3:16" x14ac:dyDescent="0.25">
      <c r="C1556" s="8"/>
      <c r="D1556" s="10" t="s">
        <v>6461</v>
      </c>
      <c r="E1556" s="11" t="s">
        <v>3206</v>
      </c>
      <c r="F1556" s="12">
        <v>42179</v>
      </c>
      <c r="G1556" s="11" t="s">
        <v>5758</v>
      </c>
      <c r="H1556" s="11" t="s">
        <v>6462</v>
      </c>
      <c r="I1556" s="11" t="s">
        <v>15</v>
      </c>
      <c r="J1556" s="11" t="s">
        <v>6463</v>
      </c>
      <c r="K1556" s="11" t="s">
        <v>69</v>
      </c>
      <c r="L1556" s="11" t="s">
        <v>6464</v>
      </c>
      <c r="M1556" s="11" t="s">
        <v>125</v>
      </c>
      <c r="N1556" s="13" t="s">
        <v>20</v>
      </c>
      <c r="P1556" s="8"/>
    </row>
    <row r="1557" spans="3:16" x14ac:dyDescent="0.25">
      <c r="C1557" s="8"/>
      <c r="D1557" s="10" t="s">
        <v>6465</v>
      </c>
      <c r="E1557" s="11" t="s">
        <v>6466</v>
      </c>
      <c r="F1557" s="12">
        <v>42179</v>
      </c>
      <c r="G1557" s="11" t="s">
        <v>5758</v>
      </c>
      <c r="H1557" s="11" t="s">
        <v>3095</v>
      </c>
      <c r="I1557" s="11" t="s">
        <v>29</v>
      </c>
      <c r="J1557" s="11" t="s">
        <v>6467</v>
      </c>
      <c r="K1557" s="11" t="s">
        <v>17</v>
      </c>
      <c r="L1557" s="11" t="s">
        <v>6468</v>
      </c>
      <c r="M1557" s="11" t="s">
        <v>125</v>
      </c>
      <c r="N1557" s="13" t="s">
        <v>20</v>
      </c>
      <c r="P1557" s="8"/>
    </row>
    <row r="1558" spans="3:16" x14ac:dyDescent="0.25">
      <c r="C1558" s="8"/>
      <c r="D1558" s="10" t="s">
        <v>6469</v>
      </c>
      <c r="E1558" s="11" t="s">
        <v>1447</v>
      </c>
      <c r="F1558" s="12">
        <v>42179</v>
      </c>
      <c r="G1558" s="11" t="s">
        <v>5758</v>
      </c>
      <c r="H1558" s="11" t="s">
        <v>6470</v>
      </c>
      <c r="I1558" s="11" t="s">
        <v>15</v>
      </c>
      <c r="J1558" s="11" t="s">
        <v>58</v>
      </c>
      <c r="K1558" s="11" t="s">
        <v>47</v>
      </c>
      <c r="L1558" s="11" t="s">
        <v>6471</v>
      </c>
      <c r="M1558" s="11" t="s">
        <v>125</v>
      </c>
      <c r="N1558" s="13" t="s">
        <v>20</v>
      </c>
      <c r="P1558" s="8"/>
    </row>
    <row r="1559" spans="3:16" x14ac:dyDescent="0.25">
      <c r="C1559" s="8"/>
      <c r="D1559" s="10" t="s">
        <v>6472</v>
      </c>
      <c r="E1559" s="11" t="s">
        <v>6473</v>
      </c>
      <c r="F1559" s="12">
        <v>42179</v>
      </c>
      <c r="G1559" s="11" t="s">
        <v>5758</v>
      </c>
      <c r="H1559" s="11" t="s">
        <v>6474</v>
      </c>
      <c r="I1559" s="11" t="s">
        <v>15</v>
      </c>
      <c r="J1559" s="11" t="s">
        <v>611</v>
      </c>
      <c r="K1559" s="11" t="s">
        <v>96</v>
      </c>
      <c r="L1559" s="11" t="s">
        <v>6475</v>
      </c>
      <c r="M1559" s="11" t="s">
        <v>136</v>
      </c>
      <c r="N1559" s="13" t="s">
        <v>20</v>
      </c>
      <c r="P1559" s="8"/>
    </row>
    <row r="1560" spans="3:16" x14ac:dyDescent="0.25">
      <c r="C1560" s="8"/>
      <c r="D1560" s="10" t="s">
        <v>6476</v>
      </c>
      <c r="E1560" s="11" t="s">
        <v>6477</v>
      </c>
      <c r="F1560" s="12">
        <v>42179</v>
      </c>
      <c r="G1560" s="11" t="s">
        <v>5758</v>
      </c>
      <c r="H1560" s="11" t="s">
        <v>6478</v>
      </c>
      <c r="I1560" s="11" t="s">
        <v>15</v>
      </c>
      <c r="J1560" s="11" t="s">
        <v>1034</v>
      </c>
      <c r="K1560" s="11" t="s">
        <v>647</v>
      </c>
      <c r="L1560" s="11" t="s">
        <v>1710</v>
      </c>
      <c r="M1560" s="11" t="s">
        <v>125</v>
      </c>
      <c r="N1560" s="13" t="s">
        <v>20</v>
      </c>
      <c r="P1560" s="8"/>
    </row>
    <row r="1561" spans="3:16" x14ac:dyDescent="0.25">
      <c r="C1561" s="8"/>
      <c r="D1561" s="10" t="s">
        <v>6479</v>
      </c>
      <c r="E1561" s="11" t="s">
        <v>6480</v>
      </c>
      <c r="F1561" s="12">
        <v>42179</v>
      </c>
      <c r="G1561" s="11" t="s">
        <v>5758</v>
      </c>
      <c r="H1561" s="11" t="s">
        <v>6481</v>
      </c>
      <c r="I1561" s="11" t="s">
        <v>15</v>
      </c>
      <c r="J1561" s="11" t="s">
        <v>2571</v>
      </c>
      <c r="K1561" s="11" t="s">
        <v>31</v>
      </c>
      <c r="L1561" s="11" t="s">
        <v>2572</v>
      </c>
      <c r="M1561" s="11" t="s">
        <v>125</v>
      </c>
      <c r="N1561" s="13" t="s">
        <v>20</v>
      </c>
      <c r="P1561" s="8"/>
    </row>
    <row r="1562" spans="3:16" x14ac:dyDescent="0.25">
      <c r="C1562" s="8"/>
      <c r="D1562" s="10" t="s">
        <v>6482</v>
      </c>
      <c r="E1562" s="11" t="s">
        <v>6483</v>
      </c>
      <c r="F1562" s="12">
        <v>42179</v>
      </c>
      <c r="G1562" s="11" t="s">
        <v>5758</v>
      </c>
      <c r="H1562" s="11" t="s">
        <v>6484</v>
      </c>
      <c r="I1562" s="11" t="s">
        <v>29</v>
      </c>
      <c r="J1562" s="11" t="s">
        <v>2050</v>
      </c>
      <c r="K1562" s="11" t="s">
        <v>81</v>
      </c>
      <c r="L1562" s="11" t="s">
        <v>2051</v>
      </c>
      <c r="M1562" s="11" t="s">
        <v>125</v>
      </c>
      <c r="N1562" s="13" t="s">
        <v>20</v>
      </c>
      <c r="P1562" s="8"/>
    </row>
    <row r="1563" spans="3:16" x14ac:dyDescent="0.25">
      <c r="C1563" s="8"/>
      <c r="D1563" s="10" t="s">
        <v>6485</v>
      </c>
      <c r="E1563" s="11" t="s">
        <v>6486</v>
      </c>
      <c r="F1563" s="12">
        <v>42179</v>
      </c>
      <c r="G1563" s="11" t="s">
        <v>5758</v>
      </c>
      <c r="H1563" s="11" t="s">
        <v>6487</v>
      </c>
      <c r="I1563" s="11" t="s">
        <v>15</v>
      </c>
      <c r="J1563" s="11" t="s">
        <v>203</v>
      </c>
      <c r="K1563" s="11" t="s">
        <v>17</v>
      </c>
      <c r="L1563" s="11" t="s">
        <v>204</v>
      </c>
      <c r="M1563" s="11" t="s">
        <v>136</v>
      </c>
      <c r="N1563" s="13" t="s">
        <v>20</v>
      </c>
      <c r="P1563" s="8"/>
    </row>
    <row r="1564" spans="3:16" x14ac:dyDescent="0.25">
      <c r="C1564" s="8"/>
      <c r="D1564" s="10" t="s">
        <v>6488</v>
      </c>
      <c r="E1564" s="11" t="s">
        <v>27</v>
      </c>
      <c r="F1564" s="12">
        <v>42179</v>
      </c>
      <c r="G1564" s="11" t="s">
        <v>5758</v>
      </c>
      <c r="H1564" s="11" t="s">
        <v>6489</v>
      </c>
      <c r="I1564" s="11" t="s">
        <v>15</v>
      </c>
      <c r="J1564" s="11" t="s">
        <v>1042</v>
      </c>
      <c r="K1564" s="11" t="s">
        <v>641</v>
      </c>
      <c r="L1564" s="11" t="s">
        <v>1826</v>
      </c>
      <c r="M1564" s="11" t="s">
        <v>125</v>
      </c>
      <c r="N1564" s="13" t="s">
        <v>20</v>
      </c>
      <c r="P1564" s="8"/>
    </row>
    <row r="1565" spans="3:16" x14ac:dyDescent="0.25">
      <c r="C1565" s="8"/>
      <c r="D1565" s="10" t="s">
        <v>6490</v>
      </c>
      <c r="E1565" s="11" t="s">
        <v>6491</v>
      </c>
      <c r="F1565" s="12">
        <v>42179</v>
      </c>
      <c r="G1565" s="11" t="s">
        <v>5758</v>
      </c>
      <c r="H1565" s="11" t="s">
        <v>6492</v>
      </c>
      <c r="I1565" s="11" t="s">
        <v>15</v>
      </c>
      <c r="J1565" s="11" t="s">
        <v>6493</v>
      </c>
      <c r="K1565" s="11" t="s">
        <v>647</v>
      </c>
      <c r="L1565" s="11" t="s">
        <v>6494</v>
      </c>
      <c r="M1565" s="11" t="s">
        <v>125</v>
      </c>
      <c r="N1565" s="13" t="s">
        <v>20</v>
      </c>
      <c r="P1565" s="8"/>
    </row>
    <row r="1566" spans="3:16" x14ac:dyDescent="0.25">
      <c r="C1566" s="8"/>
      <c r="D1566" s="10" t="s">
        <v>6495</v>
      </c>
      <c r="E1566" s="11" t="s">
        <v>6496</v>
      </c>
      <c r="F1566" s="12">
        <v>42179</v>
      </c>
      <c r="G1566" s="11" t="s">
        <v>5758</v>
      </c>
      <c r="H1566" s="11" t="s">
        <v>2930</v>
      </c>
      <c r="I1566" s="11" t="s">
        <v>29</v>
      </c>
      <c r="J1566" s="11" t="s">
        <v>6497</v>
      </c>
      <c r="K1566" s="11" t="s">
        <v>69</v>
      </c>
      <c r="L1566" s="11" t="s">
        <v>6498</v>
      </c>
      <c r="M1566" s="11" t="s">
        <v>125</v>
      </c>
      <c r="N1566" s="13" t="s">
        <v>20</v>
      </c>
      <c r="P1566" s="8"/>
    </row>
    <row r="1567" spans="3:16" x14ac:dyDescent="0.25">
      <c r="C1567" s="8"/>
      <c r="D1567" s="10" t="s">
        <v>6499</v>
      </c>
      <c r="E1567" s="11" t="s">
        <v>6500</v>
      </c>
      <c r="F1567" s="12">
        <v>42179</v>
      </c>
      <c r="G1567" s="11" t="s">
        <v>5758</v>
      </c>
      <c r="H1567" s="11" t="s">
        <v>6501</v>
      </c>
      <c r="I1567" s="11" t="s">
        <v>29</v>
      </c>
      <c r="J1567" s="11" t="s">
        <v>5202</v>
      </c>
      <c r="K1567" s="11" t="s">
        <v>481</v>
      </c>
      <c r="L1567" s="11" t="s">
        <v>5203</v>
      </c>
      <c r="M1567" s="11" t="s">
        <v>125</v>
      </c>
      <c r="N1567" s="13" t="s">
        <v>20</v>
      </c>
      <c r="P1567" s="8"/>
    </row>
    <row r="1568" spans="3:16" x14ac:dyDescent="0.25">
      <c r="C1568" s="8"/>
      <c r="D1568" s="10" t="s">
        <v>6502</v>
      </c>
      <c r="E1568" s="11" t="s">
        <v>6503</v>
      </c>
      <c r="F1568" s="12">
        <v>42179</v>
      </c>
      <c r="G1568" s="11" t="s">
        <v>5758</v>
      </c>
      <c r="H1568" s="11" t="s">
        <v>6504</v>
      </c>
      <c r="I1568" s="11" t="s">
        <v>29</v>
      </c>
      <c r="J1568" s="11" t="s">
        <v>1684</v>
      </c>
      <c r="K1568" s="11" t="s">
        <v>1534</v>
      </c>
      <c r="L1568" s="11" t="s">
        <v>3389</v>
      </c>
      <c r="M1568" s="11" t="s">
        <v>2746</v>
      </c>
      <c r="N1568" s="13" t="s">
        <v>20</v>
      </c>
      <c r="P1568" s="8"/>
    </row>
    <row r="1569" spans="3:16" x14ac:dyDescent="0.25">
      <c r="C1569" s="8"/>
      <c r="D1569" s="10" t="s">
        <v>6505</v>
      </c>
      <c r="E1569" s="11" t="s">
        <v>6506</v>
      </c>
      <c r="F1569" s="12">
        <v>42179</v>
      </c>
      <c r="G1569" s="11" t="s">
        <v>5758</v>
      </c>
      <c r="H1569" s="11" t="s">
        <v>6507</v>
      </c>
      <c r="I1569" s="11" t="s">
        <v>15</v>
      </c>
      <c r="J1569" s="11" t="s">
        <v>982</v>
      </c>
      <c r="K1569" s="11" t="s">
        <v>606</v>
      </c>
      <c r="L1569" s="11" t="s">
        <v>4141</v>
      </c>
      <c r="M1569" s="11" t="s">
        <v>136</v>
      </c>
      <c r="N1569" s="13" t="s">
        <v>20</v>
      </c>
      <c r="P1569" s="8"/>
    </row>
    <row r="1570" spans="3:16" x14ac:dyDescent="0.25">
      <c r="C1570" s="8"/>
      <c r="D1570" s="10" t="s">
        <v>6508</v>
      </c>
      <c r="E1570" s="11" t="s">
        <v>6509</v>
      </c>
      <c r="F1570" s="12">
        <v>42179</v>
      </c>
      <c r="G1570" s="11" t="s">
        <v>5758</v>
      </c>
      <c r="H1570" s="11" t="s">
        <v>6510</v>
      </c>
      <c r="I1570" s="11" t="s">
        <v>29</v>
      </c>
      <c r="J1570" s="11" t="s">
        <v>6511</v>
      </c>
      <c r="K1570" s="11" t="s">
        <v>96</v>
      </c>
      <c r="L1570" s="11" t="s">
        <v>6512</v>
      </c>
      <c r="M1570" s="11" t="s">
        <v>136</v>
      </c>
      <c r="N1570" s="13" t="s">
        <v>20</v>
      </c>
      <c r="P1570" s="8"/>
    </row>
    <row r="1571" spans="3:16" x14ac:dyDescent="0.25">
      <c r="C1571" s="8"/>
      <c r="D1571" s="10" t="s">
        <v>6513</v>
      </c>
      <c r="E1571" s="11" t="s">
        <v>6514</v>
      </c>
      <c r="F1571" s="12">
        <v>42179</v>
      </c>
      <c r="G1571" s="11" t="s">
        <v>5758</v>
      </c>
      <c r="H1571" s="11" t="s">
        <v>6515</v>
      </c>
      <c r="I1571" s="11" t="s">
        <v>15</v>
      </c>
      <c r="J1571" s="11" t="s">
        <v>523</v>
      </c>
      <c r="K1571" s="11" t="s">
        <v>198</v>
      </c>
      <c r="L1571" s="11" t="s">
        <v>6516</v>
      </c>
      <c r="M1571" s="11" t="s">
        <v>136</v>
      </c>
      <c r="N1571" s="13" t="s">
        <v>243</v>
      </c>
      <c r="P1571" s="8"/>
    </row>
    <row r="1572" spans="3:16" x14ac:dyDescent="0.25">
      <c r="C1572" s="8"/>
      <c r="D1572" s="10" t="s">
        <v>6517</v>
      </c>
      <c r="E1572" s="11" t="s">
        <v>6518</v>
      </c>
      <c r="F1572" s="12">
        <v>42179</v>
      </c>
      <c r="G1572" s="11" t="s">
        <v>5758</v>
      </c>
      <c r="H1572" s="11" t="s">
        <v>6519</v>
      </c>
      <c r="I1572" s="11" t="s">
        <v>15</v>
      </c>
      <c r="J1572" s="11" t="s">
        <v>6520</v>
      </c>
      <c r="K1572" s="11" t="s">
        <v>53</v>
      </c>
      <c r="L1572" s="11" t="s">
        <v>6521</v>
      </c>
      <c r="M1572" s="11" t="s">
        <v>2746</v>
      </c>
      <c r="N1572" s="13" t="s">
        <v>20</v>
      </c>
      <c r="P1572" s="8"/>
    </row>
    <row r="1573" spans="3:16" x14ac:dyDescent="0.25">
      <c r="C1573" s="8"/>
      <c r="D1573" s="10" t="s">
        <v>6522</v>
      </c>
      <c r="E1573" s="11" t="s">
        <v>6523</v>
      </c>
      <c r="F1573" s="12">
        <v>42179</v>
      </c>
      <c r="G1573" s="11" t="s">
        <v>5758</v>
      </c>
      <c r="H1573" s="11" t="s">
        <v>6524</v>
      </c>
      <c r="I1573" s="11" t="s">
        <v>29</v>
      </c>
      <c r="J1573" s="11" t="s">
        <v>58</v>
      </c>
      <c r="K1573" s="11" t="s">
        <v>47</v>
      </c>
      <c r="L1573" s="11" t="s">
        <v>941</v>
      </c>
      <c r="M1573" s="11" t="s">
        <v>136</v>
      </c>
      <c r="N1573" s="13" t="s">
        <v>20</v>
      </c>
      <c r="P1573" s="8"/>
    </row>
    <row r="1574" spans="3:16" x14ac:dyDescent="0.25">
      <c r="C1574" s="8"/>
      <c r="D1574" s="10" t="s">
        <v>6525</v>
      </c>
      <c r="E1574" s="11" t="s">
        <v>6526</v>
      </c>
      <c r="F1574" s="12">
        <v>42179</v>
      </c>
      <c r="G1574" s="11" t="s">
        <v>5758</v>
      </c>
      <c r="H1574" s="11" t="s">
        <v>6527</v>
      </c>
      <c r="I1574" s="11" t="s">
        <v>15</v>
      </c>
      <c r="J1574" s="11" t="s">
        <v>802</v>
      </c>
      <c r="K1574" s="11" t="s">
        <v>81</v>
      </c>
      <c r="L1574" s="11" t="s">
        <v>4183</v>
      </c>
      <c r="M1574" s="11" t="s">
        <v>136</v>
      </c>
      <c r="N1574" s="13" t="s">
        <v>20</v>
      </c>
      <c r="P1574" s="8"/>
    </row>
    <row r="1575" spans="3:16" x14ac:dyDescent="0.25">
      <c r="C1575" s="8"/>
      <c r="D1575" s="10" t="s">
        <v>6528</v>
      </c>
      <c r="E1575" s="11" t="s">
        <v>6529</v>
      </c>
      <c r="F1575" s="12">
        <v>42179</v>
      </c>
      <c r="G1575" s="11" t="s">
        <v>5758</v>
      </c>
      <c r="H1575" s="11" t="s">
        <v>6530</v>
      </c>
      <c r="I1575" s="11" t="s">
        <v>15</v>
      </c>
      <c r="J1575" s="11" t="s">
        <v>494</v>
      </c>
      <c r="K1575" s="11" t="s">
        <v>368</v>
      </c>
      <c r="L1575" s="11" t="s">
        <v>6531</v>
      </c>
      <c r="M1575" s="11" t="s">
        <v>2746</v>
      </c>
      <c r="N1575" s="13" t="s">
        <v>20</v>
      </c>
      <c r="P1575" s="8"/>
    </row>
    <row r="1576" spans="3:16" x14ac:dyDescent="0.25">
      <c r="C1576" s="8"/>
      <c r="D1576" s="10" t="s">
        <v>6532</v>
      </c>
      <c r="E1576" s="11" t="s">
        <v>6533</v>
      </c>
      <c r="F1576" s="12">
        <v>42179</v>
      </c>
      <c r="G1576" s="11" t="s">
        <v>5758</v>
      </c>
      <c r="H1576" s="11" t="s">
        <v>6534</v>
      </c>
      <c r="I1576" s="11" t="s">
        <v>29</v>
      </c>
      <c r="J1576" s="11" t="s">
        <v>6535</v>
      </c>
      <c r="K1576" s="11" t="s">
        <v>162</v>
      </c>
      <c r="L1576" s="11" t="s">
        <v>6536</v>
      </c>
      <c r="M1576" s="11" t="s">
        <v>136</v>
      </c>
      <c r="N1576" s="13" t="s">
        <v>20</v>
      </c>
      <c r="P1576" s="8"/>
    </row>
    <row r="1577" spans="3:16" x14ac:dyDescent="0.25">
      <c r="C1577" s="8"/>
      <c r="D1577" s="10" t="s">
        <v>6537</v>
      </c>
      <c r="E1577" s="11" t="s">
        <v>2714</v>
      </c>
      <c r="F1577" s="12">
        <v>42179</v>
      </c>
      <c r="G1577" s="11" t="s">
        <v>5758</v>
      </c>
      <c r="H1577" s="11" t="s">
        <v>6538</v>
      </c>
      <c r="I1577" s="11" t="s">
        <v>29</v>
      </c>
      <c r="J1577" s="11" t="s">
        <v>1310</v>
      </c>
      <c r="K1577" s="11" t="s">
        <v>47</v>
      </c>
      <c r="L1577" s="11" t="s">
        <v>4601</v>
      </c>
      <c r="M1577" s="11" t="s">
        <v>2746</v>
      </c>
      <c r="N1577" s="13" t="s">
        <v>20</v>
      </c>
      <c r="P1577" s="8"/>
    </row>
    <row r="1578" spans="3:16" x14ac:dyDescent="0.25">
      <c r="C1578" s="8"/>
      <c r="D1578" s="10" t="s">
        <v>6539</v>
      </c>
      <c r="E1578" s="11" t="s">
        <v>6540</v>
      </c>
      <c r="F1578" s="12">
        <v>42179</v>
      </c>
      <c r="G1578" s="11" t="s">
        <v>5758</v>
      </c>
      <c r="H1578" s="11" t="s">
        <v>6541</v>
      </c>
      <c r="I1578" s="11" t="s">
        <v>15</v>
      </c>
      <c r="J1578" s="11" t="s">
        <v>518</v>
      </c>
      <c r="K1578" s="11" t="s">
        <v>162</v>
      </c>
      <c r="L1578" s="11" t="s">
        <v>6542</v>
      </c>
      <c r="M1578" s="11" t="s">
        <v>125</v>
      </c>
      <c r="N1578" s="13" t="s">
        <v>20</v>
      </c>
      <c r="P1578" s="8"/>
    </row>
    <row r="1579" spans="3:16" x14ac:dyDescent="0.25">
      <c r="C1579" s="8"/>
      <c r="D1579" s="10" t="s">
        <v>6543</v>
      </c>
      <c r="E1579" s="11" t="s">
        <v>6544</v>
      </c>
      <c r="F1579" s="12">
        <v>42179</v>
      </c>
      <c r="G1579" s="11" t="s">
        <v>5758</v>
      </c>
      <c r="H1579" s="11" t="s">
        <v>6545</v>
      </c>
      <c r="I1579" s="11" t="s">
        <v>15</v>
      </c>
      <c r="J1579" s="11" t="s">
        <v>3812</v>
      </c>
      <c r="K1579" s="11" t="s">
        <v>69</v>
      </c>
      <c r="L1579" s="11" t="s">
        <v>3813</v>
      </c>
      <c r="M1579" s="11" t="s">
        <v>136</v>
      </c>
      <c r="N1579" s="13" t="s">
        <v>20</v>
      </c>
      <c r="P1579" s="8"/>
    </row>
    <row r="1580" spans="3:16" x14ac:dyDescent="0.25">
      <c r="C1580" s="8"/>
      <c r="D1580" s="10" t="s">
        <v>6546</v>
      </c>
      <c r="E1580" s="11" t="s">
        <v>6547</v>
      </c>
      <c r="F1580" s="12">
        <v>42179</v>
      </c>
      <c r="G1580" s="11" t="s">
        <v>5758</v>
      </c>
      <c r="H1580" s="11" t="s">
        <v>6548</v>
      </c>
      <c r="I1580" s="11" t="s">
        <v>15</v>
      </c>
      <c r="J1580" s="11" t="s">
        <v>2376</v>
      </c>
      <c r="K1580" s="11" t="s">
        <v>368</v>
      </c>
      <c r="L1580" s="11" t="s">
        <v>3227</v>
      </c>
      <c r="M1580" s="11" t="s">
        <v>125</v>
      </c>
      <c r="N1580" s="13" t="s">
        <v>20</v>
      </c>
      <c r="P1580" s="8"/>
    </row>
    <row r="1581" spans="3:16" x14ac:dyDescent="0.25">
      <c r="C1581" s="8"/>
      <c r="D1581" s="10" t="s">
        <v>6549</v>
      </c>
      <c r="E1581" s="11" t="s">
        <v>6550</v>
      </c>
      <c r="F1581" s="12">
        <v>42179</v>
      </c>
      <c r="G1581" s="11" t="s">
        <v>5758</v>
      </c>
      <c r="H1581" s="11" t="s">
        <v>6551</v>
      </c>
      <c r="I1581" s="11" t="s">
        <v>15</v>
      </c>
      <c r="J1581" s="11" t="s">
        <v>915</v>
      </c>
      <c r="K1581" s="11" t="s">
        <v>606</v>
      </c>
      <c r="L1581" s="11" t="s">
        <v>2122</v>
      </c>
      <c r="M1581" s="11" t="s">
        <v>125</v>
      </c>
      <c r="N1581" s="13" t="s">
        <v>20</v>
      </c>
      <c r="P1581" s="8"/>
    </row>
    <row r="1582" spans="3:16" x14ac:dyDescent="0.25">
      <c r="C1582" s="8"/>
      <c r="D1582" s="10" t="s">
        <v>6552</v>
      </c>
      <c r="E1582" s="11" t="s">
        <v>3934</v>
      </c>
      <c r="F1582" s="12">
        <v>42180</v>
      </c>
      <c r="G1582" s="11" t="s">
        <v>6553</v>
      </c>
      <c r="H1582" s="11" t="s">
        <v>6554</v>
      </c>
      <c r="I1582" s="11" t="s">
        <v>15</v>
      </c>
      <c r="J1582" s="11" t="s">
        <v>887</v>
      </c>
      <c r="K1582" s="11" t="s">
        <v>888</v>
      </c>
      <c r="L1582" s="11" t="s">
        <v>3874</v>
      </c>
      <c r="M1582" s="11" t="s">
        <v>2746</v>
      </c>
      <c r="N1582" s="13" t="s">
        <v>20</v>
      </c>
      <c r="P1582" s="8"/>
    </row>
    <row r="1583" spans="3:16" x14ac:dyDescent="0.25">
      <c r="C1583" s="8"/>
      <c r="D1583" s="10" t="s">
        <v>6555</v>
      </c>
      <c r="E1583" s="11" t="s">
        <v>3555</v>
      </c>
      <c r="F1583" s="12">
        <v>42180</v>
      </c>
      <c r="G1583" s="11" t="s">
        <v>6553</v>
      </c>
      <c r="H1583" s="11" t="s">
        <v>6556</v>
      </c>
      <c r="I1583" s="11" t="s">
        <v>15</v>
      </c>
      <c r="J1583" s="11" t="s">
        <v>139</v>
      </c>
      <c r="K1583" s="11" t="s">
        <v>69</v>
      </c>
      <c r="L1583" s="11" t="s">
        <v>140</v>
      </c>
      <c r="M1583" s="11" t="s">
        <v>136</v>
      </c>
      <c r="N1583" s="13" t="s">
        <v>20</v>
      </c>
      <c r="P1583" s="8"/>
    </row>
    <row r="1584" spans="3:16" x14ac:dyDescent="0.25">
      <c r="C1584" s="8"/>
      <c r="D1584" s="10" t="s">
        <v>6557</v>
      </c>
      <c r="E1584" s="11" t="s">
        <v>6558</v>
      </c>
      <c r="F1584" s="12">
        <v>42180</v>
      </c>
      <c r="G1584" s="11" t="s">
        <v>6553</v>
      </c>
      <c r="H1584" s="11" t="s">
        <v>6559</v>
      </c>
      <c r="I1584" s="11" t="s">
        <v>29</v>
      </c>
      <c r="J1584" s="11" t="s">
        <v>438</v>
      </c>
      <c r="K1584" s="11" t="s">
        <v>69</v>
      </c>
      <c r="L1584" s="11" t="s">
        <v>6560</v>
      </c>
      <c r="M1584" s="11" t="s">
        <v>125</v>
      </c>
      <c r="N1584" s="13" t="s">
        <v>243</v>
      </c>
      <c r="P1584" s="8"/>
    </row>
    <row r="1585" spans="3:16" x14ac:dyDescent="0.25">
      <c r="C1585" s="8"/>
      <c r="D1585" s="10" t="s">
        <v>6561</v>
      </c>
      <c r="E1585" s="11" t="s">
        <v>6562</v>
      </c>
      <c r="F1585" s="12">
        <v>42180</v>
      </c>
      <c r="G1585" s="11" t="s">
        <v>6553</v>
      </c>
      <c r="H1585" s="11" t="s">
        <v>6563</v>
      </c>
      <c r="I1585" s="11" t="s">
        <v>29</v>
      </c>
      <c r="J1585" s="11" t="s">
        <v>887</v>
      </c>
      <c r="K1585" s="11" t="s">
        <v>888</v>
      </c>
      <c r="L1585" s="11" t="s">
        <v>3512</v>
      </c>
      <c r="M1585" s="11" t="s">
        <v>2746</v>
      </c>
      <c r="N1585" s="13" t="s">
        <v>20</v>
      </c>
      <c r="P1585" s="8"/>
    </row>
    <row r="1586" spans="3:16" x14ac:dyDescent="0.25">
      <c r="C1586" s="8"/>
      <c r="D1586" s="10" t="s">
        <v>6564</v>
      </c>
      <c r="E1586" s="11" t="s">
        <v>6565</v>
      </c>
      <c r="F1586" s="12">
        <v>42180</v>
      </c>
      <c r="G1586" s="11" t="s">
        <v>6553</v>
      </c>
      <c r="H1586" s="11" t="s">
        <v>6566</v>
      </c>
      <c r="I1586" s="11" t="s">
        <v>29</v>
      </c>
      <c r="J1586" s="11" t="s">
        <v>2772</v>
      </c>
      <c r="K1586" s="11" t="s">
        <v>69</v>
      </c>
      <c r="L1586" s="11" t="s">
        <v>2640</v>
      </c>
      <c r="M1586" s="11" t="s">
        <v>2746</v>
      </c>
      <c r="N1586" s="13" t="s">
        <v>20</v>
      </c>
      <c r="P1586" s="8"/>
    </row>
    <row r="1587" spans="3:16" x14ac:dyDescent="0.25">
      <c r="C1587" s="8"/>
      <c r="D1587" s="10" t="s">
        <v>6567</v>
      </c>
      <c r="E1587" s="11" t="s">
        <v>2469</v>
      </c>
      <c r="F1587" s="12">
        <v>42180</v>
      </c>
      <c r="G1587" s="11" t="s">
        <v>6553</v>
      </c>
      <c r="H1587" s="11" t="s">
        <v>6568</v>
      </c>
      <c r="I1587" s="11" t="s">
        <v>15</v>
      </c>
      <c r="J1587" s="11" t="s">
        <v>915</v>
      </c>
      <c r="K1587" s="11" t="s">
        <v>606</v>
      </c>
      <c r="L1587" s="11" t="s">
        <v>2390</v>
      </c>
      <c r="M1587" s="11" t="s">
        <v>2746</v>
      </c>
      <c r="N1587" s="13" t="s">
        <v>243</v>
      </c>
      <c r="P1587" s="8"/>
    </row>
    <row r="1588" spans="3:16" x14ac:dyDescent="0.25">
      <c r="C1588" s="8"/>
      <c r="D1588" s="10" t="s">
        <v>6569</v>
      </c>
      <c r="E1588" s="11" t="s">
        <v>27</v>
      </c>
      <c r="F1588" s="12">
        <v>42180</v>
      </c>
      <c r="G1588" s="11" t="s">
        <v>6553</v>
      </c>
      <c r="H1588" s="11" t="s">
        <v>6570</v>
      </c>
      <c r="I1588" s="11" t="s">
        <v>29</v>
      </c>
      <c r="J1588" s="11" t="s">
        <v>5075</v>
      </c>
      <c r="K1588" s="11" t="s">
        <v>112</v>
      </c>
      <c r="L1588" s="11" t="s">
        <v>5076</v>
      </c>
      <c r="M1588" s="11" t="s">
        <v>125</v>
      </c>
      <c r="N1588" s="13" t="s">
        <v>20</v>
      </c>
      <c r="P1588" s="8"/>
    </row>
    <row r="1589" spans="3:16" x14ac:dyDescent="0.25">
      <c r="C1589" s="8"/>
      <c r="D1589" s="10" t="s">
        <v>6571</v>
      </c>
      <c r="E1589" s="11" t="s">
        <v>6572</v>
      </c>
      <c r="F1589" s="12">
        <v>42180</v>
      </c>
      <c r="G1589" s="11" t="s">
        <v>6553</v>
      </c>
      <c r="H1589" s="11" t="s">
        <v>6573</v>
      </c>
      <c r="I1589" s="11" t="s">
        <v>15</v>
      </c>
      <c r="J1589" s="11" t="s">
        <v>668</v>
      </c>
      <c r="K1589" s="11" t="s">
        <v>75</v>
      </c>
      <c r="L1589" s="11" t="s">
        <v>6574</v>
      </c>
      <c r="M1589" s="11" t="s">
        <v>125</v>
      </c>
      <c r="N1589" s="13" t="s">
        <v>20</v>
      </c>
      <c r="P1589" s="8"/>
    </row>
    <row r="1590" spans="3:16" x14ac:dyDescent="0.25">
      <c r="C1590" s="8"/>
      <c r="D1590" s="10" t="s">
        <v>6575</v>
      </c>
      <c r="E1590" s="11" t="s">
        <v>6576</v>
      </c>
      <c r="F1590" s="12">
        <v>42180</v>
      </c>
      <c r="G1590" s="11" t="s">
        <v>6553</v>
      </c>
      <c r="H1590" s="11" t="s">
        <v>6577</v>
      </c>
      <c r="I1590" s="11" t="s">
        <v>15</v>
      </c>
      <c r="J1590" s="11" t="s">
        <v>1931</v>
      </c>
      <c r="K1590" s="11" t="s">
        <v>31</v>
      </c>
      <c r="L1590" s="11" t="s">
        <v>6578</v>
      </c>
      <c r="M1590" s="11" t="s">
        <v>125</v>
      </c>
      <c r="N1590" s="13" t="s">
        <v>243</v>
      </c>
      <c r="P1590" s="8"/>
    </row>
    <row r="1591" spans="3:16" x14ac:dyDescent="0.25">
      <c r="C1591" s="8"/>
      <c r="D1591" s="10" t="s">
        <v>6579</v>
      </c>
      <c r="E1591" s="11" t="s">
        <v>6580</v>
      </c>
      <c r="F1591" s="12">
        <v>42180</v>
      </c>
      <c r="G1591" s="11" t="s">
        <v>6553</v>
      </c>
      <c r="H1591" s="11" t="s">
        <v>6581</v>
      </c>
      <c r="I1591" s="11" t="s">
        <v>29</v>
      </c>
      <c r="J1591" s="11" t="s">
        <v>1684</v>
      </c>
      <c r="K1591" s="11" t="s">
        <v>31</v>
      </c>
      <c r="L1591" s="11" t="s">
        <v>1685</v>
      </c>
      <c r="M1591" s="11" t="s">
        <v>136</v>
      </c>
      <c r="N1591" s="13" t="s">
        <v>20</v>
      </c>
      <c r="P1591" s="8"/>
    </row>
    <row r="1592" spans="3:16" x14ac:dyDescent="0.25">
      <c r="C1592" s="8"/>
      <c r="D1592" s="10" t="s">
        <v>6582</v>
      </c>
      <c r="E1592" s="11" t="s">
        <v>6583</v>
      </c>
      <c r="F1592" s="12">
        <v>42180</v>
      </c>
      <c r="G1592" s="11" t="s">
        <v>6553</v>
      </c>
      <c r="H1592" s="11" t="s">
        <v>6584</v>
      </c>
      <c r="I1592" s="11" t="s">
        <v>29</v>
      </c>
      <c r="J1592" s="11" t="s">
        <v>58</v>
      </c>
      <c r="K1592" s="11" t="s">
        <v>47</v>
      </c>
      <c r="L1592" s="11" t="s">
        <v>124</v>
      </c>
      <c r="M1592" s="11" t="s">
        <v>136</v>
      </c>
      <c r="N1592" s="13" t="s">
        <v>20</v>
      </c>
      <c r="P1592" s="8"/>
    </row>
    <row r="1593" spans="3:16" x14ac:dyDescent="0.25">
      <c r="C1593" s="8"/>
      <c r="D1593" s="10" t="s">
        <v>6585</v>
      </c>
      <c r="E1593" s="11" t="s">
        <v>6586</v>
      </c>
      <c r="F1593" s="12">
        <v>42180</v>
      </c>
      <c r="G1593" s="11" t="s">
        <v>6553</v>
      </c>
      <c r="H1593" s="11" t="s">
        <v>6587</v>
      </c>
      <c r="I1593" s="11" t="s">
        <v>15</v>
      </c>
      <c r="J1593" s="11" t="s">
        <v>2394</v>
      </c>
      <c r="K1593" s="11" t="s">
        <v>299</v>
      </c>
      <c r="L1593" s="11" t="s">
        <v>6588</v>
      </c>
      <c r="M1593" s="11" t="s">
        <v>125</v>
      </c>
      <c r="N1593" s="13" t="s">
        <v>20</v>
      </c>
      <c r="P1593" s="8"/>
    </row>
    <row r="1594" spans="3:16" x14ac:dyDescent="0.25">
      <c r="C1594" s="8"/>
      <c r="D1594" s="10" t="s">
        <v>6589</v>
      </c>
      <c r="E1594" s="11" t="s">
        <v>6590</v>
      </c>
      <c r="F1594" s="12">
        <v>42180</v>
      </c>
      <c r="G1594" s="11" t="s">
        <v>6553</v>
      </c>
      <c r="H1594" s="11" t="s">
        <v>6591</v>
      </c>
      <c r="I1594" s="11" t="s">
        <v>29</v>
      </c>
      <c r="J1594" s="11" t="s">
        <v>6535</v>
      </c>
      <c r="K1594" s="11" t="s">
        <v>162</v>
      </c>
      <c r="L1594" s="11" t="s">
        <v>6536</v>
      </c>
      <c r="M1594" s="11" t="s">
        <v>125</v>
      </c>
      <c r="N1594" s="13" t="s">
        <v>20</v>
      </c>
      <c r="P1594" s="8"/>
    </row>
    <row r="1595" spans="3:16" x14ac:dyDescent="0.25">
      <c r="C1595" s="8"/>
      <c r="D1595" s="10" t="s">
        <v>6592</v>
      </c>
      <c r="E1595" s="11" t="s">
        <v>6593</v>
      </c>
      <c r="F1595" s="12">
        <v>42180</v>
      </c>
      <c r="G1595" s="11" t="s">
        <v>6553</v>
      </c>
      <c r="H1595" s="11" t="s">
        <v>6594</v>
      </c>
      <c r="I1595" s="11" t="s">
        <v>29</v>
      </c>
      <c r="J1595" s="11" t="s">
        <v>52</v>
      </c>
      <c r="K1595" s="11" t="s">
        <v>53</v>
      </c>
      <c r="L1595" s="11" t="s">
        <v>6167</v>
      </c>
      <c r="M1595" s="11" t="s">
        <v>125</v>
      </c>
      <c r="N1595" s="13" t="s">
        <v>20</v>
      </c>
      <c r="P1595" s="8"/>
    </row>
    <row r="1596" spans="3:16" x14ac:dyDescent="0.25">
      <c r="C1596" s="8"/>
      <c r="D1596" s="10" t="s">
        <v>6595</v>
      </c>
      <c r="E1596" s="11" t="s">
        <v>5129</v>
      </c>
      <c r="F1596" s="12">
        <v>42180</v>
      </c>
      <c r="G1596" s="11" t="s">
        <v>6553</v>
      </c>
      <c r="H1596" s="11" t="s">
        <v>6596</v>
      </c>
      <c r="I1596" s="11" t="s">
        <v>15</v>
      </c>
      <c r="J1596" s="11" t="s">
        <v>4102</v>
      </c>
      <c r="K1596" s="11" t="s">
        <v>449</v>
      </c>
      <c r="L1596" s="11" t="s">
        <v>4103</v>
      </c>
      <c r="M1596" s="11" t="s">
        <v>125</v>
      </c>
      <c r="N1596" s="13" t="s">
        <v>20</v>
      </c>
      <c r="P1596" s="8"/>
    </row>
    <row r="1597" spans="3:16" x14ac:dyDescent="0.25">
      <c r="C1597" s="8"/>
      <c r="D1597" s="10" t="s">
        <v>6597</v>
      </c>
      <c r="E1597" s="11" t="s">
        <v>1414</v>
      </c>
      <c r="F1597" s="12">
        <v>42180</v>
      </c>
      <c r="G1597" s="11" t="s">
        <v>6553</v>
      </c>
      <c r="H1597" s="11" t="s">
        <v>6598</v>
      </c>
      <c r="I1597" s="11" t="s">
        <v>29</v>
      </c>
      <c r="J1597" s="11" t="s">
        <v>1566</v>
      </c>
      <c r="K1597" s="11" t="s">
        <v>47</v>
      </c>
      <c r="L1597" s="11" t="s">
        <v>1567</v>
      </c>
      <c r="M1597" s="11" t="s">
        <v>125</v>
      </c>
      <c r="N1597" s="13" t="s">
        <v>20</v>
      </c>
      <c r="P1597" s="8"/>
    </row>
    <row r="1598" spans="3:16" x14ac:dyDescent="0.25">
      <c r="C1598" s="8"/>
      <c r="D1598" s="10" t="s">
        <v>6599</v>
      </c>
      <c r="E1598" s="11" t="s">
        <v>1429</v>
      </c>
      <c r="F1598" s="12">
        <v>42180</v>
      </c>
      <c r="G1598" s="11" t="s">
        <v>6553</v>
      </c>
      <c r="H1598" s="11" t="s">
        <v>6600</v>
      </c>
      <c r="I1598" s="11" t="s">
        <v>15</v>
      </c>
      <c r="J1598" s="11" t="s">
        <v>1663</v>
      </c>
      <c r="K1598" s="11" t="s">
        <v>162</v>
      </c>
      <c r="L1598" s="11" t="s">
        <v>6601</v>
      </c>
      <c r="M1598" s="11" t="s">
        <v>125</v>
      </c>
      <c r="N1598" s="13" t="s">
        <v>20</v>
      </c>
      <c r="P1598" s="8"/>
    </row>
    <row r="1599" spans="3:16" x14ac:dyDescent="0.25">
      <c r="C1599" s="8"/>
      <c r="D1599" s="10" t="s">
        <v>6602</v>
      </c>
      <c r="E1599" s="11" t="s">
        <v>6603</v>
      </c>
      <c r="F1599" s="12">
        <v>42180</v>
      </c>
      <c r="G1599" s="11" t="s">
        <v>6553</v>
      </c>
      <c r="H1599" s="11" t="s">
        <v>6604</v>
      </c>
      <c r="I1599" s="11" t="s">
        <v>15</v>
      </c>
      <c r="J1599" s="11" t="s">
        <v>6605</v>
      </c>
      <c r="K1599" s="11" t="s">
        <v>606</v>
      </c>
      <c r="L1599" s="11" t="s">
        <v>6606</v>
      </c>
      <c r="M1599" s="11" t="s">
        <v>125</v>
      </c>
      <c r="N1599" s="13" t="s">
        <v>20</v>
      </c>
      <c r="P1599" s="8"/>
    </row>
    <row r="1600" spans="3:16" x14ac:dyDescent="0.25">
      <c r="C1600" s="8"/>
      <c r="D1600" s="10" t="s">
        <v>6607</v>
      </c>
      <c r="E1600" s="11" t="s">
        <v>638</v>
      </c>
      <c r="F1600" s="12">
        <v>42180</v>
      </c>
      <c r="G1600" s="11" t="s">
        <v>6553</v>
      </c>
      <c r="H1600" s="11" t="s">
        <v>6608</v>
      </c>
      <c r="I1600" s="11" t="s">
        <v>15</v>
      </c>
      <c r="J1600" s="11" t="s">
        <v>4170</v>
      </c>
      <c r="K1600" s="11" t="s">
        <v>1979</v>
      </c>
      <c r="L1600" s="11" t="s">
        <v>6609</v>
      </c>
      <c r="M1600" s="11" t="s">
        <v>125</v>
      </c>
      <c r="N1600" s="13" t="s">
        <v>20</v>
      </c>
      <c r="P1600" s="8"/>
    </row>
    <row r="1601" spans="3:16" x14ac:dyDescent="0.25">
      <c r="C1601" s="8"/>
      <c r="D1601" s="10" t="s">
        <v>6610</v>
      </c>
      <c r="E1601" s="11" t="s">
        <v>6611</v>
      </c>
      <c r="F1601" s="12">
        <v>42180</v>
      </c>
      <c r="G1601" s="11" t="s">
        <v>6553</v>
      </c>
      <c r="H1601" s="11" t="s">
        <v>6612</v>
      </c>
      <c r="I1601" s="11" t="s">
        <v>15</v>
      </c>
      <c r="J1601" s="11" t="s">
        <v>4230</v>
      </c>
      <c r="K1601" s="11" t="s">
        <v>17</v>
      </c>
      <c r="L1601" s="11" t="s">
        <v>6613</v>
      </c>
      <c r="M1601" s="11" t="s">
        <v>136</v>
      </c>
      <c r="N1601" s="13" t="s">
        <v>20</v>
      </c>
      <c r="P1601" s="8"/>
    </row>
    <row r="1602" spans="3:16" x14ac:dyDescent="0.25">
      <c r="C1602" s="8"/>
      <c r="D1602" s="10" t="s">
        <v>6614</v>
      </c>
      <c r="E1602" s="11" t="s">
        <v>6615</v>
      </c>
      <c r="F1602" s="12">
        <v>42180</v>
      </c>
      <c r="G1602" s="11" t="s">
        <v>6553</v>
      </c>
      <c r="H1602" s="11" t="s">
        <v>6616</v>
      </c>
      <c r="I1602" s="11" t="s">
        <v>29</v>
      </c>
      <c r="J1602" s="11" t="s">
        <v>6617</v>
      </c>
      <c r="K1602" s="11" t="s">
        <v>6618</v>
      </c>
      <c r="L1602" s="11" t="s">
        <v>6619</v>
      </c>
      <c r="M1602" s="11" t="s">
        <v>125</v>
      </c>
      <c r="N1602" s="13" t="s">
        <v>20</v>
      </c>
      <c r="P1602" s="8"/>
    </row>
    <row r="1603" spans="3:16" x14ac:dyDescent="0.25">
      <c r="C1603" s="8"/>
      <c r="D1603" s="10" t="s">
        <v>6620</v>
      </c>
      <c r="E1603" s="11" t="s">
        <v>6621</v>
      </c>
      <c r="F1603" s="12">
        <v>42180</v>
      </c>
      <c r="G1603" s="11" t="s">
        <v>6553</v>
      </c>
      <c r="H1603" s="11" t="s">
        <v>6622</v>
      </c>
      <c r="I1603" s="11" t="s">
        <v>29</v>
      </c>
      <c r="J1603" s="11" t="s">
        <v>6623</v>
      </c>
      <c r="K1603" s="11" t="s">
        <v>17</v>
      </c>
      <c r="L1603" s="11" t="s">
        <v>6624</v>
      </c>
      <c r="M1603" s="11" t="s">
        <v>125</v>
      </c>
      <c r="N1603" s="13" t="s">
        <v>20</v>
      </c>
      <c r="P1603" s="8"/>
    </row>
    <row r="1604" spans="3:16" x14ac:dyDescent="0.25">
      <c r="C1604" s="8"/>
      <c r="D1604" s="10" t="s">
        <v>6625</v>
      </c>
      <c r="E1604" s="11" t="s">
        <v>6626</v>
      </c>
      <c r="F1604" s="12">
        <v>42180</v>
      </c>
      <c r="G1604" s="11" t="s">
        <v>6553</v>
      </c>
      <c r="H1604" s="11" t="s">
        <v>6627</v>
      </c>
      <c r="I1604" s="11" t="s">
        <v>15</v>
      </c>
      <c r="J1604" s="11" t="s">
        <v>1501</v>
      </c>
      <c r="K1604" s="11" t="s">
        <v>198</v>
      </c>
      <c r="L1604" s="11" t="s">
        <v>6628</v>
      </c>
      <c r="M1604" s="11" t="s">
        <v>125</v>
      </c>
      <c r="N1604" s="13" t="s">
        <v>20</v>
      </c>
      <c r="P1604" s="8"/>
    </row>
    <row r="1605" spans="3:16" x14ac:dyDescent="0.25">
      <c r="C1605" s="8"/>
      <c r="D1605" s="10" t="s">
        <v>6629</v>
      </c>
      <c r="E1605" s="11" t="s">
        <v>6630</v>
      </c>
      <c r="F1605" s="12">
        <v>42180</v>
      </c>
      <c r="G1605" s="11" t="s">
        <v>6553</v>
      </c>
      <c r="H1605" s="11" t="s">
        <v>6631</v>
      </c>
      <c r="I1605" s="11" t="s">
        <v>15</v>
      </c>
      <c r="J1605" s="11" t="s">
        <v>383</v>
      </c>
      <c r="K1605" s="11" t="s">
        <v>31</v>
      </c>
      <c r="L1605" s="11" t="s">
        <v>6632</v>
      </c>
      <c r="M1605" s="11" t="s">
        <v>125</v>
      </c>
      <c r="N1605" s="13" t="s">
        <v>20</v>
      </c>
      <c r="P1605" s="8"/>
    </row>
    <row r="1606" spans="3:16" x14ac:dyDescent="0.25">
      <c r="C1606" s="8"/>
      <c r="D1606" s="10" t="s">
        <v>6633</v>
      </c>
      <c r="E1606" s="11" t="s">
        <v>2102</v>
      </c>
      <c r="F1606" s="12">
        <v>42180</v>
      </c>
      <c r="G1606" s="11" t="s">
        <v>6553</v>
      </c>
      <c r="H1606" s="11" t="s">
        <v>6634</v>
      </c>
      <c r="I1606" s="11" t="s">
        <v>29</v>
      </c>
      <c r="J1606" s="11" t="s">
        <v>6635</v>
      </c>
      <c r="K1606" s="11" t="s">
        <v>3911</v>
      </c>
      <c r="L1606" s="11" t="s">
        <v>6636</v>
      </c>
      <c r="M1606" s="11" t="s">
        <v>125</v>
      </c>
      <c r="N1606" s="13" t="s">
        <v>20</v>
      </c>
      <c r="P1606" s="8"/>
    </row>
    <row r="1607" spans="3:16" x14ac:dyDescent="0.25">
      <c r="C1607" s="8"/>
      <c r="D1607" s="10" t="s">
        <v>6637</v>
      </c>
      <c r="E1607" s="11" t="s">
        <v>6638</v>
      </c>
      <c r="F1607" s="12">
        <v>42180</v>
      </c>
      <c r="G1607" s="11" t="s">
        <v>6553</v>
      </c>
      <c r="H1607" s="11" t="s">
        <v>6639</v>
      </c>
      <c r="I1607" s="11" t="s">
        <v>15</v>
      </c>
      <c r="J1607" s="11" t="s">
        <v>3703</v>
      </c>
      <c r="K1607" s="11" t="s">
        <v>47</v>
      </c>
      <c r="L1607" s="11" t="s">
        <v>3704</v>
      </c>
      <c r="M1607" s="11" t="s">
        <v>125</v>
      </c>
      <c r="N1607" s="13" t="s">
        <v>20</v>
      </c>
      <c r="P1607" s="8"/>
    </row>
    <row r="1608" spans="3:16" x14ac:dyDescent="0.25">
      <c r="C1608" s="8"/>
      <c r="D1608" s="10" t="s">
        <v>6640</v>
      </c>
      <c r="E1608" s="11" t="s">
        <v>6641</v>
      </c>
      <c r="F1608" s="12">
        <v>42180</v>
      </c>
      <c r="G1608" s="11" t="s">
        <v>6553</v>
      </c>
      <c r="H1608" s="11" t="s">
        <v>6642</v>
      </c>
      <c r="I1608" s="11" t="s">
        <v>15</v>
      </c>
      <c r="J1608" s="11" t="s">
        <v>6643</v>
      </c>
      <c r="K1608" s="11" t="s">
        <v>69</v>
      </c>
      <c r="L1608" s="11" t="s">
        <v>6644</v>
      </c>
      <c r="M1608" s="11" t="s">
        <v>136</v>
      </c>
      <c r="N1608" s="13" t="s">
        <v>20</v>
      </c>
      <c r="P1608" s="8"/>
    </row>
    <row r="1609" spans="3:16" x14ac:dyDescent="0.25">
      <c r="C1609" s="8"/>
      <c r="D1609" s="10" t="s">
        <v>6645</v>
      </c>
      <c r="E1609" s="11" t="s">
        <v>6646</v>
      </c>
      <c r="F1609" s="12">
        <v>42180</v>
      </c>
      <c r="G1609" s="11" t="s">
        <v>6553</v>
      </c>
      <c r="H1609" s="11" t="s">
        <v>6647</v>
      </c>
      <c r="I1609" s="11" t="s">
        <v>15</v>
      </c>
      <c r="J1609" s="11" t="s">
        <v>2920</v>
      </c>
      <c r="K1609" s="11" t="s">
        <v>31</v>
      </c>
      <c r="L1609" s="11" t="s">
        <v>6648</v>
      </c>
      <c r="M1609" s="11" t="s">
        <v>125</v>
      </c>
      <c r="N1609" s="13" t="s">
        <v>20</v>
      </c>
      <c r="P1609" s="8"/>
    </row>
    <row r="1610" spans="3:16" x14ac:dyDescent="0.25">
      <c r="C1610" s="8"/>
      <c r="D1610" s="10" t="s">
        <v>6649</v>
      </c>
      <c r="E1610" s="11" t="s">
        <v>6650</v>
      </c>
      <c r="F1610" s="12">
        <v>42180</v>
      </c>
      <c r="G1610" s="11" t="s">
        <v>6553</v>
      </c>
      <c r="H1610" s="11" t="s">
        <v>6651</v>
      </c>
      <c r="I1610" s="11" t="s">
        <v>15</v>
      </c>
      <c r="J1610" s="11" t="s">
        <v>6652</v>
      </c>
      <c r="K1610" s="11" t="s">
        <v>81</v>
      </c>
      <c r="L1610" s="11" t="s">
        <v>6653</v>
      </c>
      <c r="M1610" s="11" t="s">
        <v>125</v>
      </c>
      <c r="N1610" s="13" t="s">
        <v>243</v>
      </c>
      <c r="P1610" s="8"/>
    </row>
    <row r="1611" spans="3:16" x14ac:dyDescent="0.25">
      <c r="C1611" s="8"/>
      <c r="D1611" s="10" t="s">
        <v>6654</v>
      </c>
      <c r="E1611" s="11" t="s">
        <v>6655</v>
      </c>
      <c r="F1611" s="12">
        <v>42180</v>
      </c>
      <c r="G1611" s="11" t="s">
        <v>6553</v>
      </c>
      <c r="H1611" s="11" t="s">
        <v>6656</v>
      </c>
      <c r="I1611" s="11" t="s">
        <v>29</v>
      </c>
      <c r="J1611" s="11" t="s">
        <v>6657</v>
      </c>
      <c r="K1611" s="11" t="s">
        <v>75</v>
      </c>
      <c r="L1611" s="11" t="s">
        <v>6658</v>
      </c>
      <c r="M1611" s="11" t="s">
        <v>125</v>
      </c>
      <c r="N1611" s="13" t="s">
        <v>243</v>
      </c>
      <c r="P1611" s="8"/>
    </row>
    <row r="1612" spans="3:16" x14ac:dyDescent="0.25">
      <c r="C1612" s="8"/>
      <c r="D1612" s="10" t="s">
        <v>6659</v>
      </c>
      <c r="E1612" s="11" t="s">
        <v>934</v>
      </c>
      <c r="F1612" s="12">
        <v>42180</v>
      </c>
      <c r="G1612" s="11" t="s">
        <v>6553</v>
      </c>
      <c r="H1612" s="11" t="s">
        <v>6660</v>
      </c>
      <c r="I1612" s="11" t="s">
        <v>29</v>
      </c>
      <c r="J1612" s="11" t="s">
        <v>75</v>
      </c>
      <c r="K1612" s="11" t="s">
        <v>499</v>
      </c>
      <c r="L1612" s="11" t="s">
        <v>6661</v>
      </c>
      <c r="M1612" s="11" t="s">
        <v>125</v>
      </c>
      <c r="N1612" s="13" t="s">
        <v>20</v>
      </c>
      <c r="P1612" s="8"/>
    </row>
    <row r="1613" spans="3:16" x14ac:dyDescent="0.25">
      <c r="C1613" s="8"/>
      <c r="D1613" s="10" t="s">
        <v>6662</v>
      </c>
      <c r="E1613" s="11" t="s">
        <v>6663</v>
      </c>
      <c r="F1613" s="12">
        <v>42180</v>
      </c>
      <c r="G1613" s="11" t="s">
        <v>6553</v>
      </c>
      <c r="H1613" s="11" t="s">
        <v>6664</v>
      </c>
      <c r="I1613" s="11" t="s">
        <v>29</v>
      </c>
      <c r="J1613" s="11" t="s">
        <v>6665</v>
      </c>
      <c r="K1613" s="11" t="s">
        <v>96</v>
      </c>
      <c r="L1613" s="11" t="s">
        <v>6666</v>
      </c>
      <c r="M1613" s="11" t="s">
        <v>125</v>
      </c>
      <c r="N1613" s="13" t="s">
        <v>20</v>
      </c>
      <c r="P1613" s="8"/>
    </row>
    <row r="1614" spans="3:16" x14ac:dyDescent="0.25">
      <c r="C1614" s="8"/>
      <c r="D1614" s="10" t="s">
        <v>6667</v>
      </c>
      <c r="E1614" s="11" t="s">
        <v>6668</v>
      </c>
      <c r="F1614" s="12">
        <v>42180</v>
      </c>
      <c r="G1614" s="11" t="s">
        <v>6553</v>
      </c>
      <c r="H1614" s="11" t="s">
        <v>6669</v>
      </c>
      <c r="I1614" s="11" t="s">
        <v>29</v>
      </c>
      <c r="J1614" s="11" t="s">
        <v>6670</v>
      </c>
      <c r="K1614" s="11" t="s">
        <v>641</v>
      </c>
      <c r="L1614" s="11" t="s">
        <v>6671</v>
      </c>
      <c r="M1614" s="11" t="s">
        <v>136</v>
      </c>
      <c r="N1614" s="13" t="s">
        <v>20</v>
      </c>
      <c r="P1614" s="8"/>
    </row>
    <row r="1615" spans="3:16" x14ac:dyDescent="0.25">
      <c r="C1615" s="8"/>
      <c r="D1615" s="10" t="s">
        <v>6672</v>
      </c>
      <c r="E1615" s="11" t="s">
        <v>2841</v>
      </c>
      <c r="F1615" s="12">
        <v>42180</v>
      </c>
      <c r="G1615" s="11" t="s">
        <v>6553</v>
      </c>
      <c r="H1615" s="11" t="s">
        <v>6673</v>
      </c>
      <c r="I1615" s="11" t="s">
        <v>15</v>
      </c>
      <c r="J1615" s="11" t="s">
        <v>2920</v>
      </c>
      <c r="K1615" s="11" t="s">
        <v>31</v>
      </c>
      <c r="L1615" s="11" t="s">
        <v>6648</v>
      </c>
      <c r="M1615" s="11" t="s">
        <v>125</v>
      </c>
      <c r="N1615" s="13" t="s">
        <v>20</v>
      </c>
      <c r="P1615" s="8"/>
    </row>
    <row r="1616" spans="3:16" x14ac:dyDescent="0.25">
      <c r="C1616" s="8"/>
      <c r="D1616" s="10" t="s">
        <v>6674</v>
      </c>
      <c r="E1616" s="11" t="s">
        <v>6675</v>
      </c>
      <c r="F1616" s="12">
        <v>42180</v>
      </c>
      <c r="G1616" s="11" t="s">
        <v>6553</v>
      </c>
      <c r="H1616" s="11" t="s">
        <v>6676</v>
      </c>
      <c r="I1616" s="11" t="s">
        <v>15</v>
      </c>
      <c r="J1616" s="11" t="s">
        <v>6677</v>
      </c>
      <c r="K1616" s="11" t="s">
        <v>156</v>
      </c>
      <c r="L1616" s="11" t="s">
        <v>6678</v>
      </c>
      <c r="M1616" s="11" t="s">
        <v>125</v>
      </c>
      <c r="N1616" s="13" t="s">
        <v>20</v>
      </c>
      <c r="P1616" s="8"/>
    </row>
    <row r="1617" spans="3:16" x14ac:dyDescent="0.25">
      <c r="C1617" s="8"/>
      <c r="D1617" s="10" t="s">
        <v>6679</v>
      </c>
      <c r="E1617" s="11" t="s">
        <v>6680</v>
      </c>
      <c r="F1617" s="12">
        <v>42180</v>
      </c>
      <c r="G1617" s="11" t="s">
        <v>6553</v>
      </c>
      <c r="H1617" s="11" t="s">
        <v>6681</v>
      </c>
      <c r="I1617" s="11" t="s">
        <v>29</v>
      </c>
      <c r="J1617" s="11" t="s">
        <v>6682</v>
      </c>
      <c r="K1617" s="11" t="s">
        <v>145</v>
      </c>
      <c r="L1617" s="11" t="s">
        <v>6683</v>
      </c>
      <c r="M1617" s="11" t="s">
        <v>125</v>
      </c>
      <c r="N1617" s="13" t="s">
        <v>20</v>
      </c>
      <c r="P1617" s="8"/>
    </row>
    <row r="1618" spans="3:16" x14ac:dyDescent="0.25">
      <c r="C1618" s="8"/>
      <c r="D1618" s="10" t="s">
        <v>6684</v>
      </c>
      <c r="E1618" s="11" t="s">
        <v>6685</v>
      </c>
      <c r="F1618" s="12">
        <v>42180</v>
      </c>
      <c r="G1618" s="11" t="s">
        <v>6553</v>
      </c>
      <c r="H1618" s="11" t="s">
        <v>6686</v>
      </c>
      <c r="I1618" s="11" t="s">
        <v>29</v>
      </c>
      <c r="J1618" s="11" t="s">
        <v>6687</v>
      </c>
      <c r="K1618" s="11" t="s">
        <v>17</v>
      </c>
      <c r="L1618" s="11" t="s">
        <v>6688</v>
      </c>
      <c r="M1618" s="11" t="s">
        <v>125</v>
      </c>
      <c r="N1618" s="13" t="s">
        <v>20</v>
      </c>
      <c r="P1618" s="8"/>
    </row>
    <row r="1619" spans="3:16" x14ac:dyDescent="0.25">
      <c r="C1619" s="8"/>
      <c r="D1619" s="10" t="s">
        <v>6689</v>
      </c>
      <c r="E1619" s="11" t="s">
        <v>27</v>
      </c>
      <c r="F1619" s="12">
        <v>42180</v>
      </c>
      <c r="G1619" s="11" t="s">
        <v>6553</v>
      </c>
      <c r="H1619" s="11" t="s">
        <v>6690</v>
      </c>
      <c r="I1619" s="11" t="s">
        <v>29</v>
      </c>
      <c r="J1619" s="11" t="s">
        <v>6691</v>
      </c>
      <c r="K1619" s="11" t="s">
        <v>198</v>
      </c>
      <c r="L1619" s="11" t="s">
        <v>2530</v>
      </c>
      <c r="M1619" s="11" t="s">
        <v>125</v>
      </c>
      <c r="N1619" s="13" t="s">
        <v>20</v>
      </c>
      <c r="P1619" s="8"/>
    </row>
    <row r="1620" spans="3:16" x14ac:dyDescent="0.25">
      <c r="C1620" s="8"/>
      <c r="D1620" s="10" t="s">
        <v>6692</v>
      </c>
      <c r="E1620" s="11" t="s">
        <v>6693</v>
      </c>
      <c r="F1620" s="12">
        <v>42180</v>
      </c>
      <c r="G1620" s="11" t="s">
        <v>6553</v>
      </c>
      <c r="H1620" s="11" t="s">
        <v>6694</v>
      </c>
      <c r="I1620" s="11" t="s">
        <v>15</v>
      </c>
      <c r="J1620" s="11" t="s">
        <v>75</v>
      </c>
      <c r="K1620" s="11" t="s">
        <v>499</v>
      </c>
      <c r="L1620" s="11" t="s">
        <v>6695</v>
      </c>
      <c r="M1620" s="11" t="s">
        <v>125</v>
      </c>
      <c r="N1620" s="13" t="s">
        <v>20</v>
      </c>
      <c r="P1620" s="8"/>
    </row>
    <row r="1621" spans="3:16" x14ac:dyDescent="0.25">
      <c r="C1621" s="8"/>
      <c r="D1621" s="10" t="s">
        <v>6696</v>
      </c>
      <c r="E1621" s="11" t="s">
        <v>6697</v>
      </c>
      <c r="F1621" s="12">
        <v>42180</v>
      </c>
      <c r="G1621" s="11" t="s">
        <v>6553</v>
      </c>
      <c r="H1621" s="11" t="s">
        <v>6698</v>
      </c>
      <c r="I1621" s="11" t="s">
        <v>29</v>
      </c>
      <c r="J1621" s="11" t="s">
        <v>176</v>
      </c>
      <c r="K1621" s="11" t="s">
        <v>96</v>
      </c>
      <c r="L1621" s="11" t="s">
        <v>4795</v>
      </c>
      <c r="M1621" s="11" t="s">
        <v>125</v>
      </c>
      <c r="N1621" s="13" t="s">
        <v>243</v>
      </c>
      <c r="P1621" s="8"/>
    </row>
    <row r="1622" spans="3:16" x14ac:dyDescent="0.25">
      <c r="C1622" s="8"/>
      <c r="D1622" s="10" t="s">
        <v>6699</v>
      </c>
      <c r="E1622" s="11" t="s">
        <v>6700</v>
      </c>
      <c r="F1622" s="12">
        <v>42180</v>
      </c>
      <c r="G1622" s="11" t="s">
        <v>6553</v>
      </c>
      <c r="H1622" s="11" t="s">
        <v>3978</v>
      </c>
      <c r="I1622" s="11" t="s">
        <v>15</v>
      </c>
      <c r="J1622" s="11" t="s">
        <v>4428</v>
      </c>
      <c r="K1622" s="11" t="s">
        <v>75</v>
      </c>
      <c r="L1622" s="11" t="s">
        <v>5089</v>
      </c>
      <c r="M1622" s="11" t="s">
        <v>125</v>
      </c>
      <c r="N1622" s="13" t="s">
        <v>20</v>
      </c>
      <c r="P1622" s="8"/>
    </row>
    <row r="1623" spans="3:16" x14ac:dyDescent="0.25">
      <c r="C1623" s="8"/>
      <c r="D1623" s="10" t="s">
        <v>6701</v>
      </c>
      <c r="E1623" s="11" t="s">
        <v>6702</v>
      </c>
      <c r="F1623" s="12">
        <v>42180</v>
      </c>
      <c r="G1623" s="11" t="s">
        <v>6553</v>
      </c>
      <c r="H1623" s="11" t="s">
        <v>6703</v>
      </c>
      <c r="I1623" s="11" t="s">
        <v>15</v>
      </c>
      <c r="J1623" s="11" t="s">
        <v>3919</v>
      </c>
      <c r="K1623" s="11" t="s">
        <v>75</v>
      </c>
      <c r="L1623" s="11" t="s">
        <v>6704</v>
      </c>
      <c r="M1623" s="11" t="s">
        <v>136</v>
      </c>
      <c r="N1623" s="13" t="s">
        <v>20</v>
      </c>
      <c r="P1623" s="8"/>
    </row>
    <row r="1624" spans="3:16" x14ac:dyDescent="0.25">
      <c r="C1624" s="8"/>
      <c r="D1624" s="10" t="s">
        <v>6705</v>
      </c>
      <c r="E1624" s="11" t="s">
        <v>6706</v>
      </c>
      <c r="F1624" s="12">
        <v>42180</v>
      </c>
      <c r="G1624" s="11" t="s">
        <v>6553</v>
      </c>
      <c r="H1624" s="11" t="s">
        <v>6707</v>
      </c>
      <c r="I1624" s="11" t="s">
        <v>29</v>
      </c>
      <c r="J1624" s="11" t="s">
        <v>560</v>
      </c>
      <c r="K1624" s="11" t="s">
        <v>481</v>
      </c>
      <c r="L1624" s="11" t="s">
        <v>1366</v>
      </c>
      <c r="M1624" s="11" t="s">
        <v>125</v>
      </c>
      <c r="N1624" s="13" t="s">
        <v>20</v>
      </c>
      <c r="P1624" s="8"/>
    </row>
    <row r="1625" spans="3:16" x14ac:dyDescent="0.25">
      <c r="C1625" s="8"/>
      <c r="D1625" s="10" t="s">
        <v>6708</v>
      </c>
      <c r="E1625" s="11" t="s">
        <v>6709</v>
      </c>
      <c r="F1625" s="12">
        <v>42180</v>
      </c>
      <c r="G1625" s="11" t="s">
        <v>6553</v>
      </c>
      <c r="H1625" s="11" t="s">
        <v>6710</v>
      </c>
      <c r="I1625" s="11" t="s">
        <v>29</v>
      </c>
      <c r="J1625" s="11" t="s">
        <v>3650</v>
      </c>
      <c r="K1625" s="11" t="s">
        <v>96</v>
      </c>
      <c r="L1625" s="11" t="s">
        <v>6711</v>
      </c>
      <c r="M1625" s="11" t="s">
        <v>125</v>
      </c>
      <c r="N1625" s="13" t="s">
        <v>20</v>
      </c>
      <c r="P1625" s="8"/>
    </row>
    <row r="1626" spans="3:16" x14ac:dyDescent="0.25">
      <c r="C1626" s="8"/>
      <c r="D1626" s="10" t="s">
        <v>6712</v>
      </c>
      <c r="E1626" s="11" t="s">
        <v>1260</v>
      </c>
      <c r="F1626" s="12">
        <v>42180</v>
      </c>
      <c r="G1626" s="11" t="s">
        <v>6553</v>
      </c>
      <c r="H1626" s="11" t="s">
        <v>6713</v>
      </c>
      <c r="I1626" s="11" t="s">
        <v>15</v>
      </c>
      <c r="J1626" s="11" t="s">
        <v>1898</v>
      </c>
      <c r="K1626" s="11" t="s">
        <v>156</v>
      </c>
      <c r="L1626" s="11" t="s">
        <v>1899</v>
      </c>
      <c r="M1626" s="11" t="s">
        <v>136</v>
      </c>
      <c r="N1626" s="13" t="s">
        <v>243</v>
      </c>
      <c r="P1626" s="8"/>
    </row>
    <row r="1627" spans="3:16" x14ac:dyDescent="0.25">
      <c r="C1627" s="8"/>
      <c r="D1627" s="10" t="s">
        <v>6714</v>
      </c>
      <c r="E1627" s="11" t="s">
        <v>5144</v>
      </c>
      <c r="F1627" s="12">
        <v>42180</v>
      </c>
      <c r="G1627" s="11" t="s">
        <v>6553</v>
      </c>
      <c r="H1627" s="11" t="s">
        <v>6715</v>
      </c>
      <c r="I1627" s="11" t="s">
        <v>29</v>
      </c>
      <c r="J1627" s="11" t="s">
        <v>494</v>
      </c>
      <c r="K1627" s="11" t="s">
        <v>17</v>
      </c>
      <c r="L1627" s="11" t="s">
        <v>6716</v>
      </c>
      <c r="M1627" s="11" t="s">
        <v>125</v>
      </c>
      <c r="N1627" s="13" t="s">
        <v>20</v>
      </c>
      <c r="P1627" s="8"/>
    </row>
    <row r="1628" spans="3:16" x14ac:dyDescent="0.25">
      <c r="C1628" s="8"/>
      <c r="D1628" s="10" t="s">
        <v>6717</v>
      </c>
      <c r="E1628" s="11" t="s">
        <v>6718</v>
      </c>
      <c r="F1628" s="12">
        <v>42180</v>
      </c>
      <c r="G1628" s="11" t="s">
        <v>6553</v>
      </c>
      <c r="H1628" s="11" t="s">
        <v>6719</v>
      </c>
      <c r="I1628" s="11" t="s">
        <v>29</v>
      </c>
      <c r="J1628" s="11" t="s">
        <v>3677</v>
      </c>
      <c r="K1628" s="11" t="s">
        <v>606</v>
      </c>
      <c r="L1628" s="11" t="s">
        <v>6720</v>
      </c>
      <c r="M1628" s="11" t="s">
        <v>125</v>
      </c>
      <c r="N1628" s="13" t="s">
        <v>243</v>
      </c>
      <c r="P1628" s="8"/>
    </row>
    <row r="1629" spans="3:16" x14ac:dyDescent="0.25">
      <c r="C1629" s="8"/>
      <c r="D1629" s="10" t="s">
        <v>6721</v>
      </c>
      <c r="E1629" s="11" t="s">
        <v>6583</v>
      </c>
      <c r="F1629" s="12">
        <v>42180</v>
      </c>
      <c r="G1629" s="11" t="s">
        <v>6553</v>
      </c>
      <c r="H1629" s="11" t="s">
        <v>6722</v>
      </c>
      <c r="I1629" s="11" t="s">
        <v>29</v>
      </c>
      <c r="J1629" s="11" t="s">
        <v>6723</v>
      </c>
      <c r="K1629" s="11" t="s">
        <v>31</v>
      </c>
      <c r="L1629" s="11" t="s">
        <v>6724</v>
      </c>
      <c r="M1629" s="11" t="s">
        <v>125</v>
      </c>
      <c r="N1629" s="13" t="s">
        <v>20</v>
      </c>
      <c r="P1629" s="8"/>
    </row>
    <row r="1630" spans="3:16" x14ac:dyDescent="0.25">
      <c r="C1630" s="8"/>
      <c r="D1630" s="10" t="s">
        <v>6725</v>
      </c>
      <c r="E1630" s="11" t="s">
        <v>6726</v>
      </c>
      <c r="F1630" s="12">
        <v>42180</v>
      </c>
      <c r="G1630" s="11" t="s">
        <v>6553</v>
      </c>
      <c r="H1630" s="11" t="s">
        <v>6727</v>
      </c>
      <c r="I1630" s="11" t="s">
        <v>15</v>
      </c>
      <c r="J1630" s="11" t="s">
        <v>6728</v>
      </c>
      <c r="K1630" s="11" t="s">
        <v>481</v>
      </c>
      <c r="L1630" s="11" t="s">
        <v>6729</v>
      </c>
      <c r="M1630" s="11" t="s">
        <v>19</v>
      </c>
      <c r="N1630" s="13" t="s">
        <v>20</v>
      </c>
      <c r="P1630" s="8"/>
    </row>
    <row r="1631" spans="3:16" x14ac:dyDescent="0.25">
      <c r="C1631" s="8"/>
      <c r="D1631" s="10" t="s">
        <v>6730</v>
      </c>
      <c r="E1631" s="11" t="s">
        <v>253</v>
      </c>
      <c r="F1631" s="12">
        <v>42180</v>
      </c>
      <c r="G1631" s="11" t="s">
        <v>6553</v>
      </c>
      <c r="H1631" s="11" t="s">
        <v>6731</v>
      </c>
      <c r="I1631" s="11" t="s">
        <v>29</v>
      </c>
      <c r="J1631" s="11" t="s">
        <v>6732</v>
      </c>
      <c r="K1631" s="11" t="s">
        <v>96</v>
      </c>
      <c r="L1631" s="11" t="s">
        <v>6733</v>
      </c>
      <c r="M1631" s="11" t="s">
        <v>125</v>
      </c>
      <c r="N1631" s="13" t="s">
        <v>20</v>
      </c>
      <c r="P1631" s="8"/>
    </row>
    <row r="1632" spans="3:16" x14ac:dyDescent="0.25">
      <c r="C1632" s="8"/>
      <c r="D1632" s="10" t="s">
        <v>6734</v>
      </c>
      <c r="E1632" s="11" t="s">
        <v>638</v>
      </c>
      <c r="F1632" s="12">
        <v>42180</v>
      </c>
      <c r="G1632" s="11" t="s">
        <v>6553</v>
      </c>
      <c r="H1632" s="11" t="s">
        <v>6735</v>
      </c>
      <c r="I1632" s="11" t="s">
        <v>29</v>
      </c>
      <c r="J1632" s="11" t="s">
        <v>6736</v>
      </c>
      <c r="K1632" s="11" t="s">
        <v>198</v>
      </c>
      <c r="L1632" s="11" t="s">
        <v>6737</v>
      </c>
      <c r="M1632" s="11" t="s">
        <v>2746</v>
      </c>
      <c r="N1632" s="13" t="s">
        <v>20</v>
      </c>
      <c r="P1632" s="8"/>
    </row>
    <row r="1633" spans="3:16" x14ac:dyDescent="0.25">
      <c r="C1633" s="8"/>
      <c r="D1633" s="10" t="s">
        <v>6738</v>
      </c>
      <c r="E1633" s="11" t="s">
        <v>5129</v>
      </c>
      <c r="F1633" s="12">
        <v>42180</v>
      </c>
      <c r="G1633" s="11" t="s">
        <v>6553</v>
      </c>
      <c r="H1633" s="11" t="s">
        <v>6739</v>
      </c>
      <c r="I1633" s="11" t="s">
        <v>29</v>
      </c>
      <c r="J1633" s="11" t="s">
        <v>6740</v>
      </c>
      <c r="K1633" s="11" t="s">
        <v>1534</v>
      </c>
      <c r="L1633" s="11" t="s">
        <v>6741</v>
      </c>
      <c r="M1633" s="11" t="s">
        <v>125</v>
      </c>
      <c r="N1633" s="13" t="s">
        <v>20</v>
      </c>
      <c r="P1633" s="8"/>
    </row>
    <row r="1634" spans="3:16" x14ac:dyDescent="0.25">
      <c r="C1634" s="8"/>
      <c r="D1634" s="10" t="s">
        <v>6742</v>
      </c>
      <c r="E1634" s="11" t="s">
        <v>27</v>
      </c>
      <c r="F1634" s="12">
        <v>42180</v>
      </c>
      <c r="G1634" s="11" t="s">
        <v>6553</v>
      </c>
      <c r="H1634" s="11" t="s">
        <v>6743</v>
      </c>
      <c r="I1634" s="11" t="s">
        <v>15</v>
      </c>
      <c r="J1634" s="11" t="s">
        <v>6744</v>
      </c>
      <c r="K1634" s="11" t="s">
        <v>156</v>
      </c>
      <c r="L1634" s="11" t="s">
        <v>6745</v>
      </c>
      <c r="M1634" s="11" t="s">
        <v>125</v>
      </c>
      <c r="N1634" s="13" t="s">
        <v>20</v>
      </c>
      <c r="P1634" s="8"/>
    </row>
    <row r="1635" spans="3:16" x14ac:dyDescent="0.25">
      <c r="C1635" s="8"/>
      <c r="D1635" s="10" t="s">
        <v>6746</v>
      </c>
      <c r="E1635" s="11" t="s">
        <v>6747</v>
      </c>
      <c r="F1635" s="12">
        <v>42180</v>
      </c>
      <c r="G1635" s="11" t="s">
        <v>6553</v>
      </c>
      <c r="H1635" s="11" t="s">
        <v>6748</v>
      </c>
      <c r="I1635" s="11" t="s">
        <v>29</v>
      </c>
      <c r="J1635" s="11" t="s">
        <v>6210</v>
      </c>
      <c r="K1635" s="11" t="s">
        <v>198</v>
      </c>
      <c r="L1635" s="11" t="s">
        <v>6749</v>
      </c>
      <c r="M1635" s="11" t="s">
        <v>125</v>
      </c>
      <c r="N1635" s="13" t="s">
        <v>20</v>
      </c>
      <c r="P1635" s="8"/>
    </row>
    <row r="1636" spans="3:16" x14ac:dyDescent="0.25">
      <c r="C1636" s="8"/>
      <c r="D1636" s="10" t="s">
        <v>6750</v>
      </c>
      <c r="E1636" s="11" t="s">
        <v>6751</v>
      </c>
      <c r="F1636" s="12">
        <v>42180</v>
      </c>
      <c r="G1636" s="11" t="s">
        <v>6553</v>
      </c>
      <c r="H1636" s="11" t="s">
        <v>6752</v>
      </c>
      <c r="I1636" s="11" t="s">
        <v>29</v>
      </c>
      <c r="J1636" s="11" t="s">
        <v>58</v>
      </c>
      <c r="K1636" s="11" t="s">
        <v>47</v>
      </c>
      <c r="L1636" s="11" t="s">
        <v>3263</v>
      </c>
      <c r="M1636" s="11" t="s">
        <v>125</v>
      </c>
      <c r="N1636" s="13" t="s">
        <v>20</v>
      </c>
      <c r="P1636" s="8"/>
    </row>
    <row r="1637" spans="3:16" x14ac:dyDescent="0.25">
      <c r="C1637" s="8"/>
      <c r="D1637" s="10" t="s">
        <v>6753</v>
      </c>
      <c r="E1637" s="11" t="s">
        <v>6754</v>
      </c>
      <c r="F1637" s="12">
        <v>42180</v>
      </c>
      <c r="G1637" s="11" t="s">
        <v>6553</v>
      </c>
      <c r="H1637" s="11" t="s">
        <v>6755</v>
      </c>
      <c r="I1637" s="11" t="s">
        <v>29</v>
      </c>
      <c r="J1637" s="11" t="s">
        <v>611</v>
      </c>
      <c r="K1637" s="11" t="s">
        <v>96</v>
      </c>
      <c r="L1637" s="11" t="s">
        <v>374</v>
      </c>
      <c r="M1637" s="11" t="s">
        <v>136</v>
      </c>
      <c r="N1637" s="13" t="s">
        <v>243</v>
      </c>
      <c r="P1637" s="8"/>
    </row>
    <row r="1638" spans="3:16" x14ac:dyDescent="0.25">
      <c r="C1638" s="8"/>
      <c r="D1638" s="10" t="s">
        <v>6756</v>
      </c>
      <c r="E1638" s="11" t="s">
        <v>6757</v>
      </c>
      <c r="F1638" s="12">
        <v>42180</v>
      </c>
      <c r="G1638" s="11" t="s">
        <v>6553</v>
      </c>
      <c r="H1638" s="11" t="s">
        <v>6237</v>
      </c>
      <c r="I1638" s="11" t="s">
        <v>29</v>
      </c>
      <c r="J1638" s="11" t="s">
        <v>101</v>
      </c>
      <c r="K1638" s="11" t="s">
        <v>47</v>
      </c>
      <c r="L1638" s="11" t="s">
        <v>5437</v>
      </c>
      <c r="M1638" s="11" t="s">
        <v>136</v>
      </c>
      <c r="N1638" s="13" t="s">
        <v>20</v>
      </c>
      <c r="P1638" s="8"/>
    </row>
    <row r="1639" spans="3:16" x14ac:dyDescent="0.25">
      <c r="C1639" s="8"/>
      <c r="D1639" s="10" t="s">
        <v>6758</v>
      </c>
      <c r="E1639" s="11" t="s">
        <v>6759</v>
      </c>
      <c r="F1639" s="12">
        <v>42180</v>
      </c>
      <c r="G1639" s="11" t="s">
        <v>6553</v>
      </c>
      <c r="H1639" s="11" t="s">
        <v>6760</v>
      </c>
      <c r="I1639" s="11" t="s">
        <v>15</v>
      </c>
      <c r="J1639" s="11" t="s">
        <v>1370</v>
      </c>
      <c r="K1639" s="11" t="s">
        <v>156</v>
      </c>
      <c r="L1639" s="11" t="s">
        <v>6761</v>
      </c>
      <c r="M1639" s="11" t="s">
        <v>125</v>
      </c>
      <c r="N1639" s="13" t="s">
        <v>20</v>
      </c>
      <c r="P1639" s="8"/>
    </row>
    <row r="1640" spans="3:16" x14ac:dyDescent="0.25">
      <c r="C1640" s="8"/>
      <c r="D1640" s="10" t="s">
        <v>6762</v>
      </c>
      <c r="E1640" s="11" t="s">
        <v>6763</v>
      </c>
      <c r="F1640" s="12">
        <v>42180</v>
      </c>
      <c r="G1640" s="11" t="s">
        <v>6553</v>
      </c>
      <c r="H1640" s="11" t="s">
        <v>6764</v>
      </c>
      <c r="I1640" s="11" t="s">
        <v>29</v>
      </c>
      <c r="J1640" s="11" t="s">
        <v>6765</v>
      </c>
      <c r="K1640" s="11" t="s">
        <v>31</v>
      </c>
      <c r="L1640" s="11" t="s">
        <v>6766</v>
      </c>
      <c r="M1640" s="11" t="s">
        <v>125</v>
      </c>
      <c r="N1640" s="13" t="s">
        <v>20</v>
      </c>
      <c r="P1640" s="8"/>
    </row>
    <row r="1641" spans="3:16" x14ac:dyDescent="0.25">
      <c r="C1641" s="8"/>
      <c r="D1641" s="10" t="s">
        <v>6767</v>
      </c>
      <c r="E1641" s="11" t="s">
        <v>6768</v>
      </c>
      <c r="F1641" s="12">
        <v>42180</v>
      </c>
      <c r="G1641" s="11" t="s">
        <v>6553</v>
      </c>
      <c r="H1641" s="11" t="s">
        <v>6769</v>
      </c>
      <c r="I1641" s="11" t="s">
        <v>29</v>
      </c>
      <c r="J1641" s="11" t="s">
        <v>6493</v>
      </c>
      <c r="K1641" s="11" t="s">
        <v>647</v>
      </c>
      <c r="L1641" s="11" t="s">
        <v>6494</v>
      </c>
      <c r="M1641" s="11" t="s">
        <v>125</v>
      </c>
      <c r="N1641" s="13" t="s">
        <v>243</v>
      </c>
      <c r="P1641" s="8"/>
    </row>
    <row r="1642" spans="3:16" x14ac:dyDescent="0.25">
      <c r="C1642" s="8"/>
      <c r="D1642" s="10" t="s">
        <v>6770</v>
      </c>
      <c r="E1642" s="11" t="s">
        <v>6771</v>
      </c>
      <c r="F1642" s="12">
        <v>42180</v>
      </c>
      <c r="G1642" s="11" t="s">
        <v>6553</v>
      </c>
      <c r="H1642" s="11" t="s">
        <v>6772</v>
      </c>
      <c r="I1642" s="11" t="s">
        <v>15</v>
      </c>
      <c r="J1642" s="11" t="s">
        <v>1034</v>
      </c>
      <c r="K1642" s="11" t="s">
        <v>647</v>
      </c>
      <c r="L1642" s="11" t="s">
        <v>6773</v>
      </c>
      <c r="M1642" s="11" t="s">
        <v>125</v>
      </c>
      <c r="N1642" s="13" t="s">
        <v>20</v>
      </c>
      <c r="P1642" s="8"/>
    </row>
    <row r="1643" spans="3:16" x14ac:dyDescent="0.25">
      <c r="C1643" s="8"/>
      <c r="D1643" s="10" t="s">
        <v>6774</v>
      </c>
      <c r="E1643" s="11" t="s">
        <v>412</v>
      </c>
      <c r="F1643" s="12">
        <v>42180</v>
      </c>
      <c r="G1643" s="11" t="s">
        <v>6553</v>
      </c>
      <c r="H1643" s="11" t="s">
        <v>6775</v>
      </c>
      <c r="I1643" s="11" t="s">
        <v>29</v>
      </c>
      <c r="J1643" s="11" t="s">
        <v>2976</v>
      </c>
      <c r="K1643" s="11" t="s">
        <v>96</v>
      </c>
      <c r="L1643" s="11" t="s">
        <v>6776</v>
      </c>
      <c r="M1643" s="11" t="s">
        <v>125</v>
      </c>
      <c r="N1643" s="13" t="s">
        <v>20</v>
      </c>
      <c r="P1643" s="8"/>
    </row>
    <row r="1644" spans="3:16" x14ac:dyDescent="0.25">
      <c r="C1644" s="8"/>
      <c r="D1644" s="10" t="s">
        <v>6777</v>
      </c>
      <c r="E1644" s="11" t="s">
        <v>6778</v>
      </c>
      <c r="F1644" s="12">
        <v>42180</v>
      </c>
      <c r="G1644" s="11" t="s">
        <v>6553</v>
      </c>
      <c r="H1644" s="11" t="s">
        <v>6779</v>
      </c>
      <c r="I1644" s="11" t="s">
        <v>15</v>
      </c>
      <c r="J1644" s="11" t="s">
        <v>6780</v>
      </c>
      <c r="K1644" s="11" t="s">
        <v>162</v>
      </c>
      <c r="L1644" s="11" t="s">
        <v>6781</v>
      </c>
      <c r="M1644" s="11" t="s">
        <v>125</v>
      </c>
      <c r="N1644" s="13" t="s">
        <v>243</v>
      </c>
      <c r="P1644" s="8"/>
    </row>
    <row r="1645" spans="3:16" x14ac:dyDescent="0.25">
      <c r="C1645" s="8"/>
      <c r="D1645" s="10" t="s">
        <v>6782</v>
      </c>
      <c r="E1645" s="11" t="s">
        <v>6783</v>
      </c>
      <c r="F1645" s="12">
        <v>42180</v>
      </c>
      <c r="G1645" s="11" t="s">
        <v>6553</v>
      </c>
      <c r="H1645" s="11" t="s">
        <v>6784</v>
      </c>
      <c r="I1645" s="11" t="s">
        <v>15</v>
      </c>
      <c r="J1645" s="11" t="s">
        <v>176</v>
      </c>
      <c r="K1645" s="11" t="s">
        <v>96</v>
      </c>
      <c r="L1645" s="11" t="s">
        <v>6785</v>
      </c>
      <c r="M1645" s="11" t="s">
        <v>125</v>
      </c>
      <c r="N1645" s="13" t="s">
        <v>20</v>
      </c>
      <c r="P1645" s="8"/>
    </row>
    <row r="1646" spans="3:16" x14ac:dyDescent="0.25">
      <c r="C1646" s="8"/>
      <c r="D1646" s="10" t="s">
        <v>6786</v>
      </c>
      <c r="E1646" s="11" t="s">
        <v>6787</v>
      </c>
      <c r="F1646" s="12">
        <v>42180</v>
      </c>
      <c r="G1646" s="11" t="s">
        <v>6553</v>
      </c>
      <c r="H1646" s="11" t="s">
        <v>6788</v>
      </c>
      <c r="I1646" s="11" t="s">
        <v>29</v>
      </c>
      <c r="J1646" s="11" t="s">
        <v>3812</v>
      </c>
      <c r="K1646" s="11" t="s">
        <v>69</v>
      </c>
      <c r="L1646" s="11" t="s">
        <v>3813</v>
      </c>
      <c r="M1646" s="11" t="s">
        <v>136</v>
      </c>
      <c r="N1646" s="13" t="s">
        <v>20</v>
      </c>
      <c r="P1646" s="8"/>
    </row>
    <row r="1647" spans="3:16" x14ac:dyDescent="0.25">
      <c r="C1647" s="8"/>
      <c r="D1647" s="10" t="s">
        <v>6789</v>
      </c>
      <c r="E1647" s="11" t="s">
        <v>6790</v>
      </c>
      <c r="F1647" s="12">
        <v>42180</v>
      </c>
      <c r="G1647" s="11" t="s">
        <v>6553</v>
      </c>
      <c r="H1647" s="11" t="s">
        <v>6791</v>
      </c>
      <c r="I1647" s="11" t="s">
        <v>29</v>
      </c>
      <c r="J1647" s="11" t="s">
        <v>6792</v>
      </c>
      <c r="K1647" s="11" t="s">
        <v>96</v>
      </c>
      <c r="L1647" s="11" t="s">
        <v>1791</v>
      </c>
      <c r="M1647" s="11" t="s">
        <v>125</v>
      </c>
      <c r="N1647" s="13" t="s">
        <v>20</v>
      </c>
      <c r="P1647" s="8"/>
    </row>
    <row r="1648" spans="3:16" x14ac:dyDescent="0.25">
      <c r="C1648" s="8"/>
      <c r="D1648" s="10" t="s">
        <v>6793</v>
      </c>
      <c r="E1648" s="11" t="s">
        <v>1212</v>
      </c>
      <c r="F1648" s="12">
        <v>42180</v>
      </c>
      <c r="G1648" s="11" t="s">
        <v>6553</v>
      </c>
      <c r="H1648" s="11" t="s">
        <v>6794</v>
      </c>
      <c r="I1648" s="11" t="s">
        <v>15</v>
      </c>
      <c r="J1648" s="11" t="s">
        <v>915</v>
      </c>
      <c r="K1648" s="11" t="s">
        <v>606</v>
      </c>
      <c r="L1648" s="11" t="s">
        <v>6795</v>
      </c>
      <c r="M1648" s="11" t="s">
        <v>136</v>
      </c>
      <c r="N1648" s="13" t="s">
        <v>20</v>
      </c>
      <c r="P1648" s="8"/>
    </row>
    <row r="1649" spans="3:16" x14ac:dyDescent="0.25">
      <c r="C1649" s="8"/>
      <c r="D1649" s="10" t="s">
        <v>6796</v>
      </c>
      <c r="E1649" s="11" t="s">
        <v>6797</v>
      </c>
      <c r="F1649" s="12">
        <v>42180</v>
      </c>
      <c r="G1649" s="11" t="s">
        <v>6553</v>
      </c>
      <c r="H1649" s="11" t="s">
        <v>6798</v>
      </c>
      <c r="I1649" s="11" t="s">
        <v>15</v>
      </c>
      <c r="J1649" s="11" t="s">
        <v>167</v>
      </c>
      <c r="K1649" s="11" t="s">
        <v>17</v>
      </c>
      <c r="L1649" s="11" t="s">
        <v>4210</v>
      </c>
      <c r="M1649" s="11" t="s">
        <v>125</v>
      </c>
      <c r="N1649" s="13" t="s">
        <v>20</v>
      </c>
      <c r="P1649" s="8"/>
    </row>
    <row r="1650" spans="3:16" x14ac:dyDescent="0.25">
      <c r="C1650" s="8"/>
      <c r="D1650" s="10" t="s">
        <v>6799</v>
      </c>
      <c r="E1650" s="11" t="s">
        <v>6800</v>
      </c>
      <c r="F1650" s="12">
        <v>42180</v>
      </c>
      <c r="G1650" s="11" t="s">
        <v>6553</v>
      </c>
      <c r="H1650" s="11" t="s">
        <v>6801</v>
      </c>
      <c r="I1650" s="11" t="s">
        <v>15</v>
      </c>
      <c r="J1650" s="11" t="s">
        <v>6316</v>
      </c>
      <c r="K1650" s="11" t="s">
        <v>69</v>
      </c>
      <c r="L1650" s="11" t="s">
        <v>6802</v>
      </c>
      <c r="M1650" s="11" t="s">
        <v>136</v>
      </c>
      <c r="N1650" s="13" t="s">
        <v>20</v>
      </c>
      <c r="P1650" s="8"/>
    </row>
    <row r="1651" spans="3:16" x14ac:dyDescent="0.25">
      <c r="C1651" s="8"/>
      <c r="D1651" s="10" t="s">
        <v>6803</v>
      </c>
      <c r="E1651" s="11" t="s">
        <v>6804</v>
      </c>
      <c r="F1651" s="12">
        <v>42180</v>
      </c>
      <c r="G1651" s="11" t="s">
        <v>6553</v>
      </c>
      <c r="H1651" s="11" t="s">
        <v>6805</v>
      </c>
      <c r="I1651" s="11" t="s">
        <v>15</v>
      </c>
      <c r="J1651" s="11" t="s">
        <v>5625</v>
      </c>
      <c r="K1651" s="11" t="s">
        <v>69</v>
      </c>
      <c r="L1651" s="11" t="s">
        <v>5626</v>
      </c>
      <c r="M1651" s="11" t="s">
        <v>125</v>
      </c>
      <c r="N1651" s="13" t="s">
        <v>20</v>
      </c>
      <c r="P1651" s="8"/>
    </row>
    <row r="1652" spans="3:16" x14ac:dyDescent="0.25">
      <c r="C1652" s="8"/>
      <c r="D1652" s="10" t="s">
        <v>6806</v>
      </c>
      <c r="E1652" s="11" t="s">
        <v>6807</v>
      </c>
      <c r="F1652" s="12">
        <v>42180</v>
      </c>
      <c r="G1652" s="11" t="s">
        <v>6553</v>
      </c>
      <c r="H1652" s="11" t="s">
        <v>6808</v>
      </c>
      <c r="I1652" s="11" t="s">
        <v>15</v>
      </c>
      <c r="J1652" s="11" t="s">
        <v>424</v>
      </c>
      <c r="K1652" s="11" t="s">
        <v>162</v>
      </c>
      <c r="L1652" s="11" t="s">
        <v>6809</v>
      </c>
      <c r="M1652" s="11" t="s">
        <v>125</v>
      </c>
      <c r="N1652" s="13" t="s">
        <v>20</v>
      </c>
      <c r="P1652" s="8"/>
    </row>
    <row r="1653" spans="3:16" x14ac:dyDescent="0.25">
      <c r="C1653" s="8"/>
      <c r="D1653" s="10" t="s">
        <v>6810</v>
      </c>
      <c r="E1653" s="11" t="s">
        <v>5144</v>
      </c>
      <c r="F1653" s="12">
        <v>42180</v>
      </c>
      <c r="G1653" s="11" t="s">
        <v>6553</v>
      </c>
      <c r="H1653" s="11" t="s">
        <v>6811</v>
      </c>
      <c r="I1653" s="11" t="s">
        <v>29</v>
      </c>
      <c r="J1653" s="11" t="s">
        <v>1046</v>
      </c>
      <c r="K1653" s="11" t="s">
        <v>96</v>
      </c>
      <c r="L1653" s="11" t="s">
        <v>2609</v>
      </c>
      <c r="M1653" s="11" t="s">
        <v>125</v>
      </c>
      <c r="N1653" s="13" t="s">
        <v>20</v>
      </c>
      <c r="P1653" s="8"/>
    </row>
    <row r="1654" spans="3:16" x14ac:dyDescent="0.25">
      <c r="C1654" s="8"/>
      <c r="D1654" s="10" t="s">
        <v>6812</v>
      </c>
      <c r="E1654" s="11" t="s">
        <v>6813</v>
      </c>
      <c r="F1654" s="12">
        <v>42180</v>
      </c>
      <c r="G1654" s="11" t="s">
        <v>6553</v>
      </c>
      <c r="H1654" s="11" t="s">
        <v>6814</v>
      </c>
      <c r="I1654" s="11" t="s">
        <v>29</v>
      </c>
      <c r="J1654" s="11" t="s">
        <v>1192</v>
      </c>
      <c r="K1654" s="11" t="s">
        <v>198</v>
      </c>
      <c r="L1654" s="11" t="s">
        <v>6815</v>
      </c>
      <c r="M1654" s="11" t="s">
        <v>125</v>
      </c>
      <c r="N1654" s="13" t="s">
        <v>20</v>
      </c>
      <c r="P1654" s="8"/>
    </row>
    <row r="1655" spans="3:16" x14ac:dyDescent="0.25">
      <c r="C1655" s="8"/>
      <c r="D1655" s="10" t="s">
        <v>6816</v>
      </c>
      <c r="E1655" s="11" t="s">
        <v>6817</v>
      </c>
      <c r="F1655" s="12">
        <v>42180</v>
      </c>
      <c r="G1655" s="11" t="s">
        <v>6553</v>
      </c>
      <c r="H1655" s="11" t="s">
        <v>6818</v>
      </c>
      <c r="I1655" s="11" t="s">
        <v>15</v>
      </c>
      <c r="J1655" s="11" t="s">
        <v>6091</v>
      </c>
      <c r="K1655" s="11" t="s">
        <v>198</v>
      </c>
      <c r="L1655" s="11" t="s">
        <v>6092</v>
      </c>
      <c r="M1655" s="11" t="s">
        <v>125</v>
      </c>
      <c r="N1655" s="13" t="s">
        <v>20</v>
      </c>
      <c r="P1655" s="8"/>
    </row>
    <row r="1656" spans="3:16" x14ac:dyDescent="0.25">
      <c r="C1656" s="8"/>
      <c r="D1656" s="10" t="s">
        <v>6819</v>
      </c>
      <c r="E1656" s="11" t="s">
        <v>6820</v>
      </c>
      <c r="F1656" s="12">
        <v>42180</v>
      </c>
      <c r="G1656" s="11" t="s">
        <v>6553</v>
      </c>
      <c r="H1656" s="11" t="s">
        <v>6821</v>
      </c>
      <c r="I1656" s="11" t="s">
        <v>15</v>
      </c>
      <c r="J1656" s="11" t="s">
        <v>915</v>
      </c>
      <c r="K1656" s="11" t="s">
        <v>606</v>
      </c>
      <c r="L1656" s="11" t="s">
        <v>1872</v>
      </c>
      <c r="M1656" s="11" t="s">
        <v>125</v>
      </c>
      <c r="N1656" s="13" t="s">
        <v>20</v>
      </c>
      <c r="P1656" s="8"/>
    </row>
    <row r="1657" spans="3:16" x14ac:dyDescent="0.25">
      <c r="C1657" s="8"/>
      <c r="D1657" s="10" t="s">
        <v>6822</v>
      </c>
      <c r="E1657" s="11" t="s">
        <v>972</v>
      </c>
      <c r="F1657" s="12">
        <v>42180</v>
      </c>
      <c r="G1657" s="11" t="s">
        <v>6553</v>
      </c>
      <c r="H1657" s="11" t="s">
        <v>6823</v>
      </c>
      <c r="I1657" s="11" t="s">
        <v>29</v>
      </c>
      <c r="J1657" s="11" t="s">
        <v>6824</v>
      </c>
      <c r="K1657" s="11" t="s">
        <v>641</v>
      </c>
      <c r="L1657" s="11" t="s">
        <v>6825</v>
      </c>
      <c r="M1657" s="11" t="s">
        <v>125</v>
      </c>
      <c r="N1657" s="13" t="s">
        <v>243</v>
      </c>
      <c r="P1657" s="8"/>
    </row>
    <row r="1658" spans="3:16" x14ac:dyDescent="0.25">
      <c r="C1658" s="8"/>
      <c r="D1658" s="10" t="s">
        <v>6826</v>
      </c>
      <c r="E1658" s="11" t="s">
        <v>6827</v>
      </c>
      <c r="F1658" s="12">
        <v>42180</v>
      </c>
      <c r="G1658" s="11" t="s">
        <v>6553</v>
      </c>
      <c r="H1658" s="11" t="s">
        <v>6828</v>
      </c>
      <c r="I1658" s="11" t="s">
        <v>29</v>
      </c>
      <c r="J1658" s="11" t="s">
        <v>5185</v>
      </c>
      <c r="K1658" s="11" t="s">
        <v>708</v>
      </c>
      <c r="L1658" s="11" t="s">
        <v>6829</v>
      </c>
      <c r="M1658" s="11" t="s">
        <v>125</v>
      </c>
      <c r="N1658" s="13" t="s">
        <v>20</v>
      </c>
      <c r="P1658" s="8"/>
    </row>
    <row r="1659" spans="3:16" x14ac:dyDescent="0.25">
      <c r="C1659" s="8"/>
      <c r="D1659" s="10" t="s">
        <v>6830</v>
      </c>
      <c r="E1659" s="11" t="s">
        <v>6831</v>
      </c>
      <c r="F1659" s="12">
        <v>42180</v>
      </c>
      <c r="G1659" s="11" t="s">
        <v>6553</v>
      </c>
      <c r="H1659" s="11" t="s">
        <v>6832</v>
      </c>
      <c r="I1659" s="11" t="s">
        <v>29</v>
      </c>
      <c r="J1659" s="11" t="s">
        <v>750</v>
      </c>
      <c r="K1659" s="11" t="s">
        <v>75</v>
      </c>
      <c r="L1659" s="11" t="s">
        <v>3279</v>
      </c>
      <c r="M1659" s="11" t="s">
        <v>125</v>
      </c>
      <c r="N1659" s="13" t="s">
        <v>243</v>
      </c>
      <c r="P1659" s="8"/>
    </row>
    <row r="1660" spans="3:16" x14ac:dyDescent="0.25">
      <c r="C1660" s="8"/>
      <c r="D1660" s="10" t="s">
        <v>6833</v>
      </c>
      <c r="E1660" s="11" t="s">
        <v>6834</v>
      </c>
      <c r="F1660" s="12">
        <v>42180</v>
      </c>
      <c r="G1660" s="11" t="s">
        <v>6553</v>
      </c>
      <c r="H1660" s="11" t="s">
        <v>6835</v>
      </c>
      <c r="I1660" s="11" t="s">
        <v>29</v>
      </c>
      <c r="J1660" s="11" t="s">
        <v>992</v>
      </c>
      <c r="K1660" s="11" t="s">
        <v>96</v>
      </c>
      <c r="L1660" s="11" t="s">
        <v>6836</v>
      </c>
      <c r="M1660" s="11" t="s">
        <v>125</v>
      </c>
      <c r="N1660" s="13" t="s">
        <v>20</v>
      </c>
      <c r="P1660" s="8"/>
    </row>
    <row r="1661" spans="3:16" x14ac:dyDescent="0.25">
      <c r="C1661" s="8"/>
      <c r="D1661" s="10" t="s">
        <v>6837</v>
      </c>
      <c r="E1661" s="11" t="s">
        <v>27</v>
      </c>
      <c r="F1661" s="12">
        <v>42180</v>
      </c>
      <c r="G1661" s="11" t="s">
        <v>6553</v>
      </c>
      <c r="H1661" s="11" t="s">
        <v>6838</v>
      </c>
      <c r="I1661" s="11" t="s">
        <v>29</v>
      </c>
      <c r="J1661" s="11" t="s">
        <v>367</v>
      </c>
      <c r="K1661" s="11" t="s">
        <v>368</v>
      </c>
      <c r="L1661" s="11" t="s">
        <v>6839</v>
      </c>
      <c r="M1661" s="11" t="s">
        <v>125</v>
      </c>
      <c r="N1661" s="13" t="s">
        <v>20</v>
      </c>
      <c r="P1661" s="8"/>
    </row>
    <row r="1662" spans="3:16" x14ac:dyDescent="0.25">
      <c r="C1662" s="8"/>
      <c r="D1662" s="10" t="s">
        <v>6840</v>
      </c>
      <c r="E1662" s="11" t="s">
        <v>1807</v>
      </c>
      <c r="F1662" s="12">
        <v>42180</v>
      </c>
      <c r="G1662" s="11" t="s">
        <v>6553</v>
      </c>
      <c r="H1662" s="11" t="s">
        <v>6841</v>
      </c>
      <c r="I1662" s="11" t="s">
        <v>29</v>
      </c>
      <c r="J1662" s="11" t="s">
        <v>186</v>
      </c>
      <c r="K1662" s="11" t="s">
        <v>47</v>
      </c>
      <c r="L1662" s="11" t="s">
        <v>2316</v>
      </c>
      <c r="M1662" s="11" t="s">
        <v>125</v>
      </c>
      <c r="N1662" s="13" t="s">
        <v>20</v>
      </c>
      <c r="P1662" s="8"/>
    </row>
    <row r="1663" spans="3:16" x14ac:dyDescent="0.25">
      <c r="C1663" s="8"/>
      <c r="D1663" s="10" t="s">
        <v>6842</v>
      </c>
      <c r="E1663" s="11" t="s">
        <v>3555</v>
      </c>
      <c r="F1663" s="12">
        <v>42180</v>
      </c>
      <c r="G1663" s="11" t="s">
        <v>6553</v>
      </c>
      <c r="H1663" s="11" t="s">
        <v>6843</v>
      </c>
      <c r="I1663" s="11" t="s">
        <v>29</v>
      </c>
      <c r="J1663" s="11" t="s">
        <v>6844</v>
      </c>
      <c r="K1663" s="11" t="s">
        <v>31</v>
      </c>
      <c r="L1663" s="11" t="s">
        <v>6845</v>
      </c>
      <c r="M1663" s="11" t="s">
        <v>2746</v>
      </c>
      <c r="N1663" s="13" t="s">
        <v>20</v>
      </c>
      <c r="P1663" s="8"/>
    </row>
    <row r="1664" spans="3:16" x14ac:dyDescent="0.25">
      <c r="C1664" s="8"/>
      <c r="D1664" s="10" t="s">
        <v>6846</v>
      </c>
      <c r="E1664" s="11" t="s">
        <v>27</v>
      </c>
      <c r="F1664" s="12">
        <v>42180</v>
      </c>
      <c r="G1664" s="11" t="s">
        <v>6553</v>
      </c>
      <c r="H1664" s="11" t="s">
        <v>6847</v>
      </c>
      <c r="I1664" s="11" t="s">
        <v>29</v>
      </c>
      <c r="J1664" s="11" t="s">
        <v>6848</v>
      </c>
      <c r="K1664" s="11" t="s">
        <v>708</v>
      </c>
      <c r="L1664" s="11" t="s">
        <v>6849</v>
      </c>
      <c r="M1664" s="11" t="s">
        <v>125</v>
      </c>
      <c r="N1664" s="13" t="s">
        <v>20</v>
      </c>
      <c r="P1664" s="8"/>
    </row>
    <row r="1665" spans="3:16" x14ac:dyDescent="0.25">
      <c r="C1665" s="8"/>
      <c r="D1665" s="10" t="s">
        <v>6850</v>
      </c>
      <c r="E1665" s="11" t="s">
        <v>6851</v>
      </c>
      <c r="F1665" s="12">
        <v>42180</v>
      </c>
      <c r="G1665" s="11" t="s">
        <v>6553</v>
      </c>
      <c r="H1665" s="11" t="s">
        <v>6852</v>
      </c>
      <c r="I1665" s="11" t="s">
        <v>29</v>
      </c>
      <c r="J1665" s="11" t="s">
        <v>1370</v>
      </c>
      <c r="K1665" s="11" t="s">
        <v>1139</v>
      </c>
      <c r="L1665" s="11" t="s">
        <v>6853</v>
      </c>
      <c r="M1665" s="11" t="s">
        <v>125</v>
      </c>
      <c r="N1665" s="13" t="s">
        <v>20</v>
      </c>
      <c r="P1665" s="8"/>
    </row>
    <row r="1666" spans="3:16" x14ac:dyDescent="0.25">
      <c r="C1666" s="8"/>
      <c r="D1666" s="10" t="s">
        <v>6854</v>
      </c>
      <c r="E1666" s="11" t="s">
        <v>27</v>
      </c>
      <c r="F1666" s="12">
        <v>42180</v>
      </c>
      <c r="G1666" s="11" t="s">
        <v>6553</v>
      </c>
      <c r="H1666" s="11" t="s">
        <v>6855</v>
      </c>
      <c r="I1666" s="11" t="s">
        <v>29</v>
      </c>
      <c r="J1666" s="11" t="s">
        <v>915</v>
      </c>
      <c r="K1666" s="11" t="s">
        <v>606</v>
      </c>
      <c r="L1666" s="11" t="s">
        <v>6856</v>
      </c>
      <c r="M1666" s="11" t="s">
        <v>136</v>
      </c>
      <c r="N1666" s="13" t="s">
        <v>20</v>
      </c>
      <c r="P1666" s="8"/>
    </row>
    <row r="1667" spans="3:16" x14ac:dyDescent="0.25">
      <c r="C1667" s="8"/>
      <c r="D1667" s="10" t="s">
        <v>6857</v>
      </c>
      <c r="E1667" s="11" t="s">
        <v>6858</v>
      </c>
      <c r="F1667" s="12">
        <v>42180</v>
      </c>
      <c r="G1667" s="11" t="s">
        <v>6553</v>
      </c>
      <c r="H1667" s="11" t="s">
        <v>6859</v>
      </c>
      <c r="I1667" s="11" t="s">
        <v>29</v>
      </c>
      <c r="J1667" s="11" t="s">
        <v>1547</v>
      </c>
      <c r="K1667" s="11" t="s">
        <v>156</v>
      </c>
      <c r="L1667" s="11" t="s">
        <v>1548</v>
      </c>
      <c r="M1667" s="11" t="s">
        <v>136</v>
      </c>
      <c r="N1667" s="13" t="s">
        <v>20</v>
      </c>
      <c r="P1667" s="8"/>
    </row>
    <row r="1668" spans="3:16" x14ac:dyDescent="0.25">
      <c r="C1668" s="8"/>
      <c r="D1668" s="10" t="s">
        <v>6860</v>
      </c>
      <c r="E1668" s="11" t="s">
        <v>1414</v>
      </c>
      <c r="F1668" s="12">
        <v>42180</v>
      </c>
      <c r="G1668" s="11" t="s">
        <v>6553</v>
      </c>
      <c r="H1668" s="11" t="s">
        <v>6861</v>
      </c>
      <c r="I1668" s="11" t="s">
        <v>29</v>
      </c>
      <c r="J1668" s="11" t="s">
        <v>298</v>
      </c>
      <c r="K1668" s="11" t="s">
        <v>299</v>
      </c>
      <c r="L1668" s="11" t="s">
        <v>6862</v>
      </c>
      <c r="M1668" s="11" t="s">
        <v>125</v>
      </c>
      <c r="N1668" s="13" t="s">
        <v>20</v>
      </c>
      <c r="P1668" s="8"/>
    </row>
    <row r="1669" spans="3:16" x14ac:dyDescent="0.25">
      <c r="C1669" s="8"/>
      <c r="D1669" s="10" t="s">
        <v>6863</v>
      </c>
      <c r="E1669" s="11" t="s">
        <v>6126</v>
      </c>
      <c r="F1669" s="12">
        <v>42180</v>
      </c>
      <c r="G1669" s="11" t="s">
        <v>6553</v>
      </c>
      <c r="H1669" s="11" t="s">
        <v>6864</v>
      </c>
      <c r="I1669" s="11" t="s">
        <v>15</v>
      </c>
      <c r="J1669" s="11" t="s">
        <v>6865</v>
      </c>
      <c r="K1669" s="11" t="s">
        <v>156</v>
      </c>
      <c r="L1669" s="11" t="s">
        <v>6866</v>
      </c>
      <c r="M1669" s="11" t="s">
        <v>125</v>
      </c>
      <c r="N1669" s="13" t="s">
        <v>20</v>
      </c>
      <c r="P1669" s="8"/>
    </row>
    <row r="1670" spans="3:16" x14ac:dyDescent="0.25">
      <c r="C1670" s="8"/>
      <c r="D1670" s="10" t="s">
        <v>6867</v>
      </c>
      <c r="E1670" s="11" t="s">
        <v>6868</v>
      </c>
      <c r="F1670" s="12">
        <v>42180</v>
      </c>
      <c r="G1670" s="11" t="s">
        <v>6553</v>
      </c>
      <c r="H1670" s="11" t="s">
        <v>6869</v>
      </c>
      <c r="I1670" s="11" t="s">
        <v>29</v>
      </c>
      <c r="J1670" s="11" t="s">
        <v>6870</v>
      </c>
      <c r="K1670" s="11" t="s">
        <v>198</v>
      </c>
      <c r="L1670" s="11" t="s">
        <v>6871</v>
      </c>
      <c r="M1670" s="11" t="s">
        <v>125</v>
      </c>
      <c r="N1670" s="13" t="s">
        <v>243</v>
      </c>
      <c r="P1670" s="8"/>
    </row>
    <row r="1671" spans="3:16" x14ac:dyDescent="0.25">
      <c r="C1671" s="8"/>
      <c r="D1671" s="10" t="s">
        <v>6872</v>
      </c>
      <c r="E1671" s="11" t="s">
        <v>6873</v>
      </c>
      <c r="F1671" s="12">
        <v>42180</v>
      </c>
      <c r="G1671" s="11" t="s">
        <v>6553</v>
      </c>
      <c r="H1671" s="11" t="s">
        <v>6874</v>
      </c>
      <c r="I1671" s="11" t="s">
        <v>29</v>
      </c>
      <c r="J1671" s="11" t="s">
        <v>6875</v>
      </c>
      <c r="K1671" s="11" t="s">
        <v>641</v>
      </c>
      <c r="L1671" s="11" t="s">
        <v>6876</v>
      </c>
      <c r="M1671" s="11" t="s">
        <v>125</v>
      </c>
      <c r="N1671" s="13" t="s">
        <v>20</v>
      </c>
      <c r="P1671" s="8"/>
    </row>
    <row r="1672" spans="3:16" x14ac:dyDescent="0.25">
      <c r="C1672" s="8"/>
      <c r="D1672" s="10" t="s">
        <v>6877</v>
      </c>
      <c r="E1672" s="11" t="s">
        <v>6878</v>
      </c>
      <c r="F1672" s="12">
        <v>42180</v>
      </c>
      <c r="G1672" s="11" t="s">
        <v>6553</v>
      </c>
      <c r="H1672" s="11" t="s">
        <v>6879</v>
      </c>
      <c r="I1672" s="11" t="s">
        <v>29</v>
      </c>
      <c r="J1672" s="11" t="s">
        <v>6880</v>
      </c>
      <c r="K1672" s="11" t="s">
        <v>31</v>
      </c>
      <c r="L1672" s="11" t="s">
        <v>32</v>
      </c>
      <c r="M1672" s="11" t="s">
        <v>2746</v>
      </c>
      <c r="N1672" s="13" t="s">
        <v>20</v>
      </c>
      <c r="P1672" s="8"/>
    </row>
    <row r="1673" spans="3:16" x14ac:dyDescent="0.25">
      <c r="C1673" s="8"/>
      <c r="D1673" s="10" t="s">
        <v>6881</v>
      </c>
      <c r="E1673" s="11" t="s">
        <v>6882</v>
      </c>
      <c r="F1673" s="12">
        <v>42180</v>
      </c>
      <c r="G1673" s="11" t="s">
        <v>6553</v>
      </c>
      <c r="H1673" s="11" t="s">
        <v>6883</v>
      </c>
      <c r="I1673" s="11" t="s">
        <v>29</v>
      </c>
      <c r="J1673" s="11" t="s">
        <v>1907</v>
      </c>
      <c r="K1673" s="11" t="s">
        <v>112</v>
      </c>
      <c r="L1673" s="11" t="s">
        <v>6260</v>
      </c>
      <c r="M1673" s="11" t="s">
        <v>136</v>
      </c>
      <c r="N1673" s="13" t="s">
        <v>20</v>
      </c>
      <c r="P1673" s="8"/>
    </row>
    <row r="1674" spans="3:16" x14ac:dyDescent="0.25">
      <c r="C1674" s="8"/>
      <c r="D1674" s="10" t="s">
        <v>6884</v>
      </c>
      <c r="E1674" s="11" t="s">
        <v>6885</v>
      </c>
      <c r="F1674" s="12">
        <v>42180</v>
      </c>
      <c r="G1674" s="11" t="s">
        <v>6553</v>
      </c>
      <c r="H1674" s="11" t="s">
        <v>6886</v>
      </c>
      <c r="I1674" s="11" t="s">
        <v>29</v>
      </c>
      <c r="J1674" s="11" t="s">
        <v>5289</v>
      </c>
      <c r="K1674" s="11" t="s">
        <v>156</v>
      </c>
      <c r="L1674" s="11" t="s">
        <v>5290</v>
      </c>
      <c r="M1674" s="11" t="s">
        <v>136</v>
      </c>
      <c r="N1674" s="13" t="s">
        <v>20</v>
      </c>
      <c r="P1674" s="8"/>
    </row>
    <row r="1675" spans="3:16" x14ac:dyDescent="0.25">
      <c r="C1675" s="8"/>
      <c r="D1675" s="10" t="s">
        <v>6887</v>
      </c>
      <c r="E1675" s="11" t="s">
        <v>3934</v>
      </c>
      <c r="F1675" s="12">
        <v>42180</v>
      </c>
      <c r="G1675" s="11" t="s">
        <v>6553</v>
      </c>
      <c r="H1675" s="11" t="s">
        <v>6888</v>
      </c>
      <c r="I1675" s="11" t="s">
        <v>29</v>
      </c>
      <c r="J1675" s="11" t="s">
        <v>6889</v>
      </c>
      <c r="K1675" s="11" t="s">
        <v>192</v>
      </c>
      <c r="L1675" s="11" t="s">
        <v>6890</v>
      </c>
      <c r="M1675" s="11" t="s">
        <v>125</v>
      </c>
      <c r="N1675" s="13" t="s">
        <v>20</v>
      </c>
      <c r="P1675" s="8"/>
    </row>
    <row r="1676" spans="3:16" x14ac:dyDescent="0.25">
      <c r="C1676" s="8"/>
      <c r="D1676" s="10" t="s">
        <v>6891</v>
      </c>
      <c r="E1676" s="11" t="s">
        <v>6892</v>
      </c>
      <c r="F1676" s="12">
        <v>42180</v>
      </c>
      <c r="G1676" s="11" t="s">
        <v>6553</v>
      </c>
      <c r="H1676" s="11" t="s">
        <v>6893</v>
      </c>
      <c r="I1676" s="11" t="s">
        <v>29</v>
      </c>
      <c r="J1676" s="11" t="s">
        <v>611</v>
      </c>
      <c r="K1676" s="11" t="s">
        <v>96</v>
      </c>
      <c r="L1676" s="11" t="s">
        <v>6894</v>
      </c>
      <c r="M1676" s="11" t="s">
        <v>2746</v>
      </c>
      <c r="N1676" s="13" t="s">
        <v>20</v>
      </c>
      <c r="P1676" s="8"/>
    </row>
    <row r="1677" spans="3:16" x14ac:dyDescent="0.25">
      <c r="C1677" s="8"/>
      <c r="D1677" s="10" t="s">
        <v>6895</v>
      </c>
      <c r="E1677" s="11" t="s">
        <v>6896</v>
      </c>
      <c r="F1677" s="12">
        <v>42180</v>
      </c>
      <c r="G1677" s="11" t="s">
        <v>6553</v>
      </c>
      <c r="H1677" s="11" t="s">
        <v>6897</v>
      </c>
      <c r="I1677" s="11" t="s">
        <v>29</v>
      </c>
      <c r="J1677" s="11" t="s">
        <v>1310</v>
      </c>
      <c r="K1677" s="11" t="s">
        <v>47</v>
      </c>
      <c r="L1677" s="11" t="s">
        <v>6898</v>
      </c>
      <c r="M1677" s="11" t="s">
        <v>136</v>
      </c>
      <c r="N1677" s="13" t="s">
        <v>20</v>
      </c>
      <c r="P1677" s="8"/>
    </row>
    <row r="1678" spans="3:16" x14ac:dyDescent="0.25">
      <c r="C1678" s="8"/>
      <c r="D1678" s="10" t="s">
        <v>6899</v>
      </c>
      <c r="E1678" s="11" t="s">
        <v>6900</v>
      </c>
      <c r="F1678" s="12">
        <v>42180</v>
      </c>
      <c r="G1678" s="11" t="s">
        <v>6553</v>
      </c>
      <c r="H1678" s="11" t="s">
        <v>6901</v>
      </c>
      <c r="I1678" s="11" t="s">
        <v>15</v>
      </c>
      <c r="J1678" s="11" t="s">
        <v>915</v>
      </c>
      <c r="K1678" s="11" t="s">
        <v>606</v>
      </c>
      <c r="L1678" s="11" t="s">
        <v>4494</v>
      </c>
      <c r="M1678" s="11" t="s">
        <v>125</v>
      </c>
      <c r="N1678" s="13" t="s">
        <v>20</v>
      </c>
      <c r="P1678" s="8"/>
    </row>
    <row r="1679" spans="3:16" x14ac:dyDescent="0.25">
      <c r="C1679" s="8"/>
      <c r="D1679" s="10" t="s">
        <v>6902</v>
      </c>
      <c r="E1679" s="11" t="s">
        <v>6903</v>
      </c>
      <c r="F1679" s="12">
        <v>42180</v>
      </c>
      <c r="G1679" s="11" t="s">
        <v>6553</v>
      </c>
      <c r="H1679" s="11" t="s">
        <v>6904</v>
      </c>
      <c r="I1679" s="11" t="s">
        <v>15</v>
      </c>
      <c r="J1679" s="11" t="s">
        <v>2232</v>
      </c>
      <c r="K1679" s="11" t="s">
        <v>31</v>
      </c>
      <c r="L1679" s="11" t="s">
        <v>2233</v>
      </c>
      <c r="M1679" s="11" t="s">
        <v>125</v>
      </c>
      <c r="N1679" s="13" t="s">
        <v>20</v>
      </c>
      <c r="P1679" s="8"/>
    </row>
    <row r="1680" spans="3:16" x14ac:dyDescent="0.25">
      <c r="C1680" s="8"/>
      <c r="D1680" s="10" t="s">
        <v>6905</v>
      </c>
      <c r="E1680" s="11" t="s">
        <v>6906</v>
      </c>
      <c r="F1680" s="12">
        <v>42181</v>
      </c>
      <c r="G1680" s="11" t="s">
        <v>6907</v>
      </c>
      <c r="H1680" s="11" t="s">
        <v>6908</v>
      </c>
      <c r="I1680" s="11" t="s">
        <v>29</v>
      </c>
      <c r="J1680" s="11" t="s">
        <v>1663</v>
      </c>
      <c r="K1680" s="11" t="s">
        <v>17</v>
      </c>
      <c r="L1680" s="11" t="s">
        <v>5667</v>
      </c>
      <c r="M1680" s="11" t="s">
        <v>136</v>
      </c>
      <c r="N1680" s="13" t="s">
        <v>243</v>
      </c>
      <c r="P1680" s="8"/>
    </row>
    <row r="1681" spans="3:16" x14ac:dyDescent="0.25">
      <c r="C1681" s="8"/>
      <c r="D1681" s="10" t="s">
        <v>6909</v>
      </c>
      <c r="E1681" s="11" t="s">
        <v>6910</v>
      </c>
      <c r="F1681" s="12">
        <v>42181</v>
      </c>
      <c r="G1681" s="11" t="s">
        <v>6907</v>
      </c>
      <c r="H1681" s="11" t="s">
        <v>6911</v>
      </c>
      <c r="I1681" s="11" t="s">
        <v>29</v>
      </c>
      <c r="J1681" s="11" t="s">
        <v>2488</v>
      </c>
      <c r="K1681" s="11" t="s">
        <v>69</v>
      </c>
      <c r="L1681" s="11" t="s">
        <v>5198</v>
      </c>
      <c r="M1681" s="11" t="s">
        <v>136</v>
      </c>
      <c r="N1681" s="13" t="s">
        <v>20</v>
      </c>
      <c r="P1681" s="8"/>
    </row>
    <row r="1682" spans="3:16" x14ac:dyDescent="0.25">
      <c r="C1682" s="8"/>
      <c r="D1682" s="10" t="s">
        <v>6912</v>
      </c>
      <c r="E1682" s="11" t="s">
        <v>6913</v>
      </c>
      <c r="F1682" s="12">
        <v>42181</v>
      </c>
      <c r="G1682" s="11" t="s">
        <v>6907</v>
      </c>
      <c r="H1682" s="11" t="s">
        <v>6914</v>
      </c>
      <c r="I1682" s="11" t="s">
        <v>29</v>
      </c>
      <c r="J1682" s="11" t="s">
        <v>887</v>
      </c>
      <c r="K1682" s="11" t="s">
        <v>888</v>
      </c>
      <c r="L1682" s="11" t="s">
        <v>6915</v>
      </c>
      <c r="M1682" s="11" t="s">
        <v>2746</v>
      </c>
      <c r="N1682" s="13" t="s">
        <v>20</v>
      </c>
      <c r="P1682" s="8"/>
    </row>
    <row r="1683" spans="3:16" x14ac:dyDescent="0.25">
      <c r="C1683" s="8"/>
      <c r="D1683" s="10" t="s">
        <v>6916</v>
      </c>
      <c r="E1683" s="11" t="s">
        <v>6917</v>
      </c>
      <c r="F1683" s="12">
        <v>42181</v>
      </c>
      <c r="G1683" s="11" t="s">
        <v>6907</v>
      </c>
      <c r="H1683" s="11" t="s">
        <v>6918</v>
      </c>
      <c r="I1683" s="11" t="s">
        <v>29</v>
      </c>
      <c r="J1683" s="11" t="s">
        <v>367</v>
      </c>
      <c r="K1683" s="11" t="s">
        <v>368</v>
      </c>
      <c r="L1683" s="11" t="s">
        <v>6919</v>
      </c>
      <c r="M1683" s="11" t="s">
        <v>125</v>
      </c>
      <c r="N1683" s="13" t="s">
        <v>20</v>
      </c>
      <c r="P1683" s="8"/>
    </row>
    <row r="1684" spans="3:16" x14ac:dyDescent="0.25">
      <c r="C1684" s="8"/>
      <c r="D1684" s="10" t="s">
        <v>6920</v>
      </c>
      <c r="E1684" s="11" t="s">
        <v>2784</v>
      </c>
      <c r="F1684" s="12">
        <v>42181</v>
      </c>
      <c r="G1684" s="11" t="s">
        <v>6907</v>
      </c>
      <c r="H1684" s="11" t="s">
        <v>6921</v>
      </c>
      <c r="I1684" s="11" t="s">
        <v>29</v>
      </c>
      <c r="J1684" s="11" t="s">
        <v>6922</v>
      </c>
      <c r="K1684" s="11" t="s">
        <v>81</v>
      </c>
      <c r="L1684" s="11" t="s">
        <v>6923</v>
      </c>
      <c r="M1684" s="11" t="s">
        <v>2746</v>
      </c>
      <c r="N1684" s="13" t="s">
        <v>20</v>
      </c>
      <c r="P1684" s="8"/>
    </row>
    <row r="1685" spans="3:16" x14ac:dyDescent="0.25">
      <c r="C1685" s="8"/>
      <c r="D1685" s="10" t="s">
        <v>6924</v>
      </c>
      <c r="E1685" s="11" t="s">
        <v>6925</v>
      </c>
      <c r="F1685" s="12">
        <v>42181</v>
      </c>
      <c r="G1685" s="11" t="s">
        <v>6907</v>
      </c>
      <c r="H1685" s="11" t="s">
        <v>6926</v>
      </c>
      <c r="I1685" s="11" t="s">
        <v>29</v>
      </c>
      <c r="J1685" s="11" t="s">
        <v>6927</v>
      </c>
      <c r="K1685" s="11" t="s">
        <v>69</v>
      </c>
      <c r="L1685" s="11" t="s">
        <v>6928</v>
      </c>
      <c r="M1685" s="11" t="s">
        <v>19</v>
      </c>
      <c r="N1685" s="13" t="s">
        <v>20</v>
      </c>
      <c r="P1685" s="8"/>
    </row>
    <row r="1686" spans="3:16" x14ac:dyDescent="0.25">
      <c r="C1686" s="8"/>
      <c r="D1686" s="10" t="s">
        <v>6929</v>
      </c>
      <c r="E1686" s="11" t="s">
        <v>6930</v>
      </c>
      <c r="F1686" s="12">
        <v>42181</v>
      </c>
      <c r="G1686" s="11" t="s">
        <v>6907</v>
      </c>
      <c r="H1686" s="11" t="s">
        <v>6931</v>
      </c>
      <c r="I1686" s="11" t="s">
        <v>15</v>
      </c>
      <c r="J1686" s="11" t="s">
        <v>6932</v>
      </c>
      <c r="K1686" s="11" t="s">
        <v>31</v>
      </c>
      <c r="L1686" s="11" t="s">
        <v>6933</v>
      </c>
      <c r="M1686" s="11" t="s">
        <v>125</v>
      </c>
      <c r="N1686" s="13" t="s">
        <v>243</v>
      </c>
      <c r="P1686" s="8"/>
    </row>
    <row r="1687" spans="3:16" x14ac:dyDescent="0.25">
      <c r="C1687" s="8"/>
      <c r="D1687" s="10" t="s">
        <v>6934</v>
      </c>
      <c r="E1687" s="11" t="s">
        <v>6935</v>
      </c>
      <c r="F1687" s="12">
        <v>42181</v>
      </c>
      <c r="G1687" s="11" t="s">
        <v>6907</v>
      </c>
      <c r="H1687" s="11" t="s">
        <v>6936</v>
      </c>
      <c r="I1687" s="11" t="s">
        <v>29</v>
      </c>
      <c r="J1687" s="11" t="s">
        <v>6937</v>
      </c>
      <c r="K1687" s="11" t="s">
        <v>69</v>
      </c>
      <c r="L1687" s="11" t="s">
        <v>6938</v>
      </c>
      <c r="M1687" s="11" t="s">
        <v>19</v>
      </c>
      <c r="N1687" s="13" t="s">
        <v>20</v>
      </c>
      <c r="P1687" s="8"/>
    </row>
    <row r="1688" spans="3:16" x14ac:dyDescent="0.25">
      <c r="C1688" s="8"/>
      <c r="D1688" s="10" t="s">
        <v>6939</v>
      </c>
      <c r="E1688" s="11" t="s">
        <v>6940</v>
      </c>
      <c r="F1688" s="12">
        <v>42181</v>
      </c>
      <c r="G1688" s="11" t="s">
        <v>6907</v>
      </c>
      <c r="H1688" s="11" t="s">
        <v>6941</v>
      </c>
      <c r="I1688" s="11" t="s">
        <v>29</v>
      </c>
      <c r="J1688" s="11" t="s">
        <v>6942</v>
      </c>
      <c r="K1688" s="11" t="s">
        <v>47</v>
      </c>
      <c r="L1688" s="11" t="s">
        <v>6943</v>
      </c>
      <c r="M1688" s="11" t="s">
        <v>136</v>
      </c>
      <c r="N1688" s="13" t="s">
        <v>20</v>
      </c>
      <c r="P1688" s="8"/>
    </row>
    <row r="1689" spans="3:16" x14ac:dyDescent="0.25">
      <c r="C1689" s="8"/>
      <c r="D1689" s="10" t="s">
        <v>6944</v>
      </c>
      <c r="E1689" s="11" t="s">
        <v>6945</v>
      </c>
      <c r="F1689" s="12">
        <v>42181</v>
      </c>
      <c r="G1689" s="11" t="s">
        <v>6907</v>
      </c>
      <c r="H1689" s="11" t="s">
        <v>6946</v>
      </c>
      <c r="I1689" s="11" t="s">
        <v>15</v>
      </c>
      <c r="J1689" s="11" t="s">
        <v>1236</v>
      </c>
      <c r="K1689" s="11" t="s">
        <v>69</v>
      </c>
      <c r="L1689" s="11" t="s">
        <v>6947</v>
      </c>
      <c r="M1689" s="11" t="s">
        <v>2746</v>
      </c>
      <c r="N1689" s="13" t="s">
        <v>20</v>
      </c>
      <c r="P1689" s="8"/>
    </row>
    <row r="1690" spans="3:16" x14ac:dyDescent="0.25">
      <c r="C1690" s="8"/>
      <c r="D1690" s="10" t="s">
        <v>6948</v>
      </c>
      <c r="E1690" s="11" t="s">
        <v>6949</v>
      </c>
      <c r="F1690" s="12">
        <v>42181</v>
      </c>
      <c r="G1690" s="11" t="s">
        <v>6907</v>
      </c>
      <c r="H1690" s="11" t="s">
        <v>6950</v>
      </c>
      <c r="I1690" s="11" t="s">
        <v>29</v>
      </c>
      <c r="J1690" s="11" t="s">
        <v>6657</v>
      </c>
      <c r="K1690" s="11" t="s">
        <v>75</v>
      </c>
      <c r="L1690" s="11" t="s">
        <v>6951</v>
      </c>
      <c r="M1690" s="11" t="s">
        <v>125</v>
      </c>
      <c r="N1690" s="13" t="s">
        <v>20</v>
      </c>
      <c r="P1690" s="8"/>
    </row>
    <row r="1691" spans="3:16" x14ac:dyDescent="0.25">
      <c r="C1691" s="8"/>
      <c r="D1691" s="10" t="s">
        <v>6952</v>
      </c>
      <c r="E1691" s="11" t="s">
        <v>6953</v>
      </c>
      <c r="F1691" s="12">
        <v>42181</v>
      </c>
      <c r="G1691" s="11" t="s">
        <v>6907</v>
      </c>
      <c r="H1691" s="11" t="s">
        <v>6954</v>
      </c>
      <c r="I1691" s="11" t="s">
        <v>29</v>
      </c>
      <c r="J1691" s="11" t="s">
        <v>6955</v>
      </c>
      <c r="K1691" s="11" t="s">
        <v>481</v>
      </c>
      <c r="L1691" s="11" t="s">
        <v>6956</v>
      </c>
      <c r="M1691" s="11" t="s">
        <v>125</v>
      </c>
      <c r="N1691" s="13" t="s">
        <v>20</v>
      </c>
      <c r="P1691" s="8"/>
    </row>
    <row r="1692" spans="3:16" x14ac:dyDescent="0.25">
      <c r="C1692" s="8"/>
      <c r="D1692" s="10" t="s">
        <v>6957</v>
      </c>
      <c r="E1692" s="11" t="s">
        <v>6958</v>
      </c>
      <c r="F1692" s="12">
        <v>42181</v>
      </c>
      <c r="G1692" s="11" t="s">
        <v>6907</v>
      </c>
      <c r="H1692" s="11" t="s">
        <v>6959</v>
      </c>
      <c r="I1692" s="11" t="s">
        <v>15</v>
      </c>
      <c r="J1692" s="11" t="s">
        <v>964</v>
      </c>
      <c r="K1692" s="11" t="s">
        <v>606</v>
      </c>
      <c r="L1692" s="11" t="s">
        <v>3311</v>
      </c>
      <c r="M1692" s="11" t="s">
        <v>125</v>
      </c>
      <c r="N1692" s="13" t="s">
        <v>20</v>
      </c>
      <c r="P1692" s="8"/>
    </row>
    <row r="1693" spans="3:16" x14ac:dyDescent="0.25">
      <c r="C1693" s="8"/>
      <c r="D1693" s="10" t="s">
        <v>6960</v>
      </c>
      <c r="E1693" s="11" t="s">
        <v>6961</v>
      </c>
      <c r="F1693" s="12">
        <v>42181</v>
      </c>
      <c r="G1693" s="11" t="s">
        <v>6907</v>
      </c>
      <c r="H1693" s="11" t="s">
        <v>6962</v>
      </c>
      <c r="I1693" s="11" t="s">
        <v>29</v>
      </c>
      <c r="J1693" s="11" t="s">
        <v>6963</v>
      </c>
      <c r="K1693" s="11" t="s">
        <v>481</v>
      </c>
      <c r="L1693" s="11" t="s">
        <v>5203</v>
      </c>
      <c r="M1693" s="11" t="s">
        <v>125</v>
      </c>
      <c r="N1693" s="13" t="s">
        <v>243</v>
      </c>
      <c r="P1693" s="8"/>
    </row>
    <row r="1694" spans="3:16" x14ac:dyDescent="0.25">
      <c r="C1694" s="8"/>
      <c r="D1694" s="10" t="s">
        <v>6964</v>
      </c>
      <c r="E1694" s="11" t="s">
        <v>6965</v>
      </c>
      <c r="F1694" s="12">
        <v>42181</v>
      </c>
      <c r="G1694" s="11" t="s">
        <v>6907</v>
      </c>
      <c r="H1694" s="11" t="s">
        <v>6966</v>
      </c>
      <c r="I1694" s="11" t="s">
        <v>29</v>
      </c>
      <c r="J1694" s="11" t="s">
        <v>1663</v>
      </c>
      <c r="K1694" s="11" t="s">
        <v>162</v>
      </c>
      <c r="L1694" s="11" t="s">
        <v>1738</v>
      </c>
      <c r="M1694" s="11" t="s">
        <v>125</v>
      </c>
      <c r="N1694" s="13" t="s">
        <v>20</v>
      </c>
      <c r="P1694" s="8"/>
    </row>
    <row r="1695" spans="3:16" x14ac:dyDescent="0.25">
      <c r="C1695" s="8"/>
      <c r="D1695" s="10" t="s">
        <v>6967</v>
      </c>
      <c r="E1695" s="11" t="s">
        <v>6968</v>
      </c>
      <c r="F1695" s="12">
        <v>42181</v>
      </c>
      <c r="G1695" s="11" t="s">
        <v>6907</v>
      </c>
      <c r="H1695" s="11" t="s">
        <v>6969</v>
      </c>
      <c r="I1695" s="11" t="s">
        <v>15</v>
      </c>
      <c r="J1695" s="11" t="s">
        <v>176</v>
      </c>
      <c r="K1695" s="11" t="s">
        <v>96</v>
      </c>
      <c r="L1695" s="11" t="s">
        <v>6970</v>
      </c>
      <c r="M1695" s="11" t="s">
        <v>125</v>
      </c>
      <c r="N1695" s="13" t="s">
        <v>20</v>
      </c>
      <c r="P1695" s="8"/>
    </row>
    <row r="1696" spans="3:16" x14ac:dyDescent="0.25">
      <c r="C1696" s="8"/>
      <c r="D1696" s="10" t="s">
        <v>6971</v>
      </c>
      <c r="E1696" s="11" t="s">
        <v>6972</v>
      </c>
      <c r="F1696" s="12">
        <v>42181</v>
      </c>
      <c r="G1696" s="11" t="s">
        <v>6907</v>
      </c>
      <c r="H1696" s="11" t="s">
        <v>6973</v>
      </c>
      <c r="I1696" s="11" t="s">
        <v>15</v>
      </c>
      <c r="J1696" s="11" t="s">
        <v>532</v>
      </c>
      <c r="K1696" s="11" t="s">
        <v>112</v>
      </c>
      <c r="L1696" s="11" t="s">
        <v>1945</v>
      </c>
      <c r="M1696" s="11" t="s">
        <v>136</v>
      </c>
      <c r="N1696" s="13" t="s">
        <v>243</v>
      </c>
      <c r="P1696" s="8"/>
    </row>
    <row r="1697" spans="3:16" x14ac:dyDescent="0.25">
      <c r="C1697" s="8"/>
      <c r="D1697" s="10" t="s">
        <v>6974</v>
      </c>
      <c r="E1697" s="11" t="s">
        <v>512</v>
      </c>
      <c r="F1697" s="12">
        <v>42181</v>
      </c>
      <c r="G1697" s="11" t="s">
        <v>6907</v>
      </c>
      <c r="H1697" s="11" t="s">
        <v>6975</v>
      </c>
      <c r="I1697" s="11" t="s">
        <v>29</v>
      </c>
      <c r="J1697" s="11" t="s">
        <v>6976</v>
      </c>
      <c r="K1697" s="11" t="s">
        <v>81</v>
      </c>
      <c r="L1697" s="11" t="s">
        <v>6977</v>
      </c>
      <c r="M1697" s="11" t="s">
        <v>136</v>
      </c>
      <c r="N1697" s="13" t="s">
        <v>20</v>
      </c>
      <c r="P1697" s="8"/>
    </row>
    <row r="1698" spans="3:16" x14ac:dyDescent="0.25">
      <c r="C1698" s="8"/>
      <c r="D1698" s="10" t="s">
        <v>6978</v>
      </c>
      <c r="E1698" s="11" t="s">
        <v>6979</v>
      </c>
      <c r="F1698" s="12">
        <v>42181</v>
      </c>
      <c r="G1698" s="11" t="s">
        <v>6907</v>
      </c>
      <c r="H1698" s="11" t="s">
        <v>6980</v>
      </c>
      <c r="I1698" s="11" t="s">
        <v>29</v>
      </c>
      <c r="J1698" s="11" t="s">
        <v>186</v>
      </c>
      <c r="K1698" s="11" t="s">
        <v>47</v>
      </c>
      <c r="L1698" s="11" t="s">
        <v>2677</v>
      </c>
      <c r="M1698" s="11" t="s">
        <v>136</v>
      </c>
      <c r="N1698" s="13" t="s">
        <v>20</v>
      </c>
      <c r="P1698" s="8"/>
    </row>
    <row r="1699" spans="3:16" x14ac:dyDescent="0.25">
      <c r="C1699" s="8"/>
      <c r="D1699" s="10" t="s">
        <v>6981</v>
      </c>
      <c r="E1699" s="11" t="s">
        <v>6982</v>
      </c>
      <c r="F1699" s="12">
        <v>42181</v>
      </c>
      <c r="G1699" s="11" t="s">
        <v>6907</v>
      </c>
      <c r="H1699" s="11" t="s">
        <v>6983</v>
      </c>
      <c r="I1699" s="11" t="s">
        <v>15</v>
      </c>
      <c r="J1699" s="11" t="s">
        <v>6984</v>
      </c>
      <c r="K1699" s="11" t="s">
        <v>162</v>
      </c>
      <c r="L1699" s="11" t="s">
        <v>6985</v>
      </c>
      <c r="M1699" s="11" t="s">
        <v>136</v>
      </c>
      <c r="N1699" s="13" t="s">
        <v>20</v>
      </c>
      <c r="P1699" s="8"/>
    </row>
    <row r="1700" spans="3:16" x14ac:dyDescent="0.25">
      <c r="C1700" s="8"/>
      <c r="D1700" s="10" t="s">
        <v>6986</v>
      </c>
      <c r="E1700" s="11" t="s">
        <v>6987</v>
      </c>
      <c r="F1700" s="12">
        <v>42181</v>
      </c>
      <c r="G1700" s="11" t="s">
        <v>6907</v>
      </c>
      <c r="H1700" s="11" t="s">
        <v>6988</v>
      </c>
      <c r="I1700" s="11" t="s">
        <v>15</v>
      </c>
      <c r="J1700" s="11" t="s">
        <v>176</v>
      </c>
      <c r="K1700" s="11" t="s">
        <v>96</v>
      </c>
      <c r="L1700" s="11" t="s">
        <v>6989</v>
      </c>
      <c r="M1700" s="11" t="s">
        <v>125</v>
      </c>
      <c r="N1700" s="13" t="s">
        <v>20</v>
      </c>
      <c r="P1700" s="8"/>
    </row>
    <row r="1701" spans="3:16" x14ac:dyDescent="0.25">
      <c r="C1701" s="8"/>
      <c r="D1701" s="10" t="s">
        <v>6990</v>
      </c>
      <c r="E1701" s="11" t="s">
        <v>6991</v>
      </c>
      <c r="F1701" s="12">
        <v>42181</v>
      </c>
      <c r="G1701" s="11" t="s">
        <v>6907</v>
      </c>
      <c r="H1701" s="11" t="s">
        <v>6992</v>
      </c>
      <c r="I1701" s="11" t="s">
        <v>15</v>
      </c>
      <c r="J1701" s="11" t="s">
        <v>5136</v>
      </c>
      <c r="K1701" s="11" t="s">
        <v>31</v>
      </c>
      <c r="L1701" s="11" t="s">
        <v>5137</v>
      </c>
      <c r="M1701" s="11" t="s">
        <v>2746</v>
      </c>
      <c r="N1701" s="13" t="s">
        <v>20</v>
      </c>
      <c r="P1701" s="8"/>
    </row>
    <row r="1702" spans="3:16" x14ac:dyDescent="0.25">
      <c r="C1702" s="8"/>
      <c r="D1702" s="10" t="s">
        <v>6993</v>
      </c>
      <c r="E1702" s="11" t="s">
        <v>6994</v>
      </c>
      <c r="F1702" s="12">
        <v>42181</v>
      </c>
      <c r="G1702" s="11" t="s">
        <v>6907</v>
      </c>
      <c r="H1702" s="11" t="s">
        <v>6995</v>
      </c>
      <c r="I1702" s="11" t="s">
        <v>29</v>
      </c>
      <c r="J1702" s="11" t="s">
        <v>1610</v>
      </c>
      <c r="K1702" s="11" t="s">
        <v>647</v>
      </c>
      <c r="L1702" s="11" t="s">
        <v>6996</v>
      </c>
      <c r="M1702" s="11" t="s">
        <v>125</v>
      </c>
      <c r="N1702" s="13" t="s">
        <v>20</v>
      </c>
      <c r="P1702" s="8"/>
    </row>
    <row r="1703" spans="3:16" x14ac:dyDescent="0.25">
      <c r="C1703" s="8"/>
      <c r="D1703" s="10" t="s">
        <v>6997</v>
      </c>
      <c r="E1703" s="11" t="s">
        <v>6998</v>
      </c>
      <c r="F1703" s="12">
        <v>42181</v>
      </c>
      <c r="G1703" s="11" t="s">
        <v>6907</v>
      </c>
      <c r="H1703" s="11" t="s">
        <v>6999</v>
      </c>
      <c r="I1703" s="11" t="s">
        <v>15</v>
      </c>
      <c r="J1703" s="11" t="s">
        <v>4238</v>
      </c>
      <c r="K1703" s="11" t="s">
        <v>96</v>
      </c>
      <c r="L1703" s="11" t="s">
        <v>7000</v>
      </c>
      <c r="M1703" s="11" t="s">
        <v>125</v>
      </c>
      <c r="N1703" s="13" t="s">
        <v>20</v>
      </c>
      <c r="P1703" s="8"/>
    </row>
    <row r="1704" spans="3:16" x14ac:dyDescent="0.25">
      <c r="C1704" s="8"/>
      <c r="D1704" s="10" t="s">
        <v>7001</v>
      </c>
      <c r="E1704" s="11" t="s">
        <v>7002</v>
      </c>
      <c r="F1704" s="12">
        <v>42181</v>
      </c>
      <c r="G1704" s="11" t="s">
        <v>6907</v>
      </c>
      <c r="H1704" s="11" t="s">
        <v>7003</v>
      </c>
      <c r="I1704" s="11" t="s">
        <v>15</v>
      </c>
      <c r="J1704" s="11" t="s">
        <v>58</v>
      </c>
      <c r="K1704" s="11" t="s">
        <v>47</v>
      </c>
      <c r="L1704" s="11" t="s">
        <v>124</v>
      </c>
      <c r="M1704" s="11" t="s">
        <v>136</v>
      </c>
      <c r="N1704" s="13" t="s">
        <v>243</v>
      </c>
      <c r="P1704" s="8"/>
    </row>
    <row r="1705" spans="3:16" x14ac:dyDescent="0.25">
      <c r="C1705" s="8"/>
      <c r="D1705" s="10" t="s">
        <v>7004</v>
      </c>
      <c r="E1705" s="11" t="s">
        <v>7005</v>
      </c>
      <c r="F1705" s="12">
        <v>42181</v>
      </c>
      <c r="G1705" s="11" t="s">
        <v>6907</v>
      </c>
      <c r="H1705" s="11" t="s">
        <v>7006</v>
      </c>
      <c r="I1705" s="11" t="s">
        <v>29</v>
      </c>
      <c r="J1705" s="11" t="s">
        <v>915</v>
      </c>
      <c r="K1705" s="11" t="s">
        <v>606</v>
      </c>
      <c r="L1705" s="11" t="s">
        <v>5919</v>
      </c>
      <c r="M1705" s="11" t="s">
        <v>125</v>
      </c>
      <c r="N1705" s="13" t="s">
        <v>20</v>
      </c>
      <c r="P1705" s="8"/>
    </row>
    <row r="1706" spans="3:16" x14ac:dyDescent="0.25">
      <c r="C1706" s="8"/>
      <c r="D1706" s="10" t="s">
        <v>7007</v>
      </c>
      <c r="E1706" s="11" t="s">
        <v>6935</v>
      </c>
      <c r="F1706" s="12">
        <v>42181</v>
      </c>
      <c r="G1706" s="11" t="s">
        <v>6907</v>
      </c>
      <c r="H1706" s="11" t="s">
        <v>7008</v>
      </c>
      <c r="I1706" s="11" t="s">
        <v>29</v>
      </c>
      <c r="J1706" s="11" t="s">
        <v>6937</v>
      </c>
      <c r="K1706" s="11" t="s">
        <v>69</v>
      </c>
      <c r="L1706" s="11" t="s">
        <v>6938</v>
      </c>
      <c r="M1706" s="11" t="s">
        <v>125</v>
      </c>
      <c r="N1706" s="13" t="s">
        <v>20</v>
      </c>
      <c r="P1706" s="8"/>
    </row>
    <row r="1707" spans="3:16" x14ac:dyDescent="0.25">
      <c r="C1707" s="8"/>
      <c r="D1707" s="10" t="s">
        <v>7009</v>
      </c>
      <c r="E1707" s="11" t="s">
        <v>2102</v>
      </c>
      <c r="F1707" s="12">
        <v>42181</v>
      </c>
      <c r="G1707" s="11" t="s">
        <v>6907</v>
      </c>
      <c r="H1707" s="11" t="s">
        <v>217</v>
      </c>
      <c r="I1707" s="11" t="s">
        <v>15</v>
      </c>
      <c r="J1707" s="11" t="s">
        <v>802</v>
      </c>
      <c r="K1707" s="11" t="s">
        <v>81</v>
      </c>
      <c r="L1707" s="11" t="s">
        <v>3358</v>
      </c>
      <c r="M1707" s="11" t="s">
        <v>2746</v>
      </c>
      <c r="N1707" s="13" t="s">
        <v>20</v>
      </c>
      <c r="P1707" s="8"/>
    </row>
    <row r="1708" spans="3:16" x14ac:dyDescent="0.25">
      <c r="C1708" s="8"/>
      <c r="D1708" s="10" t="s">
        <v>7010</v>
      </c>
      <c r="E1708" s="11" t="s">
        <v>4569</v>
      </c>
      <c r="F1708" s="12">
        <v>42181</v>
      </c>
      <c r="G1708" s="11" t="s">
        <v>6907</v>
      </c>
      <c r="H1708" s="11" t="s">
        <v>7011</v>
      </c>
      <c r="I1708" s="11" t="s">
        <v>15</v>
      </c>
      <c r="J1708" s="11" t="s">
        <v>580</v>
      </c>
      <c r="K1708" s="11" t="s">
        <v>69</v>
      </c>
      <c r="L1708" s="11" t="s">
        <v>7012</v>
      </c>
      <c r="M1708" s="11" t="s">
        <v>136</v>
      </c>
      <c r="N1708" s="13" t="s">
        <v>20</v>
      </c>
      <c r="P1708" s="8"/>
    </row>
    <row r="1709" spans="3:16" x14ac:dyDescent="0.25">
      <c r="C1709" s="8"/>
      <c r="D1709" s="10" t="s">
        <v>7013</v>
      </c>
      <c r="E1709" s="11" t="s">
        <v>7014</v>
      </c>
      <c r="F1709" s="12">
        <v>42181</v>
      </c>
      <c r="G1709" s="11" t="s">
        <v>6907</v>
      </c>
      <c r="H1709" s="11" t="s">
        <v>7015</v>
      </c>
      <c r="I1709" s="11" t="s">
        <v>15</v>
      </c>
      <c r="J1709" s="11" t="s">
        <v>887</v>
      </c>
      <c r="K1709" s="11" t="s">
        <v>888</v>
      </c>
      <c r="L1709" s="11" t="s">
        <v>889</v>
      </c>
      <c r="M1709" s="11" t="s">
        <v>125</v>
      </c>
      <c r="N1709" s="13" t="s">
        <v>20</v>
      </c>
      <c r="P1709" s="8"/>
    </row>
    <row r="1710" spans="3:16" x14ac:dyDescent="0.25">
      <c r="C1710" s="8"/>
      <c r="D1710" s="10" t="s">
        <v>7016</v>
      </c>
      <c r="E1710" s="11" t="s">
        <v>7017</v>
      </c>
      <c r="F1710" s="12">
        <v>42181</v>
      </c>
      <c r="G1710" s="11" t="s">
        <v>6907</v>
      </c>
      <c r="H1710" s="11" t="s">
        <v>4399</v>
      </c>
      <c r="I1710" s="11" t="s">
        <v>29</v>
      </c>
      <c r="J1710" s="11" t="s">
        <v>2286</v>
      </c>
      <c r="K1710" s="11" t="s">
        <v>47</v>
      </c>
      <c r="L1710" s="11" t="s">
        <v>4477</v>
      </c>
      <c r="M1710" s="11" t="s">
        <v>125</v>
      </c>
      <c r="N1710" s="13" t="s">
        <v>20</v>
      </c>
      <c r="P1710" s="8"/>
    </row>
    <row r="1711" spans="3:16" x14ac:dyDescent="0.25">
      <c r="C1711" s="8"/>
      <c r="D1711" s="10" t="s">
        <v>7018</v>
      </c>
      <c r="E1711" s="11" t="s">
        <v>7019</v>
      </c>
      <c r="F1711" s="12">
        <v>42181</v>
      </c>
      <c r="G1711" s="11" t="s">
        <v>6907</v>
      </c>
      <c r="H1711" s="11" t="s">
        <v>7020</v>
      </c>
      <c r="I1711" s="11" t="s">
        <v>29</v>
      </c>
      <c r="J1711" s="11" t="s">
        <v>5577</v>
      </c>
      <c r="K1711" s="11" t="s">
        <v>17</v>
      </c>
      <c r="L1711" s="11" t="s">
        <v>5578</v>
      </c>
      <c r="M1711" s="11" t="s">
        <v>125</v>
      </c>
      <c r="N1711" s="13" t="s">
        <v>20</v>
      </c>
      <c r="P1711" s="8"/>
    </row>
    <row r="1712" spans="3:16" x14ac:dyDescent="0.25">
      <c r="C1712" s="8"/>
      <c r="D1712" s="10" t="s">
        <v>7021</v>
      </c>
      <c r="E1712" s="11" t="s">
        <v>638</v>
      </c>
      <c r="F1712" s="12">
        <v>42181</v>
      </c>
      <c r="G1712" s="11" t="s">
        <v>6907</v>
      </c>
      <c r="H1712" s="11" t="s">
        <v>7022</v>
      </c>
      <c r="I1712" s="11" t="s">
        <v>29</v>
      </c>
      <c r="J1712" s="11" t="s">
        <v>1046</v>
      </c>
      <c r="K1712" s="11" t="s">
        <v>96</v>
      </c>
      <c r="L1712" s="11" t="s">
        <v>7023</v>
      </c>
      <c r="M1712" s="11" t="s">
        <v>125</v>
      </c>
      <c r="N1712" s="13" t="s">
        <v>20</v>
      </c>
      <c r="P1712" s="8"/>
    </row>
    <row r="1713" spans="3:16" x14ac:dyDescent="0.25">
      <c r="C1713" s="8"/>
      <c r="D1713" s="10" t="s">
        <v>7024</v>
      </c>
      <c r="E1713" s="11" t="s">
        <v>7025</v>
      </c>
      <c r="F1713" s="12">
        <v>42181</v>
      </c>
      <c r="G1713" s="11" t="s">
        <v>6907</v>
      </c>
      <c r="H1713" s="11" t="s">
        <v>7026</v>
      </c>
      <c r="I1713" s="11" t="s">
        <v>29</v>
      </c>
      <c r="J1713" s="11" t="s">
        <v>186</v>
      </c>
      <c r="K1713" s="11" t="s">
        <v>47</v>
      </c>
      <c r="L1713" s="11" t="s">
        <v>187</v>
      </c>
      <c r="M1713" s="11" t="s">
        <v>125</v>
      </c>
      <c r="N1713" s="13" t="s">
        <v>20</v>
      </c>
      <c r="P1713" s="8"/>
    </row>
    <row r="1714" spans="3:16" x14ac:dyDescent="0.25">
      <c r="C1714" s="8"/>
      <c r="D1714" s="10" t="s">
        <v>7027</v>
      </c>
      <c r="E1714" s="11" t="s">
        <v>6041</v>
      </c>
      <c r="F1714" s="12">
        <v>42181</v>
      </c>
      <c r="G1714" s="11" t="s">
        <v>6907</v>
      </c>
      <c r="H1714" s="11" t="s">
        <v>7028</v>
      </c>
      <c r="I1714" s="11" t="s">
        <v>29</v>
      </c>
      <c r="J1714" s="11" t="s">
        <v>656</v>
      </c>
      <c r="K1714" s="11" t="s">
        <v>198</v>
      </c>
      <c r="L1714" s="11" t="s">
        <v>7029</v>
      </c>
      <c r="M1714" s="11" t="s">
        <v>2746</v>
      </c>
      <c r="N1714" s="13" t="s">
        <v>20</v>
      </c>
      <c r="P1714" s="8"/>
    </row>
    <row r="1715" spans="3:16" x14ac:dyDescent="0.25">
      <c r="C1715" s="8"/>
      <c r="D1715" s="10" t="s">
        <v>7030</v>
      </c>
      <c r="E1715" s="11" t="s">
        <v>696</v>
      </c>
      <c r="F1715" s="12">
        <v>42181</v>
      </c>
      <c r="G1715" s="11" t="s">
        <v>6907</v>
      </c>
      <c r="H1715" s="11" t="s">
        <v>7031</v>
      </c>
      <c r="I1715" s="11" t="s">
        <v>29</v>
      </c>
      <c r="J1715" s="11" t="s">
        <v>7032</v>
      </c>
      <c r="K1715" s="11" t="s">
        <v>481</v>
      </c>
      <c r="L1715" s="11" t="s">
        <v>7033</v>
      </c>
      <c r="M1715" s="11" t="s">
        <v>125</v>
      </c>
      <c r="N1715" s="13" t="s">
        <v>20</v>
      </c>
      <c r="P1715" s="8"/>
    </row>
    <row r="1716" spans="3:16" x14ac:dyDescent="0.25">
      <c r="C1716" s="8"/>
      <c r="D1716" s="10" t="s">
        <v>7034</v>
      </c>
      <c r="E1716" s="11" t="s">
        <v>7035</v>
      </c>
      <c r="F1716" s="12">
        <v>42181</v>
      </c>
      <c r="G1716" s="11" t="s">
        <v>6907</v>
      </c>
      <c r="H1716" s="11" t="s">
        <v>7036</v>
      </c>
      <c r="I1716" s="11" t="s">
        <v>15</v>
      </c>
      <c r="J1716" s="11" t="s">
        <v>298</v>
      </c>
      <c r="K1716" s="11" t="s">
        <v>198</v>
      </c>
      <c r="L1716" s="11" t="s">
        <v>7037</v>
      </c>
      <c r="M1716" s="11" t="s">
        <v>125</v>
      </c>
      <c r="N1716" s="13" t="s">
        <v>20</v>
      </c>
      <c r="P1716" s="8"/>
    </row>
    <row r="1717" spans="3:16" x14ac:dyDescent="0.25">
      <c r="C1717" s="8"/>
      <c r="D1717" s="10" t="s">
        <v>7038</v>
      </c>
      <c r="E1717" s="11" t="s">
        <v>7039</v>
      </c>
      <c r="F1717" s="12">
        <v>42181</v>
      </c>
      <c r="G1717" s="11" t="s">
        <v>6907</v>
      </c>
      <c r="H1717" s="11" t="s">
        <v>7040</v>
      </c>
      <c r="I1717" s="11" t="s">
        <v>29</v>
      </c>
      <c r="J1717" s="11" t="s">
        <v>75</v>
      </c>
      <c r="K1717" s="11" t="s">
        <v>198</v>
      </c>
      <c r="L1717" s="11" t="s">
        <v>7041</v>
      </c>
      <c r="M1717" s="11" t="s">
        <v>125</v>
      </c>
      <c r="N1717" s="13" t="s">
        <v>20</v>
      </c>
      <c r="P1717" s="8"/>
    </row>
    <row r="1718" spans="3:16" x14ac:dyDescent="0.25">
      <c r="C1718" s="8"/>
      <c r="D1718" s="10" t="s">
        <v>7042</v>
      </c>
      <c r="E1718" s="11" t="s">
        <v>7043</v>
      </c>
      <c r="F1718" s="12">
        <v>42181</v>
      </c>
      <c r="G1718" s="11" t="s">
        <v>6907</v>
      </c>
      <c r="H1718" s="11" t="s">
        <v>7044</v>
      </c>
      <c r="I1718" s="11" t="s">
        <v>15</v>
      </c>
      <c r="J1718" s="11" t="s">
        <v>7045</v>
      </c>
      <c r="K1718" s="11" t="s">
        <v>31</v>
      </c>
      <c r="L1718" s="11" t="s">
        <v>7046</v>
      </c>
      <c r="M1718" s="11" t="s">
        <v>125</v>
      </c>
      <c r="N1718" s="13" t="s">
        <v>20</v>
      </c>
      <c r="P1718" s="8"/>
    </row>
    <row r="1719" spans="3:16" x14ac:dyDescent="0.25">
      <c r="C1719" s="8"/>
      <c r="D1719" s="10" t="s">
        <v>7047</v>
      </c>
      <c r="E1719" s="11" t="s">
        <v>7048</v>
      </c>
      <c r="F1719" s="12">
        <v>42181</v>
      </c>
      <c r="G1719" s="11" t="s">
        <v>6907</v>
      </c>
      <c r="H1719" s="11" t="s">
        <v>7049</v>
      </c>
      <c r="I1719" s="11" t="s">
        <v>15</v>
      </c>
      <c r="J1719" s="11" t="s">
        <v>139</v>
      </c>
      <c r="K1719" s="11" t="s">
        <v>69</v>
      </c>
      <c r="L1719" s="11" t="s">
        <v>7050</v>
      </c>
      <c r="M1719" s="11" t="s">
        <v>2746</v>
      </c>
      <c r="N1719" s="13" t="s">
        <v>20</v>
      </c>
      <c r="P1719" s="8"/>
    </row>
    <row r="1720" spans="3:16" x14ac:dyDescent="0.25">
      <c r="C1720" s="8"/>
      <c r="D1720" s="10" t="s">
        <v>7051</v>
      </c>
      <c r="E1720" s="11" t="s">
        <v>7052</v>
      </c>
      <c r="F1720" s="12">
        <v>42181</v>
      </c>
      <c r="G1720" s="11" t="s">
        <v>6907</v>
      </c>
      <c r="H1720" s="11" t="s">
        <v>7053</v>
      </c>
      <c r="I1720" s="11" t="s">
        <v>15</v>
      </c>
      <c r="J1720" s="11" t="s">
        <v>560</v>
      </c>
      <c r="K1720" s="11" t="s">
        <v>481</v>
      </c>
      <c r="L1720" s="11" t="s">
        <v>7054</v>
      </c>
      <c r="M1720" s="11" t="s">
        <v>125</v>
      </c>
      <c r="N1720" s="13" t="s">
        <v>20</v>
      </c>
      <c r="P1720" s="8"/>
    </row>
    <row r="1721" spans="3:16" x14ac:dyDescent="0.25">
      <c r="C1721" s="8"/>
      <c r="D1721" s="10" t="s">
        <v>7055</v>
      </c>
      <c r="E1721" s="11" t="s">
        <v>7056</v>
      </c>
      <c r="F1721" s="12">
        <v>42181</v>
      </c>
      <c r="G1721" s="11" t="s">
        <v>6907</v>
      </c>
      <c r="H1721" s="11" t="s">
        <v>7057</v>
      </c>
      <c r="I1721" s="11" t="s">
        <v>29</v>
      </c>
      <c r="J1721" s="11" t="s">
        <v>620</v>
      </c>
      <c r="K1721" s="11" t="s">
        <v>112</v>
      </c>
      <c r="L1721" s="11" t="s">
        <v>6441</v>
      </c>
      <c r="M1721" s="11" t="s">
        <v>125</v>
      </c>
      <c r="N1721" s="13" t="s">
        <v>243</v>
      </c>
      <c r="P1721" s="8"/>
    </row>
    <row r="1722" spans="3:16" x14ac:dyDescent="0.25">
      <c r="C1722" s="8"/>
      <c r="D1722" s="10" t="s">
        <v>7058</v>
      </c>
      <c r="E1722" s="11" t="s">
        <v>7059</v>
      </c>
      <c r="F1722" s="12">
        <v>42181</v>
      </c>
      <c r="G1722" s="11" t="s">
        <v>6907</v>
      </c>
      <c r="H1722" s="11" t="s">
        <v>7060</v>
      </c>
      <c r="I1722" s="11" t="s">
        <v>15</v>
      </c>
      <c r="J1722" s="11" t="s">
        <v>58</v>
      </c>
      <c r="K1722" s="11" t="s">
        <v>47</v>
      </c>
      <c r="L1722" s="11" t="s">
        <v>2367</v>
      </c>
      <c r="M1722" s="11" t="s">
        <v>125</v>
      </c>
      <c r="N1722" s="13" t="s">
        <v>20</v>
      </c>
      <c r="P1722" s="8"/>
    </row>
    <row r="1723" spans="3:16" x14ac:dyDescent="0.25">
      <c r="C1723" s="8"/>
      <c r="D1723" s="10" t="s">
        <v>7061</v>
      </c>
      <c r="E1723" s="11" t="s">
        <v>7062</v>
      </c>
      <c r="F1723" s="12">
        <v>42181</v>
      </c>
      <c r="G1723" s="11" t="s">
        <v>6907</v>
      </c>
      <c r="H1723" s="11" t="s">
        <v>7063</v>
      </c>
      <c r="I1723" s="11" t="s">
        <v>15</v>
      </c>
      <c r="J1723" s="11" t="s">
        <v>2261</v>
      </c>
      <c r="K1723" s="11" t="s">
        <v>75</v>
      </c>
      <c r="L1723" s="11" t="s">
        <v>2262</v>
      </c>
      <c r="M1723" s="11" t="s">
        <v>2746</v>
      </c>
      <c r="N1723" s="13" t="s">
        <v>20</v>
      </c>
      <c r="P1723" s="8"/>
    </row>
    <row r="1724" spans="3:16" x14ac:dyDescent="0.25">
      <c r="C1724" s="8"/>
      <c r="D1724" s="10" t="s">
        <v>7064</v>
      </c>
      <c r="E1724" s="11" t="s">
        <v>7065</v>
      </c>
      <c r="F1724" s="12">
        <v>42181</v>
      </c>
      <c r="G1724" s="11" t="s">
        <v>6907</v>
      </c>
      <c r="H1724" s="11" t="s">
        <v>7066</v>
      </c>
      <c r="I1724" s="11" t="s">
        <v>15</v>
      </c>
      <c r="J1724" s="11" t="s">
        <v>4914</v>
      </c>
      <c r="K1724" s="11" t="s">
        <v>1139</v>
      </c>
      <c r="L1724" s="11" t="s">
        <v>6147</v>
      </c>
      <c r="M1724" s="11" t="s">
        <v>19</v>
      </c>
      <c r="N1724" s="13" t="s">
        <v>243</v>
      </c>
      <c r="P1724" s="8"/>
    </row>
    <row r="1725" spans="3:16" x14ac:dyDescent="0.25">
      <c r="C1725" s="8"/>
      <c r="D1725" s="10" t="s">
        <v>7067</v>
      </c>
      <c r="E1725" s="11" t="s">
        <v>2364</v>
      </c>
      <c r="F1725" s="12">
        <v>42181</v>
      </c>
      <c r="G1725" s="11" t="s">
        <v>6907</v>
      </c>
      <c r="H1725" s="11" t="s">
        <v>7068</v>
      </c>
      <c r="I1725" s="11" t="s">
        <v>29</v>
      </c>
      <c r="J1725" s="11" t="s">
        <v>150</v>
      </c>
      <c r="K1725" s="11" t="s">
        <v>47</v>
      </c>
      <c r="L1725" s="11" t="s">
        <v>151</v>
      </c>
      <c r="M1725" s="11" t="s">
        <v>125</v>
      </c>
      <c r="N1725" s="13" t="s">
        <v>20</v>
      </c>
      <c r="P1725" s="8"/>
    </row>
    <row r="1726" spans="3:16" x14ac:dyDescent="0.25">
      <c r="C1726" s="8"/>
      <c r="D1726" s="10" t="s">
        <v>7069</v>
      </c>
      <c r="E1726" s="11" t="s">
        <v>7070</v>
      </c>
      <c r="F1726" s="12">
        <v>42181</v>
      </c>
      <c r="G1726" s="11" t="s">
        <v>6907</v>
      </c>
      <c r="H1726" s="11" t="s">
        <v>7071</v>
      </c>
      <c r="I1726" s="11" t="s">
        <v>15</v>
      </c>
      <c r="J1726" s="11" t="s">
        <v>1898</v>
      </c>
      <c r="K1726" s="11" t="s">
        <v>156</v>
      </c>
      <c r="L1726" s="11" t="s">
        <v>1899</v>
      </c>
      <c r="M1726" s="11" t="s">
        <v>125</v>
      </c>
      <c r="N1726" s="13" t="s">
        <v>20</v>
      </c>
      <c r="P1726" s="8"/>
    </row>
    <row r="1727" spans="3:16" x14ac:dyDescent="0.25">
      <c r="C1727" s="8"/>
      <c r="D1727" s="10" t="s">
        <v>7072</v>
      </c>
      <c r="E1727" s="11" t="s">
        <v>2102</v>
      </c>
      <c r="F1727" s="12">
        <v>42181</v>
      </c>
      <c r="G1727" s="11" t="s">
        <v>6907</v>
      </c>
      <c r="H1727" s="11" t="s">
        <v>7073</v>
      </c>
      <c r="I1727" s="11" t="s">
        <v>29</v>
      </c>
      <c r="J1727" s="11" t="s">
        <v>101</v>
      </c>
      <c r="K1727" s="11" t="s">
        <v>47</v>
      </c>
      <c r="L1727" s="11" t="s">
        <v>3463</v>
      </c>
      <c r="M1727" s="11" t="s">
        <v>125</v>
      </c>
      <c r="N1727" s="13" t="s">
        <v>20</v>
      </c>
      <c r="P1727" s="8"/>
    </row>
    <row r="1728" spans="3:16" x14ac:dyDescent="0.25">
      <c r="C1728" s="8"/>
      <c r="D1728" s="10" t="s">
        <v>7074</v>
      </c>
      <c r="E1728" s="11" t="s">
        <v>7075</v>
      </c>
      <c r="F1728" s="12">
        <v>42181</v>
      </c>
      <c r="G1728" s="11" t="s">
        <v>6907</v>
      </c>
      <c r="H1728" s="11" t="s">
        <v>7076</v>
      </c>
      <c r="I1728" s="11" t="s">
        <v>29</v>
      </c>
      <c r="J1728" s="11" t="s">
        <v>894</v>
      </c>
      <c r="K1728" s="11" t="s">
        <v>96</v>
      </c>
      <c r="L1728" s="11" t="s">
        <v>7077</v>
      </c>
      <c r="M1728" s="11" t="s">
        <v>125</v>
      </c>
      <c r="N1728" s="13" t="s">
        <v>20</v>
      </c>
      <c r="P1728" s="8"/>
    </row>
    <row r="1729" spans="3:16" x14ac:dyDescent="0.25">
      <c r="C1729" s="8"/>
      <c r="D1729" s="10" t="s">
        <v>7078</v>
      </c>
      <c r="E1729" s="11" t="s">
        <v>7079</v>
      </c>
      <c r="F1729" s="12">
        <v>42181</v>
      </c>
      <c r="G1729" s="11" t="s">
        <v>6907</v>
      </c>
      <c r="H1729" s="11" t="s">
        <v>7080</v>
      </c>
      <c r="I1729" s="11" t="s">
        <v>15</v>
      </c>
      <c r="J1729" s="11" t="s">
        <v>2394</v>
      </c>
      <c r="K1729" s="11" t="s">
        <v>299</v>
      </c>
      <c r="L1729" s="11" t="s">
        <v>4555</v>
      </c>
      <c r="M1729" s="11" t="s">
        <v>136</v>
      </c>
      <c r="N1729" s="13" t="s">
        <v>20</v>
      </c>
      <c r="P1729" s="8"/>
    </row>
    <row r="1730" spans="3:16" x14ac:dyDescent="0.25">
      <c r="C1730" s="8"/>
      <c r="D1730" s="10" t="s">
        <v>7081</v>
      </c>
      <c r="E1730" s="11" t="s">
        <v>7082</v>
      </c>
      <c r="F1730" s="12">
        <v>42181</v>
      </c>
      <c r="G1730" s="11" t="s">
        <v>6907</v>
      </c>
      <c r="H1730" s="11" t="s">
        <v>7083</v>
      </c>
      <c r="I1730" s="11" t="s">
        <v>15</v>
      </c>
      <c r="J1730" s="11" t="s">
        <v>7084</v>
      </c>
      <c r="K1730" s="11" t="s">
        <v>96</v>
      </c>
      <c r="L1730" s="11" t="s">
        <v>836</v>
      </c>
      <c r="M1730" s="11" t="s">
        <v>125</v>
      </c>
      <c r="N1730" s="13" t="s">
        <v>20</v>
      </c>
      <c r="P1730" s="8"/>
    </row>
    <row r="1731" spans="3:16" x14ac:dyDescent="0.25">
      <c r="C1731" s="8"/>
      <c r="D1731" s="10" t="s">
        <v>7085</v>
      </c>
      <c r="E1731" s="11" t="s">
        <v>7086</v>
      </c>
      <c r="F1731" s="12">
        <v>42181</v>
      </c>
      <c r="G1731" s="11" t="s">
        <v>6907</v>
      </c>
      <c r="H1731" s="11" t="s">
        <v>7087</v>
      </c>
      <c r="I1731" s="11" t="s">
        <v>29</v>
      </c>
      <c r="J1731" s="11" t="s">
        <v>611</v>
      </c>
      <c r="K1731" s="11" t="s">
        <v>96</v>
      </c>
      <c r="L1731" s="11" t="s">
        <v>7088</v>
      </c>
      <c r="M1731" s="11" t="s">
        <v>2746</v>
      </c>
      <c r="N1731" s="13" t="s">
        <v>20</v>
      </c>
      <c r="P1731" s="8"/>
    </row>
    <row r="1732" spans="3:16" x14ac:dyDescent="0.25">
      <c r="C1732" s="8"/>
      <c r="D1732" s="10" t="s">
        <v>7089</v>
      </c>
      <c r="E1732" s="11" t="s">
        <v>7090</v>
      </c>
      <c r="F1732" s="12">
        <v>42181</v>
      </c>
      <c r="G1732" s="11" t="s">
        <v>6907</v>
      </c>
      <c r="H1732" s="11" t="s">
        <v>7091</v>
      </c>
      <c r="I1732" s="11" t="s">
        <v>29</v>
      </c>
      <c r="J1732" s="11" t="s">
        <v>4440</v>
      </c>
      <c r="K1732" s="11" t="s">
        <v>47</v>
      </c>
      <c r="L1732" s="11" t="s">
        <v>7092</v>
      </c>
      <c r="M1732" s="11" t="s">
        <v>2746</v>
      </c>
      <c r="N1732" s="13" t="s">
        <v>20</v>
      </c>
      <c r="P1732" s="8"/>
    </row>
    <row r="1733" spans="3:16" x14ac:dyDescent="0.25">
      <c r="C1733" s="8"/>
      <c r="D1733" s="10" t="s">
        <v>7093</v>
      </c>
      <c r="E1733" s="11" t="s">
        <v>7094</v>
      </c>
      <c r="F1733" s="12">
        <v>42181</v>
      </c>
      <c r="G1733" s="11" t="s">
        <v>6907</v>
      </c>
      <c r="H1733" s="11" t="s">
        <v>7095</v>
      </c>
      <c r="I1733" s="11" t="s">
        <v>15</v>
      </c>
      <c r="J1733" s="11" t="s">
        <v>570</v>
      </c>
      <c r="K1733" s="11" t="s">
        <v>69</v>
      </c>
      <c r="L1733" s="11" t="s">
        <v>571</v>
      </c>
      <c r="M1733" s="11" t="s">
        <v>2746</v>
      </c>
      <c r="N1733" s="13" t="s">
        <v>20</v>
      </c>
      <c r="P1733" s="8"/>
    </row>
    <row r="1734" spans="3:16" x14ac:dyDescent="0.25">
      <c r="C1734" s="8"/>
      <c r="D1734" s="10" t="s">
        <v>7096</v>
      </c>
      <c r="E1734" s="11" t="s">
        <v>7097</v>
      </c>
      <c r="F1734" s="12">
        <v>42181</v>
      </c>
      <c r="G1734" s="11" t="s">
        <v>6907</v>
      </c>
      <c r="H1734" s="11" t="s">
        <v>7098</v>
      </c>
      <c r="I1734" s="11" t="s">
        <v>29</v>
      </c>
      <c r="J1734" s="11" t="s">
        <v>63</v>
      </c>
      <c r="K1734" s="11" t="s">
        <v>31</v>
      </c>
      <c r="L1734" s="11" t="s">
        <v>7099</v>
      </c>
      <c r="M1734" s="11" t="s">
        <v>125</v>
      </c>
      <c r="N1734" s="13" t="s">
        <v>20</v>
      </c>
      <c r="P1734" s="8"/>
    </row>
    <row r="1735" spans="3:16" x14ac:dyDescent="0.25">
      <c r="C1735" s="8"/>
      <c r="D1735" s="10" t="s">
        <v>7100</v>
      </c>
      <c r="E1735" s="11" t="s">
        <v>1447</v>
      </c>
      <c r="F1735" s="12">
        <v>42182</v>
      </c>
      <c r="G1735" s="11" t="s">
        <v>7101</v>
      </c>
      <c r="H1735" s="11" t="s">
        <v>7102</v>
      </c>
      <c r="I1735" s="11" t="s">
        <v>29</v>
      </c>
      <c r="J1735" s="11" t="s">
        <v>309</v>
      </c>
      <c r="K1735" s="11" t="s">
        <v>47</v>
      </c>
      <c r="L1735" s="11" t="s">
        <v>7103</v>
      </c>
      <c r="M1735" s="11" t="s">
        <v>2746</v>
      </c>
      <c r="N1735" s="13" t="s">
        <v>20</v>
      </c>
      <c r="P1735" s="8"/>
    </row>
    <row r="1736" spans="3:16" x14ac:dyDescent="0.25">
      <c r="C1736" s="8"/>
      <c r="D1736" s="10" t="s">
        <v>7104</v>
      </c>
      <c r="E1736" s="11" t="s">
        <v>7105</v>
      </c>
      <c r="F1736" s="12">
        <v>42182</v>
      </c>
      <c r="G1736" s="11" t="s">
        <v>7101</v>
      </c>
      <c r="H1736" s="11" t="s">
        <v>7106</v>
      </c>
      <c r="I1736" s="11" t="s">
        <v>15</v>
      </c>
      <c r="J1736" s="11" t="s">
        <v>7107</v>
      </c>
      <c r="K1736" s="11" t="s">
        <v>47</v>
      </c>
      <c r="L1736" s="11" t="s">
        <v>7108</v>
      </c>
      <c r="M1736" s="11" t="s">
        <v>125</v>
      </c>
      <c r="N1736" s="13" t="s">
        <v>243</v>
      </c>
      <c r="P1736" s="8"/>
    </row>
    <row r="1737" spans="3:16" x14ac:dyDescent="0.25">
      <c r="C1737" s="8"/>
      <c r="D1737" s="10" t="s">
        <v>7109</v>
      </c>
      <c r="E1737" s="11" t="s">
        <v>7110</v>
      </c>
      <c r="F1737" s="12">
        <v>42182</v>
      </c>
      <c r="G1737" s="11" t="s">
        <v>7101</v>
      </c>
      <c r="H1737" s="11" t="s">
        <v>7111</v>
      </c>
      <c r="I1737" s="11" t="s">
        <v>29</v>
      </c>
      <c r="J1737" s="11" t="s">
        <v>4230</v>
      </c>
      <c r="K1737" s="11" t="s">
        <v>112</v>
      </c>
      <c r="L1737" s="11" t="s">
        <v>7112</v>
      </c>
      <c r="M1737" s="11" t="s">
        <v>125</v>
      </c>
      <c r="N1737" s="13" t="s">
        <v>243</v>
      </c>
      <c r="P1737" s="8"/>
    </row>
    <row r="1738" spans="3:16" x14ac:dyDescent="0.25">
      <c r="C1738" s="8"/>
      <c r="D1738" s="10" t="s">
        <v>7113</v>
      </c>
      <c r="E1738" s="11" t="s">
        <v>7114</v>
      </c>
      <c r="F1738" s="12">
        <v>42182</v>
      </c>
      <c r="G1738" s="11" t="s">
        <v>7101</v>
      </c>
      <c r="H1738" s="11" t="s">
        <v>7115</v>
      </c>
      <c r="I1738" s="11" t="s">
        <v>15</v>
      </c>
      <c r="J1738" s="11" t="s">
        <v>5075</v>
      </c>
      <c r="K1738" s="11" t="s">
        <v>112</v>
      </c>
      <c r="L1738" s="11" t="s">
        <v>7116</v>
      </c>
      <c r="M1738" s="11" t="s">
        <v>2746</v>
      </c>
      <c r="N1738" s="13" t="s">
        <v>243</v>
      </c>
      <c r="P1738" s="8"/>
    </row>
    <row r="1739" spans="3:16" x14ac:dyDescent="0.25">
      <c r="C1739" s="8"/>
      <c r="D1739" s="10" t="s">
        <v>7117</v>
      </c>
      <c r="E1739" s="11" t="s">
        <v>7118</v>
      </c>
      <c r="F1739" s="12">
        <v>42182</v>
      </c>
      <c r="G1739" s="11" t="s">
        <v>7101</v>
      </c>
      <c r="H1739" s="11" t="s">
        <v>7119</v>
      </c>
      <c r="I1739" s="11" t="s">
        <v>29</v>
      </c>
      <c r="J1739" s="11" t="s">
        <v>509</v>
      </c>
      <c r="K1739" s="11" t="s">
        <v>96</v>
      </c>
      <c r="L1739" s="11" t="s">
        <v>1051</v>
      </c>
      <c r="M1739" s="11" t="s">
        <v>136</v>
      </c>
      <c r="N1739" s="13" t="s">
        <v>20</v>
      </c>
      <c r="P1739" s="8"/>
    </row>
    <row r="1740" spans="3:16" x14ac:dyDescent="0.25">
      <c r="C1740" s="8"/>
      <c r="D1740" s="10" t="s">
        <v>7120</v>
      </c>
      <c r="E1740" s="11" t="s">
        <v>7121</v>
      </c>
      <c r="F1740" s="12">
        <v>42182</v>
      </c>
      <c r="G1740" s="11" t="s">
        <v>7101</v>
      </c>
      <c r="H1740" s="11" t="s">
        <v>7122</v>
      </c>
      <c r="I1740" s="11" t="s">
        <v>15</v>
      </c>
      <c r="J1740" s="11" t="s">
        <v>1202</v>
      </c>
      <c r="K1740" s="11" t="s">
        <v>69</v>
      </c>
      <c r="L1740" s="11" t="s">
        <v>7123</v>
      </c>
      <c r="M1740" s="11" t="s">
        <v>125</v>
      </c>
      <c r="N1740" s="13" t="s">
        <v>20</v>
      </c>
      <c r="P1740" s="8"/>
    </row>
    <row r="1741" spans="3:16" x14ac:dyDescent="0.25">
      <c r="C1741" s="8"/>
      <c r="D1741" s="10" t="s">
        <v>7124</v>
      </c>
      <c r="E1741" s="11" t="s">
        <v>2374</v>
      </c>
      <c r="F1741" s="12">
        <v>42182</v>
      </c>
      <c r="G1741" s="11" t="s">
        <v>7101</v>
      </c>
      <c r="H1741" s="11" t="s">
        <v>589</v>
      </c>
      <c r="I1741" s="11" t="s">
        <v>15</v>
      </c>
      <c r="J1741" s="11" t="s">
        <v>7125</v>
      </c>
      <c r="K1741" s="11" t="s">
        <v>647</v>
      </c>
      <c r="L1741" s="11" t="s">
        <v>7126</v>
      </c>
      <c r="M1741" s="11" t="s">
        <v>2746</v>
      </c>
      <c r="N1741" s="13" t="s">
        <v>243</v>
      </c>
      <c r="P1741" s="8"/>
    </row>
    <row r="1742" spans="3:16" x14ac:dyDescent="0.25">
      <c r="C1742" s="8"/>
      <c r="D1742" s="10" t="s">
        <v>7127</v>
      </c>
      <c r="E1742" s="11" t="s">
        <v>7128</v>
      </c>
      <c r="F1742" s="12">
        <v>42182</v>
      </c>
      <c r="G1742" s="11" t="s">
        <v>7101</v>
      </c>
      <c r="H1742" s="11" t="s">
        <v>7129</v>
      </c>
      <c r="I1742" s="11" t="s">
        <v>29</v>
      </c>
      <c r="J1742" s="11" t="s">
        <v>791</v>
      </c>
      <c r="K1742" s="11" t="s">
        <v>198</v>
      </c>
      <c r="L1742" s="11" t="s">
        <v>6103</v>
      </c>
      <c r="M1742" s="11" t="s">
        <v>125</v>
      </c>
      <c r="N1742" s="13" t="s">
        <v>20</v>
      </c>
      <c r="P1742" s="8"/>
    </row>
    <row r="1743" spans="3:16" x14ac:dyDescent="0.25">
      <c r="C1743" s="8"/>
      <c r="D1743" s="10" t="s">
        <v>7130</v>
      </c>
      <c r="E1743" s="11" t="s">
        <v>7131</v>
      </c>
      <c r="F1743" s="12">
        <v>42182</v>
      </c>
      <c r="G1743" s="11" t="s">
        <v>7101</v>
      </c>
      <c r="H1743" s="11" t="s">
        <v>7132</v>
      </c>
      <c r="I1743" s="11" t="s">
        <v>29</v>
      </c>
      <c r="J1743" s="11" t="s">
        <v>3632</v>
      </c>
      <c r="K1743" s="11" t="s">
        <v>96</v>
      </c>
      <c r="L1743" s="11" t="s">
        <v>3633</v>
      </c>
      <c r="M1743" s="11" t="s">
        <v>125</v>
      </c>
      <c r="N1743" s="13" t="s">
        <v>20</v>
      </c>
      <c r="P1743" s="8"/>
    </row>
    <row r="1744" spans="3:16" x14ac:dyDescent="0.25">
      <c r="C1744" s="8"/>
      <c r="D1744" s="10" t="s">
        <v>7133</v>
      </c>
      <c r="E1744" s="11" t="s">
        <v>2040</v>
      </c>
      <c r="F1744" s="12">
        <v>42182</v>
      </c>
      <c r="G1744" s="11" t="s">
        <v>7101</v>
      </c>
      <c r="H1744" s="11" t="s">
        <v>7134</v>
      </c>
      <c r="I1744" s="11" t="s">
        <v>15</v>
      </c>
      <c r="J1744" s="11" t="s">
        <v>3821</v>
      </c>
      <c r="K1744" s="11" t="s">
        <v>2618</v>
      </c>
      <c r="L1744" s="11" t="s">
        <v>7135</v>
      </c>
      <c r="M1744" s="11" t="s">
        <v>125</v>
      </c>
      <c r="N1744" s="13" t="s">
        <v>20</v>
      </c>
      <c r="P1744" s="8"/>
    </row>
    <row r="1745" spans="3:16" x14ac:dyDescent="0.25">
      <c r="C1745" s="8"/>
      <c r="D1745" s="10" t="s">
        <v>7136</v>
      </c>
      <c r="E1745" s="11" t="s">
        <v>7137</v>
      </c>
      <c r="F1745" s="12">
        <v>42182</v>
      </c>
      <c r="G1745" s="11" t="s">
        <v>7101</v>
      </c>
      <c r="H1745" s="11" t="s">
        <v>7138</v>
      </c>
      <c r="I1745" s="11" t="s">
        <v>15</v>
      </c>
      <c r="J1745" s="11" t="s">
        <v>2656</v>
      </c>
      <c r="K1745" s="11" t="s">
        <v>75</v>
      </c>
      <c r="L1745" s="11" t="s">
        <v>7139</v>
      </c>
      <c r="M1745" s="11" t="s">
        <v>125</v>
      </c>
      <c r="N1745" s="13" t="s">
        <v>243</v>
      </c>
      <c r="P1745" s="8"/>
    </row>
    <row r="1746" spans="3:16" x14ac:dyDescent="0.25">
      <c r="C1746" s="8"/>
      <c r="D1746" s="10" t="s">
        <v>7140</v>
      </c>
      <c r="E1746" s="11" t="s">
        <v>7141</v>
      </c>
      <c r="F1746" s="12">
        <v>42182</v>
      </c>
      <c r="G1746" s="11" t="s">
        <v>7101</v>
      </c>
      <c r="H1746" s="11" t="s">
        <v>7142</v>
      </c>
      <c r="I1746" s="11" t="s">
        <v>29</v>
      </c>
      <c r="J1746" s="11" t="s">
        <v>7143</v>
      </c>
      <c r="K1746" s="11" t="s">
        <v>112</v>
      </c>
      <c r="L1746" s="11" t="s">
        <v>7144</v>
      </c>
      <c r="M1746" s="11" t="s">
        <v>125</v>
      </c>
      <c r="N1746" s="13" t="s">
        <v>20</v>
      </c>
      <c r="P1746" s="8"/>
    </row>
    <row r="1747" spans="3:16" x14ac:dyDescent="0.25">
      <c r="C1747" s="8"/>
      <c r="D1747" s="10" t="s">
        <v>7145</v>
      </c>
      <c r="E1747" s="11" t="s">
        <v>7146</v>
      </c>
      <c r="F1747" s="12">
        <v>42182</v>
      </c>
      <c r="G1747" s="11" t="s">
        <v>7101</v>
      </c>
      <c r="H1747" s="11" t="s">
        <v>7147</v>
      </c>
      <c r="I1747" s="11" t="s">
        <v>29</v>
      </c>
      <c r="J1747" s="11" t="s">
        <v>7125</v>
      </c>
      <c r="K1747" s="11" t="s">
        <v>647</v>
      </c>
      <c r="L1747" s="11" t="s">
        <v>7126</v>
      </c>
      <c r="M1747" s="11" t="s">
        <v>136</v>
      </c>
      <c r="N1747" s="13" t="s">
        <v>20</v>
      </c>
      <c r="P1747" s="8"/>
    </row>
    <row r="1748" spans="3:16" x14ac:dyDescent="0.25">
      <c r="C1748" s="8"/>
      <c r="D1748" s="10" t="s">
        <v>7148</v>
      </c>
      <c r="E1748" s="11" t="s">
        <v>7149</v>
      </c>
      <c r="F1748" s="12">
        <v>42182</v>
      </c>
      <c r="G1748" s="11" t="s">
        <v>7101</v>
      </c>
      <c r="H1748" s="11" t="s">
        <v>7150</v>
      </c>
      <c r="I1748" s="11" t="s">
        <v>15</v>
      </c>
      <c r="J1748" s="11" t="s">
        <v>7151</v>
      </c>
      <c r="K1748" s="11" t="s">
        <v>404</v>
      </c>
      <c r="L1748" s="11" t="s">
        <v>7152</v>
      </c>
      <c r="M1748" s="11" t="s">
        <v>2746</v>
      </c>
      <c r="N1748" s="13" t="s">
        <v>20</v>
      </c>
      <c r="P1748" s="8"/>
    </row>
    <row r="1749" spans="3:16" x14ac:dyDescent="0.25">
      <c r="C1749" s="8"/>
      <c r="D1749" s="10" t="s">
        <v>7153</v>
      </c>
      <c r="E1749" s="11" t="s">
        <v>7154</v>
      </c>
      <c r="F1749" s="12">
        <v>42182</v>
      </c>
      <c r="G1749" s="11" t="s">
        <v>7101</v>
      </c>
      <c r="H1749" s="11" t="s">
        <v>7155</v>
      </c>
      <c r="I1749" s="11" t="s">
        <v>29</v>
      </c>
      <c r="J1749" s="11" t="s">
        <v>52</v>
      </c>
      <c r="K1749" s="11" t="s">
        <v>53</v>
      </c>
      <c r="L1749" s="11" t="s">
        <v>7156</v>
      </c>
      <c r="M1749" s="11" t="s">
        <v>136</v>
      </c>
      <c r="N1749" s="13" t="s">
        <v>20</v>
      </c>
      <c r="P1749" s="8"/>
    </row>
    <row r="1750" spans="3:16" x14ac:dyDescent="0.25">
      <c r="C1750" s="8"/>
      <c r="D1750" s="10" t="s">
        <v>7157</v>
      </c>
      <c r="E1750" s="11" t="s">
        <v>7158</v>
      </c>
      <c r="F1750" s="12">
        <v>42182</v>
      </c>
      <c r="G1750" s="11" t="s">
        <v>7101</v>
      </c>
      <c r="H1750" s="11" t="s">
        <v>7159</v>
      </c>
      <c r="I1750" s="11" t="s">
        <v>15</v>
      </c>
      <c r="J1750" s="11" t="s">
        <v>547</v>
      </c>
      <c r="K1750" s="11" t="s">
        <v>96</v>
      </c>
      <c r="L1750" s="11" t="s">
        <v>1844</v>
      </c>
      <c r="M1750" s="11" t="s">
        <v>136</v>
      </c>
      <c r="N1750" s="13" t="s">
        <v>20</v>
      </c>
      <c r="P1750" s="8"/>
    </row>
    <row r="1751" spans="3:16" x14ac:dyDescent="0.25">
      <c r="C1751" s="8"/>
      <c r="D1751" s="10" t="s">
        <v>7160</v>
      </c>
      <c r="E1751" s="11" t="s">
        <v>7161</v>
      </c>
      <c r="F1751" s="12">
        <v>42182</v>
      </c>
      <c r="G1751" s="11" t="s">
        <v>7101</v>
      </c>
      <c r="H1751" s="11" t="s">
        <v>7162</v>
      </c>
      <c r="I1751" s="11" t="s">
        <v>29</v>
      </c>
      <c r="J1751" s="11" t="s">
        <v>6511</v>
      </c>
      <c r="K1751" s="11" t="s">
        <v>96</v>
      </c>
      <c r="L1751" s="11" t="s">
        <v>7163</v>
      </c>
      <c r="M1751" s="11" t="s">
        <v>136</v>
      </c>
      <c r="N1751" s="13" t="s">
        <v>243</v>
      </c>
      <c r="P1751" s="8"/>
    </row>
    <row r="1752" spans="3:16" x14ac:dyDescent="0.25">
      <c r="C1752" s="8"/>
      <c r="D1752" s="10" t="s">
        <v>7164</v>
      </c>
      <c r="E1752" s="11" t="s">
        <v>7165</v>
      </c>
      <c r="F1752" s="12">
        <v>42182</v>
      </c>
      <c r="G1752" s="11" t="s">
        <v>7101</v>
      </c>
      <c r="H1752" s="11" t="s">
        <v>1546</v>
      </c>
      <c r="I1752" s="11" t="s">
        <v>29</v>
      </c>
      <c r="J1752" s="11" t="s">
        <v>532</v>
      </c>
      <c r="K1752" s="11" t="s">
        <v>112</v>
      </c>
      <c r="L1752" s="11" t="s">
        <v>7166</v>
      </c>
      <c r="M1752" s="11" t="s">
        <v>136</v>
      </c>
      <c r="N1752" s="13" t="s">
        <v>20</v>
      </c>
      <c r="P1752" s="8"/>
    </row>
    <row r="1753" spans="3:16" x14ac:dyDescent="0.25">
      <c r="C1753" s="8"/>
      <c r="D1753" s="10" t="s">
        <v>7167</v>
      </c>
      <c r="E1753" s="11" t="s">
        <v>7168</v>
      </c>
      <c r="F1753" s="12">
        <v>42182</v>
      </c>
      <c r="G1753" s="11" t="s">
        <v>7101</v>
      </c>
      <c r="H1753" s="11" t="s">
        <v>7169</v>
      </c>
      <c r="I1753" s="11" t="s">
        <v>15</v>
      </c>
      <c r="J1753" s="11" t="s">
        <v>7170</v>
      </c>
      <c r="K1753" s="11" t="s">
        <v>17</v>
      </c>
      <c r="L1753" s="11" t="s">
        <v>7171</v>
      </c>
      <c r="M1753" s="11" t="s">
        <v>19</v>
      </c>
      <c r="N1753" s="13" t="s">
        <v>20</v>
      </c>
      <c r="P1753" s="8"/>
    </row>
    <row r="1754" spans="3:16" x14ac:dyDescent="0.25">
      <c r="C1754" s="8"/>
      <c r="D1754" s="10" t="s">
        <v>7172</v>
      </c>
      <c r="E1754" s="11" t="s">
        <v>7173</v>
      </c>
      <c r="F1754" s="12">
        <v>42182</v>
      </c>
      <c r="G1754" s="11" t="s">
        <v>7101</v>
      </c>
      <c r="H1754" s="11" t="s">
        <v>7174</v>
      </c>
      <c r="I1754" s="11" t="s">
        <v>15</v>
      </c>
      <c r="J1754" s="11" t="s">
        <v>7175</v>
      </c>
      <c r="K1754" s="11" t="s">
        <v>47</v>
      </c>
      <c r="L1754" s="11" t="s">
        <v>7176</v>
      </c>
      <c r="M1754" s="11" t="s">
        <v>19</v>
      </c>
      <c r="N1754" s="13" t="s">
        <v>20</v>
      </c>
      <c r="P1754" s="8"/>
    </row>
    <row r="1755" spans="3:16" x14ac:dyDescent="0.25">
      <c r="C1755" s="8"/>
      <c r="D1755" s="10" t="s">
        <v>7177</v>
      </c>
      <c r="E1755" s="11" t="s">
        <v>7178</v>
      </c>
      <c r="F1755" s="12">
        <v>42182</v>
      </c>
      <c r="G1755" s="11" t="s">
        <v>7101</v>
      </c>
      <c r="H1755" s="11" t="s">
        <v>7179</v>
      </c>
      <c r="I1755" s="11" t="s">
        <v>29</v>
      </c>
      <c r="J1755" s="11" t="s">
        <v>560</v>
      </c>
      <c r="K1755" s="11" t="s">
        <v>481</v>
      </c>
      <c r="L1755" s="11" t="s">
        <v>2114</v>
      </c>
      <c r="M1755" s="11" t="s">
        <v>19</v>
      </c>
      <c r="N1755" s="13" t="s">
        <v>20</v>
      </c>
      <c r="P1755" s="8"/>
    </row>
    <row r="1756" spans="3:16" x14ac:dyDescent="0.25">
      <c r="C1756" s="8"/>
      <c r="D1756" s="10" t="s">
        <v>7180</v>
      </c>
      <c r="E1756" s="11" t="s">
        <v>7181</v>
      </c>
      <c r="F1756" s="12">
        <v>42182</v>
      </c>
      <c r="G1756" s="11" t="s">
        <v>7101</v>
      </c>
      <c r="H1756" s="11" t="s">
        <v>7182</v>
      </c>
      <c r="I1756" s="11" t="s">
        <v>29</v>
      </c>
      <c r="J1756" s="11" t="s">
        <v>6643</v>
      </c>
      <c r="K1756" s="11" t="s">
        <v>69</v>
      </c>
      <c r="L1756" s="11" t="s">
        <v>7183</v>
      </c>
      <c r="M1756" s="11" t="s">
        <v>136</v>
      </c>
      <c r="N1756" s="13" t="s">
        <v>20</v>
      </c>
      <c r="P1756" s="8"/>
    </row>
    <row r="1757" spans="3:16" x14ac:dyDescent="0.25">
      <c r="C1757" s="8"/>
      <c r="D1757" s="10" t="s">
        <v>7184</v>
      </c>
      <c r="E1757" s="11" t="s">
        <v>7185</v>
      </c>
      <c r="F1757" s="12">
        <v>42182</v>
      </c>
      <c r="G1757" s="11" t="s">
        <v>7101</v>
      </c>
      <c r="H1757" s="11" t="s">
        <v>7186</v>
      </c>
      <c r="I1757" s="11" t="s">
        <v>15</v>
      </c>
      <c r="J1757" s="11" t="s">
        <v>1202</v>
      </c>
      <c r="K1757" s="11" t="s">
        <v>69</v>
      </c>
      <c r="L1757" s="11" t="s">
        <v>5558</v>
      </c>
      <c r="M1757" s="11" t="s">
        <v>125</v>
      </c>
      <c r="N1757" s="13" t="s">
        <v>20</v>
      </c>
      <c r="P1757" s="8"/>
    </row>
    <row r="1758" spans="3:16" x14ac:dyDescent="0.25">
      <c r="C1758" s="8"/>
      <c r="D1758" s="10" t="s">
        <v>7187</v>
      </c>
      <c r="E1758" s="11" t="s">
        <v>7188</v>
      </c>
      <c r="F1758" s="12">
        <v>42182</v>
      </c>
      <c r="G1758" s="11" t="s">
        <v>7101</v>
      </c>
      <c r="H1758" s="11" t="s">
        <v>7189</v>
      </c>
      <c r="I1758" s="11" t="s">
        <v>15</v>
      </c>
      <c r="J1758" s="11" t="s">
        <v>4357</v>
      </c>
      <c r="K1758" s="11" t="s">
        <v>192</v>
      </c>
      <c r="L1758" s="11" t="s">
        <v>4579</v>
      </c>
      <c r="M1758" s="11" t="s">
        <v>136</v>
      </c>
      <c r="N1758" s="13" t="s">
        <v>20</v>
      </c>
      <c r="P1758" s="8"/>
    </row>
    <row r="1759" spans="3:16" x14ac:dyDescent="0.25">
      <c r="C1759" s="8"/>
      <c r="D1759" s="10" t="s">
        <v>7190</v>
      </c>
      <c r="E1759" s="11" t="s">
        <v>7191</v>
      </c>
      <c r="F1759" s="12">
        <v>42182</v>
      </c>
      <c r="G1759" s="11" t="s">
        <v>7101</v>
      </c>
      <c r="H1759" s="11" t="s">
        <v>7192</v>
      </c>
      <c r="I1759" s="11" t="s">
        <v>29</v>
      </c>
      <c r="J1759" s="11" t="s">
        <v>518</v>
      </c>
      <c r="K1759" s="11" t="s">
        <v>299</v>
      </c>
      <c r="L1759" s="11" t="s">
        <v>7193</v>
      </c>
      <c r="M1759" s="11" t="s">
        <v>125</v>
      </c>
      <c r="N1759" s="13" t="s">
        <v>20</v>
      </c>
      <c r="P1759" s="8"/>
    </row>
    <row r="1760" spans="3:16" x14ac:dyDescent="0.25">
      <c r="C1760" s="8"/>
      <c r="D1760" s="10" t="s">
        <v>7194</v>
      </c>
      <c r="E1760" s="11" t="s">
        <v>7195</v>
      </c>
      <c r="F1760" s="12">
        <v>42182</v>
      </c>
      <c r="G1760" s="11" t="s">
        <v>7101</v>
      </c>
      <c r="H1760" s="11" t="s">
        <v>7196</v>
      </c>
      <c r="I1760" s="11" t="s">
        <v>15</v>
      </c>
      <c r="J1760" s="11" t="s">
        <v>5877</v>
      </c>
      <c r="K1760" s="11" t="s">
        <v>69</v>
      </c>
      <c r="L1760" s="11" t="s">
        <v>5878</v>
      </c>
      <c r="M1760" s="11" t="s">
        <v>125</v>
      </c>
      <c r="N1760" s="13" t="s">
        <v>20</v>
      </c>
      <c r="P1760" s="8"/>
    </row>
    <row r="1761" spans="3:16" x14ac:dyDescent="0.25">
      <c r="C1761" s="8"/>
      <c r="D1761" s="10" t="s">
        <v>7197</v>
      </c>
      <c r="E1761" s="11" t="s">
        <v>7198</v>
      </c>
      <c r="F1761" s="12">
        <v>42182</v>
      </c>
      <c r="G1761" s="11" t="s">
        <v>7101</v>
      </c>
      <c r="H1761" s="11" t="s">
        <v>7199</v>
      </c>
      <c r="I1761" s="11" t="s">
        <v>29</v>
      </c>
      <c r="J1761" s="11" t="s">
        <v>6042</v>
      </c>
      <c r="K1761" s="11" t="s">
        <v>69</v>
      </c>
      <c r="L1761" s="11" t="s">
        <v>7200</v>
      </c>
      <c r="M1761" s="11" t="s">
        <v>125</v>
      </c>
      <c r="N1761" s="13" t="s">
        <v>20</v>
      </c>
      <c r="P1761" s="8"/>
    </row>
    <row r="1762" spans="3:16" x14ac:dyDescent="0.25">
      <c r="C1762" s="8"/>
      <c r="D1762" s="10" t="s">
        <v>7201</v>
      </c>
      <c r="E1762" s="11" t="s">
        <v>7202</v>
      </c>
      <c r="F1762" s="12">
        <v>42182</v>
      </c>
      <c r="G1762" s="11" t="s">
        <v>7101</v>
      </c>
      <c r="H1762" s="11" t="s">
        <v>7203</v>
      </c>
      <c r="I1762" s="11" t="s">
        <v>15</v>
      </c>
      <c r="J1762" s="11" t="s">
        <v>7204</v>
      </c>
      <c r="K1762" s="11" t="s">
        <v>1658</v>
      </c>
      <c r="L1762" s="11" t="s">
        <v>7205</v>
      </c>
      <c r="M1762" s="11" t="s">
        <v>19</v>
      </c>
      <c r="N1762" s="13" t="s">
        <v>20</v>
      </c>
      <c r="P1762" s="8"/>
    </row>
    <row r="1763" spans="3:16" x14ac:dyDescent="0.25">
      <c r="C1763" s="8"/>
      <c r="D1763" s="10" t="s">
        <v>7206</v>
      </c>
      <c r="E1763" s="11" t="s">
        <v>7207</v>
      </c>
      <c r="F1763" s="12">
        <v>42182</v>
      </c>
      <c r="G1763" s="11" t="s">
        <v>7101</v>
      </c>
      <c r="H1763" s="11" t="s">
        <v>7208</v>
      </c>
      <c r="I1763" s="11" t="s">
        <v>15</v>
      </c>
      <c r="J1763" s="11" t="s">
        <v>3863</v>
      </c>
      <c r="K1763" s="11" t="s">
        <v>606</v>
      </c>
      <c r="L1763" s="11" t="s">
        <v>7209</v>
      </c>
      <c r="M1763" s="11" t="s">
        <v>125</v>
      </c>
      <c r="N1763" s="13" t="s">
        <v>20</v>
      </c>
      <c r="P1763" s="8"/>
    </row>
    <row r="1764" spans="3:16" x14ac:dyDescent="0.25">
      <c r="C1764" s="8"/>
      <c r="D1764" s="10" t="s">
        <v>7210</v>
      </c>
      <c r="E1764" s="11" t="s">
        <v>7211</v>
      </c>
      <c r="F1764" s="12">
        <v>42182</v>
      </c>
      <c r="G1764" s="11" t="s">
        <v>7101</v>
      </c>
      <c r="H1764" s="11" t="s">
        <v>7212</v>
      </c>
      <c r="I1764" s="11" t="s">
        <v>15</v>
      </c>
      <c r="J1764" s="11" t="s">
        <v>3303</v>
      </c>
      <c r="K1764" s="11" t="s">
        <v>112</v>
      </c>
      <c r="L1764" s="11" t="s">
        <v>7213</v>
      </c>
      <c r="M1764" s="11" t="s">
        <v>125</v>
      </c>
      <c r="N1764" s="13" t="s">
        <v>20</v>
      </c>
      <c r="P1764" s="8"/>
    </row>
    <row r="1765" spans="3:16" x14ac:dyDescent="0.25">
      <c r="C1765" s="8"/>
      <c r="D1765" s="10" t="s">
        <v>7214</v>
      </c>
      <c r="E1765" s="11" t="s">
        <v>7215</v>
      </c>
      <c r="F1765" s="12">
        <v>42182</v>
      </c>
      <c r="G1765" s="11" t="s">
        <v>7101</v>
      </c>
      <c r="H1765" s="11" t="s">
        <v>7216</v>
      </c>
      <c r="I1765" s="11" t="s">
        <v>15</v>
      </c>
      <c r="J1765" s="11" t="s">
        <v>7217</v>
      </c>
      <c r="K1765" s="11" t="s">
        <v>31</v>
      </c>
      <c r="L1765" s="11" t="s">
        <v>7218</v>
      </c>
      <c r="M1765" s="11" t="s">
        <v>2746</v>
      </c>
      <c r="N1765" s="13" t="s">
        <v>20</v>
      </c>
      <c r="P1765" s="8"/>
    </row>
    <row r="1766" spans="3:16" x14ac:dyDescent="0.25">
      <c r="C1766" s="8"/>
      <c r="D1766" s="10" t="s">
        <v>7219</v>
      </c>
      <c r="E1766" s="11" t="s">
        <v>7220</v>
      </c>
      <c r="F1766" s="12">
        <v>42182</v>
      </c>
      <c r="G1766" s="11" t="s">
        <v>7101</v>
      </c>
      <c r="H1766" s="11" t="s">
        <v>7221</v>
      </c>
      <c r="I1766" s="11" t="s">
        <v>15</v>
      </c>
      <c r="J1766" s="11" t="s">
        <v>915</v>
      </c>
      <c r="K1766" s="11" t="s">
        <v>606</v>
      </c>
      <c r="L1766" s="11" t="s">
        <v>6795</v>
      </c>
      <c r="M1766" s="11" t="s">
        <v>125</v>
      </c>
      <c r="N1766" s="13" t="s">
        <v>20</v>
      </c>
      <c r="P1766" s="8"/>
    </row>
    <row r="1767" spans="3:16" x14ac:dyDescent="0.25">
      <c r="C1767" s="8"/>
      <c r="D1767" s="10" t="s">
        <v>7222</v>
      </c>
      <c r="E1767" s="11" t="s">
        <v>7223</v>
      </c>
      <c r="F1767" s="12">
        <v>42182</v>
      </c>
      <c r="G1767" s="11" t="s">
        <v>7101</v>
      </c>
      <c r="H1767" s="11" t="s">
        <v>7224</v>
      </c>
      <c r="I1767" s="11" t="s">
        <v>15</v>
      </c>
      <c r="J1767" s="11" t="s">
        <v>3553</v>
      </c>
      <c r="K1767" s="11" t="s">
        <v>47</v>
      </c>
      <c r="L1767" s="11" t="s">
        <v>4019</v>
      </c>
      <c r="M1767" s="11" t="s">
        <v>125</v>
      </c>
      <c r="N1767" s="13" t="s">
        <v>243</v>
      </c>
      <c r="P1767" s="8"/>
    </row>
    <row r="1768" spans="3:16" x14ac:dyDescent="0.25">
      <c r="C1768" s="8"/>
      <c r="D1768" s="10" t="s">
        <v>7225</v>
      </c>
      <c r="E1768" s="11" t="s">
        <v>7226</v>
      </c>
      <c r="F1768" s="12">
        <v>42182</v>
      </c>
      <c r="G1768" s="11" t="s">
        <v>7101</v>
      </c>
      <c r="H1768" s="11" t="s">
        <v>7227</v>
      </c>
      <c r="I1768" s="11" t="s">
        <v>29</v>
      </c>
      <c r="J1768" s="11" t="s">
        <v>518</v>
      </c>
      <c r="K1768" s="11" t="s">
        <v>299</v>
      </c>
      <c r="L1768" s="11" t="s">
        <v>1258</v>
      </c>
      <c r="M1768" s="11" t="s">
        <v>136</v>
      </c>
      <c r="N1768" s="13" t="s">
        <v>20</v>
      </c>
      <c r="P1768" s="8"/>
    </row>
    <row r="1769" spans="3:16" x14ac:dyDescent="0.25">
      <c r="C1769" s="8"/>
      <c r="D1769" s="10" t="s">
        <v>7228</v>
      </c>
      <c r="E1769" s="11" t="s">
        <v>7229</v>
      </c>
      <c r="F1769" s="12">
        <v>42182</v>
      </c>
      <c r="G1769" s="11" t="s">
        <v>7101</v>
      </c>
      <c r="H1769" s="11" t="s">
        <v>7230</v>
      </c>
      <c r="I1769" s="11" t="s">
        <v>15</v>
      </c>
      <c r="J1769" s="11" t="s">
        <v>7231</v>
      </c>
      <c r="K1769" s="11" t="s">
        <v>449</v>
      </c>
      <c r="L1769" s="11" t="s">
        <v>7232</v>
      </c>
      <c r="M1769" s="11" t="s">
        <v>136</v>
      </c>
      <c r="N1769" s="13" t="s">
        <v>20</v>
      </c>
      <c r="P1769" s="8"/>
    </row>
    <row r="1770" spans="3:16" x14ac:dyDescent="0.25">
      <c r="C1770" s="8"/>
      <c r="D1770" s="10" t="s">
        <v>7233</v>
      </c>
      <c r="E1770" s="11" t="s">
        <v>7234</v>
      </c>
      <c r="F1770" s="12">
        <v>42182</v>
      </c>
      <c r="G1770" s="11" t="s">
        <v>7101</v>
      </c>
      <c r="H1770" s="11" t="s">
        <v>7235</v>
      </c>
      <c r="I1770" s="11" t="s">
        <v>29</v>
      </c>
      <c r="J1770" s="11" t="s">
        <v>2828</v>
      </c>
      <c r="K1770" s="11" t="s">
        <v>112</v>
      </c>
      <c r="L1770" s="11" t="s">
        <v>7236</v>
      </c>
      <c r="M1770" s="11" t="s">
        <v>136</v>
      </c>
      <c r="N1770" s="13" t="s">
        <v>20</v>
      </c>
      <c r="P1770" s="8"/>
    </row>
    <row r="1771" spans="3:16" x14ac:dyDescent="0.25">
      <c r="C1771" s="8"/>
      <c r="D1771" s="10" t="s">
        <v>7237</v>
      </c>
      <c r="E1771" s="11" t="s">
        <v>4033</v>
      </c>
      <c r="F1771" s="12">
        <v>42182</v>
      </c>
      <c r="G1771" s="11" t="s">
        <v>7101</v>
      </c>
      <c r="H1771" s="11" t="s">
        <v>7238</v>
      </c>
      <c r="I1771" s="11" t="s">
        <v>29</v>
      </c>
      <c r="J1771" s="11" t="s">
        <v>1907</v>
      </c>
      <c r="K1771" s="11" t="s">
        <v>112</v>
      </c>
      <c r="L1771" s="11" t="s">
        <v>6260</v>
      </c>
      <c r="M1771" s="11" t="s">
        <v>2746</v>
      </c>
      <c r="N1771" s="13" t="s">
        <v>20</v>
      </c>
      <c r="P1771" s="8"/>
    </row>
    <row r="1772" spans="3:16" x14ac:dyDescent="0.25">
      <c r="C1772" s="8"/>
      <c r="D1772" s="10" t="s">
        <v>7239</v>
      </c>
      <c r="E1772" s="11" t="s">
        <v>7240</v>
      </c>
      <c r="F1772" s="12">
        <v>42182</v>
      </c>
      <c r="G1772" s="11" t="s">
        <v>7101</v>
      </c>
      <c r="H1772" s="11" t="s">
        <v>7241</v>
      </c>
      <c r="I1772" s="11" t="s">
        <v>15</v>
      </c>
      <c r="J1772" s="11" t="s">
        <v>2828</v>
      </c>
      <c r="K1772" s="11" t="s">
        <v>112</v>
      </c>
      <c r="L1772" s="11" t="s">
        <v>7242</v>
      </c>
      <c r="M1772" s="11" t="s">
        <v>2746</v>
      </c>
      <c r="N1772" s="13" t="s">
        <v>20</v>
      </c>
      <c r="P1772" s="8"/>
    </row>
    <row r="1773" spans="3:16" x14ac:dyDescent="0.25">
      <c r="C1773" s="8"/>
      <c r="D1773" s="10" t="s">
        <v>7243</v>
      </c>
      <c r="E1773" s="11" t="s">
        <v>7244</v>
      </c>
      <c r="F1773" s="12">
        <v>42182</v>
      </c>
      <c r="G1773" s="11" t="s">
        <v>7101</v>
      </c>
      <c r="H1773" s="11" t="s">
        <v>7245</v>
      </c>
      <c r="I1773" s="11" t="s">
        <v>15</v>
      </c>
      <c r="J1773" s="11" t="s">
        <v>772</v>
      </c>
      <c r="K1773" s="11" t="s">
        <v>112</v>
      </c>
      <c r="L1773" s="11" t="s">
        <v>7246</v>
      </c>
      <c r="M1773" s="11" t="s">
        <v>136</v>
      </c>
      <c r="N1773" s="13" t="s">
        <v>20</v>
      </c>
      <c r="P1773" s="8"/>
    </row>
    <row r="1774" spans="3:16" x14ac:dyDescent="0.25">
      <c r="C1774" s="8"/>
      <c r="D1774" s="10" t="s">
        <v>7247</v>
      </c>
      <c r="E1774" s="11" t="s">
        <v>7114</v>
      </c>
      <c r="F1774" s="12">
        <v>42183</v>
      </c>
      <c r="G1774" s="11" t="s">
        <v>7248</v>
      </c>
      <c r="H1774" s="11" t="s">
        <v>7249</v>
      </c>
      <c r="I1774" s="11" t="s">
        <v>15</v>
      </c>
      <c r="J1774" s="11" t="s">
        <v>356</v>
      </c>
      <c r="K1774" s="11" t="s">
        <v>112</v>
      </c>
      <c r="L1774" s="11" t="s">
        <v>7250</v>
      </c>
      <c r="M1774" s="11" t="s">
        <v>136</v>
      </c>
      <c r="N1774" s="13" t="s">
        <v>20</v>
      </c>
      <c r="P1774" s="8"/>
    </row>
    <row r="1775" spans="3:16" x14ac:dyDescent="0.25">
      <c r="C1775" s="8"/>
      <c r="D1775" s="10" t="s">
        <v>7251</v>
      </c>
      <c r="E1775" s="11" t="s">
        <v>487</v>
      </c>
      <c r="F1775" s="12">
        <v>42183</v>
      </c>
      <c r="G1775" s="11" t="s">
        <v>7248</v>
      </c>
      <c r="H1775" s="11" t="s">
        <v>7252</v>
      </c>
      <c r="I1775" s="11" t="s">
        <v>15</v>
      </c>
      <c r="J1775" s="11" t="s">
        <v>640</v>
      </c>
      <c r="K1775" s="11" t="s">
        <v>641</v>
      </c>
      <c r="L1775" s="11" t="s">
        <v>1043</v>
      </c>
      <c r="M1775" s="11" t="s">
        <v>136</v>
      </c>
      <c r="N1775" s="13" t="s">
        <v>20</v>
      </c>
      <c r="P1775" s="8"/>
    </row>
    <row r="1776" spans="3:16" x14ac:dyDescent="0.25">
      <c r="C1776" s="8"/>
      <c r="D1776" s="10" t="s">
        <v>7253</v>
      </c>
      <c r="E1776" s="11" t="s">
        <v>7254</v>
      </c>
      <c r="F1776" s="12">
        <v>42183</v>
      </c>
      <c r="G1776" s="11" t="s">
        <v>7248</v>
      </c>
      <c r="H1776" s="11" t="s">
        <v>7255</v>
      </c>
      <c r="I1776" s="11" t="s">
        <v>15</v>
      </c>
      <c r="J1776" s="11" t="s">
        <v>982</v>
      </c>
      <c r="K1776" s="11" t="s">
        <v>606</v>
      </c>
      <c r="L1776" s="11" t="s">
        <v>983</v>
      </c>
      <c r="M1776" s="11" t="s">
        <v>19</v>
      </c>
      <c r="N1776" s="13" t="s">
        <v>20</v>
      </c>
      <c r="P1776" s="8"/>
    </row>
    <row r="1777" spans="3:16" x14ac:dyDescent="0.25">
      <c r="C1777" s="8"/>
      <c r="D1777" s="10" t="s">
        <v>7256</v>
      </c>
      <c r="E1777" s="11" t="s">
        <v>3934</v>
      </c>
      <c r="F1777" s="12">
        <v>42183</v>
      </c>
      <c r="G1777" s="11" t="s">
        <v>7248</v>
      </c>
      <c r="H1777" s="11" t="s">
        <v>7257</v>
      </c>
      <c r="I1777" s="11" t="s">
        <v>15</v>
      </c>
      <c r="J1777" s="11" t="s">
        <v>728</v>
      </c>
      <c r="K1777" s="11" t="s">
        <v>47</v>
      </c>
      <c r="L1777" s="11" t="s">
        <v>729</v>
      </c>
      <c r="M1777" s="11" t="s">
        <v>2746</v>
      </c>
      <c r="N1777" s="13" t="s">
        <v>20</v>
      </c>
      <c r="P1777" s="8"/>
    </row>
    <row r="1778" spans="3:16" x14ac:dyDescent="0.25">
      <c r="C1778" s="8"/>
      <c r="D1778" s="10" t="s">
        <v>7258</v>
      </c>
      <c r="E1778" s="11" t="s">
        <v>7259</v>
      </c>
      <c r="F1778" s="12">
        <v>42183</v>
      </c>
      <c r="G1778" s="11" t="s">
        <v>7248</v>
      </c>
      <c r="H1778" s="11" t="s">
        <v>7260</v>
      </c>
      <c r="I1778" s="11" t="s">
        <v>15</v>
      </c>
      <c r="J1778" s="11" t="s">
        <v>7261</v>
      </c>
      <c r="K1778" s="11" t="s">
        <v>1534</v>
      </c>
      <c r="L1778" s="11" t="s">
        <v>7262</v>
      </c>
      <c r="M1778" s="11" t="s">
        <v>136</v>
      </c>
      <c r="N1778" s="13" t="s">
        <v>243</v>
      </c>
      <c r="P1778" s="8"/>
    </row>
    <row r="1779" spans="3:16" x14ac:dyDescent="0.25">
      <c r="C1779" s="8"/>
      <c r="D1779" s="10" t="s">
        <v>7263</v>
      </c>
      <c r="E1779" s="11" t="s">
        <v>7264</v>
      </c>
      <c r="F1779" s="12">
        <v>42183</v>
      </c>
      <c r="G1779" s="11" t="s">
        <v>7248</v>
      </c>
      <c r="H1779" s="11" t="s">
        <v>7265</v>
      </c>
      <c r="I1779" s="11" t="s">
        <v>15</v>
      </c>
      <c r="J1779" s="11" t="s">
        <v>6228</v>
      </c>
      <c r="K1779" s="11" t="s">
        <v>17</v>
      </c>
      <c r="L1779" s="11" t="s">
        <v>6229</v>
      </c>
      <c r="M1779" s="11" t="s">
        <v>2746</v>
      </c>
      <c r="N1779" s="13" t="s">
        <v>20</v>
      </c>
      <c r="P1779" s="8"/>
    </row>
    <row r="1780" spans="3:16" x14ac:dyDescent="0.25">
      <c r="C1780" s="8"/>
      <c r="D1780" s="10" t="s">
        <v>7266</v>
      </c>
      <c r="E1780" s="11" t="s">
        <v>7267</v>
      </c>
      <c r="F1780" s="12">
        <v>42183</v>
      </c>
      <c r="G1780" s="11" t="s">
        <v>7248</v>
      </c>
      <c r="H1780" s="11" t="s">
        <v>7268</v>
      </c>
      <c r="I1780" s="11" t="s">
        <v>29</v>
      </c>
      <c r="J1780" s="11" t="s">
        <v>58</v>
      </c>
      <c r="K1780" s="11" t="s">
        <v>47</v>
      </c>
      <c r="L1780" s="11" t="s">
        <v>270</v>
      </c>
      <c r="M1780" s="11" t="s">
        <v>2746</v>
      </c>
      <c r="N1780" s="13" t="s">
        <v>20</v>
      </c>
      <c r="P1780" s="8"/>
    </row>
    <row r="1781" spans="3:16" x14ac:dyDescent="0.25">
      <c r="C1781" s="8"/>
      <c r="D1781" s="10" t="s">
        <v>7269</v>
      </c>
      <c r="E1781" s="11" t="s">
        <v>2040</v>
      </c>
      <c r="F1781" s="12">
        <v>42183</v>
      </c>
      <c r="G1781" s="11" t="s">
        <v>7248</v>
      </c>
      <c r="H1781" s="11" t="s">
        <v>7270</v>
      </c>
      <c r="I1781" s="11" t="s">
        <v>15</v>
      </c>
      <c r="J1781" s="11" t="s">
        <v>532</v>
      </c>
      <c r="K1781" s="11" t="s">
        <v>112</v>
      </c>
      <c r="L1781" s="11" t="s">
        <v>5308</v>
      </c>
      <c r="M1781" s="11" t="s">
        <v>125</v>
      </c>
      <c r="N1781" s="13" t="s">
        <v>20</v>
      </c>
      <c r="P1781" s="8"/>
    </row>
    <row r="1782" spans="3:16" x14ac:dyDescent="0.25">
      <c r="C1782" s="8"/>
      <c r="D1782" s="10" t="s">
        <v>7271</v>
      </c>
      <c r="E1782" s="11" t="s">
        <v>7272</v>
      </c>
      <c r="F1782" s="12">
        <v>42183</v>
      </c>
      <c r="G1782" s="11" t="s">
        <v>7248</v>
      </c>
      <c r="H1782" s="11" t="s">
        <v>7273</v>
      </c>
      <c r="I1782" s="11" t="s">
        <v>15</v>
      </c>
      <c r="J1782" s="11" t="s">
        <v>3243</v>
      </c>
      <c r="K1782" s="11" t="s">
        <v>47</v>
      </c>
      <c r="L1782" s="11" t="s">
        <v>3244</v>
      </c>
      <c r="M1782" s="11" t="s">
        <v>2746</v>
      </c>
      <c r="N1782" s="13" t="s">
        <v>20</v>
      </c>
      <c r="P1782" s="8"/>
    </row>
    <row r="1783" spans="3:16" x14ac:dyDescent="0.25">
      <c r="C1783" s="8"/>
      <c r="D1783" s="10" t="s">
        <v>7274</v>
      </c>
      <c r="E1783" s="11" t="s">
        <v>2714</v>
      </c>
      <c r="F1783" s="12">
        <v>42183</v>
      </c>
      <c r="G1783" s="11" t="s">
        <v>7248</v>
      </c>
      <c r="H1783" s="11" t="s">
        <v>7275</v>
      </c>
      <c r="I1783" s="11" t="s">
        <v>29</v>
      </c>
      <c r="J1783" s="11" t="s">
        <v>4293</v>
      </c>
      <c r="K1783" s="11" t="s">
        <v>81</v>
      </c>
      <c r="L1783" s="11" t="s">
        <v>5943</v>
      </c>
      <c r="M1783" s="11" t="s">
        <v>125</v>
      </c>
      <c r="N1783" s="13" t="s">
        <v>20</v>
      </c>
      <c r="P1783" s="8"/>
    </row>
    <row r="1784" spans="3:16" x14ac:dyDescent="0.25">
      <c r="C1784" s="8"/>
      <c r="D1784" s="10" t="s">
        <v>7276</v>
      </c>
      <c r="E1784" s="11" t="s">
        <v>7277</v>
      </c>
      <c r="F1784" s="12">
        <v>42183</v>
      </c>
      <c r="G1784" s="11" t="s">
        <v>7248</v>
      </c>
      <c r="H1784" s="11" t="s">
        <v>7278</v>
      </c>
      <c r="I1784" s="11" t="s">
        <v>15</v>
      </c>
      <c r="J1784" s="11" t="s">
        <v>7279</v>
      </c>
      <c r="K1784" s="11" t="s">
        <v>47</v>
      </c>
      <c r="L1784" s="11" t="s">
        <v>7280</v>
      </c>
      <c r="M1784" s="11" t="s">
        <v>2746</v>
      </c>
      <c r="N1784" s="13" t="s">
        <v>20</v>
      </c>
      <c r="P1784" s="8"/>
    </row>
    <row r="1785" spans="3:16" x14ac:dyDescent="0.25">
      <c r="C1785" s="8"/>
      <c r="D1785" s="10" t="s">
        <v>7281</v>
      </c>
      <c r="E1785" s="11" t="s">
        <v>5144</v>
      </c>
      <c r="F1785" s="12">
        <v>42183</v>
      </c>
      <c r="G1785" s="11" t="s">
        <v>7248</v>
      </c>
      <c r="H1785" s="11" t="s">
        <v>7282</v>
      </c>
      <c r="I1785" s="11" t="s">
        <v>29</v>
      </c>
      <c r="J1785" s="11" t="s">
        <v>1907</v>
      </c>
      <c r="K1785" s="11" t="s">
        <v>112</v>
      </c>
      <c r="L1785" s="11" t="s">
        <v>7283</v>
      </c>
      <c r="M1785" s="11" t="s">
        <v>125</v>
      </c>
      <c r="N1785" s="13" t="s">
        <v>20</v>
      </c>
      <c r="P1785" s="8"/>
    </row>
    <row r="1786" spans="3:16" x14ac:dyDescent="0.25">
      <c r="C1786" s="8"/>
      <c r="D1786" s="10" t="s">
        <v>7284</v>
      </c>
      <c r="E1786" s="11" t="s">
        <v>7285</v>
      </c>
      <c r="F1786" s="12">
        <v>42183</v>
      </c>
      <c r="G1786" s="11" t="s">
        <v>7248</v>
      </c>
      <c r="H1786" s="11" t="s">
        <v>7286</v>
      </c>
      <c r="I1786" s="11" t="s">
        <v>29</v>
      </c>
      <c r="J1786" s="11" t="s">
        <v>6889</v>
      </c>
      <c r="K1786" s="11" t="s">
        <v>192</v>
      </c>
      <c r="L1786" s="11" t="s">
        <v>6890</v>
      </c>
      <c r="M1786" s="11" t="s">
        <v>2746</v>
      </c>
      <c r="N1786" s="13" t="s">
        <v>20</v>
      </c>
      <c r="P1786" s="8"/>
    </row>
    <row r="1787" spans="3:16" x14ac:dyDescent="0.25">
      <c r="C1787" s="8"/>
      <c r="D1787" s="10" t="s">
        <v>7287</v>
      </c>
      <c r="E1787" s="11" t="s">
        <v>7288</v>
      </c>
      <c r="F1787" s="12">
        <v>42183</v>
      </c>
      <c r="G1787" s="11" t="s">
        <v>7248</v>
      </c>
      <c r="H1787" s="11" t="s">
        <v>7289</v>
      </c>
      <c r="I1787" s="11" t="s">
        <v>29</v>
      </c>
      <c r="J1787" s="11" t="s">
        <v>80</v>
      </c>
      <c r="K1787" s="11" t="s">
        <v>81</v>
      </c>
      <c r="L1787" s="11" t="s">
        <v>4622</v>
      </c>
      <c r="M1787" s="11" t="s">
        <v>136</v>
      </c>
      <c r="N1787" s="13" t="s">
        <v>20</v>
      </c>
      <c r="P1787" s="8"/>
    </row>
    <row r="1788" spans="3:16" x14ac:dyDescent="0.25">
      <c r="C1788" s="8"/>
      <c r="D1788" s="10" t="s">
        <v>7290</v>
      </c>
      <c r="E1788" s="11" t="s">
        <v>7291</v>
      </c>
      <c r="F1788" s="12">
        <v>42183</v>
      </c>
      <c r="G1788" s="11" t="s">
        <v>7248</v>
      </c>
      <c r="H1788" s="11" t="s">
        <v>7292</v>
      </c>
      <c r="I1788" s="11" t="s">
        <v>29</v>
      </c>
      <c r="J1788" s="11" t="s">
        <v>7293</v>
      </c>
      <c r="K1788" s="11" t="s">
        <v>96</v>
      </c>
      <c r="L1788" s="11" t="s">
        <v>7294</v>
      </c>
      <c r="M1788" s="11" t="s">
        <v>125</v>
      </c>
      <c r="N1788" s="13" t="s">
        <v>20</v>
      </c>
      <c r="P1788" s="8"/>
    </row>
    <row r="1789" spans="3:16" x14ac:dyDescent="0.25">
      <c r="C1789" s="8"/>
      <c r="D1789" s="10" t="s">
        <v>7295</v>
      </c>
      <c r="E1789" s="11" t="s">
        <v>7296</v>
      </c>
      <c r="F1789" s="12">
        <v>42183</v>
      </c>
      <c r="G1789" s="11" t="s">
        <v>7248</v>
      </c>
      <c r="H1789" s="11" t="s">
        <v>7297</v>
      </c>
      <c r="I1789" s="11" t="s">
        <v>29</v>
      </c>
      <c r="J1789" s="11" t="s">
        <v>7298</v>
      </c>
      <c r="K1789" s="11" t="s">
        <v>647</v>
      </c>
      <c r="L1789" s="11" t="s">
        <v>7299</v>
      </c>
      <c r="M1789" s="11" t="s">
        <v>136</v>
      </c>
      <c r="N1789" s="13" t="s">
        <v>20</v>
      </c>
      <c r="P1789" s="8"/>
    </row>
    <row r="1790" spans="3:16" x14ac:dyDescent="0.25">
      <c r="C1790" s="8"/>
      <c r="D1790" s="10" t="s">
        <v>7300</v>
      </c>
      <c r="E1790" s="11" t="s">
        <v>7301</v>
      </c>
      <c r="F1790" s="12">
        <v>42183</v>
      </c>
      <c r="G1790" s="11" t="s">
        <v>7248</v>
      </c>
      <c r="H1790" s="11" t="s">
        <v>7302</v>
      </c>
      <c r="I1790" s="11" t="s">
        <v>15</v>
      </c>
      <c r="J1790" s="11" t="s">
        <v>5202</v>
      </c>
      <c r="K1790" s="11" t="s">
        <v>481</v>
      </c>
      <c r="L1790" s="11" t="s">
        <v>5203</v>
      </c>
      <c r="M1790" s="11" t="s">
        <v>125</v>
      </c>
      <c r="N1790" s="13" t="s">
        <v>20</v>
      </c>
      <c r="P1790" s="8"/>
    </row>
    <row r="1791" spans="3:16" x14ac:dyDescent="0.25">
      <c r="C1791" s="8"/>
      <c r="D1791" s="10" t="s">
        <v>7303</v>
      </c>
      <c r="E1791" s="11" t="s">
        <v>7304</v>
      </c>
      <c r="F1791" s="12">
        <v>42183</v>
      </c>
      <c r="G1791" s="11" t="s">
        <v>7248</v>
      </c>
      <c r="H1791" s="11" t="s">
        <v>7305</v>
      </c>
      <c r="I1791" s="11" t="s">
        <v>15</v>
      </c>
      <c r="J1791" s="11" t="s">
        <v>293</v>
      </c>
      <c r="K1791" s="11" t="s">
        <v>69</v>
      </c>
      <c r="L1791" s="11" t="s">
        <v>7306</v>
      </c>
      <c r="M1791" s="11" t="s">
        <v>136</v>
      </c>
      <c r="N1791" s="13" t="s">
        <v>243</v>
      </c>
      <c r="P1791" s="8"/>
    </row>
    <row r="1792" spans="3:16" x14ac:dyDescent="0.25">
      <c r="C1792" s="8"/>
      <c r="D1792" s="10" t="s">
        <v>7307</v>
      </c>
      <c r="E1792" s="11" t="s">
        <v>6299</v>
      </c>
      <c r="F1792" s="12">
        <v>42183</v>
      </c>
      <c r="G1792" s="11" t="s">
        <v>7248</v>
      </c>
      <c r="H1792" s="11" t="s">
        <v>7308</v>
      </c>
      <c r="I1792" s="11" t="s">
        <v>15</v>
      </c>
      <c r="J1792" s="11" t="s">
        <v>3326</v>
      </c>
      <c r="K1792" s="11" t="s">
        <v>192</v>
      </c>
      <c r="L1792" s="11" t="s">
        <v>3327</v>
      </c>
      <c r="M1792" s="11" t="s">
        <v>136</v>
      </c>
      <c r="N1792" s="13" t="s">
        <v>20</v>
      </c>
      <c r="P1792" s="8"/>
    </row>
    <row r="1793" spans="3:16" x14ac:dyDescent="0.25">
      <c r="C1793" s="8"/>
      <c r="D1793" s="10" t="s">
        <v>7309</v>
      </c>
      <c r="E1793" s="11" t="s">
        <v>7310</v>
      </c>
      <c r="F1793" s="12">
        <v>42183</v>
      </c>
      <c r="G1793" s="11" t="s">
        <v>7248</v>
      </c>
      <c r="H1793" s="11" t="s">
        <v>7311</v>
      </c>
      <c r="I1793" s="11" t="s">
        <v>15</v>
      </c>
      <c r="J1793" s="11" t="s">
        <v>7312</v>
      </c>
      <c r="K1793" s="11" t="s">
        <v>96</v>
      </c>
      <c r="L1793" s="11" t="s">
        <v>7313</v>
      </c>
      <c r="M1793" s="11" t="s">
        <v>136</v>
      </c>
      <c r="N1793" s="13" t="s">
        <v>20</v>
      </c>
      <c r="P1793" s="8"/>
    </row>
    <row r="1794" spans="3:16" x14ac:dyDescent="0.25">
      <c r="C1794" s="8"/>
      <c r="D1794" s="10" t="s">
        <v>7314</v>
      </c>
      <c r="E1794" s="11" t="s">
        <v>7315</v>
      </c>
      <c r="F1794" s="12">
        <v>42183</v>
      </c>
      <c r="G1794" s="11" t="s">
        <v>7248</v>
      </c>
      <c r="H1794" s="11" t="s">
        <v>7316</v>
      </c>
      <c r="I1794" s="11" t="s">
        <v>29</v>
      </c>
      <c r="J1794" s="11" t="s">
        <v>3703</v>
      </c>
      <c r="K1794" s="11" t="s">
        <v>47</v>
      </c>
      <c r="L1794" s="11" t="s">
        <v>7317</v>
      </c>
      <c r="M1794" s="11" t="s">
        <v>136</v>
      </c>
      <c r="N1794" s="13" t="s">
        <v>20</v>
      </c>
      <c r="P1794" s="8"/>
    </row>
    <row r="1795" spans="3:16" x14ac:dyDescent="0.25">
      <c r="C1795" s="8"/>
      <c r="D1795" s="10" t="s">
        <v>7318</v>
      </c>
      <c r="E1795" s="11" t="s">
        <v>3555</v>
      </c>
      <c r="F1795" s="12">
        <v>42183</v>
      </c>
      <c r="G1795" s="11" t="s">
        <v>7248</v>
      </c>
      <c r="H1795" s="11" t="s">
        <v>7319</v>
      </c>
      <c r="I1795" s="11" t="s">
        <v>15</v>
      </c>
      <c r="J1795" s="11" t="s">
        <v>6744</v>
      </c>
      <c r="K1795" s="11" t="s">
        <v>156</v>
      </c>
      <c r="L1795" s="11" t="s">
        <v>7320</v>
      </c>
      <c r="M1795" s="11" t="s">
        <v>136</v>
      </c>
      <c r="N1795" s="13" t="s">
        <v>20</v>
      </c>
      <c r="P1795" s="8"/>
    </row>
    <row r="1796" spans="3:16" x14ac:dyDescent="0.25">
      <c r="C1796" s="8"/>
      <c r="D1796" s="10" t="s">
        <v>7321</v>
      </c>
      <c r="E1796" s="11" t="s">
        <v>7322</v>
      </c>
      <c r="F1796" s="12">
        <v>42183</v>
      </c>
      <c r="G1796" s="11" t="s">
        <v>7248</v>
      </c>
      <c r="H1796" s="11" t="s">
        <v>7323</v>
      </c>
      <c r="I1796" s="11" t="s">
        <v>15</v>
      </c>
      <c r="J1796" s="11" t="s">
        <v>7324</v>
      </c>
      <c r="K1796" s="11" t="s">
        <v>198</v>
      </c>
      <c r="L1796" s="11" t="s">
        <v>7325</v>
      </c>
      <c r="M1796" s="11" t="s">
        <v>136</v>
      </c>
      <c r="N1796" s="13" t="s">
        <v>20</v>
      </c>
      <c r="P1796" s="8"/>
    </row>
    <row r="1797" spans="3:16" x14ac:dyDescent="0.25">
      <c r="C1797" s="8"/>
      <c r="D1797" s="10" t="s">
        <v>7326</v>
      </c>
      <c r="E1797" s="11" t="s">
        <v>7327</v>
      </c>
      <c r="F1797" s="12">
        <v>42183</v>
      </c>
      <c r="G1797" s="11" t="s">
        <v>7248</v>
      </c>
      <c r="H1797" s="11" t="s">
        <v>7328</v>
      </c>
      <c r="I1797" s="11" t="s">
        <v>29</v>
      </c>
      <c r="J1797" s="11" t="s">
        <v>532</v>
      </c>
      <c r="K1797" s="11" t="s">
        <v>112</v>
      </c>
      <c r="L1797" s="11" t="s">
        <v>7329</v>
      </c>
      <c r="M1797" s="11" t="s">
        <v>136</v>
      </c>
      <c r="N1797" s="13" t="s">
        <v>20</v>
      </c>
      <c r="P1797" s="8"/>
    </row>
    <row r="1798" spans="3:16" x14ac:dyDescent="0.25">
      <c r="C1798" s="8"/>
      <c r="D1798" s="10" t="s">
        <v>7330</v>
      </c>
      <c r="E1798" s="11" t="s">
        <v>7331</v>
      </c>
      <c r="F1798" s="12">
        <v>42183</v>
      </c>
      <c r="G1798" s="11" t="s">
        <v>7248</v>
      </c>
      <c r="H1798" s="11" t="s">
        <v>7332</v>
      </c>
      <c r="I1798" s="11" t="s">
        <v>29</v>
      </c>
      <c r="J1798" s="11" t="s">
        <v>3243</v>
      </c>
      <c r="K1798" s="11" t="s">
        <v>47</v>
      </c>
      <c r="L1798" s="11" t="s">
        <v>3244</v>
      </c>
      <c r="M1798" s="11" t="s">
        <v>136</v>
      </c>
      <c r="N1798" s="13" t="s">
        <v>20</v>
      </c>
      <c r="P1798" s="8"/>
    </row>
    <row r="1799" spans="3:16" x14ac:dyDescent="0.25">
      <c r="C1799" s="8"/>
      <c r="D1799" s="10" t="s">
        <v>7333</v>
      </c>
      <c r="E1799" s="11" t="s">
        <v>7334</v>
      </c>
      <c r="F1799" s="12">
        <v>42183</v>
      </c>
      <c r="G1799" s="11" t="s">
        <v>7248</v>
      </c>
      <c r="H1799" s="11" t="s">
        <v>7335</v>
      </c>
      <c r="I1799" s="11" t="s">
        <v>29</v>
      </c>
      <c r="J1799" s="11" t="s">
        <v>7336</v>
      </c>
      <c r="K1799" s="11" t="s">
        <v>1979</v>
      </c>
      <c r="L1799" s="11" t="s">
        <v>7337</v>
      </c>
      <c r="M1799" s="11" t="s">
        <v>2746</v>
      </c>
      <c r="N1799" s="13" t="s">
        <v>20</v>
      </c>
      <c r="P1799" s="8"/>
    </row>
    <row r="1800" spans="3:16" x14ac:dyDescent="0.25">
      <c r="C1800" s="8"/>
      <c r="D1800" s="10" t="s">
        <v>7338</v>
      </c>
      <c r="E1800" s="11" t="s">
        <v>7339</v>
      </c>
      <c r="F1800" s="12">
        <v>42183</v>
      </c>
      <c r="G1800" s="11" t="s">
        <v>7248</v>
      </c>
      <c r="H1800" s="11" t="s">
        <v>7340</v>
      </c>
      <c r="I1800" s="11" t="s">
        <v>15</v>
      </c>
      <c r="J1800" s="11" t="s">
        <v>186</v>
      </c>
      <c r="K1800" s="11" t="s">
        <v>47</v>
      </c>
      <c r="L1800" s="11" t="s">
        <v>7341</v>
      </c>
      <c r="M1800" s="11" t="s">
        <v>136</v>
      </c>
      <c r="N1800" s="13" t="s">
        <v>20</v>
      </c>
      <c r="P1800" s="8"/>
    </row>
    <row r="1801" spans="3:16" x14ac:dyDescent="0.25">
      <c r="C1801" s="8"/>
      <c r="D1801" s="10" t="s">
        <v>7342</v>
      </c>
      <c r="E1801" s="11" t="s">
        <v>7343</v>
      </c>
      <c r="F1801" s="12">
        <v>42184</v>
      </c>
      <c r="G1801" s="11" t="s">
        <v>7344</v>
      </c>
      <c r="H1801" s="11" t="s">
        <v>7345</v>
      </c>
      <c r="I1801" s="11" t="s">
        <v>29</v>
      </c>
      <c r="J1801" s="11" t="s">
        <v>398</v>
      </c>
      <c r="K1801" s="11" t="s">
        <v>81</v>
      </c>
      <c r="L1801" s="11" t="s">
        <v>399</v>
      </c>
      <c r="M1801" s="11" t="s">
        <v>2746</v>
      </c>
      <c r="N1801" s="13" t="s">
        <v>20</v>
      </c>
      <c r="P1801" s="8"/>
    </row>
    <row r="1802" spans="3:16" x14ac:dyDescent="0.25">
      <c r="C1802" s="8"/>
      <c r="D1802" s="10" t="s">
        <v>7346</v>
      </c>
      <c r="E1802" s="11" t="s">
        <v>5144</v>
      </c>
      <c r="F1802" s="12">
        <v>42184</v>
      </c>
      <c r="G1802" s="11" t="s">
        <v>7344</v>
      </c>
      <c r="H1802" s="11" t="s">
        <v>7347</v>
      </c>
      <c r="I1802" s="11" t="s">
        <v>15</v>
      </c>
      <c r="J1802" s="11" t="s">
        <v>928</v>
      </c>
      <c r="K1802" s="11" t="s">
        <v>404</v>
      </c>
      <c r="L1802" s="11" t="s">
        <v>929</v>
      </c>
      <c r="M1802" s="11" t="s">
        <v>125</v>
      </c>
      <c r="N1802" s="13" t="s">
        <v>20</v>
      </c>
      <c r="P1802" s="8"/>
    </row>
    <row r="1803" spans="3:16" x14ac:dyDescent="0.25">
      <c r="C1803" s="8"/>
      <c r="D1803" s="10" t="s">
        <v>7348</v>
      </c>
      <c r="E1803" s="11" t="s">
        <v>7349</v>
      </c>
      <c r="F1803" s="12">
        <v>42184</v>
      </c>
      <c r="G1803" s="11" t="s">
        <v>7344</v>
      </c>
      <c r="H1803" s="11" t="s">
        <v>7350</v>
      </c>
      <c r="I1803" s="11" t="s">
        <v>29</v>
      </c>
      <c r="J1803" s="11" t="s">
        <v>3375</v>
      </c>
      <c r="K1803" s="11" t="s">
        <v>69</v>
      </c>
      <c r="L1803" s="11" t="s">
        <v>7351</v>
      </c>
      <c r="M1803" s="11" t="s">
        <v>125</v>
      </c>
      <c r="N1803" s="13" t="s">
        <v>243</v>
      </c>
      <c r="P1803" s="8"/>
    </row>
    <row r="1804" spans="3:16" x14ac:dyDescent="0.25">
      <c r="C1804" s="8"/>
      <c r="D1804" s="10" t="s">
        <v>7352</v>
      </c>
      <c r="E1804" s="11" t="s">
        <v>7353</v>
      </c>
      <c r="F1804" s="12">
        <v>42184</v>
      </c>
      <c r="G1804" s="11" t="s">
        <v>7344</v>
      </c>
      <c r="H1804" s="11" t="s">
        <v>7354</v>
      </c>
      <c r="I1804" s="11" t="s">
        <v>15</v>
      </c>
      <c r="J1804" s="11" t="s">
        <v>494</v>
      </c>
      <c r="K1804" s="11" t="s">
        <v>17</v>
      </c>
      <c r="L1804" s="11" t="s">
        <v>844</v>
      </c>
      <c r="M1804" s="11" t="s">
        <v>125</v>
      </c>
      <c r="N1804" s="13" t="s">
        <v>20</v>
      </c>
      <c r="P1804" s="8"/>
    </row>
    <row r="1805" spans="3:16" x14ac:dyDescent="0.25">
      <c r="C1805" s="8"/>
      <c r="D1805" s="10" t="s">
        <v>7355</v>
      </c>
      <c r="E1805" s="11" t="s">
        <v>739</v>
      </c>
      <c r="F1805" s="12">
        <v>42184</v>
      </c>
      <c r="G1805" s="11" t="s">
        <v>7344</v>
      </c>
      <c r="H1805" s="11" t="s">
        <v>7356</v>
      </c>
      <c r="I1805" s="11" t="s">
        <v>15</v>
      </c>
      <c r="J1805" s="11" t="s">
        <v>2624</v>
      </c>
      <c r="K1805" s="11" t="s">
        <v>47</v>
      </c>
      <c r="L1805" s="11" t="s">
        <v>3433</v>
      </c>
      <c r="M1805" s="11" t="s">
        <v>125</v>
      </c>
      <c r="N1805" s="13" t="s">
        <v>20</v>
      </c>
      <c r="P1805" s="8"/>
    </row>
    <row r="1806" spans="3:16" x14ac:dyDescent="0.25">
      <c r="C1806" s="8"/>
      <c r="D1806" s="10" t="s">
        <v>7357</v>
      </c>
      <c r="E1806" s="11" t="s">
        <v>3555</v>
      </c>
      <c r="F1806" s="12">
        <v>42184</v>
      </c>
      <c r="G1806" s="11" t="s">
        <v>7344</v>
      </c>
      <c r="H1806" s="11" t="s">
        <v>7358</v>
      </c>
      <c r="I1806" s="11" t="s">
        <v>29</v>
      </c>
      <c r="J1806" s="11" t="s">
        <v>1187</v>
      </c>
      <c r="K1806" s="11" t="s">
        <v>69</v>
      </c>
      <c r="L1806" s="11" t="s">
        <v>4710</v>
      </c>
      <c r="M1806" s="11" t="s">
        <v>125</v>
      </c>
      <c r="N1806" s="13" t="s">
        <v>20</v>
      </c>
      <c r="P1806" s="8"/>
    </row>
    <row r="1807" spans="3:16" x14ac:dyDescent="0.25">
      <c r="C1807" s="8"/>
      <c r="D1807" s="10" t="s">
        <v>7359</v>
      </c>
      <c r="E1807" s="11" t="s">
        <v>7360</v>
      </c>
      <c r="F1807" s="12">
        <v>42184</v>
      </c>
      <c r="G1807" s="11" t="s">
        <v>7344</v>
      </c>
      <c r="H1807" s="11" t="s">
        <v>7361</v>
      </c>
      <c r="I1807" s="11" t="s">
        <v>15</v>
      </c>
      <c r="J1807" s="11" t="s">
        <v>7362</v>
      </c>
      <c r="K1807" s="11" t="s">
        <v>96</v>
      </c>
      <c r="L1807" s="11" t="s">
        <v>7363</v>
      </c>
      <c r="M1807" s="11" t="s">
        <v>125</v>
      </c>
      <c r="N1807" s="13" t="s">
        <v>20</v>
      </c>
      <c r="P1807" s="8"/>
    </row>
    <row r="1808" spans="3:16" x14ac:dyDescent="0.25">
      <c r="C1808" s="8"/>
      <c r="D1808" s="10" t="s">
        <v>7364</v>
      </c>
      <c r="E1808" s="11" t="s">
        <v>7365</v>
      </c>
      <c r="F1808" s="12">
        <v>42184</v>
      </c>
      <c r="G1808" s="11" t="s">
        <v>7344</v>
      </c>
      <c r="H1808" s="11" t="s">
        <v>7366</v>
      </c>
      <c r="I1808" s="11" t="s">
        <v>15</v>
      </c>
      <c r="J1808" s="11" t="s">
        <v>101</v>
      </c>
      <c r="K1808" s="11" t="s">
        <v>47</v>
      </c>
      <c r="L1808" s="11" t="s">
        <v>5437</v>
      </c>
      <c r="M1808" s="11" t="s">
        <v>2746</v>
      </c>
      <c r="N1808" s="13" t="s">
        <v>20</v>
      </c>
      <c r="P1808" s="8"/>
    </row>
    <row r="1809" spans="3:16" x14ac:dyDescent="0.25">
      <c r="C1809" s="8"/>
      <c r="D1809" s="10" t="s">
        <v>7367</v>
      </c>
      <c r="E1809" s="11" t="s">
        <v>7368</v>
      </c>
      <c r="F1809" s="12">
        <v>42184</v>
      </c>
      <c r="G1809" s="11" t="s">
        <v>7344</v>
      </c>
      <c r="H1809" s="11" t="s">
        <v>7369</v>
      </c>
      <c r="I1809" s="11" t="s">
        <v>29</v>
      </c>
      <c r="J1809" s="11" t="s">
        <v>2352</v>
      </c>
      <c r="K1809" s="11" t="s">
        <v>47</v>
      </c>
      <c r="L1809" s="11" t="s">
        <v>7370</v>
      </c>
      <c r="M1809" s="11" t="s">
        <v>19</v>
      </c>
      <c r="N1809" s="13" t="s">
        <v>20</v>
      </c>
      <c r="P1809" s="8"/>
    </row>
    <row r="1810" spans="3:16" x14ac:dyDescent="0.25">
      <c r="C1810" s="8"/>
      <c r="D1810" s="10" t="s">
        <v>7371</v>
      </c>
      <c r="E1810" s="11" t="s">
        <v>7372</v>
      </c>
      <c r="F1810" s="12">
        <v>42184</v>
      </c>
      <c r="G1810" s="11" t="s">
        <v>7344</v>
      </c>
      <c r="H1810" s="11" t="s">
        <v>7373</v>
      </c>
      <c r="I1810" s="11" t="s">
        <v>29</v>
      </c>
      <c r="J1810" s="11" t="s">
        <v>7374</v>
      </c>
      <c r="K1810" s="11" t="s">
        <v>17</v>
      </c>
      <c r="L1810" s="11" t="s">
        <v>7375</v>
      </c>
      <c r="M1810" s="11" t="s">
        <v>125</v>
      </c>
      <c r="N1810" s="13" t="s">
        <v>20</v>
      </c>
      <c r="P1810" s="8"/>
    </row>
    <row r="1811" spans="3:16" x14ac:dyDescent="0.25">
      <c r="C1811" s="8"/>
      <c r="D1811" s="10" t="s">
        <v>7376</v>
      </c>
      <c r="E1811" s="11" t="s">
        <v>7377</v>
      </c>
      <c r="F1811" s="12">
        <v>42184</v>
      </c>
      <c r="G1811" s="11" t="s">
        <v>7344</v>
      </c>
      <c r="H1811" s="11" t="s">
        <v>7378</v>
      </c>
      <c r="I1811" s="11" t="s">
        <v>29</v>
      </c>
      <c r="J1811" s="11" t="s">
        <v>4695</v>
      </c>
      <c r="K1811" s="11" t="s">
        <v>47</v>
      </c>
      <c r="L1811" s="11" t="s">
        <v>4696</v>
      </c>
      <c r="M1811" s="11" t="s">
        <v>125</v>
      </c>
      <c r="N1811" s="13" t="s">
        <v>20</v>
      </c>
      <c r="P1811" s="8"/>
    </row>
    <row r="1812" spans="3:16" x14ac:dyDescent="0.25">
      <c r="C1812" s="8"/>
      <c r="D1812" s="10" t="s">
        <v>7379</v>
      </c>
      <c r="E1812" s="11" t="s">
        <v>7380</v>
      </c>
      <c r="F1812" s="12">
        <v>42184</v>
      </c>
      <c r="G1812" s="11" t="s">
        <v>7344</v>
      </c>
      <c r="H1812" s="11" t="s">
        <v>7381</v>
      </c>
      <c r="I1812" s="11" t="s">
        <v>15</v>
      </c>
      <c r="J1812" s="11" t="s">
        <v>1911</v>
      </c>
      <c r="K1812" s="11" t="s">
        <v>75</v>
      </c>
      <c r="L1812" s="11" t="s">
        <v>7382</v>
      </c>
      <c r="M1812" s="11" t="s">
        <v>2746</v>
      </c>
      <c r="N1812" s="13" t="s">
        <v>20</v>
      </c>
      <c r="P1812" s="8"/>
    </row>
    <row r="1813" spans="3:16" x14ac:dyDescent="0.25">
      <c r="C1813" s="8"/>
      <c r="D1813" s="10" t="s">
        <v>7383</v>
      </c>
      <c r="E1813" s="11" t="s">
        <v>7384</v>
      </c>
      <c r="F1813" s="12">
        <v>42184</v>
      </c>
      <c r="G1813" s="11" t="s">
        <v>7344</v>
      </c>
      <c r="H1813" s="11" t="s">
        <v>7385</v>
      </c>
      <c r="I1813" s="11" t="s">
        <v>29</v>
      </c>
      <c r="J1813" s="11" t="s">
        <v>750</v>
      </c>
      <c r="K1813" s="11" t="s">
        <v>75</v>
      </c>
      <c r="L1813" s="11" t="s">
        <v>1241</v>
      </c>
      <c r="M1813" s="11" t="s">
        <v>136</v>
      </c>
      <c r="N1813" s="13" t="s">
        <v>20</v>
      </c>
      <c r="P1813" s="8"/>
    </row>
    <row r="1814" spans="3:16" x14ac:dyDescent="0.25">
      <c r="C1814" s="8"/>
      <c r="D1814" s="10" t="s">
        <v>7386</v>
      </c>
      <c r="E1814" s="11" t="s">
        <v>7387</v>
      </c>
      <c r="F1814" s="12">
        <v>42184</v>
      </c>
      <c r="G1814" s="11" t="s">
        <v>7344</v>
      </c>
      <c r="H1814" s="11" t="s">
        <v>7388</v>
      </c>
      <c r="I1814" s="11" t="s">
        <v>15</v>
      </c>
      <c r="J1814" s="11" t="s">
        <v>161</v>
      </c>
      <c r="K1814" s="11" t="s">
        <v>162</v>
      </c>
      <c r="L1814" s="11" t="s">
        <v>7389</v>
      </c>
      <c r="M1814" s="11" t="s">
        <v>125</v>
      </c>
      <c r="N1814" s="13" t="s">
        <v>20</v>
      </c>
      <c r="P1814" s="8"/>
    </row>
    <row r="1815" spans="3:16" x14ac:dyDescent="0.25">
      <c r="C1815" s="8"/>
      <c r="D1815" s="10" t="s">
        <v>7390</v>
      </c>
      <c r="E1815" s="11" t="s">
        <v>7391</v>
      </c>
      <c r="F1815" s="12">
        <v>42184</v>
      </c>
      <c r="G1815" s="11" t="s">
        <v>7344</v>
      </c>
      <c r="H1815" s="11" t="s">
        <v>7392</v>
      </c>
      <c r="I1815" s="11" t="s">
        <v>15</v>
      </c>
      <c r="J1815" s="11" t="s">
        <v>7393</v>
      </c>
      <c r="K1815" s="11" t="s">
        <v>17</v>
      </c>
      <c r="L1815" s="11" t="s">
        <v>7394</v>
      </c>
      <c r="M1815" s="11" t="s">
        <v>136</v>
      </c>
      <c r="N1815" s="13" t="s">
        <v>20</v>
      </c>
      <c r="P1815" s="8"/>
    </row>
    <row r="1816" spans="3:16" x14ac:dyDescent="0.25">
      <c r="C1816" s="8"/>
      <c r="D1816" s="10" t="s">
        <v>7395</v>
      </c>
      <c r="E1816" s="11" t="s">
        <v>7396</v>
      </c>
      <c r="F1816" s="12">
        <v>42184</v>
      </c>
      <c r="G1816" s="11" t="s">
        <v>7344</v>
      </c>
      <c r="H1816" s="11" t="s">
        <v>7397</v>
      </c>
      <c r="I1816" s="11" t="s">
        <v>15</v>
      </c>
      <c r="J1816" s="11" t="s">
        <v>7398</v>
      </c>
      <c r="K1816" s="11" t="s">
        <v>192</v>
      </c>
      <c r="L1816" s="11" t="s">
        <v>7399</v>
      </c>
      <c r="M1816" s="11" t="s">
        <v>136</v>
      </c>
      <c r="N1816" s="13" t="s">
        <v>20</v>
      </c>
      <c r="P1816" s="8"/>
    </row>
    <row r="1817" spans="3:16" x14ac:dyDescent="0.25">
      <c r="C1817" s="8"/>
      <c r="D1817" s="10" t="s">
        <v>7400</v>
      </c>
      <c r="E1817" s="11" t="s">
        <v>7401</v>
      </c>
      <c r="F1817" s="12">
        <v>42184</v>
      </c>
      <c r="G1817" s="11" t="s">
        <v>7344</v>
      </c>
      <c r="H1817" s="11" t="s">
        <v>7402</v>
      </c>
      <c r="I1817" s="11" t="s">
        <v>15</v>
      </c>
      <c r="J1817" s="11" t="s">
        <v>7403</v>
      </c>
      <c r="K1817" s="11" t="s">
        <v>481</v>
      </c>
      <c r="L1817" s="11" t="s">
        <v>7404</v>
      </c>
      <c r="M1817" s="11" t="s">
        <v>136</v>
      </c>
      <c r="N1817" s="13" t="s">
        <v>20</v>
      </c>
      <c r="P1817" s="8"/>
    </row>
    <row r="1818" spans="3:16" x14ac:dyDescent="0.25">
      <c r="C1818" s="8"/>
      <c r="D1818" s="10" t="s">
        <v>7405</v>
      </c>
      <c r="E1818" s="11" t="s">
        <v>7406</v>
      </c>
      <c r="F1818" s="12">
        <v>42184</v>
      </c>
      <c r="G1818" s="11" t="s">
        <v>7344</v>
      </c>
      <c r="H1818" s="11" t="s">
        <v>7407</v>
      </c>
      <c r="I1818" s="11" t="s">
        <v>15</v>
      </c>
      <c r="J1818" s="11" t="s">
        <v>1606</v>
      </c>
      <c r="K1818" s="11" t="s">
        <v>17</v>
      </c>
      <c r="L1818" s="11" t="s">
        <v>1607</v>
      </c>
      <c r="M1818" s="11" t="s">
        <v>125</v>
      </c>
      <c r="N1818" s="13" t="s">
        <v>20</v>
      </c>
      <c r="P1818" s="8"/>
    </row>
    <row r="1819" spans="3:16" x14ac:dyDescent="0.25">
      <c r="C1819" s="8"/>
      <c r="D1819" s="10" t="s">
        <v>7408</v>
      </c>
      <c r="E1819" s="11" t="s">
        <v>2714</v>
      </c>
      <c r="F1819" s="12">
        <v>42184</v>
      </c>
      <c r="G1819" s="11" t="s">
        <v>7344</v>
      </c>
      <c r="H1819" s="11" t="s">
        <v>7409</v>
      </c>
      <c r="I1819" s="11" t="s">
        <v>29</v>
      </c>
      <c r="J1819" s="11" t="s">
        <v>58</v>
      </c>
      <c r="K1819" s="11" t="s">
        <v>47</v>
      </c>
      <c r="L1819" s="11" t="s">
        <v>3263</v>
      </c>
      <c r="M1819" s="11" t="s">
        <v>2746</v>
      </c>
      <c r="N1819" s="13" t="s">
        <v>243</v>
      </c>
      <c r="P1819" s="8"/>
    </row>
    <row r="1820" spans="3:16" x14ac:dyDescent="0.25">
      <c r="C1820" s="8"/>
      <c r="D1820" s="10" t="s">
        <v>7410</v>
      </c>
      <c r="E1820" s="11" t="s">
        <v>4218</v>
      </c>
      <c r="F1820" s="12">
        <v>42184</v>
      </c>
      <c r="G1820" s="11" t="s">
        <v>7344</v>
      </c>
      <c r="H1820" s="11" t="s">
        <v>7411</v>
      </c>
      <c r="I1820" s="11" t="s">
        <v>29</v>
      </c>
      <c r="J1820" s="11" t="s">
        <v>7412</v>
      </c>
      <c r="K1820" s="11" t="s">
        <v>1182</v>
      </c>
      <c r="L1820" s="11" t="s">
        <v>7413</v>
      </c>
      <c r="M1820" s="11" t="s">
        <v>125</v>
      </c>
      <c r="N1820" s="13" t="s">
        <v>20</v>
      </c>
      <c r="P1820" s="8"/>
    </row>
    <row r="1821" spans="3:16" x14ac:dyDescent="0.25">
      <c r="C1821" s="8"/>
      <c r="D1821" s="10" t="s">
        <v>7414</v>
      </c>
      <c r="E1821" s="11" t="s">
        <v>2364</v>
      </c>
      <c r="F1821" s="12">
        <v>42184</v>
      </c>
      <c r="G1821" s="11" t="s">
        <v>7344</v>
      </c>
      <c r="H1821" s="11" t="s">
        <v>7415</v>
      </c>
      <c r="I1821" s="11" t="s">
        <v>29</v>
      </c>
      <c r="J1821" s="11" t="s">
        <v>2724</v>
      </c>
      <c r="K1821" s="11" t="s">
        <v>47</v>
      </c>
      <c r="L1821" s="11" t="s">
        <v>2725</v>
      </c>
      <c r="M1821" s="11" t="s">
        <v>2746</v>
      </c>
      <c r="N1821" s="13" t="s">
        <v>20</v>
      </c>
      <c r="P1821" s="8"/>
    </row>
    <row r="1822" spans="3:16" x14ac:dyDescent="0.25">
      <c r="C1822" s="8"/>
      <c r="D1822" s="10" t="s">
        <v>7416</v>
      </c>
      <c r="E1822" s="11" t="s">
        <v>7417</v>
      </c>
      <c r="F1822" s="12">
        <v>42184</v>
      </c>
      <c r="G1822" s="11" t="s">
        <v>7344</v>
      </c>
      <c r="H1822" s="11" t="s">
        <v>7418</v>
      </c>
      <c r="I1822" s="11" t="s">
        <v>15</v>
      </c>
      <c r="J1822" s="11" t="s">
        <v>915</v>
      </c>
      <c r="K1822" s="11" t="s">
        <v>606</v>
      </c>
      <c r="L1822" s="11" t="s">
        <v>7419</v>
      </c>
      <c r="M1822" s="11" t="s">
        <v>2746</v>
      </c>
      <c r="N1822" s="13" t="s">
        <v>20</v>
      </c>
      <c r="P1822" s="8"/>
    </row>
    <row r="1823" spans="3:16" x14ac:dyDescent="0.25">
      <c r="C1823" s="8"/>
      <c r="D1823" s="10" t="s">
        <v>7420</v>
      </c>
      <c r="E1823" s="11" t="s">
        <v>7421</v>
      </c>
      <c r="F1823" s="12">
        <v>42184</v>
      </c>
      <c r="G1823" s="11" t="s">
        <v>7344</v>
      </c>
      <c r="H1823" s="11" t="s">
        <v>7422</v>
      </c>
      <c r="I1823" s="11" t="s">
        <v>29</v>
      </c>
      <c r="J1823" s="11" t="s">
        <v>1290</v>
      </c>
      <c r="K1823" s="11" t="s">
        <v>198</v>
      </c>
      <c r="L1823" s="11" t="s">
        <v>7423</v>
      </c>
      <c r="M1823" s="11" t="s">
        <v>125</v>
      </c>
      <c r="N1823" s="13" t="s">
        <v>20</v>
      </c>
      <c r="P1823" s="8"/>
    </row>
    <row r="1824" spans="3:16" x14ac:dyDescent="0.25">
      <c r="C1824" s="8"/>
      <c r="D1824" s="10" t="s">
        <v>7424</v>
      </c>
      <c r="E1824" s="11" t="s">
        <v>7425</v>
      </c>
      <c r="F1824" s="12">
        <v>42184</v>
      </c>
      <c r="G1824" s="11" t="s">
        <v>7344</v>
      </c>
      <c r="H1824" s="11" t="s">
        <v>7426</v>
      </c>
      <c r="I1824" s="11" t="s">
        <v>15</v>
      </c>
      <c r="J1824" s="11" t="s">
        <v>2291</v>
      </c>
      <c r="K1824" s="11" t="s">
        <v>47</v>
      </c>
      <c r="L1824" s="11" t="s">
        <v>2292</v>
      </c>
      <c r="M1824" s="11" t="s">
        <v>19</v>
      </c>
      <c r="N1824" s="13" t="s">
        <v>20</v>
      </c>
      <c r="P1824" s="8"/>
    </row>
    <row r="1825" spans="3:16" x14ac:dyDescent="0.25">
      <c r="C1825" s="8"/>
      <c r="D1825" s="10" t="s">
        <v>7427</v>
      </c>
      <c r="E1825" s="11" t="s">
        <v>7428</v>
      </c>
      <c r="F1825" s="12">
        <v>42184</v>
      </c>
      <c r="G1825" s="11" t="s">
        <v>7344</v>
      </c>
      <c r="H1825" s="11" t="s">
        <v>7429</v>
      </c>
      <c r="I1825" s="11" t="s">
        <v>15</v>
      </c>
      <c r="J1825" s="11" t="s">
        <v>7430</v>
      </c>
      <c r="K1825" s="11" t="s">
        <v>156</v>
      </c>
      <c r="L1825" s="11" t="s">
        <v>7431</v>
      </c>
      <c r="M1825" s="11" t="s">
        <v>19</v>
      </c>
      <c r="N1825" s="13" t="s">
        <v>20</v>
      </c>
      <c r="P1825" s="8"/>
    </row>
    <row r="1826" spans="3:16" x14ac:dyDescent="0.25">
      <c r="C1826" s="8"/>
      <c r="D1826" s="10" t="s">
        <v>7432</v>
      </c>
      <c r="E1826" s="11" t="s">
        <v>4033</v>
      </c>
      <c r="F1826" s="12">
        <v>42184</v>
      </c>
      <c r="G1826" s="11" t="s">
        <v>7344</v>
      </c>
      <c r="H1826" s="11" t="s">
        <v>7433</v>
      </c>
      <c r="I1826" s="11" t="s">
        <v>29</v>
      </c>
      <c r="J1826" s="11" t="s">
        <v>4440</v>
      </c>
      <c r="K1826" s="11" t="s">
        <v>75</v>
      </c>
      <c r="L1826" s="11" t="s">
        <v>4441</v>
      </c>
      <c r="M1826" s="11" t="s">
        <v>125</v>
      </c>
      <c r="N1826" s="13" t="s">
        <v>20</v>
      </c>
      <c r="P1826" s="8"/>
    </row>
    <row r="1827" spans="3:16" x14ac:dyDescent="0.25">
      <c r="C1827" s="8"/>
      <c r="D1827" s="10" t="s">
        <v>7434</v>
      </c>
      <c r="E1827" s="11" t="s">
        <v>7435</v>
      </c>
      <c r="F1827" s="12">
        <v>42184</v>
      </c>
      <c r="G1827" s="11" t="s">
        <v>7344</v>
      </c>
      <c r="H1827" s="11" t="s">
        <v>7436</v>
      </c>
      <c r="I1827" s="11" t="s">
        <v>29</v>
      </c>
      <c r="J1827" s="11" t="s">
        <v>383</v>
      </c>
      <c r="K1827" s="11" t="s">
        <v>31</v>
      </c>
      <c r="L1827" s="11" t="s">
        <v>7437</v>
      </c>
      <c r="M1827" s="11" t="s">
        <v>125</v>
      </c>
      <c r="N1827" s="13" t="s">
        <v>20</v>
      </c>
      <c r="P1827" s="8"/>
    </row>
    <row r="1828" spans="3:16" x14ac:dyDescent="0.25">
      <c r="C1828" s="8"/>
      <c r="D1828" s="10" t="s">
        <v>7438</v>
      </c>
      <c r="E1828" s="11" t="s">
        <v>7439</v>
      </c>
      <c r="F1828" s="12">
        <v>42184</v>
      </c>
      <c r="G1828" s="11" t="s">
        <v>7344</v>
      </c>
      <c r="H1828" s="11" t="s">
        <v>7440</v>
      </c>
      <c r="I1828" s="11" t="s">
        <v>15</v>
      </c>
      <c r="J1828" s="11" t="s">
        <v>4160</v>
      </c>
      <c r="K1828" s="11" t="s">
        <v>75</v>
      </c>
      <c r="L1828" s="11" t="s">
        <v>7441</v>
      </c>
      <c r="M1828" s="11" t="s">
        <v>125</v>
      </c>
      <c r="N1828" s="13" t="s">
        <v>20</v>
      </c>
      <c r="P1828" s="8"/>
    </row>
    <row r="1829" spans="3:16" x14ac:dyDescent="0.25">
      <c r="C1829" s="8"/>
      <c r="D1829" s="10" t="s">
        <v>7442</v>
      </c>
      <c r="E1829" s="11" t="s">
        <v>2022</v>
      </c>
      <c r="F1829" s="12">
        <v>42184</v>
      </c>
      <c r="G1829" s="11" t="s">
        <v>7344</v>
      </c>
      <c r="H1829" s="11" t="s">
        <v>7443</v>
      </c>
      <c r="I1829" s="11" t="s">
        <v>15</v>
      </c>
      <c r="J1829" s="11" t="s">
        <v>6691</v>
      </c>
      <c r="K1829" s="11" t="s">
        <v>198</v>
      </c>
      <c r="L1829" s="11" t="s">
        <v>2530</v>
      </c>
      <c r="M1829" s="11" t="s">
        <v>136</v>
      </c>
      <c r="N1829" s="13" t="s">
        <v>20</v>
      </c>
      <c r="P1829" s="8"/>
    </row>
    <row r="1830" spans="3:16" x14ac:dyDescent="0.25">
      <c r="C1830" s="8"/>
      <c r="D1830" s="10" t="s">
        <v>7444</v>
      </c>
      <c r="E1830" s="11" t="s">
        <v>1414</v>
      </c>
      <c r="F1830" s="12">
        <v>42184</v>
      </c>
      <c r="G1830" s="11" t="s">
        <v>7344</v>
      </c>
      <c r="H1830" s="11" t="s">
        <v>7445</v>
      </c>
      <c r="I1830" s="11" t="s">
        <v>15</v>
      </c>
      <c r="J1830" s="11" t="s">
        <v>75</v>
      </c>
      <c r="K1830" s="11" t="s">
        <v>499</v>
      </c>
      <c r="L1830" s="11" t="s">
        <v>7446</v>
      </c>
      <c r="M1830" s="11" t="s">
        <v>136</v>
      </c>
      <c r="N1830" s="13" t="s">
        <v>20</v>
      </c>
      <c r="P1830" s="8"/>
    </row>
    <row r="1831" spans="3:16" x14ac:dyDescent="0.25">
      <c r="C1831" s="8"/>
      <c r="D1831" s="10" t="s">
        <v>7447</v>
      </c>
      <c r="E1831" s="11" t="s">
        <v>7448</v>
      </c>
      <c r="F1831" s="12">
        <v>42184</v>
      </c>
      <c r="G1831" s="11" t="s">
        <v>7344</v>
      </c>
      <c r="H1831" s="11" t="s">
        <v>7449</v>
      </c>
      <c r="I1831" s="11" t="s">
        <v>29</v>
      </c>
      <c r="J1831" s="11" t="s">
        <v>7450</v>
      </c>
      <c r="K1831" s="11" t="s">
        <v>156</v>
      </c>
      <c r="L1831" s="11" t="s">
        <v>7451</v>
      </c>
      <c r="M1831" s="11" t="s">
        <v>136</v>
      </c>
      <c r="N1831" s="13" t="s">
        <v>20</v>
      </c>
      <c r="P1831" s="8"/>
    </row>
    <row r="1832" spans="3:16" x14ac:dyDescent="0.25">
      <c r="C1832" s="8"/>
      <c r="D1832" s="10" t="s">
        <v>7452</v>
      </c>
      <c r="E1832" s="11" t="s">
        <v>7453</v>
      </c>
      <c r="F1832" s="12">
        <v>42184</v>
      </c>
      <c r="G1832" s="11" t="s">
        <v>7344</v>
      </c>
      <c r="H1832" s="11" t="s">
        <v>7454</v>
      </c>
      <c r="I1832" s="11" t="s">
        <v>29</v>
      </c>
      <c r="J1832" s="11" t="s">
        <v>7455</v>
      </c>
      <c r="K1832" s="11" t="s">
        <v>96</v>
      </c>
      <c r="L1832" s="11" t="s">
        <v>3508</v>
      </c>
      <c r="M1832" s="11" t="s">
        <v>2746</v>
      </c>
      <c r="N1832" s="13" t="s">
        <v>20</v>
      </c>
      <c r="P1832" s="8"/>
    </row>
    <row r="1833" spans="3:16" x14ac:dyDescent="0.25">
      <c r="C1833" s="8"/>
      <c r="D1833" s="10" t="s">
        <v>7456</v>
      </c>
      <c r="E1833" s="11" t="s">
        <v>7457</v>
      </c>
      <c r="F1833" s="12">
        <v>42184</v>
      </c>
      <c r="G1833" s="11" t="s">
        <v>7344</v>
      </c>
      <c r="H1833" s="11" t="s">
        <v>7458</v>
      </c>
      <c r="I1833" s="11" t="s">
        <v>29</v>
      </c>
      <c r="J1833" s="11" t="s">
        <v>383</v>
      </c>
      <c r="K1833" s="11" t="s">
        <v>31</v>
      </c>
      <c r="L1833" s="11" t="s">
        <v>7459</v>
      </c>
      <c r="M1833" s="11" t="s">
        <v>125</v>
      </c>
      <c r="N1833" s="13" t="s">
        <v>20</v>
      </c>
      <c r="P1833" s="8"/>
    </row>
    <row r="1834" spans="3:16" x14ac:dyDescent="0.25">
      <c r="C1834" s="8"/>
      <c r="D1834" s="10" t="s">
        <v>7460</v>
      </c>
      <c r="E1834" s="11" t="s">
        <v>7461</v>
      </c>
      <c r="F1834" s="12">
        <v>42184</v>
      </c>
      <c r="G1834" s="11" t="s">
        <v>7344</v>
      </c>
      <c r="H1834" s="11" t="s">
        <v>7462</v>
      </c>
      <c r="I1834" s="11" t="s">
        <v>29</v>
      </c>
      <c r="J1834" s="11" t="s">
        <v>58</v>
      </c>
      <c r="K1834" s="11" t="s">
        <v>47</v>
      </c>
      <c r="L1834" s="11" t="s">
        <v>485</v>
      </c>
      <c r="M1834" s="11" t="s">
        <v>19</v>
      </c>
      <c r="N1834" s="13" t="s">
        <v>20</v>
      </c>
      <c r="P1834" s="8"/>
    </row>
    <row r="1835" spans="3:16" x14ac:dyDescent="0.25">
      <c r="C1835" s="8"/>
      <c r="D1835" s="10" t="s">
        <v>7463</v>
      </c>
      <c r="E1835" s="11" t="s">
        <v>2364</v>
      </c>
      <c r="F1835" s="12">
        <v>42184</v>
      </c>
      <c r="G1835" s="11" t="s">
        <v>7344</v>
      </c>
      <c r="H1835" s="11" t="s">
        <v>7464</v>
      </c>
      <c r="I1835" s="11" t="s">
        <v>29</v>
      </c>
      <c r="J1835" s="11" t="s">
        <v>489</v>
      </c>
      <c r="K1835" s="11" t="s">
        <v>81</v>
      </c>
      <c r="L1835" s="11" t="s">
        <v>7465</v>
      </c>
      <c r="M1835" s="11" t="s">
        <v>136</v>
      </c>
      <c r="N1835" s="13" t="s">
        <v>20</v>
      </c>
      <c r="P1835" s="8"/>
    </row>
    <row r="1836" spans="3:16" x14ac:dyDescent="0.25">
      <c r="C1836" s="8"/>
      <c r="D1836" s="10" t="s">
        <v>7466</v>
      </c>
      <c r="E1836" s="11" t="s">
        <v>7467</v>
      </c>
      <c r="F1836" s="12">
        <v>42184</v>
      </c>
      <c r="G1836" s="11" t="s">
        <v>7344</v>
      </c>
      <c r="H1836" s="11" t="s">
        <v>7468</v>
      </c>
      <c r="I1836" s="11" t="s">
        <v>29</v>
      </c>
      <c r="J1836" s="11" t="s">
        <v>167</v>
      </c>
      <c r="K1836" s="11" t="s">
        <v>17</v>
      </c>
      <c r="L1836" s="11" t="s">
        <v>514</v>
      </c>
      <c r="M1836" s="11" t="s">
        <v>136</v>
      </c>
      <c r="N1836" s="13" t="s">
        <v>20</v>
      </c>
      <c r="P1836" s="8"/>
    </row>
    <row r="1837" spans="3:16" x14ac:dyDescent="0.25">
      <c r="C1837" s="8"/>
      <c r="D1837" s="10" t="s">
        <v>7469</v>
      </c>
      <c r="E1837" s="11" t="s">
        <v>7470</v>
      </c>
      <c r="F1837" s="12">
        <v>42184</v>
      </c>
      <c r="G1837" s="11" t="s">
        <v>7344</v>
      </c>
      <c r="H1837" s="11" t="s">
        <v>7471</v>
      </c>
      <c r="I1837" s="11" t="s">
        <v>15</v>
      </c>
      <c r="J1837" s="11" t="s">
        <v>1290</v>
      </c>
      <c r="K1837" s="11" t="s">
        <v>198</v>
      </c>
      <c r="L1837" s="11" t="s">
        <v>7472</v>
      </c>
      <c r="M1837" s="11" t="s">
        <v>136</v>
      </c>
      <c r="N1837" s="13" t="s">
        <v>20</v>
      </c>
      <c r="P1837" s="8"/>
    </row>
    <row r="1838" spans="3:16" x14ac:dyDescent="0.25">
      <c r="C1838" s="8"/>
      <c r="D1838" s="10" t="s">
        <v>7473</v>
      </c>
      <c r="E1838" s="11" t="s">
        <v>7474</v>
      </c>
      <c r="F1838" s="12">
        <v>42184</v>
      </c>
      <c r="G1838" s="11" t="s">
        <v>7344</v>
      </c>
      <c r="H1838" s="11" t="s">
        <v>7475</v>
      </c>
      <c r="I1838" s="11" t="s">
        <v>29</v>
      </c>
      <c r="J1838" s="11" t="s">
        <v>7476</v>
      </c>
      <c r="K1838" s="11" t="s">
        <v>156</v>
      </c>
      <c r="L1838" s="11" t="s">
        <v>7477</v>
      </c>
      <c r="M1838" s="11" t="s">
        <v>125</v>
      </c>
      <c r="N1838" s="13" t="s">
        <v>20</v>
      </c>
      <c r="P1838" s="8"/>
    </row>
    <row r="1839" spans="3:16" x14ac:dyDescent="0.25">
      <c r="C1839" s="8"/>
      <c r="D1839" s="10" t="s">
        <v>7478</v>
      </c>
      <c r="E1839" s="11" t="s">
        <v>2841</v>
      </c>
      <c r="F1839" s="12">
        <v>42184</v>
      </c>
      <c r="G1839" s="11" t="s">
        <v>7344</v>
      </c>
      <c r="H1839" s="11" t="s">
        <v>7479</v>
      </c>
      <c r="I1839" s="11" t="s">
        <v>15</v>
      </c>
      <c r="J1839" s="11" t="s">
        <v>1290</v>
      </c>
      <c r="K1839" s="11" t="s">
        <v>198</v>
      </c>
      <c r="L1839" s="11" t="s">
        <v>7480</v>
      </c>
      <c r="M1839" s="11" t="s">
        <v>136</v>
      </c>
      <c r="N1839" s="13" t="s">
        <v>20</v>
      </c>
      <c r="P1839" s="8"/>
    </row>
    <row r="1840" spans="3:16" x14ac:dyDescent="0.25">
      <c r="C1840" s="8"/>
      <c r="D1840" s="10" t="s">
        <v>7481</v>
      </c>
      <c r="E1840" s="11" t="s">
        <v>7482</v>
      </c>
      <c r="F1840" s="12">
        <v>42184</v>
      </c>
      <c r="G1840" s="11" t="s">
        <v>7344</v>
      </c>
      <c r="H1840" s="11" t="s">
        <v>7483</v>
      </c>
      <c r="I1840" s="11" t="s">
        <v>15</v>
      </c>
      <c r="J1840" s="11" t="s">
        <v>5625</v>
      </c>
      <c r="K1840" s="11" t="s">
        <v>69</v>
      </c>
      <c r="L1840" s="11" t="s">
        <v>5626</v>
      </c>
      <c r="M1840" s="11" t="s">
        <v>136</v>
      </c>
      <c r="N1840" s="13" t="s">
        <v>20</v>
      </c>
      <c r="P1840" s="8"/>
    </row>
    <row r="1841" spans="3:16" x14ac:dyDescent="0.25">
      <c r="C1841" s="8"/>
      <c r="D1841" s="10" t="s">
        <v>7484</v>
      </c>
      <c r="E1841" s="11" t="s">
        <v>7485</v>
      </c>
      <c r="F1841" s="12">
        <v>42184</v>
      </c>
      <c r="G1841" s="11" t="s">
        <v>7344</v>
      </c>
      <c r="H1841" s="11" t="s">
        <v>7486</v>
      </c>
      <c r="I1841" s="11" t="s">
        <v>15</v>
      </c>
      <c r="J1841" s="11" t="s">
        <v>2417</v>
      </c>
      <c r="K1841" s="11" t="s">
        <v>47</v>
      </c>
      <c r="L1841" s="11" t="s">
        <v>1018</v>
      </c>
      <c r="M1841" s="11" t="s">
        <v>2746</v>
      </c>
      <c r="N1841" s="13" t="s">
        <v>20</v>
      </c>
      <c r="P1841" s="8"/>
    </row>
    <row r="1842" spans="3:16" x14ac:dyDescent="0.25">
      <c r="C1842" s="8"/>
      <c r="D1842" s="10" t="s">
        <v>7487</v>
      </c>
      <c r="E1842" s="11" t="s">
        <v>3589</v>
      </c>
      <c r="F1842" s="12">
        <v>42184</v>
      </c>
      <c r="G1842" s="11" t="s">
        <v>7344</v>
      </c>
      <c r="H1842" s="11" t="s">
        <v>7488</v>
      </c>
      <c r="I1842" s="11" t="s">
        <v>29</v>
      </c>
      <c r="J1842" s="11" t="s">
        <v>403</v>
      </c>
      <c r="K1842" s="11" t="s">
        <v>404</v>
      </c>
      <c r="L1842" s="11" t="s">
        <v>5763</v>
      </c>
      <c r="M1842" s="11" t="s">
        <v>125</v>
      </c>
      <c r="N1842" s="13" t="s">
        <v>20</v>
      </c>
      <c r="P1842" s="8"/>
    </row>
    <row r="1843" spans="3:16" x14ac:dyDescent="0.25">
      <c r="C1843" s="8"/>
      <c r="D1843" s="10" t="s">
        <v>7489</v>
      </c>
      <c r="E1843" s="11" t="s">
        <v>7490</v>
      </c>
      <c r="F1843" s="12">
        <v>42184</v>
      </c>
      <c r="G1843" s="11" t="s">
        <v>7344</v>
      </c>
      <c r="H1843" s="11" t="s">
        <v>7491</v>
      </c>
      <c r="I1843" s="11" t="s">
        <v>15</v>
      </c>
      <c r="J1843" s="11" t="s">
        <v>101</v>
      </c>
      <c r="K1843" s="11" t="s">
        <v>47</v>
      </c>
      <c r="L1843" s="11" t="s">
        <v>3344</v>
      </c>
      <c r="M1843" s="11" t="s">
        <v>136</v>
      </c>
      <c r="N1843" s="13" t="s">
        <v>20</v>
      </c>
      <c r="P1843" s="8"/>
    </row>
    <row r="1844" spans="3:16" x14ac:dyDescent="0.25">
      <c r="C1844" s="8"/>
      <c r="D1844" s="10" t="s">
        <v>7492</v>
      </c>
      <c r="E1844" s="11" t="s">
        <v>7493</v>
      </c>
      <c r="F1844" s="12">
        <v>42184</v>
      </c>
      <c r="G1844" s="11" t="s">
        <v>7344</v>
      </c>
      <c r="H1844" s="11" t="s">
        <v>7494</v>
      </c>
      <c r="I1844" s="11" t="s">
        <v>15</v>
      </c>
      <c r="J1844" s="11" t="s">
        <v>3350</v>
      </c>
      <c r="K1844" s="11" t="s">
        <v>75</v>
      </c>
      <c r="L1844" s="11" t="s">
        <v>3351</v>
      </c>
      <c r="M1844" s="11" t="s">
        <v>2746</v>
      </c>
      <c r="N1844" s="13" t="s">
        <v>20</v>
      </c>
      <c r="P1844" s="8"/>
    </row>
    <row r="1845" spans="3:16" x14ac:dyDescent="0.25">
      <c r="C1845" s="8"/>
      <c r="D1845" s="10" t="s">
        <v>7495</v>
      </c>
      <c r="E1845" s="11" t="s">
        <v>7496</v>
      </c>
      <c r="F1845" s="12">
        <v>42184</v>
      </c>
      <c r="G1845" s="11" t="s">
        <v>7344</v>
      </c>
      <c r="H1845" s="11" t="s">
        <v>7497</v>
      </c>
      <c r="I1845" s="11" t="s">
        <v>15</v>
      </c>
      <c r="J1845" s="11" t="s">
        <v>2957</v>
      </c>
      <c r="K1845" s="11" t="s">
        <v>81</v>
      </c>
      <c r="L1845" s="11" t="s">
        <v>2958</v>
      </c>
      <c r="M1845" s="11" t="s">
        <v>2746</v>
      </c>
      <c r="N1845" s="13" t="s">
        <v>20</v>
      </c>
      <c r="P1845" s="8"/>
    </row>
    <row r="1846" spans="3:16" x14ac:dyDescent="0.25">
      <c r="C1846" s="8"/>
      <c r="D1846" s="10" t="s">
        <v>7498</v>
      </c>
      <c r="E1846" s="11" t="s">
        <v>7499</v>
      </c>
      <c r="F1846" s="12">
        <v>42184</v>
      </c>
      <c r="G1846" s="11" t="s">
        <v>7344</v>
      </c>
      <c r="H1846" s="11" t="s">
        <v>7500</v>
      </c>
      <c r="I1846" s="11" t="s">
        <v>15</v>
      </c>
      <c r="J1846" s="11" t="s">
        <v>560</v>
      </c>
      <c r="K1846" s="11" t="s">
        <v>481</v>
      </c>
      <c r="L1846" s="11" t="s">
        <v>2114</v>
      </c>
      <c r="M1846" s="11" t="s">
        <v>125</v>
      </c>
      <c r="N1846" s="13" t="s">
        <v>243</v>
      </c>
      <c r="P1846" s="8"/>
    </row>
    <row r="1847" spans="3:16" x14ac:dyDescent="0.25">
      <c r="C1847" s="8"/>
      <c r="D1847" s="10" t="s">
        <v>7501</v>
      </c>
      <c r="E1847" s="11" t="s">
        <v>7502</v>
      </c>
      <c r="F1847" s="12">
        <v>42184</v>
      </c>
      <c r="G1847" s="11" t="s">
        <v>7344</v>
      </c>
      <c r="H1847" s="11" t="s">
        <v>7503</v>
      </c>
      <c r="I1847" s="11" t="s">
        <v>15</v>
      </c>
      <c r="J1847" s="11" t="s">
        <v>167</v>
      </c>
      <c r="K1847" s="11" t="s">
        <v>17</v>
      </c>
      <c r="L1847" s="11" t="s">
        <v>1026</v>
      </c>
      <c r="M1847" s="11" t="s">
        <v>125</v>
      </c>
      <c r="N1847" s="13" t="s">
        <v>20</v>
      </c>
      <c r="P1847" s="8"/>
    </row>
    <row r="1848" spans="3:16" x14ac:dyDescent="0.25">
      <c r="C1848" s="8"/>
      <c r="D1848" s="10" t="s">
        <v>7504</v>
      </c>
      <c r="E1848" s="11" t="s">
        <v>7505</v>
      </c>
      <c r="F1848" s="12">
        <v>42184</v>
      </c>
      <c r="G1848" s="11" t="s">
        <v>7344</v>
      </c>
      <c r="H1848" s="11" t="s">
        <v>7506</v>
      </c>
      <c r="I1848" s="11" t="s">
        <v>15</v>
      </c>
      <c r="J1848" s="11" t="s">
        <v>1236</v>
      </c>
      <c r="K1848" s="11" t="s">
        <v>69</v>
      </c>
      <c r="L1848" s="11" t="s">
        <v>1237</v>
      </c>
      <c r="M1848" s="11" t="s">
        <v>2746</v>
      </c>
      <c r="N1848" s="13" t="s">
        <v>243</v>
      </c>
      <c r="P1848" s="8"/>
    </row>
    <row r="1849" spans="3:16" x14ac:dyDescent="0.25">
      <c r="C1849" s="8"/>
      <c r="D1849" s="10" t="s">
        <v>7507</v>
      </c>
      <c r="E1849" s="11" t="s">
        <v>7508</v>
      </c>
      <c r="F1849" s="12">
        <v>42184</v>
      </c>
      <c r="G1849" s="11" t="s">
        <v>7344</v>
      </c>
      <c r="H1849" s="11" t="s">
        <v>7509</v>
      </c>
      <c r="I1849" s="11" t="s">
        <v>15</v>
      </c>
      <c r="J1849" s="11" t="s">
        <v>63</v>
      </c>
      <c r="K1849" s="11" t="s">
        <v>31</v>
      </c>
      <c r="L1849" s="11" t="s">
        <v>7510</v>
      </c>
      <c r="M1849" s="11" t="s">
        <v>125</v>
      </c>
      <c r="N1849" s="13" t="s">
        <v>20</v>
      </c>
      <c r="P1849" s="8"/>
    </row>
    <row r="1850" spans="3:16" x14ac:dyDescent="0.25">
      <c r="C1850" s="8"/>
      <c r="D1850" s="10" t="s">
        <v>7511</v>
      </c>
      <c r="E1850" s="11" t="s">
        <v>1195</v>
      </c>
      <c r="F1850" s="12">
        <v>42184</v>
      </c>
      <c r="G1850" s="11" t="s">
        <v>7344</v>
      </c>
      <c r="H1850" s="11" t="s">
        <v>7512</v>
      </c>
      <c r="I1850" s="11" t="s">
        <v>29</v>
      </c>
      <c r="J1850" s="11" t="s">
        <v>7513</v>
      </c>
      <c r="K1850" s="11" t="s">
        <v>17</v>
      </c>
      <c r="L1850" s="11" t="s">
        <v>7514</v>
      </c>
      <c r="M1850" s="11" t="s">
        <v>19</v>
      </c>
      <c r="N1850" s="13" t="s">
        <v>20</v>
      </c>
      <c r="P1850" s="8"/>
    </row>
    <row r="1851" spans="3:16" x14ac:dyDescent="0.25">
      <c r="C1851" s="8"/>
      <c r="D1851" s="10" t="s">
        <v>7515</v>
      </c>
      <c r="E1851" s="11" t="s">
        <v>7516</v>
      </c>
      <c r="F1851" s="12">
        <v>42184</v>
      </c>
      <c r="G1851" s="11" t="s">
        <v>7344</v>
      </c>
      <c r="H1851" s="11" t="s">
        <v>7517</v>
      </c>
      <c r="I1851" s="11" t="s">
        <v>15</v>
      </c>
      <c r="J1851" s="11" t="s">
        <v>7518</v>
      </c>
      <c r="K1851" s="11" t="s">
        <v>69</v>
      </c>
      <c r="L1851" s="11" t="s">
        <v>7519</v>
      </c>
      <c r="M1851" s="11" t="s">
        <v>2746</v>
      </c>
      <c r="N1851" s="13" t="s">
        <v>20</v>
      </c>
      <c r="P1851" s="8"/>
    </row>
    <row r="1852" spans="3:16" x14ac:dyDescent="0.25">
      <c r="C1852" s="8"/>
      <c r="D1852" s="10" t="s">
        <v>7520</v>
      </c>
      <c r="E1852" s="11" t="s">
        <v>7521</v>
      </c>
      <c r="F1852" s="12">
        <v>42185</v>
      </c>
      <c r="G1852" s="11" t="s">
        <v>7522</v>
      </c>
      <c r="H1852" s="11" t="s">
        <v>7523</v>
      </c>
      <c r="I1852" s="11" t="s">
        <v>15</v>
      </c>
      <c r="J1852" s="11" t="s">
        <v>7524</v>
      </c>
      <c r="K1852" s="11" t="s">
        <v>69</v>
      </c>
      <c r="L1852" s="11" t="s">
        <v>7525</v>
      </c>
      <c r="M1852" s="11" t="s">
        <v>2746</v>
      </c>
      <c r="N1852" s="13" t="s">
        <v>20</v>
      </c>
      <c r="P1852" s="8"/>
    </row>
    <row r="1853" spans="3:16" x14ac:dyDescent="0.25">
      <c r="C1853" s="8"/>
      <c r="D1853" s="10" t="s">
        <v>7526</v>
      </c>
      <c r="E1853" s="11" t="s">
        <v>27</v>
      </c>
      <c r="F1853" s="12">
        <v>42185</v>
      </c>
      <c r="G1853" s="11" t="s">
        <v>7522</v>
      </c>
      <c r="H1853" s="11" t="s">
        <v>7527</v>
      </c>
      <c r="I1853" s="11" t="s">
        <v>15</v>
      </c>
      <c r="J1853" s="11" t="s">
        <v>7528</v>
      </c>
      <c r="K1853" s="11" t="s">
        <v>606</v>
      </c>
      <c r="L1853" s="11" t="s">
        <v>7529</v>
      </c>
      <c r="M1853" s="11" t="s">
        <v>125</v>
      </c>
      <c r="N1853" s="13" t="s">
        <v>20</v>
      </c>
      <c r="P1853" s="8"/>
    </row>
    <row r="1854" spans="3:16" x14ac:dyDescent="0.25">
      <c r="C1854" s="8"/>
      <c r="D1854" s="10" t="s">
        <v>7530</v>
      </c>
      <c r="E1854" s="11" t="s">
        <v>7531</v>
      </c>
      <c r="F1854" s="12">
        <v>42185</v>
      </c>
      <c r="G1854" s="11" t="s">
        <v>7522</v>
      </c>
      <c r="H1854" s="11" t="s">
        <v>7532</v>
      </c>
      <c r="I1854" s="11" t="s">
        <v>29</v>
      </c>
      <c r="J1854" s="11" t="s">
        <v>7533</v>
      </c>
      <c r="K1854" s="11" t="s">
        <v>1658</v>
      </c>
      <c r="L1854" s="11" t="s">
        <v>7534</v>
      </c>
      <c r="M1854" s="11" t="s">
        <v>136</v>
      </c>
      <c r="N1854" s="13" t="s">
        <v>20</v>
      </c>
      <c r="P1854" s="8"/>
    </row>
    <row r="1855" spans="3:16" x14ac:dyDescent="0.25">
      <c r="C1855" s="8"/>
      <c r="D1855" s="10" t="s">
        <v>7535</v>
      </c>
      <c r="E1855" s="11" t="s">
        <v>7536</v>
      </c>
      <c r="F1855" s="12">
        <v>42185</v>
      </c>
      <c r="G1855" s="11" t="s">
        <v>7522</v>
      </c>
      <c r="H1855" s="11" t="s">
        <v>7537</v>
      </c>
      <c r="I1855" s="11" t="s">
        <v>29</v>
      </c>
      <c r="J1855" s="11" t="s">
        <v>954</v>
      </c>
      <c r="K1855" s="11" t="s">
        <v>96</v>
      </c>
      <c r="L1855" s="11" t="s">
        <v>3231</v>
      </c>
      <c r="M1855" s="11" t="s">
        <v>136</v>
      </c>
      <c r="N1855" s="13" t="s">
        <v>20</v>
      </c>
      <c r="P1855" s="8"/>
    </row>
    <row r="1856" spans="3:16" x14ac:dyDescent="0.25">
      <c r="C1856" s="8"/>
      <c r="D1856" s="10" t="s">
        <v>7538</v>
      </c>
      <c r="E1856" s="11" t="s">
        <v>7539</v>
      </c>
      <c r="F1856" s="12">
        <v>42185</v>
      </c>
      <c r="G1856" s="11" t="s">
        <v>7522</v>
      </c>
      <c r="H1856" s="11" t="s">
        <v>7540</v>
      </c>
      <c r="I1856" s="11" t="s">
        <v>29</v>
      </c>
      <c r="J1856" s="11" t="s">
        <v>7541</v>
      </c>
      <c r="K1856" s="11" t="s">
        <v>53</v>
      </c>
      <c r="L1856" s="11" t="s">
        <v>7542</v>
      </c>
      <c r="M1856" s="11" t="s">
        <v>2746</v>
      </c>
      <c r="N1856" s="13" t="s">
        <v>20</v>
      </c>
      <c r="P1856" s="8"/>
    </row>
    <row r="1857" spans="3:16" x14ac:dyDescent="0.25">
      <c r="C1857" s="8"/>
      <c r="D1857" s="10" t="s">
        <v>7543</v>
      </c>
      <c r="E1857" s="11" t="s">
        <v>7544</v>
      </c>
      <c r="F1857" s="12">
        <v>42185</v>
      </c>
      <c r="G1857" s="11" t="s">
        <v>7522</v>
      </c>
      <c r="H1857" s="11" t="s">
        <v>7545</v>
      </c>
      <c r="I1857" s="11" t="s">
        <v>29</v>
      </c>
      <c r="J1857" s="11" t="s">
        <v>58</v>
      </c>
      <c r="K1857" s="11" t="s">
        <v>47</v>
      </c>
      <c r="L1857" s="11" t="s">
        <v>3042</v>
      </c>
      <c r="M1857" s="11" t="s">
        <v>2746</v>
      </c>
      <c r="N1857" s="13" t="s">
        <v>20</v>
      </c>
      <c r="P1857" s="8"/>
    </row>
    <row r="1858" spans="3:16" x14ac:dyDescent="0.25">
      <c r="C1858" s="8"/>
      <c r="D1858" s="10" t="s">
        <v>7546</v>
      </c>
      <c r="E1858" s="11" t="s">
        <v>7547</v>
      </c>
      <c r="F1858" s="12">
        <v>42185</v>
      </c>
      <c r="G1858" s="11" t="s">
        <v>7522</v>
      </c>
      <c r="H1858" s="11" t="s">
        <v>7548</v>
      </c>
      <c r="I1858" s="11" t="s">
        <v>15</v>
      </c>
      <c r="J1858" s="11" t="s">
        <v>4293</v>
      </c>
      <c r="K1858" s="11" t="s">
        <v>47</v>
      </c>
      <c r="L1858" s="11" t="s">
        <v>7549</v>
      </c>
      <c r="M1858" s="11" t="s">
        <v>2746</v>
      </c>
      <c r="N1858" s="13" t="s">
        <v>20</v>
      </c>
      <c r="P1858" s="8"/>
    </row>
    <row r="1859" spans="3:16" x14ac:dyDescent="0.25">
      <c r="C1859" s="8"/>
      <c r="D1859" s="10" t="s">
        <v>7550</v>
      </c>
      <c r="E1859" s="11" t="s">
        <v>27</v>
      </c>
      <c r="F1859" s="12">
        <v>42185</v>
      </c>
      <c r="G1859" s="11" t="s">
        <v>7522</v>
      </c>
      <c r="H1859" s="11" t="s">
        <v>7551</v>
      </c>
      <c r="I1859" s="11" t="s">
        <v>29</v>
      </c>
      <c r="J1859" s="11" t="s">
        <v>63</v>
      </c>
      <c r="K1859" s="11" t="s">
        <v>31</v>
      </c>
      <c r="L1859" s="11" t="s">
        <v>7552</v>
      </c>
      <c r="M1859" s="11" t="s">
        <v>125</v>
      </c>
      <c r="N1859" s="13" t="s">
        <v>20</v>
      </c>
      <c r="P1859" s="8"/>
    </row>
    <row r="1860" spans="3:16" x14ac:dyDescent="0.25">
      <c r="C1860" s="8"/>
      <c r="D1860" s="10" t="s">
        <v>7553</v>
      </c>
      <c r="E1860" s="11" t="s">
        <v>7554</v>
      </c>
      <c r="F1860" s="12">
        <v>42185</v>
      </c>
      <c r="G1860" s="11" t="s">
        <v>7522</v>
      </c>
      <c r="H1860" s="11" t="s">
        <v>7555</v>
      </c>
      <c r="I1860" s="11" t="s">
        <v>15</v>
      </c>
      <c r="J1860" s="11" t="s">
        <v>383</v>
      </c>
      <c r="K1860" s="11" t="s">
        <v>31</v>
      </c>
      <c r="L1860" s="11" t="s">
        <v>7556</v>
      </c>
      <c r="M1860" s="11" t="s">
        <v>125</v>
      </c>
      <c r="N1860" s="13" t="s">
        <v>20</v>
      </c>
      <c r="P1860" s="8"/>
    </row>
    <row r="1861" spans="3:16" x14ac:dyDescent="0.25">
      <c r="C1861" s="8"/>
      <c r="D1861" s="10" t="s">
        <v>7557</v>
      </c>
      <c r="E1861" s="11" t="s">
        <v>2102</v>
      </c>
      <c r="F1861" s="12">
        <v>42185</v>
      </c>
      <c r="G1861" s="11" t="s">
        <v>7522</v>
      </c>
      <c r="H1861" s="11" t="s">
        <v>7558</v>
      </c>
      <c r="I1861" s="11" t="s">
        <v>29</v>
      </c>
      <c r="J1861" s="11" t="s">
        <v>5950</v>
      </c>
      <c r="K1861" s="11" t="s">
        <v>47</v>
      </c>
      <c r="L1861" s="11" t="s">
        <v>5951</v>
      </c>
      <c r="M1861" s="11" t="s">
        <v>136</v>
      </c>
      <c r="N1861" s="13" t="s">
        <v>20</v>
      </c>
      <c r="P1861" s="8"/>
    </row>
    <row r="1862" spans="3:16" x14ac:dyDescent="0.25">
      <c r="C1862" s="8"/>
      <c r="D1862" s="10" t="s">
        <v>7559</v>
      </c>
      <c r="E1862" s="11" t="s">
        <v>7560</v>
      </c>
      <c r="F1862" s="12">
        <v>42185</v>
      </c>
      <c r="G1862" s="11" t="s">
        <v>7522</v>
      </c>
      <c r="H1862" s="11" t="s">
        <v>7561</v>
      </c>
      <c r="I1862" s="11" t="s">
        <v>15</v>
      </c>
      <c r="J1862" s="11" t="s">
        <v>7562</v>
      </c>
      <c r="K1862" s="11" t="s">
        <v>96</v>
      </c>
      <c r="L1862" s="11" t="s">
        <v>7563</v>
      </c>
      <c r="M1862" s="11" t="s">
        <v>125</v>
      </c>
      <c r="N1862" s="13" t="s">
        <v>20</v>
      </c>
      <c r="P1862" s="8"/>
    </row>
    <row r="1863" spans="3:16" x14ac:dyDescent="0.25">
      <c r="C1863" s="8"/>
      <c r="D1863" s="10" t="s">
        <v>7564</v>
      </c>
      <c r="E1863" s="11" t="s">
        <v>7565</v>
      </c>
      <c r="F1863" s="12">
        <v>42185</v>
      </c>
      <c r="G1863" s="11" t="s">
        <v>7522</v>
      </c>
      <c r="H1863" s="11" t="s">
        <v>7566</v>
      </c>
      <c r="I1863" s="11" t="s">
        <v>29</v>
      </c>
      <c r="J1863" s="11" t="s">
        <v>7567</v>
      </c>
      <c r="K1863" s="11" t="s">
        <v>606</v>
      </c>
      <c r="L1863" s="11" t="s">
        <v>7568</v>
      </c>
      <c r="M1863" s="11" t="s">
        <v>125</v>
      </c>
      <c r="N1863" s="13" t="s">
        <v>20</v>
      </c>
      <c r="P1863" s="8"/>
    </row>
    <row r="1864" spans="3:16" x14ac:dyDescent="0.25">
      <c r="C1864" s="8"/>
      <c r="D1864" s="10" t="s">
        <v>7569</v>
      </c>
      <c r="E1864" s="11" t="s">
        <v>7570</v>
      </c>
      <c r="F1864" s="12">
        <v>42185</v>
      </c>
      <c r="G1864" s="11" t="s">
        <v>7522</v>
      </c>
      <c r="H1864" s="11" t="s">
        <v>7571</v>
      </c>
      <c r="I1864" s="11" t="s">
        <v>15</v>
      </c>
      <c r="J1864" s="11" t="s">
        <v>3243</v>
      </c>
      <c r="K1864" s="11" t="s">
        <v>47</v>
      </c>
      <c r="L1864" s="11" t="s">
        <v>3244</v>
      </c>
      <c r="M1864" s="11" t="s">
        <v>125</v>
      </c>
      <c r="N1864" s="13" t="s">
        <v>20</v>
      </c>
      <c r="P1864" s="8"/>
    </row>
    <row r="1865" spans="3:16" x14ac:dyDescent="0.25">
      <c r="C1865" s="8"/>
      <c r="D1865" s="10" t="s">
        <v>7572</v>
      </c>
      <c r="E1865" s="11" t="s">
        <v>7573</v>
      </c>
      <c r="F1865" s="12">
        <v>42185</v>
      </c>
      <c r="G1865" s="11" t="s">
        <v>7522</v>
      </c>
      <c r="H1865" s="11" t="s">
        <v>7574</v>
      </c>
      <c r="I1865" s="11" t="s">
        <v>29</v>
      </c>
      <c r="J1865" s="11" t="s">
        <v>7575</v>
      </c>
      <c r="K1865" s="11" t="s">
        <v>162</v>
      </c>
      <c r="L1865" s="11" t="s">
        <v>7576</v>
      </c>
      <c r="M1865" s="11" t="s">
        <v>136</v>
      </c>
      <c r="N1865" s="13" t="s">
        <v>20</v>
      </c>
      <c r="P1865" s="8"/>
    </row>
    <row r="1866" spans="3:16" x14ac:dyDescent="0.25">
      <c r="C1866" s="8"/>
      <c r="D1866" s="10" t="s">
        <v>7577</v>
      </c>
      <c r="E1866" s="11" t="s">
        <v>7578</v>
      </c>
      <c r="F1866" s="12">
        <v>42185</v>
      </c>
      <c r="G1866" s="11" t="s">
        <v>7522</v>
      </c>
      <c r="H1866" s="11" t="s">
        <v>7579</v>
      </c>
      <c r="I1866" s="11" t="s">
        <v>15</v>
      </c>
      <c r="J1866" s="11" t="s">
        <v>640</v>
      </c>
      <c r="K1866" s="11" t="s">
        <v>641</v>
      </c>
      <c r="L1866" s="11" t="s">
        <v>7580</v>
      </c>
      <c r="M1866" s="11" t="s">
        <v>125</v>
      </c>
      <c r="N1866" s="13" t="s">
        <v>20</v>
      </c>
      <c r="P1866" s="8"/>
    </row>
    <row r="1867" spans="3:16" x14ac:dyDescent="0.25">
      <c r="C1867" s="8"/>
      <c r="D1867" s="10" t="s">
        <v>7581</v>
      </c>
      <c r="E1867" s="11" t="s">
        <v>7582</v>
      </c>
      <c r="F1867" s="12">
        <v>42185</v>
      </c>
      <c r="G1867" s="11" t="s">
        <v>7522</v>
      </c>
      <c r="H1867" s="11" t="s">
        <v>7583</v>
      </c>
      <c r="I1867" s="11" t="s">
        <v>15</v>
      </c>
      <c r="J1867" s="11" t="s">
        <v>5326</v>
      </c>
      <c r="K1867" s="11" t="s">
        <v>69</v>
      </c>
      <c r="L1867" s="11" t="s">
        <v>5850</v>
      </c>
      <c r="M1867" s="11" t="s">
        <v>136</v>
      </c>
      <c r="N1867" s="13" t="s">
        <v>20</v>
      </c>
      <c r="P1867" s="8"/>
    </row>
    <row r="1868" spans="3:16" x14ac:dyDescent="0.25">
      <c r="C1868" s="8"/>
      <c r="D1868" s="10" t="s">
        <v>7584</v>
      </c>
      <c r="E1868" s="11" t="s">
        <v>7585</v>
      </c>
      <c r="F1868" s="12">
        <v>42185</v>
      </c>
      <c r="G1868" s="11" t="s">
        <v>7522</v>
      </c>
      <c r="H1868" s="11" t="s">
        <v>7586</v>
      </c>
      <c r="I1868" s="11" t="s">
        <v>15</v>
      </c>
      <c r="J1868" s="11" t="s">
        <v>1887</v>
      </c>
      <c r="K1868" s="11" t="s">
        <v>47</v>
      </c>
      <c r="L1868" s="11" t="s">
        <v>2104</v>
      </c>
      <c r="M1868" s="11" t="s">
        <v>2746</v>
      </c>
      <c r="N1868" s="13" t="s">
        <v>20</v>
      </c>
      <c r="P1868" s="8"/>
    </row>
    <row r="1869" spans="3:16" x14ac:dyDescent="0.25">
      <c r="C1869" s="8"/>
      <c r="D1869" s="10" t="s">
        <v>7587</v>
      </c>
      <c r="E1869" s="11" t="s">
        <v>7588</v>
      </c>
      <c r="F1869" s="12">
        <v>42185</v>
      </c>
      <c r="G1869" s="11" t="s">
        <v>7522</v>
      </c>
      <c r="H1869" s="11" t="s">
        <v>7589</v>
      </c>
      <c r="I1869" s="11" t="s">
        <v>29</v>
      </c>
      <c r="J1869" s="11" t="s">
        <v>7590</v>
      </c>
      <c r="K1869" s="11" t="s">
        <v>192</v>
      </c>
      <c r="L1869" s="11" t="s">
        <v>7591</v>
      </c>
      <c r="M1869" s="11" t="s">
        <v>2746</v>
      </c>
      <c r="N1869" s="13" t="s">
        <v>20</v>
      </c>
      <c r="P1869" s="8"/>
    </row>
    <row r="1870" spans="3:16" x14ac:dyDescent="0.25">
      <c r="C1870" s="8"/>
      <c r="D1870" s="10" t="s">
        <v>7592</v>
      </c>
      <c r="E1870" s="11" t="s">
        <v>7593</v>
      </c>
      <c r="F1870" s="12">
        <v>42185</v>
      </c>
      <c r="G1870" s="11" t="s">
        <v>7522</v>
      </c>
      <c r="H1870" s="11" t="s">
        <v>7594</v>
      </c>
      <c r="I1870" s="11" t="s">
        <v>15</v>
      </c>
      <c r="J1870" s="11" t="s">
        <v>1566</v>
      </c>
      <c r="K1870" s="11" t="s">
        <v>47</v>
      </c>
      <c r="L1870" s="11" t="s">
        <v>1567</v>
      </c>
      <c r="M1870" s="11" t="s">
        <v>2746</v>
      </c>
      <c r="N1870" s="13" t="s">
        <v>20</v>
      </c>
      <c r="P1870" s="8"/>
    </row>
    <row r="1871" spans="3:16" x14ac:dyDescent="0.25">
      <c r="C1871" s="8"/>
      <c r="D1871" s="10" t="s">
        <v>7595</v>
      </c>
      <c r="E1871" s="11" t="s">
        <v>7596</v>
      </c>
      <c r="F1871" s="12">
        <v>42185</v>
      </c>
      <c r="G1871" s="11" t="s">
        <v>7522</v>
      </c>
      <c r="H1871" s="11" t="s">
        <v>7597</v>
      </c>
      <c r="I1871" s="11" t="s">
        <v>29</v>
      </c>
      <c r="J1871" s="11" t="s">
        <v>4597</v>
      </c>
      <c r="K1871" s="11" t="s">
        <v>75</v>
      </c>
      <c r="L1871" s="11" t="s">
        <v>3083</v>
      </c>
      <c r="M1871" s="11" t="s">
        <v>125</v>
      </c>
      <c r="N1871" s="13" t="s">
        <v>20</v>
      </c>
      <c r="P1871" s="8"/>
    </row>
    <row r="1872" spans="3:16" x14ac:dyDescent="0.25">
      <c r="C1872" s="8"/>
      <c r="D1872" s="10" t="s">
        <v>7598</v>
      </c>
      <c r="E1872" s="11" t="s">
        <v>7599</v>
      </c>
      <c r="F1872" s="12">
        <v>42185</v>
      </c>
      <c r="G1872" s="11" t="s">
        <v>7522</v>
      </c>
      <c r="H1872" s="11" t="s">
        <v>7600</v>
      </c>
      <c r="I1872" s="11" t="s">
        <v>15</v>
      </c>
      <c r="J1872" s="11" t="s">
        <v>764</v>
      </c>
      <c r="K1872" s="11" t="s">
        <v>47</v>
      </c>
      <c r="L1872" s="11" t="s">
        <v>765</v>
      </c>
      <c r="M1872" s="11" t="s">
        <v>2746</v>
      </c>
      <c r="N1872" s="13" t="s">
        <v>20</v>
      </c>
      <c r="P1872" s="8"/>
    </row>
    <row r="1873" spans="3:16" x14ac:dyDescent="0.25">
      <c r="C1873" s="8"/>
      <c r="D1873" s="10" t="s">
        <v>7601</v>
      </c>
      <c r="E1873" s="11" t="s">
        <v>5194</v>
      </c>
      <c r="F1873" s="12">
        <v>42185</v>
      </c>
      <c r="G1873" s="11" t="s">
        <v>7522</v>
      </c>
      <c r="H1873" s="11" t="s">
        <v>7602</v>
      </c>
      <c r="I1873" s="11" t="s">
        <v>15</v>
      </c>
      <c r="J1873" s="11" t="s">
        <v>7603</v>
      </c>
      <c r="K1873" s="11" t="s">
        <v>69</v>
      </c>
      <c r="L1873" s="11" t="s">
        <v>7604</v>
      </c>
      <c r="M1873" s="11" t="s">
        <v>2746</v>
      </c>
      <c r="N1873" s="13" t="s">
        <v>20</v>
      </c>
      <c r="P1873" s="8"/>
    </row>
    <row r="1874" spans="3:16" x14ac:dyDescent="0.25">
      <c r="C1874" s="8"/>
      <c r="D1874" s="10" t="s">
        <v>7605</v>
      </c>
      <c r="E1874" s="11" t="s">
        <v>7606</v>
      </c>
      <c r="F1874" s="12">
        <v>42185</v>
      </c>
      <c r="G1874" s="11" t="s">
        <v>7522</v>
      </c>
      <c r="H1874" s="11" t="s">
        <v>7607</v>
      </c>
      <c r="I1874" s="11" t="s">
        <v>15</v>
      </c>
      <c r="J1874" s="11" t="s">
        <v>7608</v>
      </c>
      <c r="K1874" s="11" t="s">
        <v>47</v>
      </c>
      <c r="L1874" s="11" t="s">
        <v>7609</v>
      </c>
      <c r="M1874" s="11" t="s">
        <v>2746</v>
      </c>
      <c r="N1874" s="13" t="s">
        <v>20</v>
      </c>
      <c r="P1874" s="8"/>
    </row>
    <row r="1875" spans="3:16" x14ac:dyDescent="0.25">
      <c r="C1875" s="8"/>
      <c r="D1875" s="10" t="s">
        <v>7610</v>
      </c>
      <c r="E1875" s="11" t="s">
        <v>7611</v>
      </c>
      <c r="F1875" s="12">
        <v>42185</v>
      </c>
      <c r="G1875" s="11" t="s">
        <v>7522</v>
      </c>
      <c r="H1875" s="11" t="s">
        <v>7612</v>
      </c>
      <c r="I1875" s="11" t="s">
        <v>29</v>
      </c>
      <c r="J1875" s="11" t="s">
        <v>4165</v>
      </c>
      <c r="K1875" s="11" t="s">
        <v>47</v>
      </c>
      <c r="L1875" s="11" t="s">
        <v>7613</v>
      </c>
      <c r="M1875" s="11" t="s">
        <v>136</v>
      </c>
      <c r="N1875" s="13" t="s">
        <v>20</v>
      </c>
      <c r="P1875" s="8"/>
    </row>
    <row r="1876" spans="3:16" x14ac:dyDescent="0.25">
      <c r="C1876" s="8"/>
      <c r="D1876" s="10" t="s">
        <v>7614</v>
      </c>
      <c r="E1876" s="11" t="s">
        <v>22</v>
      </c>
      <c r="F1876" s="12">
        <v>42185</v>
      </c>
      <c r="G1876" s="11" t="s">
        <v>7522</v>
      </c>
      <c r="H1876" s="11" t="s">
        <v>7615</v>
      </c>
      <c r="I1876" s="11" t="s">
        <v>29</v>
      </c>
      <c r="J1876" s="11" t="s">
        <v>7616</v>
      </c>
      <c r="K1876" s="11" t="s">
        <v>156</v>
      </c>
      <c r="L1876" s="11" t="s">
        <v>2372</v>
      </c>
      <c r="M1876" s="11" t="s">
        <v>2746</v>
      </c>
      <c r="N1876" s="13" t="s">
        <v>20</v>
      </c>
      <c r="P1876" s="8"/>
    </row>
    <row r="1877" spans="3:16" x14ac:dyDescent="0.25">
      <c r="C1877" s="8"/>
      <c r="D1877" s="10" t="s">
        <v>7617</v>
      </c>
      <c r="E1877" s="11" t="s">
        <v>2364</v>
      </c>
      <c r="F1877" s="12">
        <v>42185</v>
      </c>
      <c r="G1877" s="11" t="s">
        <v>7522</v>
      </c>
      <c r="H1877" s="11" t="s">
        <v>7618</v>
      </c>
      <c r="I1877" s="11" t="s">
        <v>29</v>
      </c>
      <c r="J1877" s="11" t="s">
        <v>409</v>
      </c>
      <c r="K1877" s="11" t="s">
        <v>81</v>
      </c>
      <c r="L1877" s="11" t="s">
        <v>7619</v>
      </c>
      <c r="M1877" s="11" t="s">
        <v>2746</v>
      </c>
      <c r="N1877" s="13" t="s">
        <v>20</v>
      </c>
      <c r="P1877" s="8"/>
    </row>
    <row r="1878" spans="3:16" x14ac:dyDescent="0.25">
      <c r="C1878" s="8"/>
      <c r="D1878" s="10" t="s">
        <v>7620</v>
      </c>
      <c r="E1878" s="11" t="s">
        <v>7621</v>
      </c>
      <c r="F1878" s="12">
        <v>42185</v>
      </c>
      <c r="G1878" s="11" t="s">
        <v>7522</v>
      </c>
      <c r="H1878" s="11" t="s">
        <v>7622</v>
      </c>
      <c r="I1878" s="11" t="s">
        <v>29</v>
      </c>
      <c r="J1878" s="11" t="s">
        <v>772</v>
      </c>
      <c r="K1878" s="11" t="s">
        <v>112</v>
      </c>
      <c r="L1878" s="11" t="s">
        <v>773</v>
      </c>
      <c r="M1878" s="11" t="s">
        <v>2746</v>
      </c>
      <c r="N1878" s="13" t="s">
        <v>20</v>
      </c>
      <c r="P1878" s="8"/>
    </row>
    <row r="1879" spans="3:16" x14ac:dyDescent="0.25">
      <c r="C1879" s="8"/>
      <c r="D1879" s="10" t="s">
        <v>7623</v>
      </c>
      <c r="E1879" s="11" t="s">
        <v>7624</v>
      </c>
      <c r="F1879" s="12">
        <v>42185</v>
      </c>
      <c r="G1879" s="11" t="s">
        <v>7522</v>
      </c>
      <c r="H1879" s="11" t="s">
        <v>7625</v>
      </c>
      <c r="I1879" s="11" t="s">
        <v>29</v>
      </c>
      <c r="J1879" s="11" t="s">
        <v>58</v>
      </c>
      <c r="K1879" s="11" t="s">
        <v>47</v>
      </c>
      <c r="L1879" s="11" t="s">
        <v>4601</v>
      </c>
      <c r="M1879" s="11" t="s">
        <v>136</v>
      </c>
      <c r="N1879" s="13" t="s">
        <v>20</v>
      </c>
      <c r="P1879" s="8"/>
    </row>
    <row r="1880" spans="3:16" x14ac:dyDescent="0.25">
      <c r="C1880" s="8"/>
      <c r="D1880" s="10" t="s">
        <v>7626</v>
      </c>
      <c r="E1880" s="11" t="s">
        <v>7627</v>
      </c>
      <c r="F1880" s="12">
        <v>42185</v>
      </c>
      <c r="G1880" s="11" t="s">
        <v>7522</v>
      </c>
      <c r="H1880" s="11" t="s">
        <v>7628</v>
      </c>
      <c r="I1880" s="11" t="s">
        <v>29</v>
      </c>
      <c r="J1880" s="11" t="s">
        <v>4914</v>
      </c>
      <c r="K1880" s="11" t="s">
        <v>1139</v>
      </c>
      <c r="L1880" s="11" t="s">
        <v>6147</v>
      </c>
      <c r="M1880" s="11" t="s">
        <v>2746</v>
      </c>
      <c r="N1880" s="13" t="s">
        <v>20</v>
      </c>
      <c r="P1880" s="8"/>
    </row>
    <row r="1881" spans="3:16" x14ac:dyDescent="0.25">
      <c r="C1881" s="8"/>
      <c r="D1881" s="10" t="s">
        <v>7629</v>
      </c>
      <c r="E1881" s="11" t="s">
        <v>7630</v>
      </c>
      <c r="F1881" s="12">
        <v>42185</v>
      </c>
      <c r="G1881" s="11" t="s">
        <v>7522</v>
      </c>
      <c r="H1881" s="11" t="s">
        <v>7631</v>
      </c>
      <c r="I1881" s="11" t="s">
        <v>29</v>
      </c>
      <c r="J1881" s="11" t="s">
        <v>139</v>
      </c>
      <c r="K1881" s="11" t="s">
        <v>69</v>
      </c>
      <c r="L1881" s="11" t="s">
        <v>7632</v>
      </c>
      <c r="M1881" s="11" t="s">
        <v>125</v>
      </c>
      <c r="N1881" s="13" t="s">
        <v>20</v>
      </c>
      <c r="P1881" s="8"/>
    </row>
    <row r="1882" spans="3:16" x14ac:dyDescent="0.25">
      <c r="C1882" s="8"/>
      <c r="D1882" s="10" t="s">
        <v>7633</v>
      </c>
      <c r="E1882" s="11" t="s">
        <v>7634</v>
      </c>
      <c r="F1882" s="12">
        <v>42185</v>
      </c>
      <c r="G1882" s="11" t="s">
        <v>7522</v>
      </c>
      <c r="H1882" s="11" t="s">
        <v>7635</v>
      </c>
      <c r="I1882" s="11" t="s">
        <v>29</v>
      </c>
      <c r="J1882" s="11" t="s">
        <v>7636</v>
      </c>
      <c r="K1882" s="11" t="s">
        <v>156</v>
      </c>
      <c r="L1882" s="11" t="s">
        <v>7637</v>
      </c>
      <c r="M1882" s="11" t="s">
        <v>125</v>
      </c>
      <c r="N1882" s="13" t="s">
        <v>20</v>
      </c>
      <c r="P1882" s="8"/>
    </row>
    <row r="1883" spans="3:16" x14ac:dyDescent="0.25">
      <c r="C1883" s="8"/>
      <c r="D1883" s="10" t="s">
        <v>7638</v>
      </c>
      <c r="E1883" s="11" t="s">
        <v>7639</v>
      </c>
      <c r="F1883" s="12">
        <v>42185</v>
      </c>
      <c r="G1883" s="11" t="s">
        <v>7522</v>
      </c>
      <c r="H1883" s="11" t="s">
        <v>7640</v>
      </c>
      <c r="I1883" s="11" t="s">
        <v>29</v>
      </c>
      <c r="J1883" s="11" t="s">
        <v>167</v>
      </c>
      <c r="K1883" s="11" t="s">
        <v>17</v>
      </c>
      <c r="L1883" s="11" t="s">
        <v>4210</v>
      </c>
      <c r="M1883" s="11" t="s">
        <v>125</v>
      </c>
      <c r="N1883" s="13" t="s">
        <v>20</v>
      </c>
      <c r="P1883" s="8"/>
    </row>
    <row r="1884" spans="3:16" x14ac:dyDescent="0.25">
      <c r="C1884" s="8"/>
      <c r="D1884" s="10" t="s">
        <v>7641</v>
      </c>
      <c r="E1884" s="11" t="s">
        <v>3589</v>
      </c>
      <c r="F1884" s="12">
        <v>42185</v>
      </c>
      <c r="G1884" s="11" t="s">
        <v>7522</v>
      </c>
      <c r="H1884" s="11" t="s">
        <v>7642</v>
      </c>
      <c r="I1884" s="11" t="s">
        <v>15</v>
      </c>
      <c r="J1884" s="11" t="s">
        <v>367</v>
      </c>
      <c r="K1884" s="11" t="s">
        <v>368</v>
      </c>
      <c r="L1884" s="11" t="s">
        <v>7643</v>
      </c>
      <c r="M1884" s="11" t="s">
        <v>125</v>
      </c>
      <c r="N1884" s="13" t="s">
        <v>20</v>
      </c>
      <c r="P1884" s="8"/>
    </row>
    <row r="1885" spans="3:16" x14ac:dyDescent="0.25">
      <c r="C1885" s="8"/>
      <c r="D1885" s="10" t="s">
        <v>7644</v>
      </c>
      <c r="E1885" s="11" t="s">
        <v>7645</v>
      </c>
      <c r="F1885" s="12">
        <v>42185</v>
      </c>
      <c r="G1885" s="11" t="s">
        <v>7522</v>
      </c>
      <c r="H1885" s="11" t="s">
        <v>7646</v>
      </c>
      <c r="I1885" s="11" t="s">
        <v>29</v>
      </c>
      <c r="J1885" s="11" t="s">
        <v>7647</v>
      </c>
      <c r="K1885" s="11" t="s">
        <v>198</v>
      </c>
      <c r="L1885" s="11" t="s">
        <v>7648</v>
      </c>
      <c r="M1885" s="11" t="s">
        <v>2746</v>
      </c>
      <c r="N1885" s="13" t="s">
        <v>20</v>
      </c>
      <c r="P1885" s="8"/>
    </row>
    <row r="1886" spans="3:16" x14ac:dyDescent="0.25">
      <c r="C1886" s="8"/>
      <c r="D1886" s="10" t="s">
        <v>7649</v>
      </c>
      <c r="E1886" s="11" t="s">
        <v>7650</v>
      </c>
      <c r="F1886" s="12">
        <v>42185</v>
      </c>
      <c r="G1886" s="11" t="s">
        <v>7522</v>
      </c>
      <c r="H1886" s="11" t="s">
        <v>7651</v>
      </c>
      <c r="I1886" s="11" t="s">
        <v>29</v>
      </c>
      <c r="J1886" s="11" t="s">
        <v>4965</v>
      </c>
      <c r="K1886" s="11" t="s">
        <v>31</v>
      </c>
      <c r="L1886" s="11" t="s">
        <v>4966</v>
      </c>
      <c r="M1886" s="11" t="s">
        <v>136</v>
      </c>
      <c r="N1886" s="13" t="s">
        <v>20</v>
      </c>
      <c r="P1886" s="8"/>
    </row>
    <row r="1887" spans="3:16" x14ac:dyDescent="0.25">
      <c r="C1887" s="8"/>
      <c r="D1887" s="10" t="s">
        <v>7652</v>
      </c>
      <c r="E1887" s="11" t="s">
        <v>7653</v>
      </c>
      <c r="F1887" s="12">
        <v>42185</v>
      </c>
      <c r="G1887" s="11" t="s">
        <v>7522</v>
      </c>
      <c r="H1887" s="11" t="s">
        <v>7654</v>
      </c>
      <c r="I1887" s="11" t="s">
        <v>29</v>
      </c>
      <c r="J1887" s="11" t="s">
        <v>6937</v>
      </c>
      <c r="K1887" s="11" t="s">
        <v>69</v>
      </c>
      <c r="L1887" s="11" t="s">
        <v>7655</v>
      </c>
      <c r="M1887" s="11" t="s">
        <v>136</v>
      </c>
      <c r="N1887" s="13" t="s">
        <v>20</v>
      </c>
      <c r="P1887" s="8"/>
    </row>
    <row r="1888" spans="3:16" x14ac:dyDescent="0.25">
      <c r="C1888" s="8"/>
      <c r="D1888" s="10" t="s">
        <v>7656</v>
      </c>
      <c r="E1888" s="11" t="s">
        <v>7657</v>
      </c>
      <c r="F1888" s="12">
        <v>42185</v>
      </c>
      <c r="G1888" s="11" t="s">
        <v>7522</v>
      </c>
      <c r="H1888" s="11" t="s">
        <v>7658</v>
      </c>
      <c r="I1888" s="11" t="s">
        <v>29</v>
      </c>
      <c r="J1888" s="11" t="s">
        <v>2480</v>
      </c>
      <c r="K1888" s="11" t="s">
        <v>75</v>
      </c>
      <c r="L1888" s="11" t="s">
        <v>7659</v>
      </c>
      <c r="M1888" s="11" t="s">
        <v>136</v>
      </c>
      <c r="N1888" s="13" t="s">
        <v>243</v>
      </c>
      <c r="P1888" s="8"/>
    </row>
    <row r="1889" spans="3:16" x14ac:dyDescent="0.25">
      <c r="C1889" s="8"/>
      <c r="D1889" s="10" t="s">
        <v>7660</v>
      </c>
      <c r="E1889" s="11" t="s">
        <v>7661</v>
      </c>
      <c r="F1889" s="12">
        <v>42185</v>
      </c>
      <c r="G1889" s="11" t="s">
        <v>7522</v>
      </c>
      <c r="H1889" s="11" t="s">
        <v>7662</v>
      </c>
      <c r="I1889" s="11" t="s">
        <v>29</v>
      </c>
      <c r="J1889" s="11" t="s">
        <v>915</v>
      </c>
      <c r="K1889" s="11" t="s">
        <v>606</v>
      </c>
      <c r="L1889" s="11" t="s">
        <v>2122</v>
      </c>
      <c r="M1889" s="11" t="s">
        <v>136</v>
      </c>
      <c r="N1889" s="13" t="s">
        <v>20</v>
      </c>
      <c r="P1889" s="8"/>
    </row>
    <row r="1890" spans="3:16" x14ac:dyDescent="0.25">
      <c r="C1890" s="8"/>
      <c r="D1890" s="10" t="s">
        <v>7663</v>
      </c>
      <c r="E1890" s="11" t="s">
        <v>7664</v>
      </c>
      <c r="F1890" s="12">
        <v>42185</v>
      </c>
      <c r="G1890" s="11" t="s">
        <v>7522</v>
      </c>
      <c r="H1890" s="11" t="s">
        <v>7665</v>
      </c>
      <c r="I1890" s="11" t="s">
        <v>29</v>
      </c>
      <c r="J1890" s="11" t="s">
        <v>547</v>
      </c>
      <c r="K1890" s="11" t="s">
        <v>96</v>
      </c>
      <c r="L1890" s="11" t="s">
        <v>1286</v>
      </c>
      <c r="M1890" s="11" t="s">
        <v>136</v>
      </c>
      <c r="N1890" s="13" t="s">
        <v>20</v>
      </c>
      <c r="P1890" s="8"/>
    </row>
    <row r="1891" spans="3:16" x14ac:dyDescent="0.25">
      <c r="C1891" s="8"/>
      <c r="D1891" s="10" t="s">
        <v>7666</v>
      </c>
      <c r="E1891" s="11" t="s">
        <v>7667</v>
      </c>
      <c r="F1891" s="12">
        <v>42185</v>
      </c>
      <c r="G1891" s="11" t="s">
        <v>7522</v>
      </c>
      <c r="H1891" s="11" t="s">
        <v>7668</v>
      </c>
      <c r="I1891" s="11" t="s">
        <v>29</v>
      </c>
      <c r="J1891" s="11" t="s">
        <v>4046</v>
      </c>
      <c r="K1891" s="11" t="s">
        <v>198</v>
      </c>
      <c r="L1891" s="11" t="s">
        <v>7669</v>
      </c>
      <c r="M1891" s="11" t="s">
        <v>136</v>
      </c>
      <c r="N1891" s="13" t="s">
        <v>20</v>
      </c>
      <c r="P1891" s="8"/>
    </row>
    <row r="1892" spans="3:16" x14ac:dyDescent="0.25">
      <c r="C1892" s="8"/>
      <c r="D1892" s="10" t="s">
        <v>7670</v>
      </c>
      <c r="E1892" s="11" t="s">
        <v>7671</v>
      </c>
      <c r="F1892" s="12">
        <v>42185</v>
      </c>
      <c r="G1892" s="11" t="s">
        <v>7522</v>
      </c>
      <c r="H1892" s="11" t="s">
        <v>7672</v>
      </c>
      <c r="I1892" s="11" t="s">
        <v>29</v>
      </c>
      <c r="J1892" s="11" t="s">
        <v>2249</v>
      </c>
      <c r="K1892" s="11" t="s">
        <v>481</v>
      </c>
      <c r="L1892" s="11" t="s">
        <v>3597</v>
      </c>
      <c r="M1892" s="11" t="s">
        <v>125</v>
      </c>
      <c r="N1892" s="13" t="s">
        <v>20</v>
      </c>
      <c r="P1892" s="8"/>
    </row>
    <row r="1893" spans="3:16" x14ac:dyDescent="0.25">
      <c r="C1893" s="8"/>
      <c r="D1893" s="10" t="s">
        <v>7673</v>
      </c>
      <c r="E1893" s="11" t="s">
        <v>7674</v>
      </c>
      <c r="F1893" s="12">
        <v>42185</v>
      </c>
      <c r="G1893" s="11" t="s">
        <v>7522</v>
      </c>
      <c r="H1893" s="11" t="s">
        <v>7675</v>
      </c>
      <c r="I1893" s="11" t="s">
        <v>29</v>
      </c>
      <c r="J1893" s="11" t="s">
        <v>7676</v>
      </c>
      <c r="K1893" s="11" t="s">
        <v>112</v>
      </c>
      <c r="L1893" s="11" t="s">
        <v>7677</v>
      </c>
      <c r="M1893" s="11" t="s">
        <v>2746</v>
      </c>
      <c r="N1893" s="13" t="s">
        <v>20</v>
      </c>
      <c r="P1893" s="8"/>
    </row>
    <row r="1894" spans="3:16" x14ac:dyDescent="0.25">
      <c r="C1894" s="8"/>
      <c r="D1894" s="10" t="s">
        <v>7678</v>
      </c>
      <c r="E1894" s="11" t="s">
        <v>5144</v>
      </c>
      <c r="F1894" s="12">
        <v>42185</v>
      </c>
      <c r="G1894" s="11" t="s">
        <v>7522</v>
      </c>
      <c r="H1894" s="11" t="s">
        <v>7679</v>
      </c>
      <c r="I1894" s="11" t="s">
        <v>15</v>
      </c>
      <c r="J1894" s="11" t="s">
        <v>167</v>
      </c>
      <c r="K1894" s="11" t="s">
        <v>17</v>
      </c>
      <c r="L1894" s="11" t="s">
        <v>7680</v>
      </c>
      <c r="M1894" s="11" t="s">
        <v>125</v>
      </c>
      <c r="N1894" s="13" t="s">
        <v>20</v>
      </c>
      <c r="P1894" s="8"/>
    </row>
    <row r="1895" spans="3:16" x14ac:dyDescent="0.25">
      <c r="C1895" s="8"/>
      <c r="D1895" s="10" t="s">
        <v>7681</v>
      </c>
      <c r="E1895" s="11" t="s">
        <v>5610</v>
      </c>
      <c r="F1895" s="12">
        <v>42185</v>
      </c>
      <c r="G1895" s="11" t="s">
        <v>7522</v>
      </c>
      <c r="H1895" s="11" t="s">
        <v>7682</v>
      </c>
      <c r="I1895" s="11" t="s">
        <v>29</v>
      </c>
      <c r="J1895" s="11" t="s">
        <v>1290</v>
      </c>
      <c r="K1895" s="11" t="s">
        <v>198</v>
      </c>
      <c r="L1895" s="11" t="s">
        <v>7683</v>
      </c>
      <c r="M1895" s="11" t="s">
        <v>125</v>
      </c>
      <c r="N1895" s="13" t="s">
        <v>20</v>
      </c>
      <c r="P1895" s="8"/>
    </row>
    <row r="1896" spans="3:16" x14ac:dyDescent="0.25">
      <c r="C1896" s="8"/>
      <c r="D1896" s="10" t="s">
        <v>7684</v>
      </c>
      <c r="E1896" s="11" t="s">
        <v>7685</v>
      </c>
      <c r="F1896" s="12">
        <v>42185</v>
      </c>
      <c r="G1896" s="11" t="s">
        <v>7522</v>
      </c>
      <c r="H1896" s="11" t="s">
        <v>7686</v>
      </c>
      <c r="I1896" s="11" t="s">
        <v>29</v>
      </c>
      <c r="J1896" s="11" t="s">
        <v>547</v>
      </c>
      <c r="K1896" s="11" t="s">
        <v>96</v>
      </c>
      <c r="L1896" s="11" t="s">
        <v>7687</v>
      </c>
      <c r="M1896" s="11" t="s">
        <v>136</v>
      </c>
      <c r="N1896" s="13" t="s">
        <v>20</v>
      </c>
      <c r="P1896" s="8"/>
    </row>
    <row r="1897" spans="3:16" x14ac:dyDescent="0.25">
      <c r="C1897" s="8"/>
      <c r="D1897" s="10" t="s">
        <v>7688</v>
      </c>
      <c r="E1897" s="11" t="s">
        <v>7689</v>
      </c>
      <c r="F1897" s="12">
        <v>42185</v>
      </c>
      <c r="G1897" s="11" t="s">
        <v>7522</v>
      </c>
      <c r="H1897" s="11" t="s">
        <v>7690</v>
      </c>
      <c r="I1897" s="11" t="s">
        <v>15</v>
      </c>
      <c r="J1897" s="11" t="s">
        <v>707</v>
      </c>
      <c r="K1897" s="11" t="s">
        <v>708</v>
      </c>
      <c r="L1897" s="11" t="s">
        <v>709</v>
      </c>
      <c r="M1897" s="11" t="s">
        <v>19</v>
      </c>
      <c r="N1897" s="13" t="s">
        <v>20</v>
      </c>
      <c r="P1897" s="8"/>
    </row>
    <row r="1898" spans="3:16" x14ac:dyDescent="0.25">
      <c r="C1898" s="8"/>
      <c r="D1898" s="10" t="s">
        <v>7691</v>
      </c>
      <c r="E1898" s="11" t="s">
        <v>7692</v>
      </c>
      <c r="F1898" s="12">
        <v>42185</v>
      </c>
      <c r="G1898" s="11" t="s">
        <v>7522</v>
      </c>
      <c r="H1898" s="11" t="s">
        <v>7693</v>
      </c>
      <c r="I1898" s="11" t="s">
        <v>15</v>
      </c>
      <c r="J1898" s="11" t="s">
        <v>1187</v>
      </c>
      <c r="K1898" s="11" t="s">
        <v>17</v>
      </c>
      <c r="L1898" s="11" t="s">
        <v>1188</v>
      </c>
      <c r="M1898" s="11" t="s">
        <v>125</v>
      </c>
      <c r="N1898" s="13" t="s">
        <v>243</v>
      </c>
      <c r="P1898" s="8"/>
    </row>
    <row r="1899" spans="3:16" x14ac:dyDescent="0.25">
      <c r="C1899" s="8"/>
      <c r="D1899" s="10" t="s">
        <v>7694</v>
      </c>
      <c r="E1899" s="11" t="s">
        <v>7695</v>
      </c>
      <c r="F1899" s="12">
        <v>42185</v>
      </c>
      <c r="G1899" s="11" t="s">
        <v>7522</v>
      </c>
      <c r="H1899" s="11" t="s">
        <v>7696</v>
      </c>
      <c r="I1899" s="11" t="s">
        <v>29</v>
      </c>
      <c r="J1899" s="11" t="s">
        <v>7697</v>
      </c>
      <c r="K1899" s="11" t="s">
        <v>47</v>
      </c>
      <c r="L1899" s="11" t="s">
        <v>7698</v>
      </c>
      <c r="M1899" s="11" t="s">
        <v>2746</v>
      </c>
      <c r="N1899" s="13" t="s">
        <v>20</v>
      </c>
      <c r="P1899" s="8"/>
    </row>
    <row r="1900" spans="3:16" x14ac:dyDescent="0.25">
      <c r="C1900" s="8"/>
      <c r="D1900" s="10" t="s">
        <v>7699</v>
      </c>
      <c r="E1900" s="11" t="s">
        <v>7700</v>
      </c>
      <c r="F1900" s="12">
        <v>42185</v>
      </c>
      <c r="G1900" s="11" t="s">
        <v>7522</v>
      </c>
      <c r="H1900" s="11" t="s">
        <v>7701</v>
      </c>
      <c r="I1900" s="11" t="s">
        <v>15</v>
      </c>
      <c r="J1900" s="11" t="s">
        <v>1926</v>
      </c>
      <c r="K1900" s="11" t="s">
        <v>404</v>
      </c>
      <c r="L1900" s="11" t="s">
        <v>7702</v>
      </c>
      <c r="M1900" s="11" t="s">
        <v>125</v>
      </c>
      <c r="N1900" s="13" t="s">
        <v>20</v>
      </c>
      <c r="P1900" s="8"/>
    </row>
    <row r="1901" spans="3:16" x14ac:dyDescent="0.25">
      <c r="C1901" s="8"/>
      <c r="D1901" s="10" t="s">
        <v>7703</v>
      </c>
      <c r="E1901" s="11" t="s">
        <v>7704</v>
      </c>
      <c r="F1901" s="12">
        <v>42185</v>
      </c>
      <c r="G1901" s="11" t="s">
        <v>7522</v>
      </c>
      <c r="H1901" s="11" t="s">
        <v>7705</v>
      </c>
      <c r="I1901" s="11" t="s">
        <v>15</v>
      </c>
      <c r="J1901" s="11" t="s">
        <v>5854</v>
      </c>
      <c r="K1901" s="11" t="s">
        <v>47</v>
      </c>
      <c r="L1901" s="11" t="s">
        <v>5855</v>
      </c>
      <c r="M1901" s="11" t="s">
        <v>136</v>
      </c>
      <c r="N1901" s="13" t="s">
        <v>20</v>
      </c>
      <c r="P1901" s="8"/>
    </row>
    <row r="1902" spans="3:16" x14ac:dyDescent="0.25">
      <c r="C1902" s="8"/>
      <c r="D1902" s="10" t="s">
        <v>7706</v>
      </c>
      <c r="E1902" s="11" t="s">
        <v>7707</v>
      </c>
      <c r="F1902" s="12">
        <v>42185</v>
      </c>
      <c r="G1902" s="11" t="s">
        <v>7522</v>
      </c>
      <c r="H1902" s="11" t="s">
        <v>7708</v>
      </c>
      <c r="I1902" s="11" t="s">
        <v>29</v>
      </c>
      <c r="J1902" s="11" t="s">
        <v>7709</v>
      </c>
      <c r="K1902" s="11" t="s">
        <v>81</v>
      </c>
      <c r="L1902" s="11" t="s">
        <v>7710</v>
      </c>
      <c r="M1902" s="11" t="s">
        <v>136</v>
      </c>
      <c r="N1902" s="13" t="s">
        <v>20</v>
      </c>
      <c r="P1902" s="8"/>
    </row>
    <row r="1903" spans="3:16" x14ac:dyDescent="0.25">
      <c r="C1903" s="8"/>
      <c r="D1903" s="10" t="s">
        <v>7711</v>
      </c>
      <c r="E1903" s="11" t="s">
        <v>1414</v>
      </c>
      <c r="F1903" s="12">
        <v>42185</v>
      </c>
      <c r="G1903" s="11" t="s">
        <v>7522</v>
      </c>
      <c r="H1903" s="11" t="s">
        <v>7712</v>
      </c>
      <c r="I1903" s="11" t="s">
        <v>15</v>
      </c>
      <c r="J1903" s="11" t="s">
        <v>802</v>
      </c>
      <c r="K1903" s="11" t="s">
        <v>81</v>
      </c>
      <c r="L1903" s="11" t="s">
        <v>7713</v>
      </c>
      <c r="M1903" s="11" t="s">
        <v>136</v>
      </c>
      <c r="N1903" s="13" t="s">
        <v>20</v>
      </c>
      <c r="P1903" s="8"/>
    </row>
    <row r="1904" spans="3:16" x14ac:dyDescent="0.25">
      <c r="C1904" s="8"/>
      <c r="D1904" s="10" t="s">
        <v>7714</v>
      </c>
      <c r="E1904" s="11" t="s">
        <v>7715</v>
      </c>
      <c r="F1904" s="12">
        <v>42185</v>
      </c>
      <c r="G1904" s="11" t="s">
        <v>7522</v>
      </c>
      <c r="H1904" s="11" t="s">
        <v>7716</v>
      </c>
      <c r="I1904" s="11" t="s">
        <v>29</v>
      </c>
      <c r="J1904" s="11" t="s">
        <v>915</v>
      </c>
      <c r="K1904" s="11" t="s">
        <v>606</v>
      </c>
      <c r="L1904" s="11" t="s">
        <v>7717</v>
      </c>
      <c r="M1904" s="11" t="s">
        <v>136</v>
      </c>
      <c r="N1904" s="13" t="s">
        <v>20</v>
      </c>
      <c r="P1904" s="8"/>
    </row>
    <row r="1905" spans="3:16" x14ac:dyDescent="0.25">
      <c r="C1905" s="8"/>
      <c r="D1905" s="10" t="s">
        <v>7718</v>
      </c>
      <c r="E1905" s="11" t="s">
        <v>7719</v>
      </c>
      <c r="F1905" s="12">
        <v>42189</v>
      </c>
      <c r="G1905" s="11" t="s">
        <v>7720</v>
      </c>
      <c r="H1905" s="11" t="s">
        <v>7721</v>
      </c>
      <c r="I1905" s="11" t="s">
        <v>29</v>
      </c>
      <c r="J1905" s="11" t="s">
        <v>186</v>
      </c>
      <c r="K1905" s="11" t="s">
        <v>47</v>
      </c>
      <c r="L1905" s="11" t="s">
        <v>2677</v>
      </c>
      <c r="M1905" s="11" t="s">
        <v>19</v>
      </c>
      <c r="N1905" s="13" t="s">
        <v>20</v>
      </c>
      <c r="P1905" s="8"/>
    </row>
    <row r="1906" spans="3:16" x14ac:dyDescent="0.25">
      <c r="C1906" s="8"/>
      <c r="D1906" s="10" t="s">
        <v>7722</v>
      </c>
      <c r="E1906" s="11" t="s">
        <v>7723</v>
      </c>
      <c r="F1906" s="12">
        <v>42189</v>
      </c>
      <c r="G1906" s="11" t="s">
        <v>7720</v>
      </c>
      <c r="H1906" s="11" t="s">
        <v>7724</v>
      </c>
      <c r="I1906" s="11" t="s">
        <v>15</v>
      </c>
      <c r="J1906" s="11" t="s">
        <v>7725</v>
      </c>
      <c r="K1906" s="11" t="s">
        <v>81</v>
      </c>
      <c r="L1906" s="11" t="s">
        <v>7726</v>
      </c>
      <c r="M1906" s="11" t="s">
        <v>19</v>
      </c>
      <c r="N1906" s="13" t="s">
        <v>20</v>
      </c>
      <c r="P1906" s="8"/>
    </row>
    <row r="1907" spans="3:16" x14ac:dyDescent="0.25">
      <c r="C1907" s="8"/>
      <c r="D1907" s="10" t="s">
        <v>7727</v>
      </c>
      <c r="E1907" s="11" t="s">
        <v>7728</v>
      </c>
      <c r="F1907" s="12">
        <v>42189</v>
      </c>
      <c r="G1907" s="11" t="s">
        <v>7720</v>
      </c>
      <c r="H1907" s="11" t="s">
        <v>7729</v>
      </c>
      <c r="I1907" s="11" t="s">
        <v>15</v>
      </c>
      <c r="J1907" s="11" t="s">
        <v>2412</v>
      </c>
      <c r="K1907" s="11" t="s">
        <v>17</v>
      </c>
      <c r="L1907" s="11" t="s">
        <v>2413</v>
      </c>
      <c r="M1907" s="11" t="s">
        <v>19</v>
      </c>
      <c r="N1907" s="13" t="s">
        <v>20</v>
      </c>
      <c r="P1907" s="8"/>
    </row>
    <row r="1908" spans="3:16" x14ac:dyDescent="0.25">
      <c r="C1908" s="8"/>
      <c r="D1908" s="10" t="s">
        <v>7730</v>
      </c>
      <c r="E1908" s="11" t="s">
        <v>7731</v>
      </c>
      <c r="F1908" s="12">
        <v>42189</v>
      </c>
      <c r="G1908" s="11" t="s">
        <v>7720</v>
      </c>
      <c r="H1908" s="11" t="s">
        <v>7732</v>
      </c>
      <c r="I1908" s="11" t="s">
        <v>15</v>
      </c>
      <c r="J1908" s="11" t="s">
        <v>5541</v>
      </c>
      <c r="K1908" s="11" t="s">
        <v>96</v>
      </c>
      <c r="L1908" s="11" t="s">
        <v>7733</v>
      </c>
      <c r="M1908" s="11" t="s">
        <v>19</v>
      </c>
      <c r="N1908" s="13" t="s">
        <v>20</v>
      </c>
      <c r="P1908" s="8"/>
    </row>
    <row r="1909" spans="3:16" x14ac:dyDescent="0.25">
      <c r="C1909" s="8"/>
      <c r="D1909" s="10" t="s">
        <v>7734</v>
      </c>
      <c r="E1909" s="11" t="s">
        <v>7735</v>
      </c>
      <c r="F1909" s="12">
        <v>42189</v>
      </c>
      <c r="G1909" s="11" t="s">
        <v>7736</v>
      </c>
      <c r="H1909" s="11" t="s">
        <v>7737</v>
      </c>
      <c r="I1909" s="11" t="s">
        <v>29</v>
      </c>
      <c r="J1909" s="11" t="s">
        <v>7738</v>
      </c>
      <c r="K1909" s="11" t="s">
        <v>69</v>
      </c>
      <c r="L1909" s="11" t="s">
        <v>7739</v>
      </c>
      <c r="M1909" s="11" t="s">
        <v>19</v>
      </c>
      <c r="N1909" s="13" t="s">
        <v>20</v>
      </c>
      <c r="P1909" s="8"/>
    </row>
    <row r="1910" spans="3:16" x14ac:dyDescent="0.25">
      <c r="C1910" s="8"/>
      <c r="D1910" s="10" t="s">
        <v>7740</v>
      </c>
      <c r="E1910" s="11" t="s">
        <v>7741</v>
      </c>
      <c r="F1910" s="12">
        <v>42189</v>
      </c>
      <c r="G1910" s="11" t="s">
        <v>7720</v>
      </c>
      <c r="H1910" s="11" t="s">
        <v>7742</v>
      </c>
      <c r="I1910" s="11" t="s">
        <v>29</v>
      </c>
      <c r="J1910" s="11" t="s">
        <v>2291</v>
      </c>
      <c r="K1910" s="11" t="s">
        <v>47</v>
      </c>
      <c r="L1910" s="11" t="s">
        <v>2292</v>
      </c>
      <c r="M1910" s="11" t="s">
        <v>19</v>
      </c>
      <c r="N1910" s="13" t="s">
        <v>20</v>
      </c>
      <c r="P1910" s="8"/>
    </row>
    <row r="1911" spans="3:16" x14ac:dyDescent="0.25">
      <c r="C1911" s="8"/>
      <c r="D1911" s="10" t="s">
        <v>7743</v>
      </c>
      <c r="E1911" s="11" t="s">
        <v>44</v>
      </c>
      <c r="F1911" s="12">
        <v>42189</v>
      </c>
      <c r="G1911" s="11" t="s">
        <v>7720</v>
      </c>
      <c r="H1911" s="11" t="s">
        <v>7744</v>
      </c>
      <c r="I1911" s="11" t="s">
        <v>15</v>
      </c>
      <c r="J1911" s="11" t="s">
        <v>7745</v>
      </c>
      <c r="K1911" s="11" t="s">
        <v>1796</v>
      </c>
      <c r="L1911" s="11" t="s">
        <v>7746</v>
      </c>
      <c r="M1911" s="11" t="s">
        <v>19</v>
      </c>
      <c r="N1911" s="13" t="s">
        <v>20</v>
      </c>
      <c r="P1911" s="8"/>
    </row>
    <row r="1912" spans="3:16" x14ac:dyDescent="0.25">
      <c r="C1912" s="8"/>
      <c r="D1912" s="10" t="s">
        <v>7747</v>
      </c>
      <c r="E1912" s="11" t="s">
        <v>27</v>
      </c>
      <c r="F1912" s="12">
        <v>42189</v>
      </c>
      <c r="G1912" s="11" t="s">
        <v>7720</v>
      </c>
      <c r="H1912" s="11" t="s">
        <v>7748</v>
      </c>
      <c r="I1912" s="11" t="s">
        <v>29</v>
      </c>
      <c r="J1912" s="11" t="s">
        <v>3897</v>
      </c>
      <c r="K1912" s="11" t="s">
        <v>198</v>
      </c>
      <c r="L1912" s="11" t="s">
        <v>3898</v>
      </c>
      <c r="M1912" s="11" t="s">
        <v>19</v>
      </c>
      <c r="N1912" s="13" t="s">
        <v>20</v>
      </c>
      <c r="P1912" s="8"/>
    </row>
    <row r="1913" spans="3:16" x14ac:dyDescent="0.25">
      <c r="C1913" s="8"/>
      <c r="D1913" s="10" t="s">
        <v>7749</v>
      </c>
      <c r="E1913" s="11" t="s">
        <v>7750</v>
      </c>
      <c r="F1913" s="12">
        <v>42189</v>
      </c>
      <c r="G1913" s="11" t="s">
        <v>7720</v>
      </c>
      <c r="H1913" s="11" t="s">
        <v>7751</v>
      </c>
      <c r="I1913" s="11" t="s">
        <v>29</v>
      </c>
      <c r="J1913" s="11" t="s">
        <v>1046</v>
      </c>
      <c r="K1913" s="11" t="s">
        <v>96</v>
      </c>
      <c r="L1913" s="11" t="s">
        <v>1047</v>
      </c>
      <c r="M1913" s="11" t="s">
        <v>19</v>
      </c>
      <c r="N1913" s="13" t="s">
        <v>20</v>
      </c>
      <c r="P1913" s="8"/>
    </row>
    <row r="1914" spans="3:16" x14ac:dyDescent="0.25">
      <c r="C1914" s="8"/>
      <c r="D1914" s="10" t="s">
        <v>7752</v>
      </c>
      <c r="E1914" s="11" t="s">
        <v>7753</v>
      </c>
      <c r="F1914" s="12">
        <v>42189</v>
      </c>
      <c r="G1914" s="11" t="s">
        <v>7720</v>
      </c>
      <c r="H1914" s="11" t="s">
        <v>7754</v>
      </c>
      <c r="I1914" s="11" t="s">
        <v>15</v>
      </c>
      <c r="J1914" s="11" t="s">
        <v>4770</v>
      </c>
      <c r="K1914" s="11" t="s">
        <v>69</v>
      </c>
      <c r="L1914" s="11" t="s">
        <v>4771</v>
      </c>
      <c r="M1914" s="11" t="s">
        <v>19</v>
      </c>
      <c r="N1914" s="13" t="s">
        <v>20</v>
      </c>
      <c r="P1914" s="8"/>
    </row>
    <row r="1915" spans="3:16" x14ac:dyDescent="0.25">
      <c r="C1915" s="8"/>
      <c r="D1915" s="10" t="s">
        <v>7755</v>
      </c>
      <c r="E1915" s="11" t="s">
        <v>1195</v>
      </c>
      <c r="F1915" s="12">
        <v>42189</v>
      </c>
      <c r="G1915" s="11" t="s">
        <v>7720</v>
      </c>
      <c r="H1915" s="11" t="s">
        <v>7756</v>
      </c>
      <c r="I1915" s="11" t="s">
        <v>29</v>
      </c>
      <c r="J1915" s="11" t="s">
        <v>4440</v>
      </c>
      <c r="K1915" s="11" t="s">
        <v>31</v>
      </c>
      <c r="L1915" s="11" t="s">
        <v>7757</v>
      </c>
      <c r="M1915" s="11" t="s">
        <v>19</v>
      </c>
      <c r="N1915" s="13" t="s">
        <v>20</v>
      </c>
      <c r="P1915" s="8"/>
    </row>
    <row r="1916" spans="3:16" x14ac:dyDescent="0.25">
      <c r="C1916" s="8"/>
      <c r="D1916" s="10" t="s">
        <v>7758</v>
      </c>
      <c r="E1916" s="11" t="s">
        <v>7759</v>
      </c>
      <c r="F1916" s="12">
        <v>42189</v>
      </c>
      <c r="G1916" s="11" t="s">
        <v>7736</v>
      </c>
      <c r="H1916" s="11" t="s">
        <v>7760</v>
      </c>
      <c r="I1916" s="11" t="s">
        <v>29</v>
      </c>
      <c r="J1916" s="11" t="s">
        <v>7761</v>
      </c>
      <c r="K1916" s="11" t="s">
        <v>1979</v>
      </c>
      <c r="L1916" s="11" t="s">
        <v>7762</v>
      </c>
      <c r="M1916" s="11" t="s">
        <v>19</v>
      </c>
      <c r="N1916" s="13" t="s">
        <v>20</v>
      </c>
      <c r="P1916" s="8"/>
    </row>
    <row r="1917" spans="3:16" x14ac:dyDescent="0.25">
      <c r="C1917" s="8"/>
      <c r="D1917" s="10" t="s">
        <v>7763</v>
      </c>
      <c r="E1917" s="11" t="s">
        <v>7764</v>
      </c>
      <c r="F1917" s="12">
        <v>42189</v>
      </c>
      <c r="G1917" s="11" t="s">
        <v>7720</v>
      </c>
      <c r="H1917" s="11" t="s">
        <v>7765</v>
      </c>
      <c r="I1917" s="11" t="s">
        <v>15</v>
      </c>
      <c r="J1917" s="11" t="s">
        <v>7766</v>
      </c>
      <c r="K1917" s="11" t="s">
        <v>31</v>
      </c>
      <c r="L1917" s="11" t="s">
        <v>7767</v>
      </c>
      <c r="M1917" s="11" t="s">
        <v>19</v>
      </c>
      <c r="N1917" s="13" t="s">
        <v>243</v>
      </c>
      <c r="P1917" s="8"/>
    </row>
    <row r="1918" spans="3:16" x14ac:dyDescent="0.25">
      <c r="C1918" s="8"/>
      <c r="D1918" s="10" t="s">
        <v>7768</v>
      </c>
      <c r="E1918" s="11" t="s">
        <v>396</v>
      </c>
      <c r="F1918" s="12">
        <v>42189</v>
      </c>
      <c r="G1918" s="11" t="s">
        <v>7720</v>
      </c>
      <c r="H1918" s="11" t="s">
        <v>3717</v>
      </c>
      <c r="I1918" s="11" t="s">
        <v>15</v>
      </c>
      <c r="J1918" s="11" t="s">
        <v>176</v>
      </c>
      <c r="K1918" s="11" t="s">
        <v>96</v>
      </c>
      <c r="L1918" s="11" t="s">
        <v>652</v>
      </c>
      <c r="M1918" s="11" t="s">
        <v>19</v>
      </c>
      <c r="N1918" s="13" t="s">
        <v>20</v>
      </c>
      <c r="P1918" s="8"/>
    </row>
    <row r="1919" spans="3:16" x14ac:dyDescent="0.25">
      <c r="C1919" s="8"/>
      <c r="D1919" s="10" t="s">
        <v>7769</v>
      </c>
      <c r="E1919" s="11" t="s">
        <v>7770</v>
      </c>
      <c r="F1919" s="12">
        <v>42189</v>
      </c>
      <c r="G1919" s="11" t="s">
        <v>7720</v>
      </c>
      <c r="H1919" s="11" t="s">
        <v>7771</v>
      </c>
      <c r="I1919" s="11" t="s">
        <v>15</v>
      </c>
      <c r="J1919" s="11" t="s">
        <v>551</v>
      </c>
      <c r="K1919" s="11" t="s">
        <v>96</v>
      </c>
      <c r="L1919" s="11" t="s">
        <v>552</v>
      </c>
      <c r="M1919" s="11" t="s">
        <v>19</v>
      </c>
      <c r="N1919" s="13" t="s">
        <v>20</v>
      </c>
      <c r="P1919" s="8"/>
    </row>
    <row r="1920" spans="3:16" x14ac:dyDescent="0.25">
      <c r="C1920" s="8"/>
      <c r="D1920" s="10" t="s">
        <v>7772</v>
      </c>
      <c r="E1920" s="11" t="s">
        <v>7773</v>
      </c>
      <c r="F1920" s="12">
        <v>42189</v>
      </c>
      <c r="G1920" s="11" t="s">
        <v>7720</v>
      </c>
      <c r="H1920" s="11" t="s">
        <v>7774</v>
      </c>
      <c r="I1920" s="11" t="s">
        <v>15</v>
      </c>
      <c r="J1920" s="11" t="s">
        <v>1147</v>
      </c>
      <c r="K1920" s="11" t="s">
        <v>1534</v>
      </c>
      <c r="L1920" s="11" t="s">
        <v>7775</v>
      </c>
      <c r="M1920" s="11" t="s">
        <v>19</v>
      </c>
      <c r="N1920" s="13" t="s">
        <v>20</v>
      </c>
      <c r="P1920" s="8"/>
    </row>
    <row r="1921" spans="3:16" x14ac:dyDescent="0.25">
      <c r="C1921" s="8"/>
      <c r="D1921" s="10" t="s">
        <v>7776</v>
      </c>
      <c r="E1921" s="11" t="s">
        <v>7777</v>
      </c>
      <c r="F1921" s="12">
        <v>42189</v>
      </c>
      <c r="G1921" s="11" t="s">
        <v>7720</v>
      </c>
      <c r="H1921" s="11" t="s">
        <v>7778</v>
      </c>
      <c r="I1921" s="11" t="s">
        <v>29</v>
      </c>
      <c r="J1921" s="11" t="s">
        <v>7779</v>
      </c>
      <c r="K1921" s="11" t="s">
        <v>481</v>
      </c>
      <c r="L1921" s="11" t="s">
        <v>2362</v>
      </c>
      <c r="M1921" s="11" t="s">
        <v>19</v>
      </c>
      <c r="N1921" s="13" t="s">
        <v>20</v>
      </c>
      <c r="P1921" s="8"/>
    </row>
    <row r="1922" spans="3:16" x14ac:dyDescent="0.25">
      <c r="C1922" s="8"/>
      <c r="D1922" s="10" t="s">
        <v>7780</v>
      </c>
      <c r="E1922" s="11" t="s">
        <v>7781</v>
      </c>
      <c r="F1922" s="12">
        <v>42189</v>
      </c>
      <c r="G1922" s="11" t="s">
        <v>7720</v>
      </c>
      <c r="H1922" s="11" t="s">
        <v>7782</v>
      </c>
      <c r="I1922" s="11" t="s">
        <v>15</v>
      </c>
      <c r="J1922" s="11" t="s">
        <v>590</v>
      </c>
      <c r="K1922" s="11" t="s">
        <v>198</v>
      </c>
      <c r="L1922" s="11" t="s">
        <v>591</v>
      </c>
      <c r="M1922" s="11" t="s">
        <v>19</v>
      </c>
      <c r="N1922" s="13" t="s">
        <v>20</v>
      </c>
      <c r="P1922" s="8"/>
    </row>
    <row r="1923" spans="3:16" x14ac:dyDescent="0.25">
      <c r="C1923" s="8"/>
      <c r="D1923" s="10" t="s">
        <v>7783</v>
      </c>
      <c r="E1923" s="11" t="s">
        <v>7784</v>
      </c>
      <c r="F1923" s="12">
        <v>42189</v>
      </c>
      <c r="G1923" s="11" t="s">
        <v>7720</v>
      </c>
      <c r="H1923" s="11" t="s">
        <v>7785</v>
      </c>
      <c r="I1923" s="11" t="s">
        <v>29</v>
      </c>
      <c r="J1923" s="11" t="s">
        <v>3217</v>
      </c>
      <c r="K1923" s="11" t="s">
        <v>368</v>
      </c>
      <c r="L1923" s="11" t="s">
        <v>5906</v>
      </c>
      <c r="M1923" s="11" t="s">
        <v>19</v>
      </c>
      <c r="N1923" s="13" t="s">
        <v>20</v>
      </c>
      <c r="P1923" s="8"/>
    </row>
    <row r="1924" spans="3:16" x14ac:dyDescent="0.25">
      <c r="C1924" s="8"/>
      <c r="D1924" s="10" t="s">
        <v>7786</v>
      </c>
      <c r="E1924" s="11" t="s">
        <v>7787</v>
      </c>
      <c r="F1924" s="12">
        <v>42189</v>
      </c>
      <c r="G1924" s="11" t="s">
        <v>7720</v>
      </c>
      <c r="H1924" s="11" t="s">
        <v>7788</v>
      </c>
      <c r="I1924" s="11" t="s">
        <v>29</v>
      </c>
      <c r="J1924" s="11" t="s">
        <v>4695</v>
      </c>
      <c r="K1924" s="11" t="s">
        <v>47</v>
      </c>
      <c r="L1924" s="11" t="s">
        <v>7789</v>
      </c>
      <c r="M1924" s="11" t="s">
        <v>19</v>
      </c>
      <c r="N1924" s="13" t="s">
        <v>20</v>
      </c>
      <c r="P1924" s="8"/>
    </row>
    <row r="1925" spans="3:16" x14ac:dyDescent="0.25">
      <c r="C1925" s="8"/>
      <c r="D1925" s="10" t="s">
        <v>7790</v>
      </c>
      <c r="E1925" s="11" t="s">
        <v>7791</v>
      </c>
      <c r="F1925" s="12">
        <v>42189</v>
      </c>
      <c r="G1925" s="11" t="s">
        <v>7720</v>
      </c>
      <c r="H1925" s="11" t="s">
        <v>7792</v>
      </c>
      <c r="I1925" s="11" t="s">
        <v>15</v>
      </c>
      <c r="J1925" s="11" t="s">
        <v>7793</v>
      </c>
      <c r="K1925" s="11" t="s">
        <v>17</v>
      </c>
      <c r="L1925" s="11" t="s">
        <v>7794</v>
      </c>
      <c r="M1925" s="11" t="s">
        <v>19</v>
      </c>
      <c r="N1925" s="13" t="s">
        <v>20</v>
      </c>
      <c r="P1925" s="8"/>
    </row>
    <row r="1926" spans="3:16" x14ac:dyDescent="0.25">
      <c r="C1926" s="8"/>
      <c r="D1926" s="10" t="s">
        <v>7795</v>
      </c>
      <c r="E1926" s="11" t="s">
        <v>7796</v>
      </c>
      <c r="F1926" s="12">
        <v>42189</v>
      </c>
      <c r="G1926" s="11" t="s">
        <v>7720</v>
      </c>
      <c r="H1926" s="11" t="s">
        <v>7797</v>
      </c>
      <c r="I1926" s="11" t="s">
        <v>15</v>
      </c>
      <c r="J1926" s="11" t="s">
        <v>7798</v>
      </c>
      <c r="K1926" s="11" t="s">
        <v>69</v>
      </c>
      <c r="L1926" s="11" t="s">
        <v>7799</v>
      </c>
      <c r="M1926" s="11" t="s">
        <v>19</v>
      </c>
      <c r="N1926" s="13" t="s">
        <v>20</v>
      </c>
      <c r="P1926" s="8"/>
    </row>
    <row r="1927" spans="3:16" x14ac:dyDescent="0.25">
      <c r="C1927" s="8"/>
      <c r="D1927" s="10" t="s">
        <v>7800</v>
      </c>
      <c r="E1927" s="11" t="s">
        <v>1145</v>
      </c>
      <c r="F1927" s="12">
        <v>42189</v>
      </c>
      <c r="G1927" s="11" t="s">
        <v>7720</v>
      </c>
      <c r="H1927" s="11" t="s">
        <v>7801</v>
      </c>
      <c r="I1927" s="11" t="s">
        <v>15</v>
      </c>
      <c r="J1927" s="11" t="s">
        <v>231</v>
      </c>
      <c r="K1927" s="11" t="s">
        <v>156</v>
      </c>
      <c r="L1927" s="11" t="s">
        <v>232</v>
      </c>
      <c r="M1927" s="11" t="s">
        <v>19</v>
      </c>
      <c r="N1927" s="13" t="s">
        <v>20</v>
      </c>
      <c r="P1927" s="8"/>
    </row>
    <row r="1928" spans="3:16" x14ac:dyDescent="0.25">
      <c r="C1928" s="8"/>
      <c r="D1928" s="10" t="s">
        <v>7802</v>
      </c>
      <c r="E1928" s="11" t="s">
        <v>7803</v>
      </c>
      <c r="F1928" s="12">
        <v>42189</v>
      </c>
      <c r="G1928" s="11" t="s">
        <v>7720</v>
      </c>
      <c r="H1928" s="11" t="s">
        <v>7804</v>
      </c>
      <c r="I1928" s="11" t="s">
        <v>15</v>
      </c>
      <c r="J1928" s="11" t="s">
        <v>2024</v>
      </c>
      <c r="K1928" s="11" t="s">
        <v>481</v>
      </c>
      <c r="L1928" s="11" t="s">
        <v>7805</v>
      </c>
      <c r="M1928" s="11" t="s">
        <v>19</v>
      </c>
      <c r="N1928" s="13" t="s">
        <v>20</v>
      </c>
      <c r="P1928" s="8"/>
    </row>
    <row r="1929" spans="3:16" x14ac:dyDescent="0.25">
      <c r="C1929" s="8"/>
      <c r="D1929" s="10" t="s">
        <v>7806</v>
      </c>
      <c r="E1929" s="11" t="s">
        <v>7807</v>
      </c>
      <c r="F1929" s="12">
        <v>42189</v>
      </c>
      <c r="G1929" s="11" t="s">
        <v>7720</v>
      </c>
      <c r="H1929" s="11" t="s">
        <v>7808</v>
      </c>
      <c r="I1929" s="11" t="s">
        <v>29</v>
      </c>
      <c r="J1929" s="11" t="s">
        <v>1109</v>
      </c>
      <c r="K1929" s="11" t="s">
        <v>96</v>
      </c>
      <c r="L1929" s="11" t="s">
        <v>4591</v>
      </c>
      <c r="M1929" s="11" t="s">
        <v>19</v>
      </c>
      <c r="N1929" s="13" t="s">
        <v>20</v>
      </c>
      <c r="P1929" s="8"/>
    </row>
    <row r="1930" spans="3:16" x14ac:dyDescent="0.25">
      <c r="C1930" s="8"/>
      <c r="D1930" s="10" t="s">
        <v>7809</v>
      </c>
      <c r="E1930" s="11" t="s">
        <v>7810</v>
      </c>
      <c r="F1930" s="12">
        <v>42190</v>
      </c>
      <c r="G1930" s="11" t="s">
        <v>7811</v>
      </c>
      <c r="H1930" s="11" t="s">
        <v>7812</v>
      </c>
      <c r="I1930" s="11" t="s">
        <v>15</v>
      </c>
      <c r="J1930" s="11" t="s">
        <v>5338</v>
      </c>
      <c r="K1930" s="11" t="s">
        <v>75</v>
      </c>
      <c r="L1930" s="11" t="s">
        <v>429</v>
      </c>
      <c r="M1930" s="11" t="s">
        <v>125</v>
      </c>
      <c r="N1930" s="13" t="s">
        <v>20</v>
      </c>
      <c r="P1930" s="8"/>
    </row>
    <row r="1931" spans="3:16" x14ac:dyDescent="0.25">
      <c r="C1931" s="8"/>
      <c r="D1931" s="10" t="s">
        <v>7813</v>
      </c>
      <c r="E1931" s="11" t="s">
        <v>2022</v>
      </c>
      <c r="F1931" s="12">
        <v>42190</v>
      </c>
      <c r="G1931" s="11" t="s">
        <v>7811</v>
      </c>
      <c r="H1931" s="11" t="s">
        <v>7814</v>
      </c>
      <c r="I1931" s="11" t="s">
        <v>15</v>
      </c>
      <c r="J1931" s="11" t="s">
        <v>2594</v>
      </c>
      <c r="K1931" s="11" t="s">
        <v>647</v>
      </c>
      <c r="L1931" s="11" t="s">
        <v>2595</v>
      </c>
      <c r="M1931" s="11" t="s">
        <v>125</v>
      </c>
      <c r="N1931" s="13" t="s">
        <v>20</v>
      </c>
      <c r="P1931" s="8"/>
    </row>
    <row r="1932" spans="3:16" x14ac:dyDescent="0.25">
      <c r="C1932" s="8"/>
      <c r="D1932" s="10" t="s">
        <v>7815</v>
      </c>
      <c r="E1932" s="11" t="s">
        <v>7816</v>
      </c>
      <c r="F1932" s="12">
        <v>42190</v>
      </c>
      <c r="G1932" s="11" t="s">
        <v>7811</v>
      </c>
      <c r="H1932" s="11" t="s">
        <v>7817</v>
      </c>
      <c r="I1932" s="11" t="s">
        <v>29</v>
      </c>
      <c r="J1932" s="11" t="s">
        <v>1426</v>
      </c>
      <c r="K1932" s="11" t="s">
        <v>47</v>
      </c>
      <c r="L1932" s="11" t="s">
        <v>1427</v>
      </c>
      <c r="M1932" s="11" t="s">
        <v>136</v>
      </c>
      <c r="N1932" s="13" t="s">
        <v>243</v>
      </c>
      <c r="P1932" s="8"/>
    </row>
    <row r="1933" spans="3:16" x14ac:dyDescent="0.25">
      <c r="C1933" s="8"/>
      <c r="D1933" s="10" t="s">
        <v>7818</v>
      </c>
      <c r="E1933" s="11" t="s">
        <v>7819</v>
      </c>
      <c r="F1933" s="12">
        <v>42190</v>
      </c>
      <c r="G1933" s="11" t="s">
        <v>7811</v>
      </c>
      <c r="H1933" s="11" t="s">
        <v>7820</v>
      </c>
      <c r="I1933" s="11" t="s">
        <v>29</v>
      </c>
      <c r="J1933" s="11" t="s">
        <v>52</v>
      </c>
      <c r="K1933" s="11" t="s">
        <v>53</v>
      </c>
      <c r="L1933" s="11" t="s">
        <v>7821</v>
      </c>
      <c r="M1933" s="11" t="s">
        <v>125</v>
      </c>
      <c r="N1933" s="13" t="s">
        <v>20</v>
      </c>
      <c r="P1933" s="8"/>
    </row>
    <row r="1934" spans="3:16" x14ac:dyDescent="0.25">
      <c r="C1934" s="8"/>
      <c r="D1934" s="10" t="s">
        <v>7822</v>
      </c>
      <c r="E1934" s="11" t="s">
        <v>7823</v>
      </c>
      <c r="F1934" s="12">
        <v>42190</v>
      </c>
      <c r="G1934" s="11" t="s">
        <v>7811</v>
      </c>
      <c r="H1934" s="11" t="s">
        <v>7824</v>
      </c>
      <c r="I1934" s="11" t="s">
        <v>15</v>
      </c>
      <c r="J1934" s="11" t="s">
        <v>1063</v>
      </c>
      <c r="K1934" s="11" t="s">
        <v>96</v>
      </c>
      <c r="L1934" s="11" t="s">
        <v>1030</v>
      </c>
      <c r="M1934" s="11" t="s">
        <v>19</v>
      </c>
      <c r="N1934" s="13" t="s">
        <v>20</v>
      </c>
      <c r="P1934" s="8"/>
    </row>
    <row r="1935" spans="3:16" x14ac:dyDescent="0.25">
      <c r="C1935" s="8"/>
      <c r="D1935" s="10" t="s">
        <v>7825</v>
      </c>
      <c r="E1935" s="11" t="s">
        <v>7826</v>
      </c>
      <c r="F1935" s="12">
        <v>42190</v>
      </c>
      <c r="G1935" s="11" t="s">
        <v>7811</v>
      </c>
      <c r="H1935" s="11" t="s">
        <v>7827</v>
      </c>
      <c r="I1935" s="11" t="s">
        <v>29</v>
      </c>
      <c r="J1935" s="11" t="s">
        <v>1063</v>
      </c>
      <c r="K1935" s="11" t="s">
        <v>96</v>
      </c>
      <c r="L1935" s="11" t="s">
        <v>1030</v>
      </c>
      <c r="M1935" s="11" t="s">
        <v>19</v>
      </c>
      <c r="N1935" s="13" t="s">
        <v>20</v>
      </c>
      <c r="P1935" s="8"/>
    </row>
    <row r="1936" spans="3:16" x14ac:dyDescent="0.25">
      <c r="C1936" s="8"/>
      <c r="D1936" s="10" t="s">
        <v>7828</v>
      </c>
      <c r="E1936" s="11" t="s">
        <v>2578</v>
      </c>
      <c r="F1936" s="12">
        <v>42190</v>
      </c>
      <c r="G1936" s="11" t="s">
        <v>7811</v>
      </c>
      <c r="H1936" s="11" t="s">
        <v>7829</v>
      </c>
      <c r="I1936" s="11" t="s">
        <v>15</v>
      </c>
      <c r="J1936" s="11" t="s">
        <v>167</v>
      </c>
      <c r="K1936" s="11" t="s">
        <v>17</v>
      </c>
      <c r="L1936" s="11" t="s">
        <v>7680</v>
      </c>
      <c r="M1936" s="11" t="s">
        <v>125</v>
      </c>
      <c r="N1936" s="13" t="s">
        <v>20</v>
      </c>
      <c r="P1936" s="8"/>
    </row>
    <row r="1937" spans="3:16" x14ac:dyDescent="0.25">
      <c r="C1937" s="8"/>
      <c r="D1937" s="10" t="s">
        <v>7830</v>
      </c>
      <c r="E1937" s="11" t="s">
        <v>5948</v>
      </c>
      <c r="F1937" s="12">
        <v>42190</v>
      </c>
      <c r="G1937" s="11" t="s">
        <v>7811</v>
      </c>
      <c r="H1937" s="11" t="s">
        <v>7831</v>
      </c>
      <c r="I1937" s="11" t="s">
        <v>29</v>
      </c>
      <c r="J1937" s="11" t="s">
        <v>58</v>
      </c>
      <c r="K1937" s="11" t="s">
        <v>47</v>
      </c>
      <c r="L1937" s="11" t="s">
        <v>5044</v>
      </c>
      <c r="M1937" s="11" t="s">
        <v>136</v>
      </c>
      <c r="N1937" s="13" t="s">
        <v>20</v>
      </c>
      <c r="P1937" s="8"/>
    </row>
    <row r="1938" spans="3:16" x14ac:dyDescent="0.25">
      <c r="C1938" s="8"/>
      <c r="D1938" s="10" t="s">
        <v>7832</v>
      </c>
      <c r="E1938" s="11" t="s">
        <v>7833</v>
      </c>
      <c r="F1938" s="12">
        <v>42190</v>
      </c>
      <c r="G1938" s="11" t="s">
        <v>7811</v>
      </c>
      <c r="H1938" s="11" t="s">
        <v>7834</v>
      </c>
      <c r="I1938" s="11" t="s">
        <v>29</v>
      </c>
      <c r="J1938" s="11" t="s">
        <v>532</v>
      </c>
      <c r="K1938" s="11" t="s">
        <v>112</v>
      </c>
      <c r="L1938" s="11" t="s">
        <v>7835</v>
      </c>
      <c r="M1938" s="11" t="s">
        <v>19</v>
      </c>
      <c r="N1938" s="13" t="s">
        <v>20</v>
      </c>
      <c r="P1938" s="8"/>
    </row>
    <row r="1939" spans="3:16" x14ac:dyDescent="0.25">
      <c r="C1939" s="8"/>
      <c r="D1939" s="10" t="s">
        <v>7836</v>
      </c>
      <c r="E1939" s="11" t="s">
        <v>2578</v>
      </c>
      <c r="F1939" s="12">
        <v>42190</v>
      </c>
      <c r="G1939" s="11" t="s">
        <v>7811</v>
      </c>
      <c r="H1939" s="11" t="s">
        <v>7837</v>
      </c>
      <c r="I1939" s="11" t="s">
        <v>15</v>
      </c>
      <c r="J1939" s="11" t="s">
        <v>7838</v>
      </c>
      <c r="K1939" s="11" t="s">
        <v>449</v>
      </c>
      <c r="L1939" s="11" t="s">
        <v>7839</v>
      </c>
      <c r="M1939" s="11" t="s">
        <v>125</v>
      </c>
      <c r="N1939" s="13" t="s">
        <v>20</v>
      </c>
      <c r="P1939" s="8"/>
    </row>
    <row r="1940" spans="3:16" x14ac:dyDescent="0.25">
      <c r="C1940" s="8"/>
      <c r="D1940" s="10" t="s">
        <v>7840</v>
      </c>
      <c r="E1940" s="11" t="s">
        <v>7841</v>
      </c>
      <c r="F1940" s="12">
        <v>42190</v>
      </c>
      <c r="G1940" s="11" t="s">
        <v>7811</v>
      </c>
      <c r="H1940" s="11" t="s">
        <v>7842</v>
      </c>
      <c r="I1940" s="11" t="s">
        <v>29</v>
      </c>
      <c r="J1940" s="11" t="s">
        <v>1042</v>
      </c>
      <c r="K1940" s="11" t="s">
        <v>641</v>
      </c>
      <c r="L1940" s="11" t="s">
        <v>7843</v>
      </c>
      <c r="M1940" s="11" t="s">
        <v>136</v>
      </c>
      <c r="N1940" s="13" t="s">
        <v>20</v>
      </c>
      <c r="P1940" s="8"/>
    </row>
    <row r="1941" spans="3:16" x14ac:dyDescent="0.25">
      <c r="C1941" s="8"/>
      <c r="D1941" s="10" t="s">
        <v>7844</v>
      </c>
      <c r="E1941" s="11" t="s">
        <v>7845</v>
      </c>
      <c r="F1941" s="12">
        <v>42190</v>
      </c>
      <c r="G1941" s="11" t="s">
        <v>7811</v>
      </c>
      <c r="H1941" s="11" t="s">
        <v>7846</v>
      </c>
      <c r="I1941" s="11" t="s">
        <v>29</v>
      </c>
      <c r="J1941" s="11" t="s">
        <v>7738</v>
      </c>
      <c r="K1941" s="11" t="s">
        <v>69</v>
      </c>
      <c r="L1941" s="11" t="s">
        <v>7847</v>
      </c>
      <c r="M1941" s="11" t="s">
        <v>136</v>
      </c>
      <c r="N1941" s="13" t="s">
        <v>243</v>
      </c>
      <c r="P1941" s="8"/>
    </row>
    <row r="1942" spans="3:16" x14ac:dyDescent="0.25">
      <c r="C1942" s="8"/>
      <c r="D1942" s="10" t="s">
        <v>7848</v>
      </c>
      <c r="E1942" s="11" t="s">
        <v>7849</v>
      </c>
      <c r="F1942" s="12">
        <v>42190</v>
      </c>
      <c r="G1942" s="11" t="s">
        <v>7811</v>
      </c>
      <c r="H1942" s="11" t="s">
        <v>7850</v>
      </c>
      <c r="I1942" s="11" t="s">
        <v>29</v>
      </c>
      <c r="J1942" s="11" t="s">
        <v>611</v>
      </c>
      <c r="K1942" s="11" t="s">
        <v>96</v>
      </c>
      <c r="L1942" s="11" t="s">
        <v>7851</v>
      </c>
      <c r="M1942" s="11" t="s">
        <v>125</v>
      </c>
      <c r="N1942" s="13" t="s">
        <v>20</v>
      </c>
      <c r="P1942" s="8"/>
    </row>
    <row r="1943" spans="3:16" x14ac:dyDescent="0.25">
      <c r="C1943" s="8"/>
      <c r="D1943" s="10" t="s">
        <v>7852</v>
      </c>
      <c r="E1943" s="11" t="s">
        <v>7853</v>
      </c>
      <c r="F1943" s="12">
        <v>42190</v>
      </c>
      <c r="G1943" s="11" t="s">
        <v>7811</v>
      </c>
      <c r="H1943" s="11" t="s">
        <v>7854</v>
      </c>
      <c r="I1943" s="11" t="s">
        <v>15</v>
      </c>
      <c r="J1943" s="11" t="s">
        <v>7855</v>
      </c>
      <c r="K1943" s="11" t="s">
        <v>647</v>
      </c>
      <c r="L1943" s="11" t="s">
        <v>7856</v>
      </c>
      <c r="M1943" s="11" t="s">
        <v>136</v>
      </c>
      <c r="N1943" s="13" t="s">
        <v>20</v>
      </c>
      <c r="P1943" s="8"/>
    </row>
    <row r="1944" spans="3:16" x14ac:dyDescent="0.25">
      <c r="C1944" s="8"/>
      <c r="D1944" s="10" t="s">
        <v>7857</v>
      </c>
      <c r="E1944" s="11" t="s">
        <v>7858</v>
      </c>
      <c r="F1944" s="12">
        <v>42190</v>
      </c>
      <c r="G1944" s="11" t="s">
        <v>7811</v>
      </c>
      <c r="H1944" s="11" t="s">
        <v>7859</v>
      </c>
      <c r="I1944" s="11" t="s">
        <v>15</v>
      </c>
      <c r="J1944" s="11" t="s">
        <v>7860</v>
      </c>
      <c r="K1944" s="11" t="s">
        <v>17</v>
      </c>
      <c r="L1944" s="11" t="s">
        <v>7861</v>
      </c>
      <c r="M1944" s="11" t="s">
        <v>125</v>
      </c>
      <c r="N1944" s="13" t="s">
        <v>20</v>
      </c>
      <c r="P1944" s="8"/>
    </row>
    <row r="1945" spans="3:16" x14ac:dyDescent="0.25">
      <c r="C1945" s="8"/>
      <c r="D1945" s="10" t="s">
        <v>7862</v>
      </c>
      <c r="E1945" s="11" t="s">
        <v>7863</v>
      </c>
      <c r="F1945" s="12">
        <v>42191</v>
      </c>
      <c r="G1945" s="11" t="s">
        <v>7864</v>
      </c>
      <c r="H1945" s="11" t="s">
        <v>7865</v>
      </c>
      <c r="I1945" s="11" t="s">
        <v>15</v>
      </c>
      <c r="J1945" s="11" t="s">
        <v>167</v>
      </c>
      <c r="K1945" s="11" t="s">
        <v>17</v>
      </c>
      <c r="L1945" s="11" t="s">
        <v>2633</v>
      </c>
      <c r="M1945" s="11" t="s">
        <v>19</v>
      </c>
      <c r="N1945" s="13" t="s">
        <v>20</v>
      </c>
      <c r="P1945" s="8"/>
    </row>
    <row r="1946" spans="3:16" x14ac:dyDescent="0.25">
      <c r="C1946" s="8"/>
      <c r="D1946" s="10" t="s">
        <v>7866</v>
      </c>
      <c r="E1946" s="11" t="s">
        <v>3934</v>
      </c>
      <c r="F1946" s="12">
        <v>42191</v>
      </c>
      <c r="G1946" s="11" t="s">
        <v>7864</v>
      </c>
      <c r="H1946" s="11" t="s">
        <v>7867</v>
      </c>
      <c r="I1946" s="11" t="s">
        <v>29</v>
      </c>
      <c r="J1946" s="11" t="s">
        <v>58</v>
      </c>
      <c r="K1946" s="11" t="s">
        <v>47</v>
      </c>
      <c r="L1946" s="11" t="s">
        <v>3314</v>
      </c>
      <c r="M1946" s="11" t="s">
        <v>125</v>
      </c>
      <c r="N1946" s="13" t="s">
        <v>20</v>
      </c>
      <c r="P1946" s="8"/>
    </row>
    <row r="1947" spans="3:16" x14ac:dyDescent="0.25">
      <c r="C1947" s="8"/>
      <c r="D1947" s="10" t="s">
        <v>7868</v>
      </c>
      <c r="E1947" s="11" t="s">
        <v>27</v>
      </c>
      <c r="F1947" s="12">
        <v>42191</v>
      </c>
      <c r="G1947" s="11" t="s">
        <v>7864</v>
      </c>
      <c r="H1947" s="11" t="s">
        <v>7869</v>
      </c>
      <c r="I1947" s="11" t="s">
        <v>29</v>
      </c>
      <c r="J1947" s="11" t="s">
        <v>954</v>
      </c>
      <c r="K1947" s="11" t="s">
        <v>96</v>
      </c>
      <c r="L1947" s="11" t="s">
        <v>5236</v>
      </c>
      <c r="M1947" s="11" t="s">
        <v>125</v>
      </c>
      <c r="N1947" s="13" t="s">
        <v>20</v>
      </c>
      <c r="P1947" s="8"/>
    </row>
    <row r="1948" spans="3:16" x14ac:dyDescent="0.25">
      <c r="C1948" s="8"/>
      <c r="D1948" s="10" t="s">
        <v>7870</v>
      </c>
      <c r="E1948" s="11" t="s">
        <v>7871</v>
      </c>
      <c r="F1948" s="12">
        <v>42191</v>
      </c>
      <c r="G1948" s="11" t="s">
        <v>7864</v>
      </c>
      <c r="H1948" s="11" t="s">
        <v>7872</v>
      </c>
      <c r="I1948" s="11" t="s">
        <v>15</v>
      </c>
      <c r="J1948" s="11" t="s">
        <v>5464</v>
      </c>
      <c r="K1948" s="11" t="s">
        <v>31</v>
      </c>
      <c r="L1948" s="11" t="s">
        <v>7873</v>
      </c>
      <c r="M1948" s="11" t="s">
        <v>125</v>
      </c>
      <c r="N1948" s="13" t="s">
        <v>20</v>
      </c>
      <c r="P1948" s="8"/>
    </row>
    <row r="1949" spans="3:16" x14ac:dyDescent="0.25">
      <c r="C1949" s="8"/>
      <c r="D1949" s="10" t="s">
        <v>7874</v>
      </c>
      <c r="E1949" s="11" t="s">
        <v>7875</v>
      </c>
      <c r="F1949" s="12">
        <v>42191</v>
      </c>
      <c r="G1949" s="11" t="s">
        <v>7864</v>
      </c>
      <c r="H1949" s="11" t="s">
        <v>7876</v>
      </c>
      <c r="I1949" s="11" t="s">
        <v>29</v>
      </c>
      <c r="J1949" s="11" t="s">
        <v>7877</v>
      </c>
      <c r="K1949" s="11" t="s">
        <v>17</v>
      </c>
      <c r="L1949" s="11" t="s">
        <v>1664</v>
      </c>
      <c r="M1949" s="11" t="s">
        <v>19</v>
      </c>
      <c r="N1949" s="13" t="s">
        <v>20</v>
      </c>
      <c r="P1949" s="8"/>
    </row>
    <row r="1950" spans="3:16" x14ac:dyDescent="0.25">
      <c r="C1950" s="8"/>
      <c r="D1950" s="10" t="s">
        <v>7878</v>
      </c>
      <c r="E1950" s="11" t="s">
        <v>2784</v>
      </c>
      <c r="F1950" s="12">
        <v>42191</v>
      </c>
      <c r="G1950" s="11" t="s">
        <v>7864</v>
      </c>
      <c r="H1950" s="11" t="s">
        <v>7879</v>
      </c>
      <c r="I1950" s="11" t="s">
        <v>29</v>
      </c>
      <c r="J1950" s="11" t="s">
        <v>6311</v>
      </c>
      <c r="K1950" s="11" t="s">
        <v>47</v>
      </c>
      <c r="L1950" s="11" t="s">
        <v>6312</v>
      </c>
      <c r="M1950" s="11" t="s">
        <v>125</v>
      </c>
      <c r="N1950" s="13" t="s">
        <v>20</v>
      </c>
      <c r="P1950" s="8"/>
    </row>
    <row r="1951" spans="3:16" x14ac:dyDescent="0.25">
      <c r="C1951" s="8"/>
      <c r="D1951" s="10" t="s">
        <v>7880</v>
      </c>
      <c r="E1951" s="11" t="s">
        <v>7881</v>
      </c>
      <c r="F1951" s="12">
        <v>42191</v>
      </c>
      <c r="G1951" s="11" t="s">
        <v>7864</v>
      </c>
      <c r="H1951" s="11" t="s">
        <v>7882</v>
      </c>
      <c r="I1951" s="11" t="s">
        <v>15</v>
      </c>
      <c r="J1951" s="11" t="s">
        <v>1524</v>
      </c>
      <c r="K1951" s="11" t="s">
        <v>449</v>
      </c>
      <c r="L1951" s="11" t="s">
        <v>5498</v>
      </c>
      <c r="M1951" s="11" t="s">
        <v>19</v>
      </c>
      <c r="N1951" s="13" t="s">
        <v>243</v>
      </c>
      <c r="P1951" s="8"/>
    </row>
    <row r="1952" spans="3:16" x14ac:dyDescent="0.25">
      <c r="C1952" s="8"/>
      <c r="D1952" s="10" t="s">
        <v>7883</v>
      </c>
      <c r="E1952" s="11" t="s">
        <v>7884</v>
      </c>
      <c r="F1952" s="12">
        <v>42191</v>
      </c>
      <c r="G1952" s="11" t="s">
        <v>7864</v>
      </c>
      <c r="H1952" s="11" t="s">
        <v>7885</v>
      </c>
      <c r="I1952" s="11" t="s">
        <v>15</v>
      </c>
      <c r="J1952" s="11" t="s">
        <v>518</v>
      </c>
      <c r="K1952" s="11" t="s">
        <v>299</v>
      </c>
      <c r="L1952" s="11" t="s">
        <v>7193</v>
      </c>
      <c r="M1952" s="11" t="s">
        <v>125</v>
      </c>
      <c r="N1952" s="13" t="s">
        <v>20</v>
      </c>
      <c r="P1952" s="8"/>
    </row>
    <row r="1953" spans="3:16" x14ac:dyDescent="0.25">
      <c r="C1953" s="8"/>
      <c r="D1953" s="10" t="s">
        <v>7886</v>
      </c>
      <c r="E1953" s="11" t="s">
        <v>1414</v>
      </c>
      <c r="F1953" s="12">
        <v>42191</v>
      </c>
      <c r="G1953" s="11" t="s">
        <v>7864</v>
      </c>
      <c r="H1953" s="11" t="s">
        <v>7887</v>
      </c>
      <c r="I1953" s="11" t="s">
        <v>29</v>
      </c>
      <c r="J1953" s="11" t="s">
        <v>1524</v>
      </c>
      <c r="K1953" s="11" t="s">
        <v>449</v>
      </c>
      <c r="L1953" s="11" t="s">
        <v>2530</v>
      </c>
      <c r="M1953" s="11" t="s">
        <v>136</v>
      </c>
      <c r="N1953" s="13" t="s">
        <v>20</v>
      </c>
      <c r="P1953" s="8"/>
    </row>
    <row r="1954" spans="3:16" x14ac:dyDescent="0.25">
      <c r="C1954" s="8"/>
      <c r="D1954" s="10" t="s">
        <v>7888</v>
      </c>
      <c r="E1954" s="11" t="s">
        <v>7889</v>
      </c>
      <c r="F1954" s="12">
        <v>42220</v>
      </c>
      <c r="G1954" s="11" t="s">
        <v>7890</v>
      </c>
      <c r="H1954" s="11" t="s">
        <v>7891</v>
      </c>
      <c r="I1954" s="11" t="s">
        <v>15</v>
      </c>
      <c r="J1954" s="11" t="s">
        <v>7892</v>
      </c>
      <c r="K1954" s="11" t="s">
        <v>1182</v>
      </c>
      <c r="L1954" s="11" t="s">
        <v>7893</v>
      </c>
      <c r="M1954" s="11" t="s">
        <v>19</v>
      </c>
      <c r="N1954" s="13" t="s">
        <v>20</v>
      </c>
      <c r="P1954" s="8"/>
    </row>
    <row r="1955" spans="3:16" x14ac:dyDescent="0.25">
      <c r="C1955" s="8"/>
      <c r="D1955" s="10" t="s">
        <v>7894</v>
      </c>
      <c r="E1955" s="11" t="s">
        <v>7895</v>
      </c>
      <c r="F1955" s="12">
        <v>42220</v>
      </c>
      <c r="G1955" s="11" t="s">
        <v>7890</v>
      </c>
      <c r="H1955" s="11" t="s">
        <v>7896</v>
      </c>
      <c r="I1955" s="11" t="s">
        <v>29</v>
      </c>
      <c r="J1955" s="11" t="s">
        <v>4293</v>
      </c>
      <c r="K1955" s="11" t="s">
        <v>81</v>
      </c>
      <c r="L1955" s="11" t="s">
        <v>5943</v>
      </c>
      <c r="M1955" s="11" t="s">
        <v>19</v>
      </c>
      <c r="N1955" s="13" t="s">
        <v>20</v>
      </c>
      <c r="P1955" s="8"/>
    </row>
    <row r="1956" spans="3:16" x14ac:dyDescent="0.25">
      <c r="C1956" s="8"/>
      <c r="D1956" s="10" t="s">
        <v>7897</v>
      </c>
      <c r="E1956" s="11" t="s">
        <v>7898</v>
      </c>
      <c r="F1956" s="12">
        <v>42220</v>
      </c>
      <c r="G1956" s="11" t="s">
        <v>7890</v>
      </c>
      <c r="H1956" s="11" t="s">
        <v>7899</v>
      </c>
      <c r="I1956" s="11" t="s">
        <v>29</v>
      </c>
      <c r="J1956" s="11" t="s">
        <v>1162</v>
      </c>
      <c r="K1956" s="11" t="s">
        <v>69</v>
      </c>
      <c r="L1956" s="11" t="s">
        <v>1163</v>
      </c>
      <c r="M1956" s="11" t="s">
        <v>19</v>
      </c>
      <c r="N1956" s="13" t="s">
        <v>20</v>
      </c>
      <c r="P1956" s="8"/>
    </row>
    <row r="1957" spans="3:16" x14ac:dyDescent="0.25">
      <c r="C1957" s="8"/>
      <c r="D1957" s="10" t="s">
        <v>7900</v>
      </c>
      <c r="E1957" s="11" t="s">
        <v>7901</v>
      </c>
      <c r="F1957" s="12">
        <v>42220</v>
      </c>
      <c r="G1957" s="11" t="s">
        <v>7890</v>
      </c>
      <c r="H1957" s="11" t="s">
        <v>7902</v>
      </c>
      <c r="I1957" s="11" t="s">
        <v>15</v>
      </c>
      <c r="J1957" s="11" t="s">
        <v>167</v>
      </c>
      <c r="K1957" s="11" t="s">
        <v>17</v>
      </c>
      <c r="L1957" s="11" t="s">
        <v>352</v>
      </c>
      <c r="M1957" s="11" t="s">
        <v>19</v>
      </c>
      <c r="N1957" s="13" t="s">
        <v>20</v>
      </c>
      <c r="P1957" s="8"/>
    </row>
    <row r="1958" spans="3:16" x14ac:dyDescent="0.25">
      <c r="C1958" s="8"/>
      <c r="D1958" s="10" t="s">
        <v>7903</v>
      </c>
      <c r="E1958" s="11" t="s">
        <v>7904</v>
      </c>
      <c r="F1958" s="12">
        <v>42220</v>
      </c>
      <c r="G1958" s="11" t="s">
        <v>7890</v>
      </c>
      <c r="H1958" s="11" t="s">
        <v>7905</v>
      </c>
      <c r="I1958" s="11" t="s">
        <v>15</v>
      </c>
      <c r="J1958" s="11" t="s">
        <v>7608</v>
      </c>
      <c r="K1958" s="11" t="s">
        <v>47</v>
      </c>
      <c r="L1958" s="11" t="s">
        <v>7906</v>
      </c>
      <c r="M1958" s="11" t="s">
        <v>19</v>
      </c>
      <c r="N1958" s="13" t="s">
        <v>20</v>
      </c>
      <c r="P1958" s="8"/>
    </row>
    <row r="1959" spans="3:16" x14ac:dyDescent="0.25">
      <c r="C1959" s="8"/>
      <c r="D1959" s="10" t="s">
        <v>7907</v>
      </c>
      <c r="E1959" s="11" t="s">
        <v>7908</v>
      </c>
      <c r="F1959" s="12">
        <v>42220</v>
      </c>
      <c r="G1959" s="11" t="s">
        <v>7890</v>
      </c>
      <c r="H1959" s="11" t="s">
        <v>7909</v>
      </c>
      <c r="I1959" s="11" t="s">
        <v>15</v>
      </c>
      <c r="J1959" s="11" t="s">
        <v>2421</v>
      </c>
      <c r="K1959" s="11" t="s">
        <v>96</v>
      </c>
      <c r="L1959" s="11" t="s">
        <v>7910</v>
      </c>
      <c r="M1959" s="11" t="s">
        <v>19</v>
      </c>
      <c r="N1959" s="13" t="s">
        <v>20</v>
      </c>
      <c r="P1959" s="8"/>
    </row>
    <row r="1960" spans="3:16" x14ac:dyDescent="0.25">
      <c r="C1960" s="8"/>
      <c r="D1960" s="10" t="s">
        <v>7911</v>
      </c>
      <c r="E1960" s="11" t="s">
        <v>7912</v>
      </c>
      <c r="F1960" s="12">
        <v>42220</v>
      </c>
      <c r="G1960" s="11" t="s">
        <v>7890</v>
      </c>
      <c r="H1960" s="11" t="s">
        <v>7913</v>
      </c>
      <c r="I1960" s="11" t="s">
        <v>15</v>
      </c>
      <c r="J1960" s="11" t="s">
        <v>176</v>
      </c>
      <c r="K1960" s="11" t="s">
        <v>96</v>
      </c>
      <c r="L1960" s="11" t="s">
        <v>1488</v>
      </c>
      <c r="M1960" s="11" t="s">
        <v>19</v>
      </c>
      <c r="N1960" s="13" t="s">
        <v>20</v>
      </c>
      <c r="P1960" s="8"/>
    </row>
    <row r="1961" spans="3:16" x14ac:dyDescent="0.25">
      <c r="C1961" s="8"/>
      <c r="D1961" s="10" t="s">
        <v>7914</v>
      </c>
      <c r="E1961" s="11" t="s">
        <v>7915</v>
      </c>
      <c r="F1961" s="12">
        <v>42220</v>
      </c>
      <c r="G1961" s="11" t="s">
        <v>7890</v>
      </c>
      <c r="H1961" s="11" t="s">
        <v>7916</v>
      </c>
      <c r="I1961" s="11" t="s">
        <v>29</v>
      </c>
      <c r="J1961" s="11" t="s">
        <v>1426</v>
      </c>
      <c r="K1961" s="11" t="s">
        <v>47</v>
      </c>
      <c r="L1961" s="11" t="s">
        <v>7917</v>
      </c>
      <c r="M1961" s="11" t="s">
        <v>19</v>
      </c>
      <c r="N1961" s="13" t="s">
        <v>20</v>
      </c>
      <c r="P1961" s="8"/>
    </row>
    <row r="1962" spans="3:16" x14ac:dyDescent="0.25">
      <c r="C1962" s="8"/>
      <c r="D1962" s="10" t="s">
        <v>7918</v>
      </c>
      <c r="E1962" s="11" t="s">
        <v>7919</v>
      </c>
      <c r="F1962" s="12">
        <v>42220</v>
      </c>
      <c r="G1962" s="11" t="s">
        <v>7920</v>
      </c>
      <c r="H1962" s="11" t="s">
        <v>7921</v>
      </c>
      <c r="I1962" s="11" t="s">
        <v>15</v>
      </c>
      <c r="J1962" s="11" t="s">
        <v>1034</v>
      </c>
      <c r="K1962" s="11" t="s">
        <v>647</v>
      </c>
      <c r="L1962" s="11" t="s">
        <v>1710</v>
      </c>
      <c r="M1962" s="11" t="s">
        <v>19</v>
      </c>
      <c r="N1962" s="13" t="s">
        <v>20</v>
      </c>
      <c r="P1962" s="8"/>
    </row>
    <row r="1963" spans="3:16" x14ac:dyDescent="0.25">
      <c r="C1963" s="8"/>
      <c r="D1963" s="10" t="s">
        <v>7922</v>
      </c>
      <c r="E1963" s="11" t="s">
        <v>7923</v>
      </c>
      <c r="F1963" s="12">
        <v>42220</v>
      </c>
      <c r="G1963" s="11" t="s">
        <v>7890</v>
      </c>
      <c r="H1963" s="11" t="s">
        <v>7924</v>
      </c>
      <c r="I1963" s="11" t="s">
        <v>15</v>
      </c>
      <c r="J1963" s="11" t="s">
        <v>1267</v>
      </c>
      <c r="K1963" s="11" t="s">
        <v>198</v>
      </c>
      <c r="L1963" s="11" t="s">
        <v>7925</v>
      </c>
      <c r="M1963" s="11" t="s">
        <v>19</v>
      </c>
      <c r="N1963" s="13" t="s">
        <v>20</v>
      </c>
      <c r="P1963" s="8"/>
    </row>
    <row r="1964" spans="3:16" x14ac:dyDescent="0.25">
      <c r="C1964" s="8"/>
      <c r="D1964" s="10" t="s">
        <v>7926</v>
      </c>
      <c r="E1964" s="11" t="s">
        <v>7927</v>
      </c>
      <c r="F1964" s="12">
        <v>42220</v>
      </c>
      <c r="G1964" s="11" t="s">
        <v>7890</v>
      </c>
      <c r="H1964" s="11" t="s">
        <v>7928</v>
      </c>
      <c r="I1964" s="11" t="s">
        <v>15</v>
      </c>
      <c r="J1964" s="11" t="s">
        <v>46</v>
      </c>
      <c r="K1964" s="11" t="s">
        <v>47</v>
      </c>
      <c r="L1964" s="11" t="s">
        <v>7929</v>
      </c>
      <c r="M1964" s="11" t="s">
        <v>19</v>
      </c>
      <c r="N1964" s="13" t="s">
        <v>20</v>
      </c>
      <c r="P1964" s="8"/>
    </row>
    <row r="1965" spans="3:16" x14ac:dyDescent="0.25">
      <c r="C1965" s="8"/>
      <c r="D1965" s="10" t="s">
        <v>7930</v>
      </c>
      <c r="E1965" s="11" t="s">
        <v>7931</v>
      </c>
      <c r="F1965" s="12">
        <v>42220</v>
      </c>
      <c r="G1965" s="11" t="s">
        <v>7890</v>
      </c>
      <c r="H1965" s="11" t="s">
        <v>7932</v>
      </c>
      <c r="I1965" s="11" t="s">
        <v>15</v>
      </c>
      <c r="J1965" s="11" t="s">
        <v>7933</v>
      </c>
      <c r="K1965" s="11" t="s">
        <v>1320</v>
      </c>
      <c r="L1965" s="11" t="s">
        <v>7934</v>
      </c>
      <c r="M1965" s="11" t="s">
        <v>19</v>
      </c>
      <c r="N1965" s="13" t="s">
        <v>20</v>
      </c>
      <c r="P1965" s="8"/>
    </row>
    <row r="1966" spans="3:16" x14ac:dyDescent="0.25">
      <c r="C1966" s="8"/>
      <c r="D1966" s="10" t="s">
        <v>7935</v>
      </c>
      <c r="E1966" s="11" t="s">
        <v>7936</v>
      </c>
      <c r="F1966" s="12">
        <v>42220</v>
      </c>
      <c r="G1966" s="11" t="s">
        <v>7890</v>
      </c>
      <c r="H1966" s="11" t="s">
        <v>7937</v>
      </c>
      <c r="I1966" s="11" t="s">
        <v>29</v>
      </c>
      <c r="J1966" s="11" t="s">
        <v>5357</v>
      </c>
      <c r="K1966" s="11" t="s">
        <v>1979</v>
      </c>
      <c r="L1966" s="11" t="s">
        <v>7938</v>
      </c>
      <c r="M1966" s="11" t="s">
        <v>19</v>
      </c>
      <c r="N1966" s="13" t="s">
        <v>20</v>
      </c>
      <c r="P1966" s="8"/>
    </row>
    <row r="1967" spans="3:16" x14ac:dyDescent="0.25">
      <c r="C1967" s="8"/>
      <c r="D1967" s="10" t="s">
        <v>7939</v>
      </c>
      <c r="E1967" s="11" t="s">
        <v>7940</v>
      </c>
      <c r="F1967" s="12">
        <v>42220</v>
      </c>
      <c r="G1967" s="11" t="s">
        <v>7890</v>
      </c>
      <c r="H1967" s="11" t="s">
        <v>7941</v>
      </c>
      <c r="I1967" s="11" t="s">
        <v>29</v>
      </c>
      <c r="J1967" s="11" t="s">
        <v>7942</v>
      </c>
      <c r="K1967" s="11" t="s">
        <v>299</v>
      </c>
      <c r="L1967" s="11" t="s">
        <v>7943</v>
      </c>
      <c r="M1967" s="11" t="s">
        <v>19</v>
      </c>
      <c r="N1967" s="13" t="s">
        <v>20</v>
      </c>
      <c r="P1967" s="8"/>
    </row>
    <row r="1968" spans="3:16" x14ac:dyDescent="0.25">
      <c r="C1968" s="8"/>
      <c r="D1968" s="10" t="s">
        <v>7944</v>
      </c>
      <c r="E1968" s="11" t="s">
        <v>7945</v>
      </c>
      <c r="F1968" s="12">
        <v>42220</v>
      </c>
      <c r="G1968" s="11" t="s">
        <v>7890</v>
      </c>
      <c r="H1968" s="11" t="s">
        <v>7946</v>
      </c>
      <c r="I1968" s="11" t="s">
        <v>29</v>
      </c>
      <c r="J1968" s="11" t="s">
        <v>802</v>
      </c>
      <c r="K1968" s="11" t="s">
        <v>81</v>
      </c>
      <c r="L1968" s="11" t="s">
        <v>7947</v>
      </c>
      <c r="M1968" s="11" t="s">
        <v>19</v>
      </c>
      <c r="N1968" s="13" t="s">
        <v>20</v>
      </c>
      <c r="P1968" s="8"/>
    </row>
    <row r="1969" spans="3:16" x14ac:dyDescent="0.25">
      <c r="C1969" s="8"/>
      <c r="D1969" s="10" t="s">
        <v>7948</v>
      </c>
      <c r="E1969" s="11" t="s">
        <v>7949</v>
      </c>
      <c r="F1969" s="12">
        <v>42220</v>
      </c>
      <c r="G1969" s="11" t="s">
        <v>7890</v>
      </c>
      <c r="H1969" s="11" t="s">
        <v>7950</v>
      </c>
      <c r="I1969" s="11" t="s">
        <v>29</v>
      </c>
      <c r="J1969" s="11" t="s">
        <v>7455</v>
      </c>
      <c r="K1969" s="11" t="s">
        <v>96</v>
      </c>
      <c r="L1969" s="11" t="s">
        <v>3508</v>
      </c>
      <c r="M1969" s="11" t="s">
        <v>19</v>
      </c>
      <c r="N1969" s="13" t="s">
        <v>20</v>
      </c>
      <c r="P1969" s="8"/>
    </row>
    <row r="1970" spans="3:16" x14ac:dyDescent="0.25">
      <c r="C1970" s="8"/>
      <c r="D1970" s="10" t="s">
        <v>7951</v>
      </c>
      <c r="E1970" s="11" t="s">
        <v>7952</v>
      </c>
      <c r="F1970" s="12">
        <v>42220</v>
      </c>
      <c r="G1970" s="11" t="s">
        <v>7890</v>
      </c>
      <c r="H1970" s="11" t="s">
        <v>7953</v>
      </c>
      <c r="I1970" s="11" t="s">
        <v>29</v>
      </c>
      <c r="J1970" s="11" t="s">
        <v>2488</v>
      </c>
      <c r="K1970" s="11" t="s">
        <v>47</v>
      </c>
      <c r="L1970" s="11" t="s">
        <v>2489</v>
      </c>
      <c r="M1970" s="11" t="s">
        <v>19</v>
      </c>
      <c r="N1970" s="13" t="s">
        <v>20</v>
      </c>
      <c r="P1970" s="8"/>
    </row>
    <row r="1971" spans="3:16" x14ac:dyDescent="0.25">
      <c r="C1971" s="8"/>
      <c r="D1971" s="10" t="s">
        <v>7954</v>
      </c>
      <c r="E1971" s="11" t="s">
        <v>7955</v>
      </c>
      <c r="F1971" s="12">
        <v>42220</v>
      </c>
      <c r="G1971" s="11" t="s">
        <v>7890</v>
      </c>
      <c r="H1971" s="11" t="s">
        <v>7956</v>
      </c>
      <c r="I1971" s="11" t="s">
        <v>29</v>
      </c>
      <c r="J1971" s="11" t="s">
        <v>6889</v>
      </c>
      <c r="K1971" s="11" t="s">
        <v>192</v>
      </c>
      <c r="L1971" s="11" t="s">
        <v>6890</v>
      </c>
      <c r="M1971" s="11" t="s">
        <v>19</v>
      </c>
      <c r="N1971" s="13" t="s">
        <v>20</v>
      </c>
      <c r="P1971" s="8"/>
    </row>
    <row r="1972" spans="3:16" x14ac:dyDescent="0.25">
      <c r="C1972" s="8"/>
      <c r="D1972" s="10" t="s">
        <v>7957</v>
      </c>
      <c r="E1972" s="11" t="s">
        <v>7958</v>
      </c>
      <c r="F1972" s="12">
        <v>42220</v>
      </c>
      <c r="G1972" s="11" t="s">
        <v>7920</v>
      </c>
      <c r="H1972" s="11" t="s">
        <v>7959</v>
      </c>
      <c r="I1972" s="11" t="s">
        <v>15</v>
      </c>
      <c r="J1972" s="11" t="s">
        <v>4637</v>
      </c>
      <c r="K1972" s="11" t="s">
        <v>75</v>
      </c>
      <c r="L1972" s="11" t="s">
        <v>7960</v>
      </c>
      <c r="M1972" s="11" t="s">
        <v>19</v>
      </c>
      <c r="N1972" s="13" t="s">
        <v>20</v>
      </c>
      <c r="P1972" s="8"/>
    </row>
    <row r="1973" spans="3:16" x14ac:dyDescent="0.25">
      <c r="C1973" s="8"/>
      <c r="D1973" s="10" t="s">
        <v>7961</v>
      </c>
      <c r="E1973" s="11" t="s">
        <v>7962</v>
      </c>
      <c r="F1973" s="12">
        <v>42220</v>
      </c>
      <c r="G1973" s="11" t="s">
        <v>7890</v>
      </c>
      <c r="H1973" s="11" t="s">
        <v>7963</v>
      </c>
      <c r="I1973" s="11" t="s">
        <v>29</v>
      </c>
      <c r="J1973" s="11" t="s">
        <v>1109</v>
      </c>
      <c r="K1973" s="11" t="s">
        <v>96</v>
      </c>
      <c r="L1973" s="11" t="s">
        <v>2576</v>
      </c>
      <c r="M1973" s="11" t="s">
        <v>19</v>
      </c>
      <c r="N1973" s="13" t="s">
        <v>20</v>
      </c>
      <c r="P1973" s="8"/>
    </row>
    <row r="1974" spans="3:16" x14ac:dyDescent="0.25">
      <c r="C1974" s="8"/>
      <c r="D1974" s="10" t="s">
        <v>7964</v>
      </c>
      <c r="E1974" s="11" t="s">
        <v>7965</v>
      </c>
      <c r="F1974" s="12">
        <v>42220</v>
      </c>
      <c r="G1974" s="11" t="s">
        <v>7890</v>
      </c>
      <c r="H1974" s="11" t="s">
        <v>7966</v>
      </c>
      <c r="I1974" s="11" t="s">
        <v>15</v>
      </c>
      <c r="J1974" s="11" t="s">
        <v>7967</v>
      </c>
      <c r="K1974" s="11" t="s">
        <v>112</v>
      </c>
      <c r="L1974" s="11" t="s">
        <v>7968</v>
      </c>
      <c r="M1974" s="11" t="s">
        <v>19</v>
      </c>
      <c r="N1974" s="13" t="s">
        <v>20</v>
      </c>
      <c r="P1974" s="8"/>
    </row>
    <row r="1975" spans="3:16" x14ac:dyDescent="0.25">
      <c r="C1975" s="8"/>
      <c r="D1975" s="10" t="s">
        <v>7969</v>
      </c>
      <c r="E1975" s="11" t="s">
        <v>7970</v>
      </c>
      <c r="F1975" s="12">
        <v>42220</v>
      </c>
      <c r="G1975" s="11" t="s">
        <v>7890</v>
      </c>
      <c r="H1975" s="11" t="s">
        <v>7971</v>
      </c>
      <c r="I1975" s="11" t="s">
        <v>15</v>
      </c>
      <c r="J1975" s="11" t="s">
        <v>438</v>
      </c>
      <c r="K1975" s="11" t="s">
        <v>69</v>
      </c>
      <c r="L1975" s="11" t="s">
        <v>7972</v>
      </c>
      <c r="M1975" s="11" t="s">
        <v>19</v>
      </c>
      <c r="N1975" s="13" t="s">
        <v>20</v>
      </c>
      <c r="P1975" s="8"/>
    </row>
    <row r="1976" spans="3:16" x14ac:dyDescent="0.25">
      <c r="C1976" s="8"/>
      <c r="D1976" s="10" t="s">
        <v>7973</v>
      </c>
      <c r="E1976" s="11" t="s">
        <v>7974</v>
      </c>
      <c r="F1976" s="12">
        <v>42220</v>
      </c>
      <c r="G1976" s="11" t="s">
        <v>7890</v>
      </c>
      <c r="H1976" s="11" t="s">
        <v>7975</v>
      </c>
      <c r="I1976" s="11" t="s">
        <v>15</v>
      </c>
      <c r="J1976" s="11" t="s">
        <v>4078</v>
      </c>
      <c r="K1976" s="11" t="s">
        <v>31</v>
      </c>
      <c r="L1976" s="11" t="s">
        <v>4079</v>
      </c>
      <c r="M1976" s="11" t="s">
        <v>19</v>
      </c>
      <c r="N1976" s="13" t="s">
        <v>20</v>
      </c>
      <c r="P1976" s="8"/>
    </row>
    <row r="1977" spans="3:16" x14ac:dyDescent="0.25">
      <c r="C1977" s="8"/>
      <c r="D1977" s="10" t="s">
        <v>7976</v>
      </c>
      <c r="E1977" s="11" t="s">
        <v>7977</v>
      </c>
      <c r="F1977" s="12">
        <v>42220</v>
      </c>
      <c r="G1977" s="11" t="s">
        <v>7890</v>
      </c>
      <c r="H1977" s="11" t="s">
        <v>7978</v>
      </c>
      <c r="I1977" s="11" t="s">
        <v>29</v>
      </c>
      <c r="J1977" s="11" t="s">
        <v>5464</v>
      </c>
      <c r="K1977" s="11" t="s">
        <v>31</v>
      </c>
      <c r="L1977" s="11" t="s">
        <v>7979</v>
      </c>
      <c r="M1977" s="11" t="s">
        <v>19</v>
      </c>
      <c r="N1977" s="13" t="s">
        <v>20</v>
      </c>
      <c r="P1977" s="8"/>
    </row>
    <row r="1978" spans="3:16" x14ac:dyDescent="0.25">
      <c r="C1978" s="8"/>
      <c r="D1978" s="10" t="s">
        <v>7980</v>
      </c>
      <c r="E1978" s="11" t="s">
        <v>7981</v>
      </c>
      <c r="F1978" s="12">
        <v>42220</v>
      </c>
      <c r="G1978" s="11" t="s">
        <v>7890</v>
      </c>
      <c r="H1978" s="11" t="s">
        <v>7982</v>
      </c>
      <c r="I1978" s="11" t="s">
        <v>15</v>
      </c>
      <c r="J1978" s="11" t="s">
        <v>945</v>
      </c>
      <c r="K1978" s="11" t="s">
        <v>17</v>
      </c>
      <c r="L1978" s="11" t="s">
        <v>7983</v>
      </c>
      <c r="M1978" s="11" t="s">
        <v>19</v>
      </c>
      <c r="N1978" s="13" t="s">
        <v>20</v>
      </c>
      <c r="P1978" s="8"/>
    </row>
    <row r="1979" spans="3:16" x14ac:dyDescent="0.25">
      <c r="C1979" s="8"/>
      <c r="D1979" s="10" t="s">
        <v>7984</v>
      </c>
      <c r="E1979" s="11" t="s">
        <v>7985</v>
      </c>
      <c r="F1979" s="12">
        <v>42220</v>
      </c>
      <c r="G1979" s="11" t="s">
        <v>7890</v>
      </c>
      <c r="H1979" s="11" t="s">
        <v>7986</v>
      </c>
      <c r="I1979" s="11" t="s">
        <v>29</v>
      </c>
      <c r="J1979" s="11" t="s">
        <v>4637</v>
      </c>
      <c r="K1979" s="11" t="s">
        <v>75</v>
      </c>
      <c r="L1979" s="11" t="s">
        <v>4638</v>
      </c>
      <c r="M1979" s="11" t="s">
        <v>19</v>
      </c>
      <c r="N1979" s="13" t="s">
        <v>20</v>
      </c>
      <c r="P1979" s="8"/>
    </row>
    <row r="1980" spans="3:16" x14ac:dyDescent="0.25">
      <c r="C1980" s="8"/>
      <c r="D1980" s="10" t="s">
        <v>7987</v>
      </c>
      <c r="E1980" s="11" t="s">
        <v>1414</v>
      </c>
      <c r="F1980" s="12">
        <v>42220</v>
      </c>
      <c r="G1980" s="11" t="s">
        <v>7890</v>
      </c>
      <c r="H1980" s="11" t="s">
        <v>7988</v>
      </c>
      <c r="I1980" s="11" t="s">
        <v>15</v>
      </c>
      <c r="J1980" s="11" t="s">
        <v>4309</v>
      </c>
      <c r="K1980" s="11" t="s">
        <v>162</v>
      </c>
      <c r="L1980" s="11" t="s">
        <v>4310</v>
      </c>
      <c r="M1980" s="11" t="s">
        <v>19</v>
      </c>
      <c r="N1980" s="13" t="s">
        <v>20</v>
      </c>
      <c r="P1980" s="8"/>
    </row>
    <row r="1981" spans="3:16" x14ac:dyDescent="0.25">
      <c r="C1981" s="8"/>
      <c r="D1981" s="10" t="s">
        <v>7989</v>
      </c>
      <c r="E1981" s="11" t="s">
        <v>7990</v>
      </c>
      <c r="F1981" s="12">
        <v>42220</v>
      </c>
      <c r="G1981" s="11" t="s">
        <v>7890</v>
      </c>
      <c r="H1981" s="11" t="s">
        <v>7991</v>
      </c>
      <c r="I1981" s="11" t="s">
        <v>15</v>
      </c>
      <c r="J1981" s="11" t="s">
        <v>7992</v>
      </c>
      <c r="K1981" s="11" t="s">
        <v>31</v>
      </c>
      <c r="L1981" s="11" t="s">
        <v>7993</v>
      </c>
      <c r="M1981" s="11" t="s">
        <v>19</v>
      </c>
      <c r="N1981" s="13" t="s">
        <v>20</v>
      </c>
      <c r="P1981" s="8"/>
    </row>
    <row r="1982" spans="3:16" x14ac:dyDescent="0.25">
      <c r="C1982" s="8"/>
      <c r="D1982" s="10" t="s">
        <v>7994</v>
      </c>
      <c r="E1982" s="11" t="s">
        <v>27</v>
      </c>
      <c r="F1982" s="12">
        <v>42221</v>
      </c>
      <c r="G1982" s="11" t="s">
        <v>7995</v>
      </c>
      <c r="H1982" s="11" t="s">
        <v>7996</v>
      </c>
      <c r="I1982" s="11" t="s">
        <v>29</v>
      </c>
      <c r="J1982" s="11" t="s">
        <v>723</v>
      </c>
      <c r="K1982" s="11" t="s">
        <v>17</v>
      </c>
      <c r="L1982" s="11" t="s">
        <v>7997</v>
      </c>
      <c r="M1982" s="11" t="s">
        <v>125</v>
      </c>
      <c r="N1982" s="13" t="s">
        <v>20</v>
      </c>
      <c r="P1982" s="8"/>
    </row>
    <row r="1983" spans="3:16" x14ac:dyDescent="0.25">
      <c r="C1983" s="8"/>
      <c r="D1983" s="10" t="s">
        <v>7998</v>
      </c>
      <c r="E1983" s="11" t="s">
        <v>7999</v>
      </c>
      <c r="F1983" s="12">
        <v>42221</v>
      </c>
      <c r="G1983" s="11" t="s">
        <v>7995</v>
      </c>
      <c r="H1983" s="11" t="s">
        <v>8000</v>
      </c>
      <c r="I1983" s="11" t="s">
        <v>29</v>
      </c>
      <c r="J1983" s="11" t="s">
        <v>2296</v>
      </c>
      <c r="K1983" s="11" t="s">
        <v>96</v>
      </c>
      <c r="L1983" s="11" t="s">
        <v>2297</v>
      </c>
      <c r="M1983" s="11" t="s">
        <v>19</v>
      </c>
      <c r="N1983" s="13" t="s">
        <v>20</v>
      </c>
      <c r="P1983" s="8"/>
    </row>
    <row r="1984" spans="3:16" x14ac:dyDescent="0.25">
      <c r="C1984" s="8"/>
      <c r="D1984" s="10" t="s">
        <v>8001</v>
      </c>
      <c r="E1984" s="11" t="s">
        <v>8002</v>
      </c>
      <c r="F1984" s="12">
        <v>42221</v>
      </c>
      <c r="G1984" s="11" t="s">
        <v>7995</v>
      </c>
      <c r="H1984" s="11" t="s">
        <v>8003</v>
      </c>
      <c r="I1984" s="11" t="s">
        <v>29</v>
      </c>
      <c r="J1984" s="11" t="s">
        <v>58</v>
      </c>
      <c r="K1984" s="11" t="s">
        <v>47</v>
      </c>
      <c r="L1984" s="11" t="s">
        <v>941</v>
      </c>
      <c r="M1984" s="11" t="s">
        <v>125</v>
      </c>
      <c r="N1984" s="13" t="s">
        <v>20</v>
      </c>
      <c r="P1984" s="8"/>
    </row>
    <row r="1985" spans="3:16" x14ac:dyDescent="0.25">
      <c r="C1985" s="8"/>
      <c r="D1985" s="10" t="s">
        <v>8004</v>
      </c>
      <c r="E1985" s="11" t="s">
        <v>8005</v>
      </c>
      <c r="F1985" s="12">
        <v>42221</v>
      </c>
      <c r="G1985" s="11" t="s">
        <v>7995</v>
      </c>
      <c r="H1985" s="11" t="s">
        <v>8006</v>
      </c>
      <c r="I1985" s="11" t="s">
        <v>15</v>
      </c>
      <c r="J1985" s="11" t="s">
        <v>167</v>
      </c>
      <c r="K1985" s="11" t="s">
        <v>17</v>
      </c>
      <c r="L1985" s="11" t="s">
        <v>4210</v>
      </c>
      <c r="M1985" s="11" t="s">
        <v>125</v>
      </c>
      <c r="N1985" s="13" t="s">
        <v>20</v>
      </c>
      <c r="P1985" s="8"/>
    </row>
    <row r="1986" spans="3:16" x14ac:dyDescent="0.25">
      <c r="C1986" s="8"/>
      <c r="D1986" s="10" t="s">
        <v>8007</v>
      </c>
      <c r="E1986" s="11" t="s">
        <v>8008</v>
      </c>
      <c r="F1986" s="12">
        <v>42221</v>
      </c>
      <c r="G1986" s="11" t="s">
        <v>7995</v>
      </c>
      <c r="H1986" s="11" t="s">
        <v>8009</v>
      </c>
      <c r="I1986" s="11" t="s">
        <v>15</v>
      </c>
      <c r="J1986" s="11" t="s">
        <v>1046</v>
      </c>
      <c r="K1986" s="11" t="s">
        <v>96</v>
      </c>
      <c r="L1986" s="11" t="s">
        <v>2609</v>
      </c>
      <c r="M1986" s="11" t="s">
        <v>19</v>
      </c>
      <c r="N1986" s="13" t="s">
        <v>20</v>
      </c>
      <c r="P1986" s="8"/>
    </row>
    <row r="1987" spans="3:16" x14ac:dyDescent="0.25">
      <c r="C1987" s="8"/>
      <c r="D1987" s="10" t="s">
        <v>8010</v>
      </c>
      <c r="E1987" s="11" t="s">
        <v>8011</v>
      </c>
      <c r="F1987" s="12">
        <v>42221</v>
      </c>
      <c r="G1987" s="11" t="s">
        <v>7995</v>
      </c>
      <c r="H1987" s="11" t="s">
        <v>8012</v>
      </c>
      <c r="I1987" s="11" t="s">
        <v>15</v>
      </c>
      <c r="J1987" s="11" t="s">
        <v>176</v>
      </c>
      <c r="K1987" s="11" t="s">
        <v>96</v>
      </c>
      <c r="L1987" s="11" t="s">
        <v>8013</v>
      </c>
      <c r="M1987" s="11" t="s">
        <v>125</v>
      </c>
      <c r="N1987" s="13" t="s">
        <v>20</v>
      </c>
      <c r="P1987" s="8"/>
    </row>
    <row r="1988" spans="3:16" x14ac:dyDescent="0.25">
      <c r="C1988" s="8"/>
      <c r="D1988" s="10" t="s">
        <v>8014</v>
      </c>
      <c r="E1988" s="11" t="s">
        <v>8015</v>
      </c>
      <c r="F1988" s="12">
        <v>42221</v>
      </c>
      <c r="G1988" s="11" t="s">
        <v>7995</v>
      </c>
      <c r="H1988" s="11" t="s">
        <v>8016</v>
      </c>
      <c r="I1988" s="11" t="s">
        <v>29</v>
      </c>
      <c r="J1988" s="11" t="s">
        <v>161</v>
      </c>
      <c r="K1988" s="11" t="s">
        <v>162</v>
      </c>
      <c r="L1988" s="11" t="s">
        <v>1129</v>
      </c>
      <c r="M1988" s="11" t="s">
        <v>125</v>
      </c>
      <c r="N1988" s="13" t="s">
        <v>20</v>
      </c>
      <c r="P1988" s="8"/>
    </row>
    <row r="1989" spans="3:16" x14ac:dyDescent="0.25">
      <c r="C1989" s="8"/>
      <c r="D1989" s="10" t="s">
        <v>8017</v>
      </c>
      <c r="E1989" s="11" t="s">
        <v>8018</v>
      </c>
      <c r="F1989" s="12">
        <v>42221</v>
      </c>
      <c r="G1989" s="11" t="s">
        <v>7995</v>
      </c>
      <c r="H1989" s="11" t="s">
        <v>8019</v>
      </c>
      <c r="I1989" s="11" t="s">
        <v>29</v>
      </c>
      <c r="J1989" s="11" t="s">
        <v>5419</v>
      </c>
      <c r="K1989" s="11" t="s">
        <v>17</v>
      </c>
      <c r="L1989" s="11" t="s">
        <v>5420</v>
      </c>
      <c r="M1989" s="11" t="s">
        <v>19</v>
      </c>
      <c r="N1989" s="13" t="s">
        <v>20</v>
      </c>
      <c r="P1989" s="8"/>
    </row>
    <row r="1990" spans="3:16" x14ac:dyDescent="0.25">
      <c r="C1990" s="8"/>
      <c r="D1990" s="10" t="s">
        <v>8020</v>
      </c>
      <c r="E1990" s="11" t="s">
        <v>502</v>
      </c>
      <c r="F1990" s="12">
        <v>42221</v>
      </c>
      <c r="G1990" s="11" t="s">
        <v>7995</v>
      </c>
      <c r="H1990" s="11" t="s">
        <v>8021</v>
      </c>
      <c r="I1990" s="11" t="s">
        <v>15</v>
      </c>
      <c r="J1990" s="11" t="s">
        <v>8022</v>
      </c>
      <c r="K1990" s="11" t="s">
        <v>1658</v>
      </c>
      <c r="L1990" s="11" t="s">
        <v>8023</v>
      </c>
      <c r="M1990" s="11" t="s">
        <v>19</v>
      </c>
      <c r="N1990" s="13" t="s">
        <v>20</v>
      </c>
      <c r="P1990" s="8"/>
    </row>
    <row r="1991" spans="3:16" x14ac:dyDescent="0.25">
      <c r="C1991" s="8"/>
      <c r="D1991" s="10" t="s">
        <v>8024</v>
      </c>
      <c r="E1991" s="11" t="s">
        <v>8025</v>
      </c>
      <c r="F1991" s="12">
        <v>42221</v>
      </c>
      <c r="G1991" s="11" t="s">
        <v>7995</v>
      </c>
      <c r="H1991" s="11" t="s">
        <v>8026</v>
      </c>
      <c r="I1991" s="11" t="s">
        <v>15</v>
      </c>
      <c r="J1991" s="11" t="s">
        <v>1623</v>
      </c>
      <c r="K1991" s="11" t="s">
        <v>69</v>
      </c>
      <c r="L1991" s="11" t="s">
        <v>8027</v>
      </c>
      <c r="M1991" s="11" t="s">
        <v>125</v>
      </c>
      <c r="N1991" s="13" t="s">
        <v>20</v>
      </c>
      <c r="P1991" s="8"/>
    </row>
    <row r="1992" spans="3:16" x14ac:dyDescent="0.25">
      <c r="C1992" s="8"/>
      <c r="D1992" s="10" t="s">
        <v>8028</v>
      </c>
      <c r="E1992" s="11" t="s">
        <v>8029</v>
      </c>
      <c r="F1992" s="12">
        <v>42221</v>
      </c>
      <c r="G1992" s="11" t="s">
        <v>8030</v>
      </c>
      <c r="H1992" s="11" t="s">
        <v>8031</v>
      </c>
      <c r="I1992" s="11" t="s">
        <v>15</v>
      </c>
      <c r="J1992" s="11" t="s">
        <v>3812</v>
      </c>
      <c r="K1992" s="11" t="s">
        <v>69</v>
      </c>
      <c r="L1992" s="11" t="s">
        <v>3813</v>
      </c>
      <c r="M1992" s="11" t="s">
        <v>19</v>
      </c>
      <c r="N1992" s="13" t="s">
        <v>20</v>
      </c>
      <c r="P1992" s="8"/>
    </row>
    <row r="1993" spans="3:16" x14ac:dyDescent="0.25">
      <c r="C1993" s="8"/>
      <c r="D1993" s="10" t="s">
        <v>8032</v>
      </c>
      <c r="E1993" s="11" t="s">
        <v>8033</v>
      </c>
      <c r="F1993" s="12">
        <v>42221</v>
      </c>
      <c r="G1993" s="11" t="s">
        <v>7995</v>
      </c>
      <c r="H1993" s="11" t="s">
        <v>8034</v>
      </c>
      <c r="I1993" s="11" t="s">
        <v>15</v>
      </c>
      <c r="J1993" s="11" t="s">
        <v>182</v>
      </c>
      <c r="K1993" s="11" t="s">
        <v>75</v>
      </c>
      <c r="L1993" s="11" t="s">
        <v>1412</v>
      </c>
      <c r="M1993" s="11" t="s">
        <v>136</v>
      </c>
      <c r="N1993" s="13" t="s">
        <v>20</v>
      </c>
      <c r="P1993" s="8"/>
    </row>
    <row r="1994" spans="3:16" x14ac:dyDescent="0.25">
      <c r="C1994" s="8"/>
      <c r="D1994" s="10" t="s">
        <v>8035</v>
      </c>
      <c r="E1994" s="11" t="s">
        <v>8036</v>
      </c>
      <c r="F1994" s="12">
        <v>42221</v>
      </c>
      <c r="G1994" s="11" t="s">
        <v>7995</v>
      </c>
      <c r="H1994" s="11" t="s">
        <v>8037</v>
      </c>
      <c r="I1994" s="11" t="s">
        <v>29</v>
      </c>
      <c r="J1994" s="11" t="s">
        <v>8038</v>
      </c>
      <c r="K1994" s="11" t="s">
        <v>156</v>
      </c>
      <c r="L1994" s="11" t="s">
        <v>8039</v>
      </c>
      <c r="M1994" s="11" t="s">
        <v>136</v>
      </c>
      <c r="N1994" s="13" t="s">
        <v>20</v>
      </c>
      <c r="P1994" s="8"/>
    </row>
    <row r="1995" spans="3:16" x14ac:dyDescent="0.25">
      <c r="C1995" s="8"/>
      <c r="D1995" s="10" t="s">
        <v>8040</v>
      </c>
      <c r="E1995" s="11" t="s">
        <v>8041</v>
      </c>
      <c r="F1995" s="12">
        <v>42221</v>
      </c>
      <c r="G1995" s="11" t="s">
        <v>7995</v>
      </c>
      <c r="H1995" s="11" t="s">
        <v>8042</v>
      </c>
      <c r="I1995" s="11" t="s">
        <v>15</v>
      </c>
      <c r="J1995" s="11" t="s">
        <v>139</v>
      </c>
      <c r="K1995" s="11" t="s">
        <v>69</v>
      </c>
      <c r="L1995" s="11" t="s">
        <v>140</v>
      </c>
      <c r="M1995" s="11" t="s">
        <v>19</v>
      </c>
      <c r="N1995" s="13" t="s">
        <v>20</v>
      </c>
      <c r="P1995" s="8"/>
    </row>
    <row r="1996" spans="3:16" x14ac:dyDescent="0.25">
      <c r="C1996" s="8"/>
      <c r="D1996" s="10" t="s">
        <v>8043</v>
      </c>
      <c r="E1996" s="11" t="s">
        <v>8044</v>
      </c>
      <c r="F1996" s="12">
        <v>42221</v>
      </c>
      <c r="G1996" s="11" t="s">
        <v>7995</v>
      </c>
      <c r="H1996" s="11" t="s">
        <v>8045</v>
      </c>
      <c r="I1996" s="11" t="s">
        <v>15</v>
      </c>
      <c r="J1996" s="11" t="s">
        <v>728</v>
      </c>
      <c r="K1996" s="11" t="s">
        <v>47</v>
      </c>
      <c r="L1996" s="11" t="s">
        <v>729</v>
      </c>
      <c r="M1996" s="11" t="s">
        <v>125</v>
      </c>
      <c r="N1996" s="13" t="s">
        <v>20</v>
      </c>
      <c r="P1996" s="8"/>
    </row>
    <row r="1997" spans="3:16" x14ac:dyDescent="0.25">
      <c r="C1997" s="8"/>
      <c r="D1997" s="10" t="s">
        <v>8046</v>
      </c>
      <c r="E1997" s="11" t="s">
        <v>8047</v>
      </c>
      <c r="F1997" s="12">
        <v>42222</v>
      </c>
      <c r="G1997" s="11" t="s">
        <v>8048</v>
      </c>
      <c r="H1997" s="11" t="s">
        <v>8049</v>
      </c>
      <c r="I1997" s="11" t="s">
        <v>29</v>
      </c>
      <c r="J1997" s="11" t="s">
        <v>964</v>
      </c>
      <c r="K1997" s="11" t="s">
        <v>606</v>
      </c>
      <c r="L1997" s="11" t="s">
        <v>3792</v>
      </c>
      <c r="M1997" s="11" t="s">
        <v>125</v>
      </c>
      <c r="N1997" s="13" t="s">
        <v>20</v>
      </c>
      <c r="P1997" s="8"/>
    </row>
    <row r="1998" spans="3:16" x14ac:dyDescent="0.25">
      <c r="C1998" s="8"/>
      <c r="D1998" s="10" t="s">
        <v>8050</v>
      </c>
      <c r="E1998" s="11" t="s">
        <v>8051</v>
      </c>
      <c r="F1998" s="12">
        <v>42222</v>
      </c>
      <c r="G1998" s="11" t="s">
        <v>8048</v>
      </c>
      <c r="H1998" s="11" t="s">
        <v>8052</v>
      </c>
      <c r="I1998" s="11" t="s">
        <v>29</v>
      </c>
      <c r="J1998" s="11" t="s">
        <v>5950</v>
      </c>
      <c r="K1998" s="11" t="s">
        <v>47</v>
      </c>
      <c r="L1998" s="11" t="s">
        <v>5951</v>
      </c>
      <c r="M1998" s="11" t="s">
        <v>19</v>
      </c>
      <c r="N1998" s="13" t="s">
        <v>20</v>
      </c>
      <c r="P1998" s="8"/>
    </row>
    <row r="1999" spans="3:16" x14ac:dyDescent="0.25">
      <c r="C1999" s="8"/>
      <c r="D1999" s="10" t="s">
        <v>8053</v>
      </c>
      <c r="E1999" s="11" t="s">
        <v>8054</v>
      </c>
      <c r="F1999" s="12">
        <v>42222</v>
      </c>
      <c r="G1999" s="11" t="s">
        <v>8048</v>
      </c>
      <c r="H1999" s="11" t="s">
        <v>8055</v>
      </c>
      <c r="I1999" s="11" t="s">
        <v>29</v>
      </c>
      <c r="J1999" s="11" t="s">
        <v>1636</v>
      </c>
      <c r="K1999" s="11" t="s">
        <v>481</v>
      </c>
      <c r="L1999" s="11" t="s">
        <v>1637</v>
      </c>
      <c r="M1999" s="11" t="s">
        <v>125</v>
      </c>
      <c r="N1999" s="13" t="s">
        <v>20</v>
      </c>
      <c r="P1999" s="8"/>
    </row>
    <row r="2000" spans="3:16" x14ac:dyDescent="0.25">
      <c r="C2000" s="8"/>
      <c r="D2000" s="10" t="s">
        <v>8056</v>
      </c>
      <c r="E2000" s="11" t="s">
        <v>1414</v>
      </c>
      <c r="F2000" s="12">
        <v>42222</v>
      </c>
      <c r="G2000" s="11" t="s">
        <v>8048</v>
      </c>
      <c r="H2000" s="11" t="s">
        <v>8057</v>
      </c>
      <c r="I2000" s="11" t="s">
        <v>15</v>
      </c>
      <c r="J2000" s="11" t="s">
        <v>2249</v>
      </c>
      <c r="K2000" s="11" t="s">
        <v>192</v>
      </c>
      <c r="L2000" s="11" t="s">
        <v>2250</v>
      </c>
      <c r="M2000" s="11" t="s">
        <v>125</v>
      </c>
      <c r="N2000" s="13" t="s">
        <v>20</v>
      </c>
      <c r="P2000" s="8"/>
    </row>
    <row r="2001" spans="3:16" x14ac:dyDescent="0.25">
      <c r="C2001" s="8"/>
      <c r="D2001" s="10" t="s">
        <v>8058</v>
      </c>
      <c r="E2001" s="11" t="s">
        <v>7667</v>
      </c>
      <c r="F2001" s="12">
        <v>42222</v>
      </c>
      <c r="G2001" s="11" t="s">
        <v>8048</v>
      </c>
      <c r="H2001" s="11" t="s">
        <v>8059</v>
      </c>
      <c r="I2001" s="11" t="s">
        <v>15</v>
      </c>
      <c r="J2001" s="11" t="s">
        <v>518</v>
      </c>
      <c r="K2001" s="11" t="s">
        <v>299</v>
      </c>
      <c r="L2001" s="11" t="s">
        <v>1258</v>
      </c>
      <c r="M2001" s="11" t="s">
        <v>125</v>
      </c>
      <c r="N2001" s="13" t="s">
        <v>20</v>
      </c>
      <c r="P2001" s="8"/>
    </row>
    <row r="2002" spans="3:16" x14ac:dyDescent="0.25">
      <c r="C2002" s="8"/>
      <c r="D2002" s="10" t="s">
        <v>8060</v>
      </c>
      <c r="E2002" s="11" t="s">
        <v>8061</v>
      </c>
      <c r="F2002" s="12">
        <v>42222</v>
      </c>
      <c r="G2002" s="11" t="s">
        <v>8048</v>
      </c>
      <c r="H2002" s="11" t="s">
        <v>8062</v>
      </c>
      <c r="I2002" s="11" t="s">
        <v>15</v>
      </c>
      <c r="J2002" s="11" t="s">
        <v>16</v>
      </c>
      <c r="K2002" s="11" t="s">
        <v>17</v>
      </c>
      <c r="L2002" s="11" t="s">
        <v>18</v>
      </c>
      <c r="M2002" s="11" t="s">
        <v>125</v>
      </c>
      <c r="N2002" s="13" t="s">
        <v>20</v>
      </c>
      <c r="P2002" s="8"/>
    </row>
    <row r="2003" spans="3:16" x14ac:dyDescent="0.25">
      <c r="C2003" s="8"/>
      <c r="D2003" s="10" t="s">
        <v>8063</v>
      </c>
      <c r="E2003" s="11" t="s">
        <v>8064</v>
      </c>
      <c r="F2003" s="12">
        <v>42222</v>
      </c>
      <c r="G2003" s="11" t="s">
        <v>8048</v>
      </c>
      <c r="H2003" s="11" t="s">
        <v>8065</v>
      </c>
      <c r="I2003" s="11" t="s">
        <v>29</v>
      </c>
      <c r="J2003" s="11" t="s">
        <v>139</v>
      </c>
      <c r="K2003" s="11" t="s">
        <v>69</v>
      </c>
      <c r="L2003" s="11" t="s">
        <v>8066</v>
      </c>
      <c r="M2003" s="11" t="s">
        <v>125</v>
      </c>
      <c r="N2003" s="13" t="s">
        <v>20</v>
      </c>
      <c r="P2003" s="8"/>
    </row>
    <row r="2004" spans="3:16" x14ac:dyDescent="0.25">
      <c r="C2004" s="8"/>
      <c r="D2004" s="10" t="s">
        <v>8067</v>
      </c>
      <c r="E2004" s="11" t="s">
        <v>8068</v>
      </c>
      <c r="F2004" s="12">
        <v>42222</v>
      </c>
      <c r="G2004" s="11" t="s">
        <v>8048</v>
      </c>
      <c r="H2004" s="11" t="s">
        <v>8069</v>
      </c>
      <c r="I2004" s="11" t="s">
        <v>15</v>
      </c>
      <c r="J2004" s="11" t="s">
        <v>4250</v>
      </c>
      <c r="K2004" s="11" t="s">
        <v>156</v>
      </c>
      <c r="L2004" s="11" t="s">
        <v>4251</v>
      </c>
      <c r="M2004" s="11" t="s">
        <v>125</v>
      </c>
      <c r="N2004" s="13" t="s">
        <v>20</v>
      </c>
      <c r="P2004" s="8"/>
    </row>
    <row r="2005" spans="3:16" x14ac:dyDescent="0.25">
      <c r="C2005" s="8"/>
      <c r="D2005" s="10" t="s">
        <v>8070</v>
      </c>
      <c r="E2005" s="11" t="s">
        <v>8071</v>
      </c>
      <c r="F2005" s="12">
        <v>42222</v>
      </c>
      <c r="G2005" s="11" t="s">
        <v>8048</v>
      </c>
      <c r="H2005" s="11" t="s">
        <v>8072</v>
      </c>
      <c r="I2005" s="11" t="s">
        <v>29</v>
      </c>
      <c r="J2005" s="11" t="s">
        <v>518</v>
      </c>
      <c r="K2005" s="11" t="s">
        <v>299</v>
      </c>
      <c r="L2005" s="11" t="s">
        <v>8073</v>
      </c>
      <c r="M2005" s="11" t="s">
        <v>125</v>
      </c>
      <c r="N2005" s="13" t="s">
        <v>20</v>
      </c>
      <c r="P2005" s="8"/>
    </row>
    <row r="2006" spans="3:16" x14ac:dyDescent="0.25">
      <c r="C2006" s="8"/>
      <c r="D2006" s="10" t="s">
        <v>8074</v>
      </c>
      <c r="E2006" s="11" t="s">
        <v>8075</v>
      </c>
      <c r="F2006" s="12">
        <v>42222</v>
      </c>
      <c r="G2006" s="11" t="s">
        <v>8048</v>
      </c>
      <c r="H2006" s="11" t="s">
        <v>8076</v>
      </c>
      <c r="I2006" s="11" t="s">
        <v>29</v>
      </c>
      <c r="J2006" s="11" t="s">
        <v>8077</v>
      </c>
      <c r="K2006" s="11" t="s">
        <v>47</v>
      </c>
      <c r="L2006" s="11" t="s">
        <v>8078</v>
      </c>
      <c r="M2006" s="11" t="s">
        <v>19</v>
      </c>
      <c r="N2006" s="13" t="s">
        <v>20</v>
      </c>
      <c r="P2006" s="8"/>
    </row>
    <row r="2007" spans="3:16" x14ac:dyDescent="0.25">
      <c r="C2007" s="8"/>
      <c r="D2007" s="10" t="s">
        <v>8079</v>
      </c>
      <c r="E2007" s="11" t="s">
        <v>8080</v>
      </c>
      <c r="F2007" s="12">
        <v>42222</v>
      </c>
      <c r="G2007" s="11" t="s">
        <v>8081</v>
      </c>
      <c r="H2007" s="11" t="s">
        <v>8082</v>
      </c>
      <c r="I2007" s="11" t="s">
        <v>29</v>
      </c>
      <c r="J2007" s="11" t="s">
        <v>8083</v>
      </c>
      <c r="K2007" s="11" t="s">
        <v>481</v>
      </c>
      <c r="L2007" s="11" t="s">
        <v>8084</v>
      </c>
      <c r="M2007" s="11" t="s">
        <v>136</v>
      </c>
      <c r="N2007" s="13" t="s">
        <v>20</v>
      </c>
      <c r="P2007" s="8"/>
    </row>
    <row r="2008" spans="3:16" x14ac:dyDescent="0.25">
      <c r="C2008" s="8"/>
      <c r="D2008" s="10" t="s">
        <v>8085</v>
      </c>
      <c r="E2008" s="11" t="s">
        <v>8086</v>
      </c>
      <c r="F2008" s="12">
        <v>42222</v>
      </c>
      <c r="G2008" s="11" t="s">
        <v>8048</v>
      </c>
      <c r="H2008" s="11" t="s">
        <v>8087</v>
      </c>
      <c r="I2008" s="11" t="s">
        <v>15</v>
      </c>
      <c r="J2008" s="11" t="s">
        <v>403</v>
      </c>
      <c r="K2008" s="11" t="s">
        <v>404</v>
      </c>
      <c r="L2008" s="11" t="s">
        <v>405</v>
      </c>
      <c r="M2008" s="11" t="s">
        <v>125</v>
      </c>
      <c r="N2008" s="13" t="s">
        <v>20</v>
      </c>
      <c r="P2008" s="8"/>
    </row>
    <row r="2009" spans="3:16" x14ac:dyDescent="0.25">
      <c r="C2009" s="8"/>
      <c r="D2009" s="10" t="s">
        <v>8088</v>
      </c>
      <c r="E2009" s="11" t="s">
        <v>8089</v>
      </c>
      <c r="F2009" s="12">
        <v>42222</v>
      </c>
      <c r="G2009" s="11" t="s">
        <v>8081</v>
      </c>
      <c r="H2009" s="11" t="s">
        <v>8090</v>
      </c>
      <c r="I2009" s="11" t="s">
        <v>29</v>
      </c>
      <c r="J2009" s="11" t="s">
        <v>2097</v>
      </c>
      <c r="K2009" s="11" t="s">
        <v>69</v>
      </c>
      <c r="L2009" s="11" t="s">
        <v>8091</v>
      </c>
      <c r="M2009" s="11" t="s">
        <v>19</v>
      </c>
      <c r="N2009" s="13" t="s">
        <v>20</v>
      </c>
      <c r="P2009" s="8"/>
    </row>
    <row r="2010" spans="3:16" x14ac:dyDescent="0.25">
      <c r="C2010" s="8"/>
      <c r="D2010" s="10" t="s">
        <v>8092</v>
      </c>
      <c r="E2010" s="11" t="s">
        <v>8093</v>
      </c>
      <c r="F2010" s="12">
        <v>42222</v>
      </c>
      <c r="G2010" s="11" t="s">
        <v>8048</v>
      </c>
      <c r="H2010" s="11" t="s">
        <v>8094</v>
      </c>
      <c r="I2010" s="11" t="s">
        <v>29</v>
      </c>
      <c r="J2010" s="11" t="s">
        <v>1566</v>
      </c>
      <c r="K2010" s="11" t="s">
        <v>47</v>
      </c>
      <c r="L2010" s="11" t="s">
        <v>1567</v>
      </c>
      <c r="M2010" s="11" t="s">
        <v>125</v>
      </c>
      <c r="N2010" s="13" t="s">
        <v>20</v>
      </c>
      <c r="P2010" s="8"/>
    </row>
    <row r="2011" spans="3:16" x14ac:dyDescent="0.25">
      <c r="C2011" s="8"/>
      <c r="D2011" s="10" t="s">
        <v>8095</v>
      </c>
      <c r="E2011" s="11" t="s">
        <v>8096</v>
      </c>
      <c r="F2011" s="12">
        <v>42222</v>
      </c>
      <c r="G2011" s="11" t="s">
        <v>8048</v>
      </c>
      <c r="H2011" s="11" t="s">
        <v>8097</v>
      </c>
      <c r="I2011" s="11" t="s">
        <v>15</v>
      </c>
      <c r="J2011" s="11" t="s">
        <v>8098</v>
      </c>
      <c r="K2011" s="11" t="s">
        <v>112</v>
      </c>
      <c r="L2011" s="11" t="s">
        <v>8099</v>
      </c>
      <c r="M2011" s="11" t="s">
        <v>19</v>
      </c>
      <c r="N2011" s="13" t="s">
        <v>20</v>
      </c>
      <c r="P2011" s="8"/>
    </row>
    <row r="2012" spans="3:16" x14ac:dyDescent="0.25">
      <c r="C2012" s="8"/>
      <c r="D2012" s="10" t="s">
        <v>8100</v>
      </c>
      <c r="E2012" s="11" t="s">
        <v>8101</v>
      </c>
      <c r="F2012" s="12">
        <v>42222</v>
      </c>
      <c r="G2012" s="11" t="s">
        <v>8048</v>
      </c>
      <c r="H2012" s="11" t="s">
        <v>8102</v>
      </c>
      <c r="I2012" s="11" t="s">
        <v>29</v>
      </c>
      <c r="J2012" s="11" t="s">
        <v>532</v>
      </c>
      <c r="K2012" s="11" t="s">
        <v>112</v>
      </c>
      <c r="L2012" s="11" t="s">
        <v>533</v>
      </c>
      <c r="M2012" s="11" t="s">
        <v>19</v>
      </c>
      <c r="N2012" s="13" t="s">
        <v>20</v>
      </c>
      <c r="P2012" s="8"/>
    </row>
    <row r="2013" spans="3:16" x14ac:dyDescent="0.25">
      <c r="C2013" s="8"/>
      <c r="D2013" s="10" t="s">
        <v>8103</v>
      </c>
      <c r="E2013" s="11" t="s">
        <v>8104</v>
      </c>
      <c r="F2013" s="12">
        <v>42222</v>
      </c>
      <c r="G2013" s="11" t="s">
        <v>8048</v>
      </c>
      <c r="H2013" s="11" t="s">
        <v>8105</v>
      </c>
      <c r="I2013" s="11" t="s">
        <v>29</v>
      </c>
      <c r="J2013" s="11" t="s">
        <v>2809</v>
      </c>
      <c r="K2013" s="11" t="s">
        <v>96</v>
      </c>
      <c r="L2013" s="11" t="s">
        <v>2810</v>
      </c>
      <c r="M2013" s="11" t="s">
        <v>136</v>
      </c>
      <c r="N2013" s="13" t="s">
        <v>20</v>
      </c>
      <c r="P2013" s="8"/>
    </row>
    <row r="2014" spans="3:16" x14ac:dyDescent="0.25">
      <c r="C2014" s="8"/>
      <c r="D2014" s="10" t="s">
        <v>8106</v>
      </c>
      <c r="E2014" s="11" t="s">
        <v>2364</v>
      </c>
      <c r="F2014" s="12">
        <v>42222</v>
      </c>
      <c r="G2014" s="11" t="s">
        <v>8048</v>
      </c>
      <c r="H2014" s="11" t="s">
        <v>8107</v>
      </c>
      <c r="I2014" s="11" t="s">
        <v>15</v>
      </c>
      <c r="J2014" s="11" t="s">
        <v>728</v>
      </c>
      <c r="K2014" s="11" t="s">
        <v>47</v>
      </c>
      <c r="L2014" s="11" t="s">
        <v>729</v>
      </c>
      <c r="M2014" s="11" t="s">
        <v>125</v>
      </c>
      <c r="N2014" s="13" t="s">
        <v>20</v>
      </c>
      <c r="P2014" s="8"/>
    </row>
    <row r="2015" spans="3:16" x14ac:dyDescent="0.25">
      <c r="C2015" s="8"/>
      <c r="D2015" s="10" t="s">
        <v>8108</v>
      </c>
      <c r="E2015" s="11" t="s">
        <v>27</v>
      </c>
      <c r="F2015" s="12">
        <v>42222</v>
      </c>
      <c r="G2015" s="11" t="s">
        <v>8048</v>
      </c>
      <c r="H2015" s="11" t="s">
        <v>8109</v>
      </c>
      <c r="I2015" s="11" t="s">
        <v>15</v>
      </c>
      <c r="J2015" s="11" t="s">
        <v>2002</v>
      </c>
      <c r="K2015" s="11" t="s">
        <v>647</v>
      </c>
      <c r="L2015" s="11" t="s">
        <v>2003</v>
      </c>
      <c r="M2015" s="11" t="s">
        <v>125</v>
      </c>
      <c r="N2015" s="13" t="s">
        <v>20</v>
      </c>
      <c r="P2015" s="8"/>
    </row>
    <row r="2016" spans="3:16" x14ac:dyDescent="0.25">
      <c r="C2016" s="8"/>
      <c r="D2016" s="10" t="s">
        <v>8110</v>
      </c>
      <c r="E2016" s="11" t="s">
        <v>8111</v>
      </c>
      <c r="F2016" s="12">
        <v>42222</v>
      </c>
      <c r="G2016" s="11" t="s">
        <v>8048</v>
      </c>
      <c r="H2016" s="11" t="s">
        <v>8112</v>
      </c>
      <c r="I2016" s="11" t="s">
        <v>15</v>
      </c>
      <c r="J2016" s="11" t="s">
        <v>5211</v>
      </c>
      <c r="K2016" s="11" t="s">
        <v>192</v>
      </c>
      <c r="L2016" s="11" t="s">
        <v>5212</v>
      </c>
      <c r="M2016" s="11" t="s">
        <v>125</v>
      </c>
      <c r="N2016" s="13" t="s">
        <v>20</v>
      </c>
      <c r="P2016" s="8"/>
    </row>
    <row r="2017" spans="3:16" x14ac:dyDescent="0.25">
      <c r="C2017" s="8"/>
      <c r="D2017" s="10" t="s">
        <v>8113</v>
      </c>
      <c r="E2017" s="11" t="s">
        <v>5417</v>
      </c>
      <c r="F2017" s="12">
        <v>42222</v>
      </c>
      <c r="G2017" s="11" t="s">
        <v>8048</v>
      </c>
      <c r="H2017" s="11" t="s">
        <v>8114</v>
      </c>
      <c r="I2017" s="11" t="s">
        <v>15</v>
      </c>
      <c r="J2017" s="11" t="s">
        <v>8115</v>
      </c>
      <c r="K2017" s="11" t="s">
        <v>647</v>
      </c>
      <c r="L2017" s="11" t="s">
        <v>8116</v>
      </c>
      <c r="M2017" s="11" t="s">
        <v>125</v>
      </c>
      <c r="N2017" s="13" t="s">
        <v>20</v>
      </c>
      <c r="P2017" s="8"/>
    </row>
    <row r="2018" spans="3:16" x14ac:dyDescent="0.25">
      <c r="C2018" s="8"/>
      <c r="D2018" s="10" t="s">
        <v>8117</v>
      </c>
      <c r="E2018" s="11" t="s">
        <v>8118</v>
      </c>
      <c r="F2018" s="12">
        <v>42222</v>
      </c>
      <c r="G2018" s="11" t="s">
        <v>8048</v>
      </c>
      <c r="H2018" s="11" t="s">
        <v>8119</v>
      </c>
      <c r="I2018" s="11" t="s">
        <v>15</v>
      </c>
      <c r="J2018" s="11" t="s">
        <v>8120</v>
      </c>
      <c r="K2018" s="11" t="s">
        <v>112</v>
      </c>
      <c r="L2018" s="11" t="s">
        <v>8121</v>
      </c>
      <c r="M2018" s="11" t="s">
        <v>125</v>
      </c>
      <c r="N2018" s="13" t="s">
        <v>20</v>
      </c>
      <c r="P2018" s="8"/>
    </row>
    <row r="2019" spans="3:16" x14ac:dyDescent="0.25">
      <c r="C2019" s="8"/>
      <c r="D2019" s="10" t="s">
        <v>8122</v>
      </c>
      <c r="E2019" s="11" t="s">
        <v>8123</v>
      </c>
      <c r="F2019" s="12">
        <v>42222</v>
      </c>
      <c r="G2019" s="11" t="s">
        <v>8048</v>
      </c>
      <c r="H2019" s="11" t="s">
        <v>8124</v>
      </c>
      <c r="I2019" s="11" t="s">
        <v>15</v>
      </c>
      <c r="J2019" s="11" t="s">
        <v>186</v>
      </c>
      <c r="K2019" s="11" t="s">
        <v>47</v>
      </c>
      <c r="L2019" s="11" t="s">
        <v>2839</v>
      </c>
      <c r="M2019" s="11" t="s">
        <v>19</v>
      </c>
      <c r="N2019" s="13" t="s">
        <v>20</v>
      </c>
      <c r="P2019" s="8"/>
    </row>
    <row r="2020" spans="3:16" x14ac:dyDescent="0.25">
      <c r="C2020" s="8"/>
      <c r="D2020" s="10" t="s">
        <v>8125</v>
      </c>
      <c r="E2020" s="11" t="s">
        <v>8126</v>
      </c>
      <c r="F2020" s="12">
        <v>42222</v>
      </c>
      <c r="G2020" s="11" t="s">
        <v>8048</v>
      </c>
      <c r="H2020" s="11" t="s">
        <v>8127</v>
      </c>
      <c r="I2020" s="11" t="s">
        <v>29</v>
      </c>
      <c r="J2020" s="11" t="s">
        <v>167</v>
      </c>
      <c r="K2020" s="11" t="s">
        <v>17</v>
      </c>
      <c r="L2020" s="11" t="s">
        <v>2633</v>
      </c>
      <c r="M2020" s="11" t="s">
        <v>125</v>
      </c>
      <c r="N2020" s="13" t="s">
        <v>20</v>
      </c>
      <c r="P2020" s="8"/>
    </row>
    <row r="2021" spans="3:16" x14ac:dyDescent="0.25">
      <c r="C2021" s="8"/>
      <c r="D2021" s="10" t="s">
        <v>8128</v>
      </c>
      <c r="E2021" s="11" t="s">
        <v>8129</v>
      </c>
      <c r="F2021" s="12">
        <v>42251</v>
      </c>
      <c r="G2021" s="11" t="s">
        <v>8130</v>
      </c>
      <c r="H2021" s="11" t="s">
        <v>8131</v>
      </c>
      <c r="I2021" s="11" t="s">
        <v>29</v>
      </c>
      <c r="J2021" s="11" t="s">
        <v>176</v>
      </c>
      <c r="K2021" s="11" t="s">
        <v>96</v>
      </c>
      <c r="L2021" s="11" t="s">
        <v>1315</v>
      </c>
      <c r="M2021" s="11" t="s">
        <v>19</v>
      </c>
      <c r="N2021" s="13" t="s">
        <v>20</v>
      </c>
      <c r="P2021" s="8"/>
    </row>
    <row r="2022" spans="3:16" x14ac:dyDescent="0.25">
      <c r="C2022" s="8"/>
      <c r="D2022" s="10" t="s">
        <v>8132</v>
      </c>
      <c r="E2022" s="11" t="s">
        <v>8018</v>
      </c>
      <c r="F2022" s="12">
        <v>42251</v>
      </c>
      <c r="G2022" s="11" t="s">
        <v>8133</v>
      </c>
      <c r="H2022" s="11" t="s">
        <v>8134</v>
      </c>
      <c r="I2022" s="11" t="s">
        <v>29</v>
      </c>
      <c r="J2022" s="11" t="s">
        <v>2639</v>
      </c>
      <c r="K2022" s="11" t="s">
        <v>69</v>
      </c>
      <c r="L2022" s="11" t="s">
        <v>8135</v>
      </c>
      <c r="M2022" s="11" t="s">
        <v>19</v>
      </c>
      <c r="N2022" s="13" t="s">
        <v>20</v>
      </c>
      <c r="P2022" s="8"/>
    </row>
    <row r="2023" spans="3:16" x14ac:dyDescent="0.25">
      <c r="C2023" s="8"/>
      <c r="D2023" s="10" t="s">
        <v>8136</v>
      </c>
      <c r="E2023" s="11" t="s">
        <v>8137</v>
      </c>
      <c r="F2023" s="12">
        <v>42251</v>
      </c>
      <c r="G2023" s="11" t="s">
        <v>8133</v>
      </c>
      <c r="H2023" s="11" t="s">
        <v>8138</v>
      </c>
      <c r="I2023" s="11" t="s">
        <v>15</v>
      </c>
      <c r="J2023" s="11" t="s">
        <v>3056</v>
      </c>
      <c r="K2023" s="11" t="s">
        <v>96</v>
      </c>
      <c r="L2023" s="11" t="s">
        <v>8139</v>
      </c>
      <c r="M2023" s="11" t="s">
        <v>19</v>
      </c>
      <c r="N2023" s="13" t="s">
        <v>20</v>
      </c>
      <c r="P2023" s="8"/>
    </row>
    <row r="2024" spans="3:16" x14ac:dyDescent="0.25">
      <c r="C2024" s="8"/>
      <c r="D2024" s="10" t="s">
        <v>8140</v>
      </c>
      <c r="E2024" s="11" t="s">
        <v>27</v>
      </c>
      <c r="F2024" s="12">
        <v>42251</v>
      </c>
      <c r="G2024" s="11" t="s">
        <v>8133</v>
      </c>
      <c r="H2024" s="11" t="s">
        <v>8141</v>
      </c>
      <c r="I2024" s="11" t="s">
        <v>29</v>
      </c>
      <c r="J2024" s="11" t="s">
        <v>2583</v>
      </c>
      <c r="K2024" s="11" t="s">
        <v>17</v>
      </c>
      <c r="L2024" s="11" t="s">
        <v>8142</v>
      </c>
      <c r="M2024" s="11" t="s">
        <v>19</v>
      </c>
      <c r="N2024" s="13" t="s">
        <v>20</v>
      </c>
      <c r="P2024" s="8"/>
    </row>
    <row r="2025" spans="3:16" x14ac:dyDescent="0.25">
      <c r="C2025" s="8"/>
      <c r="D2025" s="10" t="s">
        <v>8143</v>
      </c>
      <c r="E2025" s="11" t="s">
        <v>8144</v>
      </c>
      <c r="F2025" s="12">
        <v>42251</v>
      </c>
      <c r="G2025" s="11" t="s">
        <v>8133</v>
      </c>
      <c r="H2025" s="11" t="s">
        <v>8145</v>
      </c>
      <c r="I2025" s="11" t="s">
        <v>15</v>
      </c>
      <c r="J2025" s="11" t="s">
        <v>4658</v>
      </c>
      <c r="K2025" s="11" t="s">
        <v>198</v>
      </c>
      <c r="L2025" s="11" t="s">
        <v>8146</v>
      </c>
      <c r="M2025" s="11" t="s">
        <v>19</v>
      </c>
      <c r="N2025" s="13" t="s">
        <v>20</v>
      </c>
      <c r="P2025" s="8"/>
    </row>
    <row r="2026" spans="3:16" x14ac:dyDescent="0.25">
      <c r="C2026" s="8"/>
      <c r="D2026" s="10" t="s">
        <v>8147</v>
      </c>
      <c r="E2026" s="11" t="s">
        <v>1459</v>
      </c>
      <c r="F2026" s="12">
        <v>42251</v>
      </c>
      <c r="G2026" s="11" t="s">
        <v>8133</v>
      </c>
      <c r="H2026" s="11" t="s">
        <v>8148</v>
      </c>
      <c r="I2026" s="11" t="s">
        <v>15</v>
      </c>
      <c r="J2026" s="11" t="s">
        <v>3056</v>
      </c>
      <c r="K2026" s="11" t="s">
        <v>96</v>
      </c>
      <c r="L2026" s="11" t="s">
        <v>3057</v>
      </c>
      <c r="M2026" s="11" t="s">
        <v>19</v>
      </c>
      <c r="N2026" s="13" t="s">
        <v>20</v>
      </c>
      <c r="P2026" s="8"/>
    </row>
    <row r="2027" spans="3:16" x14ac:dyDescent="0.25">
      <c r="C2027" s="8"/>
      <c r="D2027" s="10" t="s">
        <v>8149</v>
      </c>
      <c r="E2027" s="11" t="s">
        <v>8150</v>
      </c>
      <c r="F2027" s="12">
        <v>42251</v>
      </c>
      <c r="G2027" s="11" t="s">
        <v>8133</v>
      </c>
      <c r="H2027" s="11" t="s">
        <v>8151</v>
      </c>
      <c r="I2027" s="11" t="s">
        <v>15</v>
      </c>
      <c r="J2027" s="11" t="s">
        <v>3002</v>
      </c>
      <c r="K2027" s="11" t="s">
        <v>481</v>
      </c>
      <c r="L2027" s="11" t="s">
        <v>3003</v>
      </c>
      <c r="M2027" s="11" t="s">
        <v>19</v>
      </c>
      <c r="N2027" s="13" t="s">
        <v>20</v>
      </c>
      <c r="P2027" s="8"/>
    </row>
    <row r="2028" spans="3:16" x14ac:dyDescent="0.25">
      <c r="C2028" s="8"/>
      <c r="D2028" s="10" t="s">
        <v>8152</v>
      </c>
      <c r="E2028" s="11" t="s">
        <v>8153</v>
      </c>
      <c r="F2028" s="12">
        <v>42251</v>
      </c>
      <c r="G2028" s="11" t="s">
        <v>8133</v>
      </c>
      <c r="H2028" s="11" t="s">
        <v>8154</v>
      </c>
      <c r="I2028" s="11" t="s">
        <v>15</v>
      </c>
      <c r="J2028" s="11" t="s">
        <v>1042</v>
      </c>
      <c r="K2028" s="11" t="s">
        <v>641</v>
      </c>
      <c r="L2028" s="11" t="s">
        <v>8155</v>
      </c>
      <c r="M2028" s="11" t="s">
        <v>19</v>
      </c>
      <c r="N2028" s="13" t="s">
        <v>20</v>
      </c>
      <c r="P2028" s="8"/>
    </row>
    <row r="2029" spans="3:16" x14ac:dyDescent="0.25">
      <c r="C2029" s="8"/>
      <c r="D2029" s="10" t="s">
        <v>8156</v>
      </c>
      <c r="E2029" s="11" t="s">
        <v>8157</v>
      </c>
      <c r="F2029" s="12">
        <v>42251</v>
      </c>
      <c r="G2029" s="11" t="s">
        <v>8133</v>
      </c>
      <c r="H2029" s="11" t="s">
        <v>8158</v>
      </c>
      <c r="I2029" s="11" t="s">
        <v>15</v>
      </c>
      <c r="J2029" s="11" t="s">
        <v>438</v>
      </c>
      <c r="K2029" s="11" t="s">
        <v>69</v>
      </c>
      <c r="L2029" s="11" t="s">
        <v>3788</v>
      </c>
      <c r="M2029" s="11" t="s">
        <v>19</v>
      </c>
      <c r="N2029" s="13" t="s">
        <v>243</v>
      </c>
      <c r="P2029" s="8"/>
    </row>
    <row r="2030" spans="3:16" x14ac:dyDescent="0.25">
      <c r="C2030" s="8"/>
      <c r="D2030" s="10" t="s">
        <v>8159</v>
      </c>
      <c r="E2030" s="11" t="s">
        <v>8160</v>
      </c>
      <c r="F2030" s="12">
        <v>42251</v>
      </c>
      <c r="G2030" s="11" t="s">
        <v>8133</v>
      </c>
      <c r="H2030" s="11" t="s">
        <v>8161</v>
      </c>
      <c r="I2030" s="11" t="s">
        <v>29</v>
      </c>
      <c r="J2030" s="11" t="s">
        <v>8162</v>
      </c>
      <c r="K2030" s="11" t="s">
        <v>96</v>
      </c>
      <c r="L2030" s="11" t="s">
        <v>8163</v>
      </c>
      <c r="M2030" s="11" t="s">
        <v>19</v>
      </c>
      <c r="N2030" s="13" t="s">
        <v>20</v>
      </c>
      <c r="P2030" s="8"/>
    </row>
    <row r="2031" spans="3:16" x14ac:dyDescent="0.25">
      <c r="C2031" s="8"/>
      <c r="D2031" s="10" t="s">
        <v>8164</v>
      </c>
      <c r="E2031" s="11" t="s">
        <v>8165</v>
      </c>
      <c r="F2031" s="12">
        <v>42251</v>
      </c>
      <c r="G2031" s="11" t="s">
        <v>8133</v>
      </c>
      <c r="H2031" s="11" t="s">
        <v>8166</v>
      </c>
      <c r="I2031" s="11" t="s">
        <v>29</v>
      </c>
      <c r="J2031" s="11" t="s">
        <v>625</v>
      </c>
      <c r="K2031" s="11" t="s">
        <v>75</v>
      </c>
      <c r="L2031" s="11" t="s">
        <v>8167</v>
      </c>
      <c r="M2031" s="11" t="s">
        <v>19</v>
      </c>
      <c r="N2031" s="13" t="s">
        <v>20</v>
      </c>
      <c r="P2031" s="8"/>
    </row>
    <row r="2032" spans="3:16" x14ac:dyDescent="0.25">
      <c r="C2032" s="8"/>
      <c r="D2032" s="10" t="s">
        <v>8168</v>
      </c>
      <c r="E2032" s="11" t="s">
        <v>8169</v>
      </c>
      <c r="F2032" s="12">
        <v>42251</v>
      </c>
      <c r="G2032" s="11" t="s">
        <v>8133</v>
      </c>
      <c r="H2032" s="11" t="s">
        <v>8170</v>
      </c>
      <c r="I2032" s="11" t="s">
        <v>15</v>
      </c>
      <c r="J2032" s="11" t="s">
        <v>1380</v>
      </c>
      <c r="K2032" s="11" t="s">
        <v>17</v>
      </c>
      <c r="L2032" s="11" t="s">
        <v>1381</v>
      </c>
      <c r="M2032" s="11" t="s">
        <v>19</v>
      </c>
      <c r="N2032" s="13" t="s">
        <v>20</v>
      </c>
      <c r="P2032" s="8"/>
    </row>
    <row r="2033" spans="3:16" x14ac:dyDescent="0.25">
      <c r="C2033" s="8"/>
      <c r="D2033" s="10" t="s">
        <v>8171</v>
      </c>
      <c r="E2033" s="11" t="s">
        <v>8172</v>
      </c>
      <c r="F2033" s="12">
        <v>42251</v>
      </c>
      <c r="G2033" s="11" t="s">
        <v>8133</v>
      </c>
      <c r="H2033" s="11" t="s">
        <v>8173</v>
      </c>
      <c r="I2033" s="11" t="s">
        <v>29</v>
      </c>
      <c r="J2033" s="11" t="s">
        <v>167</v>
      </c>
      <c r="K2033" s="11" t="s">
        <v>17</v>
      </c>
      <c r="L2033" s="11" t="s">
        <v>8174</v>
      </c>
      <c r="M2033" s="11" t="s">
        <v>19</v>
      </c>
      <c r="N2033" s="13" t="s">
        <v>20</v>
      </c>
      <c r="P2033" s="8"/>
    </row>
    <row r="2034" spans="3:16" x14ac:dyDescent="0.25">
      <c r="C2034" s="8"/>
      <c r="D2034" s="10" t="s">
        <v>8175</v>
      </c>
      <c r="E2034" s="11" t="s">
        <v>8176</v>
      </c>
      <c r="F2034" s="12">
        <v>42251</v>
      </c>
      <c r="G2034" s="11" t="s">
        <v>8133</v>
      </c>
      <c r="H2034" s="11" t="s">
        <v>3981</v>
      </c>
      <c r="I2034" s="11" t="s">
        <v>15</v>
      </c>
      <c r="J2034" s="11" t="s">
        <v>8177</v>
      </c>
      <c r="K2034" s="11" t="s">
        <v>53</v>
      </c>
      <c r="L2034" s="11" t="s">
        <v>8178</v>
      </c>
      <c r="M2034" s="11" t="s">
        <v>19</v>
      </c>
      <c r="N2034" s="13" t="s">
        <v>243</v>
      </c>
      <c r="P2034" s="8"/>
    </row>
    <row r="2035" spans="3:16" x14ac:dyDescent="0.25">
      <c r="C2035" s="8"/>
      <c r="D2035" s="10" t="s">
        <v>8179</v>
      </c>
      <c r="E2035" s="11" t="s">
        <v>8180</v>
      </c>
      <c r="F2035" s="12">
        <v>42251</v>
      </c>
      <c r="G2035" s="11" t="s">
        <v>8133</v>
      </c>
      <c r="H2035" s="11" t="s">
        <v>8181</v>
      </c>
      <c r="I2035" s="11" t="s">
        <v>29</v>
      </c>
      <c r="J2035" s="11" t="s">
        <v>8182</v>
      </c>
      <c r="K2035" s="11" t="s">
        <v>96</v>
      </c>
      <c r="L2035" s="11" t="s">
        <v>8183</v>
      </c>
      <c r="M2035" s="11" t="s">
        <v>19</v>
      </c>
      <c r="N2035" s="13" t="s">
        <v>20</v>
      </c>
      <c r="P2035" s="8"/>
    </row>
    <row r="2036" spans="3:16" x14ac:dyDescent="0.25">
      <c r="C2036" s="8"/>
      <c r="D2036" s="10" t="s">
        <v>8184</v>
      </c>
      <c r="E2036" s="11" t="s">
        <v>27</v>
      </c>
      <c r="F2036" s="12">
        <v>42251</v>
      </c>
      <c r="G2036" s="11" t="s">
        <v>8133</v>
      </c>
      <c r="H2036" s="11" t="s">
        <v>8185</v>
      </c>
      <c r="I2036" s="11" t="s">
        <v>15</v>
      </c>
      <c r="J2036" s="11" t="s">
        <v>8186</v>
      </c>
      <c r="K2036" s="11" t="s">
        <v>198</v>
      </c>
      <c r="L2036" s="11" t="s">
        <v>8187</v>
      </c>
      <c r="M2036" s="11" t="s">
        <v>19</v>
      </c>
      <c r="N2036" s="13" t="s">
        <v>20</v>
      </c>
      <c r="P2036" s="8"/>
    </row>
    <row r="2037" spans="3:16" x14ac:dyDescent="0.25">
      <c r="C2037" s="8"/>
      <c r="D2037" s="10" t="s">
        <v>8188</v>
      </c>
      <c r="E2037" s="11" t="s">
        <v>8189</v>
      </c>
      <c r="F2037" s="12">
        <v>42251</v>
      </c>
      <c r="G2037" s="11" t="s">
        <v>8133</v>
      </c>
      <c r="H2037" s="11" t="s">
        <v>8190</v>
      </c>
      <c r="I2037" s="11" t="s">
        <v>15</v>
      </c>
      <c r="J2037" s="11" t="s">
        <v>8191</v>
      </c>
      <c r="K2037" s="11" t="s">
        <v>647</v>
      </c>
      <c r="L2037" s="11" t="s">
        <v>8192</v>
      </c>
      <c r="M2037" s="11" t="s">
        <v>19</v>
      </c>
      <c r="N2037" s="13" t="s">
        <v>20</v>
      </c>
      <c r="P2037" s="8"/>
    </row>
    <row r="2038" spans="3:16" x14ac:dyDescent="0.25">
      <c r="C2038" s="8"/>
      <c r="D2038" s="10" t="s">
        <v>8193</v>
      </c>
      <c r="E2038" s="11" t="s">
        <v>27</v>
      </c>
      <c r="F2038" s="12">
        <v>42251</v>
      </c>
      <c r="G2038" s="11" t="s">
        <v>8133</v>
      </c>
      <c r="H2038" s="11" t="s">
        <v>8194</v>
      </c>
      <c r="I2038" s="11" t="s">
        <v>15</v>
      </c>
      <c r="J2038" s="11" t="s">
        <v>161</v>
      </c>
      <c r="K2038" s="11" t="s">
        <v>162</v>
      </c>
      <c r="L2038" s="11" t="s">
        <v>7576</v>
      </c>
      <c r="M2038" s="11" t="s">
        <v>19</v>
      </c>
      <c r="N2038" s="13" t="s">
        <v>20</v>
      </c>
      <c r="P2038" s="8"/>
    </row>
    <row r="2039" spans="3:16" x14ac:dyDescent="0.25">
      <c r="C2039" s="8"/>
      <c r="D2039" s="10" t="s">
        <v>8195</v>
      </c>
      <c r="E2039" s="11" t="s">
        <v>8196</v>
      </c>
      <c r="F2039" s="12">
        <v>42251</v>
      </c>
      <c r="G2039" s="11" t="s">
        <v>8133</v>
      </c>
      <c r="H2039" s="11" t="s">
        <v>8197</v>
      </c>
      <c r="I2039" s="11" t="s">
        <v>15</v>
      </c>
      <c r="J2039" s="11" t="s">
        <v>2394</v>
      </c>
      <c r="K2039" s="11" t="s">
        <v>299</v>
      </c>
      <c r="L2039" s="11" t="s">
        <v>6588</v>
      </c>
      <c r="M2039" s="11" t="s">
        <v>19</v>
      </c>
      <c r="N2039" s="13" t="s">
        <v>20</v>
      </c>
      <c r="P2039" s="8"/>
    </row>
    <row r="2040" spans="3:16" x14ac:dyDescent="0.25">
      <c r="C2040" s="8"/>
      <c r="D2040" s="10" t="s">
        <v>8198</v>
      </c>
      <c r="E2040" s="11" t="s">
        <v>8199</v>
      </c>
      <c r="F2040" s="12">
        <v>42251</v>
      </c>
      <c r="G2040" s="11" t="s">
        <v>8130</v>
      </c>
      <c r="H2040" s="11" t="s">
        <v>8200</v>
      </c>
      <c r="I2040" s="11" t="s">
        <v>29</v>
      </c>
      <c r="J2040" s="11" t="s">
        <v>1109</v>
      </c>
      <c r="K2040" s="11" t="s">
        <v>96</v>
      </c>
      <c r="L2040" s="11" t="s">
        <v>4591</v>
      </c>
      <c r="M2040" s="11" t="s">
        <v>19</v>
      </c>
      <c r="N2040" s="13" t="s">
        <v>20</v>
      </c>
      <c r="P2040" s="8"/>
    </row>
    <row r="2041" spans="3:16" x14ac:dyDescent="0.25">
      <c r="C2041" s="8"/>
      <c r="D2041" s="10" t="s">
        <v>8201</v>
      </c>
      <c r="E2041" s="11" t="s">
        <v>8202</v>
      </c>
      <c r="F2041" s="12">
        <v>42251</v>
      </c>
      <c r="G2041" s="11" t="s">
        <v>8133</v>
      </c>
      <c r="H2041" s="11" t="s">
        <v>8203</v>
      </c>
      <c r="I2041" s="11" t="s">
        <v>29</v>
      </c>
      <c r="J2041" s="11" t="s">
        <v>8204</v>
      </c>
      <c r="K2041" s="11" t="s">
        <v>47</v>
      </c>
      <c r="L2041" s="11" t="s">
        <v>7176</v>
      </c>
      <c r="M2041" s="11" t="s">
        <v>19</v>
      </c>
      <c r="N2041" s="13" t="s">
        <v>20</v>
      </c>
      <c r="P2041" s="8"/>
    </row>
    <row r="2042" spans="3:16" x14ac:dyDescent="0.25">
      <c r="C2042" s="8"/>
      <c r="D2042" s="10" t="s">
        <v>8205</v>
      </c>
      <c r="E2042" s="11" t="s">
        <v>8206</v>
      </c>
      <c r="F2042" s="12">
        <v>42252</v>
      </c>
      <c r="G2042" s="11" t="s">
        <v>8207</v>
      </c>
      <c r="H2042" s="11" t="s">
        <v>8208</v>
      </c>
      <c r="I2042" s="11" t="s">
        <v>29</v>
      </c>
      <c r="J2042" s="11" t="s">
        <v>203</v>
      </c>
      <c r="K2042" s="11" t="s">
        <v>17</v>
      </c>
      <c r="L2042" s="11" t="s">
        <v>204</v>
      </c>
      <c r="M2042" s="11" t="s">
        <v>19</v>
      </c>
      <c r="N2042" s="13" t="s">
        <v>20</v>
      </c>
      <c r="P2042" s="8"/>
    </row>
    <row r="2043" spans="3:16" x14ac:dyDescent="0.25">
      <c r="C2043" s="8"/>
      <c r="D2043" s="10" t="s">
        <v>8209</v>
      </c>
      <c r="E2043" s="11" t="s">
        <v>7931</v>
      </c>
      <c r="F2043" s="12">
        <v>42252</v>
      </c>
      <c r="G2043" s="11" t="s">
        <v>8207</v>
      </c>
      <c r="H2043" s="11" t="s">
        <v>8210</v>
      </c>
      <c r="I2043" s="11" t="s">
        <v>29</v>
      </c>
      <c r="J2043" s="11" t="s">
        <v>63</v>
      </c>
      <c r="K2043" s="11" t="s">
        <v>31</v>
      </c>
      <c r="L2043" s="11" t="s">
        <v>7510</v>
      </c>
      <c r="M2043" s="11" t="s">
        <v>125</v>
      </c>
      <c r="N2043" s="13" t="s">
        <v>20</v>
      </c>
      <c r="P2043" s="8"/>
    </row>
    <row r="2044" spans="3:16" x14ac:dyDescent="0.25">
      <c r="C2044" s="8"/>
      <c r="D2044" s="10" t="s">
        <v>8211</v>
      </c>
      <c r="E2044" s="11" t="s">
        <v>8212</v>
      </c>
      <c r="F2044" s="12">
        <v>42252</v>
      </c>
      <c r="G2044" s="11" t="s">
        <v>8207</v>
      </c>
      <c r="H2044" s="11" t="s">
        <v>8213</v>
      </c>
      <c r="I2044" s="11" t="s">
        <v>15</v>
      </c>
      <c r="J2044" s="11" t="s">
        <v>324</v>
      </c>
      <c r="K2044" s="11" t="s">
        <v>96</v>
      </c>
      <c r="L2044" s="11" t="s">
        <v>325</v>
      </c>
      <c r="M2044" s="11" t="s">
        <v>125</v>
      </c>
      <c r="N2044" s="13" t="s">
        <v>20</v>
      </c>
      <c r="P2044" s="8"/>
    </row>
    <row r="2045" spans="3:16" x14ac:dyDescent="0.25">
      <c r="C2045" s="8"/>
      <c r="D2045" s="10" t="s">
        <v>8214</v>
      </c>
      <c r="E2045" s="11" t="s">
        <v>8215</v>
      </c>
      <c r="F2045" s="12">
        <v>42252</v>
      </c>
      <c r="G2045" s="11" t="s">
        <v>8207</v>
      </c>
      <c r="H2045" s="11" t="s">
        <v>8216</v>
      </c>
      <c r="I2045" s="11" t="s">
        <v>15</v>
      </c>
      <c r="J2045" s="11" t="s">
        <v>8217</v>
      </c>
      <c r="K2045" s="11" t="s">
        <v>75</v>
      </c>
      <c r="L2045" s="11" t="s">
        <v>8218</v>
      </c>
      <c r="M2045" s="11" t="s">
        <v>125</v>
      </c>
      <c r="N2045" s="13" t="s">
        <v>20</v>
      </c>
      <c r="P2045" s="8"/>
    </row>
    <row r="2046" spans="3:16" x14ac:dyDescent="0.25">
      <c r="C2046" s="8"/>
      <c r="D2046" s="10" t="s">
        <v>8219</v>
      </c>
      <c r="E2046" s="11" t="s">
        <v>8220</v>
      </c>
      <c r="F2046" s="12">
        <v>42252</v>
      </c>
      <c r="G2046" s="11" t="s">
        <v>8207</v>
      </c>
      <c r="H2046" s="11" t="s">
        <v>8221</v>
      </c>
      <c r="I2046" s="11" t="s">
        <v>15</v>
      </c>
      <c r="J2046" s="11" t="s">
        <v>8222</v>
      </c>
      <c r="K2046" s="11" t="s">
        <v>112</v>
      </c>
      <c r="L2046" s="11" t="s">
        <v>8223</v>
      </c>
      <c r="M2046" s="11" t="s">
        <v>125</v>
      </c>
      <c r="N2046" s="13" t="s">
        <v>20</v>
      </c>
      <c r="P2046" s="8"/>
    </row>
    <row r="2047" spans="3:16" x14ac:dyDescent="0.25">
      <c r="C2047" s="8"/>
      <c r="D2047" s="10" t="s">
        <v>8224</v>
      </c>
      <c r="E2047" s="11" t="s">
        <v>8225</v>
      </c>
      <c r="F2047" s="12">
        <v>42252</v>
      </c>
      <c r="G2047" s="11" t="s">
        <v>8207</v>
      </c>
      <c r="H2047" s="11" t="s">
        <v>8226</v>
      </c>
      <c r="I2047" s="11" t="s">
        <v>15</v>
      </c>
      <c r="J2047" s="11" t="s">
        <v>129</v>
      </c>
      <c r="K2047" s="11" t="s">
        <v>96</v>
      </c>
      <c r="L2047" s="11" t="s">
        <v>130</v>
      </c>
      <c r="M2047" s="11" t="s">
        <v>19</v>
      </c>
      <c r="N2047" s="13" t="s">
        <v>20</v>
      </c>
      <c r="P2047" s="8"/>
    </row>
    <row r="2048" spans="3:16" x14ac:dyDescent="0.25">
      <c r="C2048" s="8"/>
      <c r="D2048" s="10" t="s">
        <v>8227</v>
      </c>
      <c r="E2048" s="11" t="s">
        <v>8228</v>
      </c>
      <c r="F2048" s="12">
        <v>42252</v>
      </c>
      <c r="G2048" s="11" t="s">
        <v>8207</v>
      </c>
      <c r="H2048" s="11" t="s">
        <v>8229</v>
      </c>
      <c r="I2048" s="11" t="s">
        <v>15</v>
      </c>
      <c r="J2048" s="11" t="s">
        <v>8230</v>
      </c>
      <c r="K2048" s="11" t="s">
        <v>156</v>
      </c>
      <c r="L2048" s="11" t="s">
        <v>8231</v>
      </c>
      <c r="M2048" s="11" t="s">
        <v>19</v>
      </c>
      <c r="N2048" s="13" t="s">
        <v>20</v>
      </c>
      <c r="P2048" s="8"/>
    </row>
    <row r="2049" spans="3:16" x14ac:dyDescent="0.25">
      <c r="C2049" s="8"/>
      <c r="D2049" s="10" t="s">
        <v>8232</v>
      </c>
      <c r="E2049" s="11" t="s">
        <v>8233</v>
      </c>
      <c r="F2049" s="12">
        <v>42252</v>
      </c>
      <c r="G2049" s="11" t="s">
        <v>8207</v>
      </c>
      <c r="H2049" s="11" t="s">
        <v>8234</v>
      </c>
      <c r="I2049" s="11" t="s">
        <v>15</v>
      </c>
      <c r="J2049" s="11" t="s">
        <v>8235</v>
      </c>
      <c r="K2049" s="11" t="s">
        <v>162</v>
      </c>
      <c r="L2049" s="11" t="s">
        <v>8236</v>
      </c>
      <c r="M2049" s="11" t="s">
        <v>125</v>
      </c>
      <c r="N2049" s="13" t="s">
        <v>20</v>
      </c>
      <c r="P2049" s="8"/>
    </row>
    <row r="2050" spans="3:16" x14ac:dyDescent="0.25">
      <c r="C2050" s="8"/>
      <c r="D2050" s="10" t="s">
        <v>8237</v>
      </c>
      <c r="E2050" s="11" t="s">
        <v>8238</v>
      </c>
      <c r="F2050" s="12">
        <v>42252</v>
      </c>
      <c r="G2050" s="11" t="s">
        <v>8207</v>
      </c>
      <c r="H2050" s="11" t="s">
        <v>8239</v>
      </c>
      <c r="I2050" s="11" t="s">
        <v>29</v>
      </c>
      <c r="J2050" s="11" t="s">
        <v>611</v>
      </c>
      <c r="K2050" s="11" t="s">
        <v>96</v>
      </c>
      <c r="L2050" s="11" t="s">
        <v>374</v>
      </c>
      <c r="M2050" s="11" t="s">
        <v>136</v>
      </c>
      <c r="N2050" s="13" t="s">
        <v>20</v>
      </c>
      <c r="P2050" s="8"/>
    </row>
    <row r="2051" spans="3:16" x14ac:dyDescent="0.25">
      <c r="C2051" s="8"/>
      <c r="D2051" s="10" t="s">
        <v>8240</v>
      </c>
      <c r="E2051" s="11" t="s">
        <v>8241</v>
      </c>
      <c r="F2051" s="12">
        <v>42252</v>
      </c>
      <c r="G2051" s="11" t="s">
        <v>8207</v>
      </c>
      <c r="H2051" s="11" t="s">
        <v>8242</v>
      </c>
      <c r="I2051" s="11" t="s">
        <v>29</v>
      </c>
      <c r="J2051" s="11" t="s">
        <v>2281</v>
      </c>
      <c r="K2051" s="11" t="s">
        <v>481</v>
      </c>
      <c r="L2051" s="11" t="s">
        <v>2282</v>
      </c>
      <c r="M2051" s="11" t="s">
        <v>125</v>
      </c>
      <c r="N2051" s="13" t="s">
        <v>20</v>
      </c>
      <c r="P2051" s="8"/>
    </row>
    <row r="2052" spans="3:16" x14ac:dyDescent="0.25">
      <c r="C2052" s="8"/>
      <c r="D2052" s="10" t="s">
        <v>8243</v>
      </c>
      <c r="E2052" s="11" t="s">
        <v>8244</v>
      </c>
      <c r="F2052" s="12">
        <v>42252</v>
      </c>
      <c r="G2052" s="11" t="s">
        <v>8207</v>
      </c>
      <c r="H2052" s="11" t="s">
        <v>8245</v>
      </c>
      <c r="I2052" s="11" t="s">
        <v>15</v>
      </c>
      <c r="J2052" s="11" t="s">
        <v>611</v>
      </c>
      <c r="K2052" s="11" t="s">
        <v>96</v>
      </c>
      <c r="L2052" s="11" t="s">
        <v>8246</v>
      </c>
      <c r="M2052" s="11" t="s">
        <v>136</v>
      </c>
      <c r="N2052" s="13" t="s">
        <v>20</v>
      </c>
      <c r="P2052" s="8"/>
    </row>
    <row r="2053" spans="3:16" x14ac:dyDescent="0.25">
      <c r="C2053" s="8"/>
      <c r="D2053" s="10" t="s">
        <v>8247</v>
      </c>
      <c r="E2053" s="11" t="s">
        <v>8248</v>
      </c>
      <c r="F2053" s="12">
        <v>42253</v>
      </c>
      <c r="G2053" s="11" t="s">
        <v>8249</v>
      </c>
      <c r="H2053" s="11" t="s">
        <v>8250</v>
      </c>
      <c r="I2053" s="11" t="s">
        <v>15</v>
      </c>
      <c r="J2053" s="11" t="s">
        <v>6889</v>
      </c>
      <c r="K2053" s="11" t="s">
        <v>192</v>
      </c>
      <c r="L2053" s="11" t="s">
        <v>6890</v>
      </c>
      <c r="M2053" s="11" t="s">
        <v>125</v>
      </c>
      <c r="N2053" s="13" t="s">
        <v>20</v>
      </c>
      <c r="P2053" s="8"/>
    </row>
    <row r="2054" spans="3:16" x14ac:dyDescent="0.25">
      <c r="C2054" s="8"/>
      <c r="D2054" s="10" t="s">
        <v>8251</v>
      </c>
      <c r="E2054" s="11" t="s">
        <v>27</v>
      </c>
      <c r="F2054" s="12">
        <v>42253</v>
      </c>
      <c r="G2054" s="11" t="s">
        <v>8249</v>
      </c>
      <c r="H2054" s="11" t="s">
        <v>8252</v>
      </c>
      <c r="I2054" s="11" t="s">
        <v>29</v>
      </c>
      <c r="J2054" s="11" t="s">
        <v>378</v>
      </c>
      <c r="K2054" s="11" t="s">
        <v>47</v>
      </c>
      <c r="L2054" s="11" t="s">
        <v>379</v>
      </c>
      <c r="M2054" s="11" t="s">
        <v>125</v>
      </c>
      <c r="N2054" s="13" t="s">
        <v>20</v>
      </c>
      <c r="P2054" s="8"/>
    </row>
    <row r="2055" spans="3:16" x14ac:dyDescent="0.25">
      <c r="C2055" s="8"/>
      <c r="D2055" s="10" t="s">
        <v>8253</v>
      </c>
      <c r="E2055" s="11" t="s">
        <v>8254</v>
      </c>
      <c r="F2055" s="12">
        <v>42253</v>
      </c>
      <c r="G2055" s="11" t="s">
        <v>8249</v>
      </c>
      <c r="H2055" s="11" t="s">
        <v>8255</v>
      </c>
      <c r="I2055" s="11" t="s">
        <v>15</v>
      </c>
      <c r="J2055" s="11" t="s">
        <v>954</v>
      </c>
      <c r="K2055" s="11" t="s">
        <v>1320</v>
      </c>
      <c r="L2055" s="11" t="s">
        <v>8256</v>
      </c>
      <c r="M2055" s="11" t="s">
        <v>125</v>
      </c>
      <c r="N2055" s="13" t="s">
        <v>20</v>
      </c>
      <c r="P2055" s="8"/>
    </row>
    <row r="2056" spans="3:16" x14ac:dyDescent="0.25">
      <c r="C2056" s="8"/>
      <c r="D2056" s="10" t="s">
        <v>8257</v>
      </c>
      <c r="E2056" s="11" t="s">
        <v>8258</v>
      </c>
      <c r="F2056" s="12">
        <v>42253</v>
      </c>
      <c r="G2056" s="11" t="s">
        <v>8249</v>
      </c>
      <c r="H2056" s="11" t="s">
        <v>8259</v>
      </c>
      <c r="I2056" s="11" t="s">
        <v>29</v>
      </c>
      <c r="J2056" s="11" t="s">
        <v>167</v>
      </c>
      <c r="K2056" s="11" t="s">
        <v>17</v>
      </c>
      <c r="L2056" s="11" t="s">
        <v>8260</v>
      </c>
      <c r="M2056" s="11" t="s">
        <v>125</v>
      </c>
      <c r="N2056" s="13" t="s">
        <v>20</v>
      </c>
      <c r="P2056" s="8"/>
    </row>
    <row r="2057" spans="3:16" x14ac:dyDescent="0.25">
      <c r="C2057" s="8"/>
      <c r="D2057" s="10" t="s">
        <v>8261</v>
      </c>
      <c r="E2057" s="11" t="s">
        <v>8262</v>
      </c>
      <c r="F2057" s="12">
        <v>42253</v>
      </c>
      <c r="G2057" s="11" t="s">
        <v>8249</v>
      </c>
      <c r="H2057" s="11" t="s">
        <v>8263</v>
      </c>
      <c r="I2057" s="11" t="s">
        <v>15</v>
      </c>
      <c r="J2057" s="11" t="s">
        <v>3650</v>
      </c>
      <c r="K2057" s="11" t="s">
        <v>96</v>
      </c>
      <c r="L2057" s="11" t="s">
        <v>6711</v>
      </c>
      <c r="M2057" s="11" t="s">
        <v>125</v>
      </c>
      <c r="N2057" s="13" t="s">
        <v>20</v>
      </c>
      <c r="P2057" s="8"/>
    </row>
    <row r="2058" spans="3:16" x14ac:dyDescent="0.25">
      <c r="C2058" s="8"/>
      <c r="D2058" s="10" t="s">
        <v>8264</v>
      </c>
      <c r="E2058" s="11" t="s">
        <v>1750</v>
      </c>
      <c r="F2058" s="12">
        <v>42253</v>
      </c>
      <c r="G2058" s="11" t="s">
        <v>8249</v>
      </c>
      <c r="H2058" s="11" t="s">
        <v>8265</v>
      </c>
      <c r="I2058" s="11" t="s">
        <v>29</v>
      </c>
      <c r="J2058" s="11" t="s">
        <v>8266</v>
      </c>
      <c r="K2058" s="11" t="s">
        <v>69</v>
      </c>
      <c r="L2058" s="11" t="s">
        <v>8267</v>
      </c>
      <c r="M2058" s="11" t="s">
        <v>125</v>
      </c>
      <c r="N2058" s="13" t="s">
        <v>20</v>
      </c>
      <c r="P2058" s="8"/>
    </row>
    <row r="2059" spans="3:16" x14ac:dyDescent="0.25">
      <c r="C2059" s="8"/>
      <c r="D2059" s="10" t="s">
        <v>8268</v>
      </c>
      <c r="E2059" s="11" t="s">
        <v>8269</v>
      </c>
      <c r="F2059" s="12">
        <v>42253</v>
      </c>
      <c r="G2059" s="11" t="s">
        <v>8249</v>
      </c>
      <c r="H2059" s="11" t="s">
        <v>3985</v>
      </c>
      <c r="I2059" s="11" t="s">
        <v>15</v>
      </c>
      <c r="J2059" s="11" t="s">
        <v>8270</v>
      </c>
      <c r="K2059" s="11" t="s">
        <v>81</v>
      </c>
      <c r="L2059" s="11" t="s">
        <v>8271</v>
      </c>
      <c r="M2059" s="11" t="s">
        <v>125</v>
      </c>
      <c r="N2059" s="13" t="s">
        <v>20</v>
      </c>
      <c r="P2059" s="8"/>
    </row>
    <row r="2060" spans="3:16" x14ac:dyDescent="0.25">
      <c r="C2060" s="8"/>
      <c r="D2060" s="10" t="s">
        <v>8272</v>
      </c>
      <c r="E2060" s="11" t="s">
        <v>8273</v>
      </c>
      <c r="F2060" s="12">
        <v>42253</v>
      </c>
      <c r="G2060" s="11" t="s">
        <v>8249</v>
      </c>
      <c r="H2060" s="11" t="s">
        <v>8274</v>
      </c>
      <c r="I2060" s="11" t="s">
        <v>15</v>
      </c>
      <c r="J2060" s="11" t="s">
        <v>167</v>
      </c>
      <c r="K2060" s="11" t="s">
        <v>17</v>
      </c>
      <c r="L2060" s="11" t="s">
        <v>970</v>
      </c>
      <c r="M2060" s="11" t="s">
        <v>19</v>
      </c>
      <c r="N2060" s="13" t="s">
        <v>243</v>
      </c>
      <c r="P2060" s="8"/>
    </row>
    <row r="2061" spans="3:16" x14ac:dyDescent="0.25">
      <c r="C2061" s="8"/>
      <c r="D2061" s="10" t="s">
        <v>8275</v>
      </c>
      <c r="E2061" s="11" t="s">
        <v>8276</v>
      </c>
      <c r="F2061" s="12">
        <v>42253</v>
      </c>
      <c r="G2061" s="11" t="s">
        <v>8249</v>
      </c>
      <c r="H2061" s="11" t="s">
        <v>8277</v>
      </c>
      <c r="I2061" s="11" t="s">
        <v>29</v>
      </c>
      <c r="J2061" s="11" t="s">
        <v>8278</v>
      </c>
      <c r="K2061" s="11" t="s">
        <v>96</v>
      </c>
      <c r="L2061" s="11" t="s">
        <v>1064</v>
      </c>
      <c r="M2061" s="11" t="s">
        <v>136</v>
      </c>
      <c r="N2061" s="13" t="s">
        <v>20</v>
      </c>
      <c r="P2061" s="8"/>
    </row>
    <row r="2062" spans="3:16" x14ac:dyDescent="0.25">
      <c r="C2062" s="8"/>
      <c r="D2062" s="10" t="s">
        <v>8279</v>
      </c>
      <c r="E2062" s="11" t="s">
        <v>2841</v>
      </c>
      <c r="F2062" s="12">
        <v>42253</v>
      </c>
      <c r="G2062" s="11" t="s">
        <v>8249</v>
      </c>
      <c r="H2062" s="11" t="s">
        <v>8280</v>
      </c>
      <c r="I2062" s="11" t="s">
        <v>29</v>
      </c>
      <c r="J2062" s="11" t="s">
        <v>4986</v>
      </c>
      <c r="K2062" s="11" t="s">
        <v>156</v>
      </c>
      <c r="L2062" s="11" t="s">
        <v>4987</v>
      </c>
      <c r="M2062" s="11" t="s">
        <v>136</v>
      </c>
      <c r="N2062" s="13" t="s">
        <v>20</v>
      </c>
      <c r="P2062" s="8"/>
    </row>
    <row r="2063" spans="3:16" x14ac:dyDescent="0.25">
      <c r="C2063" s="8"/>
      <c r="D2063" s="10" t="s">
        <v>8281</v>
      </c>
      <c r="E2063" s="11" t="s">
        <v>2102</v>
      </c>
      <c r="F2063" s="12">
        <v>42253</v>
      </c>
      <c r="G2063" s="11" t="s">
        <v>8249</v>
      </c>
      <c r="H2063" s="11" t="s">
        <v>8282</v>
      </c>
      <c r="I2063" s="11" t="s">
        <v>29</v>
      </c>
      <c r="J2063" s="11" t="s">
        <v>80</v>
      </c>
      <c r="K2063" s="11" t="s">
        <v>81</v>
      </c>
      <c r="L2063" s="11" t="s">
        <v>305</v>
      </c>
      <c r="M2063" s="11" t="s">
        <v>125</v>
      </c>
      <c r="N2063" s="13" t="s">
        <v>20</v>
      </c>
      <c r="P2063" s="8"/>
    </row>
    <row r="2064" spans="3:16" x14ac:dyDescent="0.25">
      <c r="C2064" s="8"/>
      <c r="D2064" s="10" t="s">
        <v>8283</v>
      </c>
      <c r="E2064" s="11" t="s">
        <v>8005</v>
      </c>
      <c r="F2064" s="12">
        <v>42253</v>
      </c>
      <c r="G2064" s="11" t="s">
        <v>8249</v>
      </c>
      <c r="H2064" s="11" t="s">
        <v>8284</v>
      </c>
      <c r="I2064" s="11" t="s">
        <v>29</v>
      </c>
      <c r="J2064" s="11" t="s">
        <v>523</v>
      </c>
      <c r="K2064" s="11" t="s">
        <v>198</v>
      </c>
      <c r="L2064" s="11" t="s">
        <v>524</v>
      </c>
      <c r="M2064" s="11" t="s">
        <v>125</v>
      </c>
      <c r="N2064" s="13" t="s">
        <v>20</v>
      </c>
      <c r="P2064" s="8"/>
    </row>
    <row r="2065" spans="3:16" x14ac:dyDescent="0.25">
      <c r="C2065" s="8"/>
      <c r="D2065" s="10" t="s">
        <v>8285</v>
      </c>
      <c r="E2065" s="11" t="s">
        <v>5649</v>
      </c>
      <c r="F2065" s="12">
        <v>42253</v>
      </c>
      <c r="G2065" s="11" t="s">
        <v>8249</v>
      </c>
      <c r="H2065" s="11" t="s">
        <v>8286</v>
      </c>
      <c r="I2065" s="11" t="s">
        <v>15</v>
      </c>
      <c r="J2065" s="11" t="s">
        <v>1335</v>
      </c>
      <c r="K2065" s="11" t="s">
        <v>647</v>
      </c>
      <c r="L2065" s="11" t="s">
        <v>8287</v>
      </c>
      <c r="M2065" s="11" t="s">
        <v>125</v>
      </c>
      <c r="N2065" s="13" t="s">
        <v>20</v>
      </c>
      <c r="P2065" s="8"/>
    </row>
    <row r="2066" spans="3:16" x14ac:dyDescent="0.25">
      <c r="C2066" s="8"/>
      <c r="D2066" s="10" t="s">
        <v>8288</v>
      </c>
      <c r="E2066" s="11" t="s">
        <v>5194</v>
      </c>
      <c r="F2066" s="12">
        <v>42253</v>
      </c>
      <c r="G2066" s="11" t="s">
        <v>8249</v>
      </c>
      <c r="H2066" s="11" t="s">
        <v>8289</v>
      </c>
      <c r="I2066" s="11" t="s">
        <v>29</v>
      </c>
      <c r="J2066" s="11" t="s">
        <v>403</v>
      </c>
      <c r="K2066" s="11" t="s">
        <v>606</v>
      </c>
      <c r="L2066" s="11" t="s">
        <v>8290</v>
      </c>
      <c r="M2066" s="11" t="s">
        <v>19</v>
      </c>
      <c r="N2066" s="13" t="s">
        <v>20</v>
      </c>
      <c r="P2066" s="8"/>
    </row>
    <row r="2067" spans="3:16" x14ac:dyDescent="0.25">
      <c r="C2067" s="8"/>
      <c r="D2067" s="10" t="s">
        <v>8291</v>
      </c>
      <c r="E2067" s="11" t="s">
        <v>1601</v>
      </c>
      <c r="F2067" s="12">
        <v>42253</v>
      </c>
      <c r="G2067" s="11" t="s">
        <v>8249</v>
      </c>
      <c r="H2067" s="11" t="s">
        <v>8292</v>
      </c>
      <c r="I2067" s="11" t="s">
        <v>15</v>
      </c>
      <c r="J2067" s="11" t="s">
        <v>8293</v>
      </c>
      <c r="K2067" s="11" t="s">
        <v>112</v>
      </c>
      <c r="L2067" s="11" t="s">
        <v>8294</v>
      </c>
      <c r="M2067" s="11" t="s">
        <v>19</v>
      </c>
      <c r="N2067" s="13" t="s">
        <v>20</v>
      </c>
      <c r="P2067" s="8"/>
    </row>
    <row r="2068" spans="3:16" x14ac:dyDescent="0.25">
      <c r="C2068" s="8"/>
      <c r="D2068" s="10" t="s">
        <v>8295</v>
      </c>
      <c r="E2068" s="11" t="s">
        <v>8296</v>
      </c>
      <c r="F2068" s="12">
        <v>42253</v>
      </c>
      <c r="G2068" s="11" t="s">
        <v>8249</v>
      </c>
      <c r="H2068" s="11" t="s">
        <v>8297</v>
      </c>
      <c r="I2068" s="11" t="s">
        <v>15</v>
      </c>
      <c r="J2068" s="11" t="s">
        <v>167</v>
      </c>
      <c r="K2068" s="11" t="s">
        <v>17</v>
      </c>
      <c r="L2068" s="11" t="s">
        <v>8260</v>
      </c>
      <c r="M2068" s="11" t="s">
        <v>125</v>
      </c>
      <c r="N2068" s="13" t="s">
        <v>20</v>
      </c>
      <c r="P2068" s="8"/>
    </row>
    <row r="2069" spans="3:16" x14ac:dyDescent="0.25">
      <c r="C2069" s="8"/>
      <c r="D2069" s="10" t="s">
        <v>8298</v>
      </c>
      <c r="E2069" s="11" t="s">
        <v>8299</v>
      </c>
      <c r="F2069" s="12">
        <v>42253</v>
      </c>
      <c r="G2069" s="11" t="s">
        <v>8249</v>
      </c>
      <c r="H2069" s="11" t="s">
        <v>8300</v>
      </c>
      <c r="I2069" s="11" t="s">
        <v>15</v>
      </c>
      <c r="J2069" s="11" t="s">
        <v>600</v>
      </c>
      <c r="K2069" s="11" t="s">
        <v>81</v>
      </c>
      <c r="L2069" s="11" t="s">
        <v>8301</v>
      </c>
      <c r="M2069" s="11" t="s">
        <v>136</v>
      </c>
      <c r="N2069" s="13" t="s">
        <v>20</v>
      </c>
      <c r="P2069" s="8"/>
    </row>
    <row r="2070" spans="3:16" x14ac:dyDescent="0.25">
      <c r="C2070" s="8"/>
      <c r="D2070" s="10" t="s">
        <v>8302</v>
      </c>
      <c r="E2070" s="11" t="s">
        <v>8303</v>
      </c>
      <c r="F2070" s="12">
        <v>42253</v>
      </c>
      <c r="G2070" s="11" t="s">
        <v>8249</v>
      </c>
      <c r="H2070" s="11" t="s">
        <v>8304</v>
      </c>
      <c r="I2070" s="11" t="s">
        <v>29</v>
      </c>
      <c r="J2070" s="11" t="s">
        <v>367</v>
      </c>
      <c r="K2070" s="11" t="s">
        <v>368</v>
      </c>
      <c r="L2070" s="11" t="s">
        <v>8305</v>
      </c>
      <c r="M2070" s="11" t="s">
        <v>125</v>
      </c>
      <c r="N2070" s="13" t="s">
        <v>20</v>
      </c>
      <c r="P2070" s="8"/>
    </row>
    <row r="2071" spans="3:16" x14ac:dyDescent="0.25">
      <c r="C2071" s="8"/>
      <c r="D2071" s="10" t="s">
        <v>8306</v>
      </c>
      <c r="E2071" s="11" t="s">
        <v>8307</v>
      </c>
      <c r="F2071" s="12">
        <v>42253</v>
      </c>
      <c r="G2071" s="11" t="s">
        <v>8249</v>
      </c>
      <c r="H2071" s="11" t="s">
        <v>8308</v>
      </c>
      <c r="I2071" s="11" t="s">
        <v>29</v>
      </c>
      <c r="J2071" s="11" t="s">
        <v>139</v>
      </c>
      <c r="K2071" s="11" t="s">
        <v>69</v>
      </c>
      <c r="L2071" s="11" t="s">
        <v>8309</v>
      </c>
      <c r="M2071" s="11" t="s">
        <v>125</v>
      </c>
      <c r="N2071" s="13" t="s">
        <v>20</v>
      </c>
      <c r="P2071" s="8"/>
    </row>
    <row r="2072" spans="3:16" x14ac:dyDescent="0.25">
      <c r="C2072" s="8"/>
      <c r="D2072" s="10" t="s">
        <v>8310</v>
      </c>
      <c r="E2072" s="11" t="s">
        <v>8311</v>
      </c>
      <c r="F2072" s="12">
        <v>42253</v>
      </c>
      <c r="G2072" s="11" t="s">
        <v>8249</v>
      </c>
      <c r="H2072" s="11" t="s">
        <v>8312</v>
      </c>
      <c r="I2072" s="11" t="s">
        <v>29</v>
      </c>
      <c r="J2072" s="11" t="s">
        <v>1063</v>
      </c>
      <c r="K2072" s="11" t="s">
        <v>96</v>
      </c>
      <c r="L2072" s="11" t="s">
        <v>8313</v>
      </c>
      <c r="M2072" s="11" t="s">
        <v>125</v>
      </c>
      <c r="N2072" s="13" t="s">
        <v>20</v>
      </c>
      <c r="P2072" s="8"/>
    </row>
    <row r="2073" spans="3:16" x14ac:dyDescent="0.25">
      <c r="C2073" s="8"/>
      <c r="D2073" s="10" t="s">
        <v>8314</v>
      </c>
      <c r="E2073" s="11" t="s">
        <v>8315</v>
      </c>
      <c r="F2073" s="12">
        <v>42253</v>
      </c>
      <c r="G2073" s="11" t="s">
        <v>8249</v>
      </c>
      <c r="H2073" s="11" t="s">
        <v>8316</v>
      </c>
      <c r="I2073" s="11" t="s">
        <v>15</v>
      </c>
      <c r="J2073" s="11" t="s">
        <v>2624</v>
      </c>
      <c r="K2073" s="11" t="s">
        <v>47</v>
      </c>
      <c r="L2073" s="11" t="s">
        <v>6077</v>
      </c>
      <c r="M2073" s="11" t="s">
        <v>125</v>
      </c>
      <c r="N2073" s="13" t="s">
        <v>20</v>
      </c>
      <c r="P2073" s="8"/>
    </row>
    <row r="2074" spans="3:16" x14ac:dyDescent="0.25">
      <c r="C2074" s="8"/>
      <c r="D2074" s="10" t="s">
        <v>8317</v>
      </c>
      <c r="E2074" s="11" t="s">
        <v>8318</v>
      </c>
      <c r="F2074" s="12">
        <v>42253</v>
      </c>
      <c r="G2074" s="11" t="s">
        <v>8249</v>
      </c>
      <c r="H2074" s="11" t="s">
        <v>8319</v>
      </c>
      <c r="I2074" s="11" t="s">
        <v>15</v>
      </c>
      <c r="J2074" s="11" t="s">
        <v>879</v>
      </c>
      <c r="K2074" s="11" t="s">
        <v>69</v>
      </c>
      <c r="L2074" s="11" t="s">
        <v>8320</v>
      </c>
      <c r="M2074" s="11" t="s">
        <v>125</v>
      </c>
      <c r="N2074" s="13" t="s">
        <v>20</v>
      </c>
      <c r="P2074" s="8"/>
    </row>
    <row r="2075" spans="3:16" x14ac:dyDescent="0.25">
      <c r="C2075" s="8"/>
      <c r="D2075" s="10" t="s">
        <v>8321</v>
      </c>
      <c r="E2075" s="11" t="s">
        <v>8322</v>
      </c>
      <c r="F2075" s="12">
        <v>42253</v>
      </c>
      <c r="G2075" s="11" t="s">
        <v>8249</v>
      </c>
      <c r="H2075" s="11" t="s">
        <v>8323</v>
      </c>
      <c r="I2075" s="11" t="s">
        <v>29</v>
      </c>
      <c r="J2075" s="11" t="s">
        <v>915</v>
      </c>
      <c r="K2075" s="11" t="s">
        <v>606</v>
      </c>
      <c r="L2075" s="11" t="s">
        <v>3714</v>
      </c>
      <c r="M2075" s="11" t="s">
        <v>19</v>
      </c>
      <c r="N2075" s="13" t="s">
        <v>20</v>
      </c>
      <c r="P2075" s="8"/>
    </row>
    <row r="2076" spans="3:16" x14ac:dyDescent="0.25">
      <c r="C2076" s="8"/>
      <c r="D2076" s="10" t="s">
        <v>8324</v>
      </c>
      <c r="E2076" s="11" t="s">
        <v>8325</v>
      </c>
      <c r="F2076" s="12">
        <v>42281</v>
      </c>
      <c r="G2076" s="11" t="s">
        <v>8326</v>
      </c>
      <c r="H2076" s="11" t="s">
        <v>8327</v>
      </c>
      <c r="I2076" s="11" t="s">
        <v>29</v>
      </c>
      <c r="J2076" s="11" t="s">
        <v>8328</v>
      </c>
      <c r="K2076" s="11" t="s">
        <v>96</v>
      </c>
      <c r="L2076" s="11" t="s">
        <v>8329</v>
      </c>
      <c r="M2076" s="11" t="s">
        <v>19</v>
      </c>
      <c r="N2076" s="13" t="s">
        <v>20</v>
      </c>
      <c r="P2076" s="8"/>
    </row>
    <row r="2077" spans="3:16" x14ac:dyDescent="0.25">
      <c r="C2077" s="8"/>
      <c r="D2077" s="10" t="s">
        <v>8330</v>
      </c>
      <c r="E2077" s="11" t="s">
        <v>8331</v>
      </c>
      <c r="F2077" s="12">
        <v>42281</v>
      </c>
      <c r="G2077" s="11" t="s">
        <v>8332</v>
      </c>
      <c r="H2077" s="11" t="s">
        <v>8333</v>
      </c>
      <c r="I2077" s="11" t="s">
        <v>15</v>
      </c>
      <c r="J2077" s="11" t="s">
        <v>8334</v>
      </c>
      <c r="K2077" s="11" t="s">
        <v>156</v>
      </c>
      <c r="L2077" s="11" t="s">
        <v>8335</v>
      </c>
      <c r="M2077" s="11" t="s">
        <v>19</v>
      </c>
      <c r="N2077" s="13" t="s">
        <v>20</v>
      </c>
      <c r="P2077" s="8"/>
    </row>
    <row r="2078" spans="3:16" x14ac:dyDescent="0.25">
      <c r="C2078" s="8"/>
      <c r="D2078" s="10" t="s">
        <v>8336</v>
      </c>
      <c r="E2078" s="11" t="s">
        <v>8337</v>
      </c>
      <c r="F2078" s="12">
        <v>42281</v>
      </c>
      <c r="G2078" s="11" t="s">
        <v>8326</v>
      </c>
      <c r="H2078" s="11" t="s">
        <v>8338</v>
      </c>
      <c r="I2078" s="11" t="s">
        <v>29</v>
      </c>
      <c r="J2078" s="11" t="s">
        <v>2724</v>
      </c>
      <c r="K2078" s="11" t="s">
        <v>47</v>
      </c>
      <c r="L2078" s="11" t="s">
        <v>8339</v>
      </c>
      <c r="M2078" s="11" t="s">
        <v>19</v>
      </c>
      <c r="N2078" s="13" t="s">
        <v>20</v>
      </c>
      <c r="P2078" s="8"/>
    </row>
    <row r="2079" spans="3:16" x14ac:dyDescent="0.25">
      <c r="C2079" s="8"/>
      <c r="D2079" s="10" t="s">
        <v>8340</v>
      </c>
      <c r="E2079" s="11" t="s">
        <v>8341</v>
      </c>
      <c r="F2079" s="12">
        <v>42281</v>
      </c>
      <c r="G2079" s="11" t="s">
        <v>8326</v>
      </c>
      <c r="H2079" s="11" t="s">
        <v>8342</v>
      </c>
      <c r="I2079" s="11" t="s">
        <v>15</v>
      </c>
      <c r="J2079" s="11" t="s">
        <v>5211</v>
      </c>
      <c r="K2079" s="11" t="s">
        <v>192</v>
      </c>
      <c r="L2079" s="11" t="s">
        <v>5212</v>
      </c>
      <c r="M2079" s="11" t="s">
        <v>19</v>
      </c>
      <c r="N2079" s="13" t="s">
        <v>20</v>
      </c>
      <c r="P2079" s="8"/>
    </row>
    <row r="2080" spans="3:16" x14ac:dyDescent="0.25">
      <c r="C2080" s="8"/>
      <c r="D2080" s="10" t="s">
        <v>8343</v>
      </c>
      <c r="E2080" s="11" t="s">
        <v>8344</v>
      </c>
      <c r="F2080" s="12">
        <v>42281</v>
      </c>
      <c r="G2080" s="11" t="s">
        <v>8326</v>
      </c>
      <c r="H2080" s="11" t="s">
        <v>8345</v>
      </c>
      <c r="I2080" s="11" t="s">
        <v>15</v>
      </c>
      <c r="J2080" s="11" t="s">
        <v>1267</v>
      </c>
      <c r="K2080" s="11" t="s">
        <v>198</v>
      </c>
      <c r="L2080" s="11" t="s">
        <v>8346</v>
      </c>
      <c r="M2080" s="11" t="s">
        <v>19</v>
      </c>
      <c r="N2080" s="13" t="s">
        <v>20</v>
      </c>
      <c r="P2080" s="8"/>
    </row>
    <row r="2081" spans="3:16" x14ac:dyDescent="0.25">
      <c r="C2081" s="8"/>
      <c r="D2081" s="10" t="s">
        <v>8347</v>
      </c>
      <c r="E2081" s="11" t="s">
        <v>8348</v>
      </c>
      <c r="F2081" s="12">
        <v>42281</v>
      </c>
      <c r="G2081" s="11" t="s">
        <v>8326</v>
      </c>
      <c r="H2081" s="11" t="s">
        <v>8349</v>
      </c>
      <c r="I2081" s="11" t="s">
        <v>29</v>
      </c>
      <c r="J2081" s="11" t="s">
        <v>915</v>
      </c>
      <c r="K2081" s="11" t="s">
        <v>606</v>
      </c>
      <c r="L2081" s="11" t="s">
        <v>978</v>
      </c>
      <c r="M2081" s="11" t="s">
        <v>19</v>
      </c>
      <c r="N2081" s="13" t="s">
        <v>20</v>
      </c>
      <c r="P2081" s="8"/>
    </row>
    <row r="2082" spans="3:16" x14ac:dyDescent="0.25">
      <c r="C2082" s="8"/>
      <c r="D2082" s="10" t="s">
        <v>8350</v>
      </c>
      <c r="E2082" s="11" t="s">
        <v>8351</v>
      </c>
      <c r="F2082" s="12">
        <v>42281</v>
      </c>
      <c r="G2082" s="11" t="s">
        <v>8326</v>
      </c>
      <c r="H2082" s="11" t="s">
        <v>8352</v>
      </c>
      <c r="I2082" s="11" t="s">
        <v>15</v>
      </c>
      <c r="J2082" s="11" t="s">
        <v>8353</v>
      </c>
      <c r="K2082" s="11" t="s">
        <v>81</v>
      </c>
      <c r="L2082" s="11" t="s">
        <v>8354</v>
      </c>
      <c r="M2082" s="11" t="s">
        <v>19</v>
      </c>
      <c r="N2082" s="13" t="s">
        <v>20</v>
      </c>
      <c r="P2082" s="8"/>
    </row>
    <row r="2083" spans="3:16" x14ac:dyDescent="0.25">
      <c r="C2083" s="8"/>
      <c r="D2083" s="10" t="s">
        <v>8355</v>
      </c>
      <c r="E2083" s="11" t="s">
        <v>8351</v>
      </c>
      <c r="F2083" s="12">
        <v>42281</v>
      </c>
      <c r="G2083" s="11" t="s">
        <v>8326</v>
      </c>
      <c r="H2083" s="11" t="s">
        <v>8356</v>
      </c>
      <c r="I2083" s="11" t="s">
        <v>29</v>
      </c>
      <c r="J2083" s="11" t="s">
        <v>8353</v>
      </c>
      <c r="K2083" s="11" t="s">
        <v>81</v>
      </c>
      <c r="L2083" s="11" t="s">
        <v>8354</v>
      </c>
      <c r="M2083" s="11" t="s">
        <v>19</v>
      </c>
      <c r="N2083" s="13" t="s">
        <v>20</v>
      </c>
      <c r="P2083" s="8"/>
    </row>
    <row r="2084" spans="3:16" x14ac:dyDescent="0.25">
      <c r="C2084" s="8"/>
      <c r="D2084" s="10" t="s">
        <v>8357</v>
      </c>
      <c r="E2084" s="11" t="s">
        <v>8358</v>
      </c>
      <c r="F2084" s="12">
        <v>42281</v>
      </c>
      <c r="G2084" s="11" t="s">
        <v>8326</v>
      </c>
      <c r="H2084" s="11" t="s">
        <v>8359</v>
      </c>
      <c r="I2084" s="11" t="s">
        <v>29</v>
      </c>
      <c r="J2084" s="11" t="s">
        <v>6984</v>
      </c>
      <c r="K2084" s="11" t="s">
        <v>162</v>
      </c>
      <c r="L2084" s="11" t="s">
        <v>6985</v>
      </c>
      <c r="M2084" s="11" t="s">
        <v>19</v>
      </c>
      <c r="N2084" s="13" t="s">
        <v>20</v>
      </c>
      <c r="P2084" s="8"/>
    </row>
    <row r="2085" spans="3:16" x14ac:dyDescent="0.25">
      <c r="C2085" s="8"/>
      <c r="D2085" s="10" t="s">
        <v>8360</v>
      </c>
      <c r="E2085" s="11" t="s">
        <v>8361</v>
      </c>
      <c r="F2085" s="12">
        <v>42281</v>
      </c>
      <c r="G2085" s="11" t="s">
        <v>8326</v>
      </c>
      <c r="H2085" s="11" t="s">
        <v>8362</v>
      </c>
      <c r="I2085" s="11" t="s">
        <v>29</v>
      </c>
      <c r="J2085" s="11" t="s">
        <v>8363</v>
      </c>
      <c r="K2085" s="11" t="s">
        <v>31</v>
      </c>
      <c r="L2085" s="11" t="s">
        <v>8364</v>
      </c>
      <c r="M2085" s="11" t="s">
        <v>19</v>
      </c>
      <c r="N2085" s="13" t="s">
        <v>243</v>
      </c>
      <c r="P2085" s="8"/>
    </row>
    <row r="2086" spans="3:16" x14ac:dyDescent="0.25">
      <c r="C2086" s="8"/>
      <c r="D2086" s="10" t="s">
        <v>8365</v>
      </c>
      <c r="E2086" s="11" t="s">
        <v>8366</v>
      </c>
      <c r="F2086" s="12">
        <v>42281</v>
      </c>
      <c r="G2086" s="11" t="s">
        <v>8326</v>
      </c>
      <c r="H2086" s="11" t="s">
        <v>8367</v>
      </c>
      <c r="I2086" s="11" t="s">
        <v>15</v>
      </c>
      <c r="J2086" s="11" t="s">
        <v>936</v>
      </c>
      <c r="K2086" s="11" t="s">
        <v>69</v>
      </c>
      <c r="L2086" s="11" t="s">
        <v>937</v>
      </c>
      <c r="M2086" s="11" t="s">
        <v>19</v>
      </c>
      <c r="N2086" s="13" t="s">
        <v>20</v>
      </c>
      <c r="P2086" s="8"/>
    </row>
    <row r="2087" spans="3:16" x14ac:dyDescent="0.25">
      <c r="C2087" s="8"/>
      <c r="D2087" s="10" t="s">
        <v>8368</v>
      </c>
      <c r="E2087" s="11" t="s">
        <v>8369</v>
      </c>
      <c r="F2087" s="12">
        <v>42281</v>
      </c>
      <c r="G2087" s="11" t="s">
        <v>8326</v>
      </c>
      <c r="H2087" s="11" t="s">
        <v>8370</v>
      </c>
      <c r="I2087" s="11" t="s">
        <v>15</v>
      </c>
      <c r="J2087" s="11" t="s">
        <v>750</v>
      </c>
      <c r="K2087" s="11" t="s">
        <v>75</v>
      </c>
      <c r="L2087" s="11" t="s">
        <v>8371</v>
      </c>
      <c r="M2087" s="11" t="s">
        <v>19</v>
      </c>
      <c r="N2087" s="13" t="s">
        <v>20</v>
      </c>
      <c r="P2087" s="8"/>
    </row>
    <row r="2088" spans="3:16" x14ac:dyDescent="0.25">
      <c r="C2088" s="8"/>
      <c r="D2088" s="10" t="s">
        <v>8372</v>
      </c>
      <c r="E2088" s="11" t="s">
        <v>1601</v>
      </c>
      <c r="F2088" s="12">
        <v>42281</v>
      </c>
      <c r="G2088" s="11" t="s">
        <v>8326</v>
      </c>
      <c r="H2088" s="11" t="s">
        <v>8373</v>
      </c>
      <c r="I2088" s="11" t="s">
        <v>29</v>
      </c>
      <c r="J2088" s="11" t="s">
        <v>8374</v>
      </c>
      <c r="K2088" s="11" t="s">
        <v>69</v>
      </c>
      <c r="L2088" s="11" t="s">
        <v>8375</v>
      </c>
      <c r="M2088" s="11" t="s">
        <v>19</v>
      </c>
      <c r="N2088" s="13" t="s">
        <v>20</v>
      </c>
      <c r="P2088" s="8"/>
    </row>
    <row r="2089" spans="3:16" x14ac:dyDescent="0.25">
      <c r="C2089" s="8"/>
      <c r="D2089" s="10" t="s">
        <v>8376</v>
      </c>
      <c r="E2089" s="11" t="s">
        <v>8377</v>
      </c>
      <c r="F2089" s="12">
        <v>42281</v>
      </c>
      <c r="G2089" s="11" t="s">
        <v>8326</v>
      </c>
      <c r="H2089" s="11" t="s">
        <v>8378</v>
      </c>
      <c r="I2089" s="11" t="s">
        <v>15</v>
      </c>
      <c r="J2089" s="11" t="s">
        <v>8379</v>
      </c>
      <c r="K2089" s="11" t="s">
        <v>96</v>
      </c>
      <c r="L2089" s="11" t="s">
        <v>993</v>
      </c>
      <c r="M2089" s="11" t="s">
        <v>19</v>
      </c>
      <c r="N2089" s="13" t="s">
        <v>20</v>
      </c>
      <c r="P2089" s="8"/>
    </row>
    <row r="2090" spans="3:16" x14ac:dyDescent="0.25">
      <c r="C2090" s="8"/>
      <c r="D2090" s="10" t="s">
        <v>8380</v>
      </c>
      <c r="E2090" s="11" t="s">
        <v>8381</v>
      </c>
      <c r="F2090" s="12">
        <v>42281</v>
      </c>
      <c r="G2090" s="11" t="s">
        <v>8326</v>
      </c>
      <c r="H2090" s="11" t="s">
        <v>8382</v>
      </c>
      <c r="I2090" s="11" t="s">
        <v>15</v>
      </c>
      <c r="J2090" s="11" t="s">
        <v>260</v>
      </c>
      <c r="K2090" s="11" t="s">
        <v>81</v>
      </c>
      <c r="L2090" s="11" t="s">
        <v>1742</v>
      </c>
      <c r="M2090" s="11" t="s">
        <v>19</v>
      </c>
      <c r="N2090" s="13" t="s">
        <v>20</v>
      </c>
      <c r="P2090" s="8"/>
    </row>
    <row r="2091" spans="3:16" x14ac:dyDescent="0.25">
      <c r="C2091" s="8"/>
      <c r="D2091" s="10" t="s">
        <v>8383</v>
      </c>
      <c r="E2091" s="11" t="s">
        <v>1387</v>
      </c>
      <c r="F2091" s="12">
        <v>42281</v>
      </c>
      <c r="G2091" s="11" t="s">
        <v>8326</v>
      </c>
      <c r="H2091" s="11" t="s">
        <v>8384</v>
      </c>
      <c r="I2091" s="11" t="s">
        <v>15</v>
      </c>
      <c r="J2091" s="11" t="s">
        <v>8385</v>
      </c>
      <c r="K2091" s="11" t="s">
        <v>647</v>
      </c>
      <c r="L2091" s="11" t="s">
        <v>8386</v>
      </c>
      <c r="M2091" s="11" t="s">
        <v>19</v>
      </c>
      <c r="N2091" s="13" t="s">
        <v>20</v>
      </c>
      <c r="P2091" s="8"/>
    </row>
    <row r="2092" spans="3:16" x14ac:dyDescent="0.25">
      <c r="C2092" s="8"/>
      <c r="D2092" s="10" t="s">
        <v>8387</v>
      </c>
      <c r="E2092" s="11" t="s">
        <v>2784</v>
      </c>
      <c r="F2092" s="12">
        <v>42281</v>
      </c>
      <c r="G2092" s="11" t="s">
        <v>8326</v>
      </c>
      <c r="H2092" s="11" t="s">
        <v>8388</v>
      </c>
      <c r="I2092" s="11" t="s">
        <v>29</v>
      </c>
      <c r="J2092" s="11" t="s">
        <v>1887</v>
      </c>
      <c r="K2092" s="11" t="s">
        <v>47</v>
      </c>
      <c r="L2092" s="11" t="s">
        <v>2104</v>
      </c>
      <c r="M2092" s="11" t="s">
        <v>19</v>
      </c>
      <c r="N2092" s="13" t="s">
        <v>243</v>
      </c>
      <c r="P2092" s="8"/>
    </row>
    <row r="2093" spans="3:16" x14ac:dyDescent="0.25">
      <c r="C2093" s="8"/>
      <c r="D2093" s="10" t="s">
        <v>8389</v>
      </c>
      <c r="E2093" s="11" t="s">
        <v>8390</v>
      </c>
      <c r="F2093" s="12">
        <v>42281</v>
      </c>
      <c r="G2093" s="11" t="s">
        <v>8326</v>
      </c>
      <c r="H2093" s="11" t="s">
        <v>8391</v>
      </c>
      <c r="I2093" s="11" t="s">
        <v>29</v>
      </c>
      <c r="J2093" s="11" t="s">
        <v>2338</v>
      </c>
      <c r="K2093" s="11" t="s">
        <v>75</v>
      </c>
      <c r="L2093" s="11" t="s">
        <v>2339</v>
      </c>
      <c r="M2093" s="11" t="s">
        <v>19</v>
      </c>
      <c r="N2093" s="13" t="s">
        <v>20</v>
      </c>
      <c r="P2093" s="8"/>
    </row>
    <row r="2094" spans="3:16" x14ac:dyDescent="0.25">
      <c r="C2094" s="8"/>
      <c r="D2094" s="10" t="s">
        <v>8392</v>
      </c>
      <c r="E2094" s="11" t="s">
        <v>8393</v>
      </c>
      <c r="F2094" s="12">
        <v>42281</v>
      </c>
      <c r="G2094" s="11" t="s">
        <v>8326</v>
      </c>
      <c r="H2094" s="11" t="s">
        <v>8394</v>
      </c>
      <c r="I2094" s="11" t="s">
        <v>15</v>
      </c>
      <c r="J2094" s="11" t="s">
        <v>620</v>
      </c>
      <c r="K2094" s="11" t="s">
        <v>112</v>
      </c>
      <c r="L2094" s="11" t="s">
        <v>621</v>
      </c>
      <c r="M2094" s="11" t="s">
        <v>19</v>
      </c>
      <c r="N2094" s="13" t="s">
        <v>20</v>
      </c>
      <c r="P2094" s="8"/>
    </row>
    <row r="2095" spans="3:16" x14ac:dyDescent="0.25">
      <c r="C2095" s="8"/>
      <c r="D2095" s="10" t="s">
        <v>8395</v>
      </c>
      <c r="E2095" s="11" t="s">
        <v>8396</v>
      </c>
      <c r="F2095" s="12">
        <v>42281</v>
      </c>
      <c r="G2095" s="11" t="s">
        <v>8326</v>
      </c>
      <c r="H2095" s="11" t="s">
        <v>8397</v>
      </c>
      <c r="I2095" s="11" t="s">
        <v>29</v>
      </c>
      <c r="J2095" s="11" t="s">
        <v>260</v>
      </c>
      <c r="K2095" s="11" t="s">
        <v>81</v>
      </c>
      <c r="L2095" s="11" t="s">
        <v>1742</v>
      </c>
      <c r="M2095" s="11" t="s">
        <v>19</v>
      </c>
      <c r="N2095" s="13" t="s">
        <v>20</v>
      </c>
      <c r="P2095" s="8"/>
    </row>
    <row r="2096" spans="3:16" x14ac:dyDescent="0.25">
      <c r="C2096" s="8"/>
      <c r="D2096" s="10" t="s">
        <v>8398</v>
      </c>
      <c r="E2096" s="11" t="s">
        <v>8399</v>
      </c>
      <c r="F2096" s="12">
        <v>42281</v>
      </c>
      <c r="G2096" s="11" t="s">
        <v>8326</v>
      </c>
      <c r="H2096" s="11" t="s">
        <v>8400</v>
      </c>
      <c r="I2096" s="11" t="s">
        <v>15</v>
      </c>
      <c r="J2096" s="11" t="s">
        <v>8401</v>
      </c>
      <c r="K2096" s="11" t="s">
        <v>47</v>
      </c>
      <c r="L2096" s="11" t="s">
        <v>8402</v>
      </c>
      <c r="M2096" s="11" t="s">
        <v>19</v>
      </c>
      <c r="N2096" s="13" t="s">
        <v>20</v>
      </c>
      <c r="P2096" s="8"/>
    </row>
    <row r="2097" spans="3:16" x14ac:dyDescent="0.25">
      <c r="C2097" s="8"/>
      <c r="D2097" s="10" t="s">
        <v>8403</v>
      </c>
      <c r="E2097" s="11" t="s">
        <v>8404</v>
      </c>
      <c r="F2097" s="12">
        <v>42282</v>
      </c>
      <c r="G2097" s="11" t="s">
        <v>8405</v>
      </c>
      <c r="H2097" s="11" t="s">
        <v>8406</v>
      </c>
      <c r="I2097" s="11" t="s">
        <v>29</v>
      </c>
      <c r="J2097" s="11" t="s">
        <v>3033</v>
      </c>
      <c r="K2097" s="11" t="s">
        <v>31</v>
      </c>
      <c r="L2097" s="11" t="s">
        <v>8407</v>
      </c>
      <c r="M2097" s="11" t="s">
        <v>125</v>
      </c>
      <c r="N2097" s="13" t="s">
        <v>20</v>
      </c>
      <c r="P2097" s="8"/>
    </row>
    <row r="2098" spans="3:16" x14ac:dyDescent="0.25">
      <c r="C2098" s="8"/>
      <c r="D2098" s="10" t="s">
        <v>8408</v>
      </c>
      <c r="E2098" s="11" t="s">
        <v>8409</v>
      </c>
      <c r="F2098" s="12">
        <v>42282</v>
      </c>
      <c r="G2098" s="11" t="s">
        <v>8405</v>
      </c>
      <c r="H2098" s="11" t="s">
        <v>8410</v>
      </c>
      <c r="I2098" s="11" t="s">
        <v>29</v>
      </c>
      <c r="J2098" s="11" t="s">
        <v>8411</v>
      </c>
      <c r="K2098" s="11" t="s">
        <v>156</v>
      </c>
      <c r="L2098" s="11" t="s">
        <v>8412</v>
      </c>
      <c r="M2098" s="11" t="s">
        <v>19</v>
      </c>
      <c r="N2098" s="13" t="s">
        <v>20</v>
      </c>
      <c r="P2098" s="8"/>
    </row>
    <row r="2099" spans="3:16" x14ac:dyDescent="0.25">
      <c r="C2099" s="8"/>
      <c r="D2099" s="10" t="s">
        <v>8413</v>
      </c>
      <c r="E2099" s="11" t="s">
        <v>8414</v>
      </c>
      <c r="F2099" s="12">
        <v>42282</v>
      </c>
      <c r="G2099" s="11" t="s">
        <v>8405</v>
      </c>
      <c r="H2099" s="11" t="s">
        <v>8415</v>
      </c>
      <c r="I2099" s="11" t="s">
        <v>15</v>
      </c>
      <c r="J2099" s="11" t="s">
        <v>7170</v>
      </c>
      <c r="K2099" s="11" t="s">
        <v>17</v>
      </c>
      <c r="L2099" s="11" t="s">
        <v>8416</v>
      </c>
      <c r="M2099" s="11" t="s">
        <v>125</v>
      </c>
      <c r="N2099" s="13" t="s">
        <v>20</v>
      </c>
      <c r="P2099" s="8"/>
    </row>
    <row r="2100" spans="3:16" x14ac:dyDescent="0.25">
      <c r="C2100" s="8"/>
      <c r="D2100" s="10" t="s">
        <v>8417</v>
      </c>
      <c r="E2100" s="11" t="s">
        <v>8418</v>
      </c>
      <c r="F2100" s="12">
        <v>42282</v>
      </c>
      <c r="G2100" s="11" t="s">
        <v>8405</v>
      </c>
      <c r="H2100" s="11" t="s">
        <v>8419</v>
      </c>
      <c r="I2100" s="11" t="s">
        <v>29</v>
      </c>
      <c r="J2100" s="11" t="s">
        <v>176</v>
      </c>
      <c r="K2100" s="11" t="s">
        <v>96</v>
      </c>
      <c r="L2100" s="11" t="s">
        <v>4129</v>
      </c>
      <c r="M2100" s="11" t="s">
        <v>125</v>
      </c>
      <c r="N2100" s="13" t="s">
        <v>20</v>
      </c>
      <c r="P2100" s="8"/>
    </row>
    <row r="2101" spans="3:16" x14ac:dyDescent="0.25">
      <c r="C2101" s="8"/>
      <c r="D2101" s="10" t="s">
        <v>8420</v>
      </c>
      <c r="E2101" s="11" t="s">
        <v>8421</v>
      </c>
      <c r="F2101" s="12">
        <v>42282</v>
      </c>
      <c r="G2101" s="11" t="s">
        <v>8405</v>
      </c>
      <c r="H2101" s="11" t="s">
        <v>8422</v>
      </c>
      <c r="I2101" s="11" t="s">
        <v>29</v>
      </c>
      <c r="J2101" s="11" t="s">
        <v>176</v>
      </c>
      <c r="K2101" s="11" t="s">
        <v>96</v>
      </c>
      <c r="L2101" s="11" t="s">
        <v>8423</v>
      </c>
      <c r="M2101" s="11" t="s">
        <v>125</v>
      </c>
      <c r="N2101" s="13" t="s">
        <v>20</v>
      </c>
      <c r="P2101" s="8"/>
    </row>
    <row r="2102" spans="3:16" x14ac:dyDescent="0.25">
      <c r="C2102" s="8"/>
      <c r="D2102" s="10" t="s">
        <v>8424</v>
      </c>
      <c r="E2102" s="11" t="s">
        <v>8425</v>
      </c>
      <c r="F2102" s="12">
        <v>42282</v>
      </c>
      <c r="G2102" s="11" t="s">
        <v>8405</v>
      </c>
      <c r="H2102" s="11" t="s">
        <v>8426</v>
      </c>
      <c r="I2102" s="11" t="s">
        <v>15</v>
      </c>
      <c r="J2102" s="11" t="s">
        <v>8427</v>
      </c>
      <c r="K2102" s="11" t="s">
        <v>81</v>
      </c>
      <c r="L2102" s="11" t="s">
        <v>8428</v>
      </c>
      <c r="M2102" s="11" t="s">
        <v>125</v>
      </c>
      <c r="N2102" s="13" t="s">
        <v>20</v>
      </c>
      <c r="P2102" s="8"/>
    </row>
    <row r="2103" spans="3:16" x14ac:dyDescent="0.25">
      <c r="C2103" s="8"/>
      <c r="D2103" s="10" t="s">
        <v>8429</v>
      </c>
      <c r="E2103" s="11" t="s">
        <v>8430</v>
      </c>
      <c r="F2103" s="12">
        <v>42282</v>
      </c>
      <c r="G2103" s="11" t="s">
        <v>8431</v>
      </c>
      <c r="H2103" s="11" t="s">
        <v>8432</v>
      </c>
      <c r="I2103" s="11" t="s">
        <v>29</v>
      </c>
      <c r="J2103" s="11" t="s">
        <v>438</v>
      </c>
      <c r="K2103" s="11" t="s">
        <v>69</v>
      </c>
      <c r="L2103" s="11" t="s">
        <v>8433</v>
      </c>
      <c r="M2103" s="11" t="s">
        <v>125</v>
      </c>
      <c r="N2103" s="13" t="s">
        <v>20</v>
      </c>
      <c r="P2103" s="8"/>
    </row>
    <row r="2104" spans="3:16" x14ac:dyDescent="0.25">
      <c r="C2104" s="8"/>
      <c r="D2104" s="10" t="s">
        <v>8434</v>
      </c>
      <c r="E2104" s="11" t="s">
        <v>8435</v>
      </c>
      <c r="F2104" s="12">
        <v>42283</v>
      </c>
      <c r="G2104" s="11" t="s">
        <v>8436</v>
      </c>
      <c r="H2104" s="11" t="s">
        <v>8437</v>
      </c>
      <c r="I2104" s="11" t="s">
        <v>29</v>
      </c>
      <c r="J2104" s="11" t="s">
        <v>63</v>
      </c>
      <c r="K2104" s="11" t="s">
        <v>31</v>
      </c>
      <c r="L2104" s="11" t="s">
        <v>2629</v>
      </c>
      <c r="M2104" s="11" t="s">
        <v>19</v>
      </c>
      <c r="N2104" s="13" t="s">
        <v>20</v>
      </c>
      <c r="P2104" s="8"/>
    </row>
    <row r="2105" spans="3:16" x14ac:dyDescent="0.25">
      <c r="C2105" s="8"/>
      <c r="D2105" s="10" t="s">
        <v>8438</v>
      </c>
      <c r="E2105" s="11" t="s">
        <v>8439</v>
      </c>
      <c r="F2105" s="12">
        <v>42283</v>
      </c>
      <c r="G2105" s="11" t="s">
        <v>8436</v>
      </c>
      <c r="H2105" s="11" t="s">
        <v>8440</v>
      </c>
      <c r="I2105" s="11" t="s">
        <v>15</v>
      </c>
      <c r="J2105" s="11" t="s">
        <v>2333</v>
      </c>
      <c r="K2105" s="11" t="s">
        <v>69</v>
      </c>
      <c r="L2105" s="11" t="s">
        <v>8441</v>
      </c>
      <c r="M2105" s="11" t="s">
        <v>125</v>
      </c>
      <c r="N2105" s="13" t="s">
        <v>243</v>
      </c>
      <c r="P2105" s="8"/>
    </row>
    <row r="2106" spans="3:16" x14ac:dyDescent="0.25">
      <c r="C2106" s="8"/>
      <c r="D2106" s="10" t="s">
        <v>8442</v>
      </c>
      <c r="E2106" s="11" t="s">
        <v>8443</v>
      </c>
      <c r="F2106" s="12">
        <v>42283</v>
      </c>
      <c r="G2106" s="11" t="s">
        <v>8436</v>
      </c>
      <c r="H2106" s="11" t="s">
        <v>8444</v>
      </c>
      <c r="I2106" s="11" t="s">
        <v>15</v>
      </c>
      <c r="J2106" s="11" t="s">
        <v>646</v>
      </c>
      <c r="K2106" s="11" t="s">
        <v>708</v>
      </c>
      <c r="L2106" s="11" t="s">
        <v>4087</v>
      </c>
      <c r="M2106" s="11" t="s">
        <v>125</v>
      </c>
      <c r="N2106" s="13" t="s">
        <v>20</v>
      </c>
      <c r="P2106" s="8"/>
    </row>
    <row r="2107" spans="3:16" x14ac:dyDescent="0.25">
      <c r="C2107" s="8"/>
      <c r="D2107" s="10" t="s">
        <v>8445</v>
      </c>
      <c r="E2107" s="11" t="s">
        <v>27</v>
      </c>
      <c r="F2107" s="12">
        <v>42283</v>
      </c>
      <c r="G2107" s="11" t="s">
        <v>8436</v>
      </c>
      <c r="H2107" s="11" t="s">
        <v>8446</v>
      </c>
      <c r="I2107" s="11" t="s">
        <v>29</v>
      </c>
      <c r="J2107" s="11" t="s">
        <v>2286</v>
      </c>
      <c r="K2107" s="11" t="s">
        <v>47</v>
      </c>
      <c r="L2107" s="11" t="s">
        <v>8447</v>
      </c>
      <c r="M2107" s="11" t="s">
        <v>125</v>
      </c>
      <c r="N2107" s="13" t="s">
        <v>20</v>
      </c>
      <c r="P2107" s="8"/>
    </row>
    <row r="2108" spans="3:16" x14ac:dyDescent="0.25">
      <c r="C2108" s="8"/>
      <c r="D2108" s="10" t="s">
        <v>8448</v>
      </c>
      <c r="E2108" s="11" t="s">
        <v>27</v>
      </c>
      <c r="F2108" s="12">
        <v>42283</v>
      </c>
      <c r="G2108" s="11" t="s">
        <v>8436</v>
      </c>
      <c r="H2108" s="11" t="s">
        <v>8449</v>
      </c>
      <c r="I2108" s="11" t="s">
        <v>29</v>
      </c>
      <c r="J2108" s="11" t="s">
        <v>2286</v>
      </c>
      <c r="K2108" s="11" t="s">
        <v>47</v>
      </c>
      <c r="L2108" s="11" t="s">
        <v>8447</v>
      </c>
      <c r="M2108" s="11" t="s">
        <v>19</v>
      </c>
      <c r="N2108" s="13" t="s">
        <v>20</v>
      </c>
      <c r="P2108" s="8"/>
    </row>
    <row r="2109" spans="3:16" x14ac:dyDescent="0.25">
      <c r="C2109" s="8"/>
      <c r="D2109" s="10" t="s">
        <v>8450</v>
      </c>
      <c r="E2109" s="11" t="s">
        <v>8451</v>
      </c>
      <c r="F2109" s="12">
        <v>42283</v>
      </c>
      <c r="G2109" s="11" t="s">
        <v>8452</v>
      </c>
      <c r="H2109" s="11" t="s">
        <v>8453</v>
      </c>
      <c r="I2109" s="11" t="s">
        <v>29</v>
      </c>
      <c r="J2109" s="11" t="s">
        <v>8454</v>
      </c>
      <c r="K2109" s="11" t="s">
        <v>96</v>
      </c>
      <c r="L2109" s="11" t="s">
        <v>8455</v>
      </c>
      <c r="M2109" s="11" t="s">
        <v>125</v>
      </c>
      <c r="N2109" s="13" t="s">
        <v>20</v>
      </c>
      <c r="P2109" s="8"/>
    </row>
    <row r="2110" spans="3:16" x14ac:dyDescent="0.25">
      <c r="C2110" s="8"/>
      <c r="D2110" s="10" t="s">
        <v>8456</v>
      </c>
      <c r="E2110" s="11" t="s">
        <v>8457</v>
      </c>
      <c r="F2110" s="12">
        <v>42283</v>
      </c>
      <c r="G2110" s="11" t="s">
        <v>8436</v>
      </c>
      <c r="H2110" s="11" t="s">
        <v>8458</v>
      </c>
      <c r="I2110" s="11" t="s">
        <v>15</v>
      </c>
      <c r="J2110" s="11" t="s">
        <v>1988</v>
      </c>
      <c r="K2110" s="11" t="s">
        <v>81</v>
      </c>
      <c r="L2110" s="11" t="s">
        <v>8459</v>
      </c>
      <c r="M2110" s="11" t="s">
        <v>125</v>
      </c>
      <c r="N2110" s="13" t="s">
        <v>20</v>
      </c>
      <c r="P2110" s="8"/>
    </row>
    <row r="2111" spans="3:16" x14ac:dyDescent="0.25">
      <c r="C2111" s="8"/>
      <c r="D2111" s="10" t="s">
        <v>8460</v>
      </c>
      <c r="E2111" s="11" t="s">
        <v>8461</v>
      </c>
      <c r="F2111" s="12">
        <v>42283</v>
      </c>
      <c r="G2111" s="11" t="s">
        <v>8436</v>
      </c>
      <c r="H2111" s="11" t="s">
        <v>8462</v>
      </c>
      <c r="I2111" s="11" t="s">
        <v>29</v>
      </c>
      <c r="J2111" s="11" t="s">
        <v>7766</v>
      </c>
      <c r="K2111" s="11" t="s">
        <v>31</v>
      </c>
      <c r="L2111" s="11" t="s">
        <v>7767</v>
      </c>
      <c r="M2111" s="11" t="s">
        <v>136</v>
      </c>
      <c r="N2111" s="13" t="s">
        <v>20</v>
      </c>
      <c r="P2111" s="8"/>
    </row>
    <row r="2112" spans="3:16" x14ac:dyDescent="0.25">
      <c r="C2112" s="8"/>
      <c r="D2112" s="10" t="s">
        <v>8463</v>
      </c>
      <c r="E2112" s="11" t="s">
        <v>8464</v>
      </c>
      <c r="F2112" s="12">
        <v>42283</v>
      </c>
      <c r="G2112" s="11" t="s">
        <v>8436</v>
      </c>
      <c r="H2112" s="11" t="s">
        <v>8465</v>
      </c>
      <c r="I2112" s="11" t="s">
        <v>29</v>
      </c>
      <c r="J2112" s="11" t="s">
        <v>5806</v>
      </c>
      <c r="K2112" s="11" t="s">
        <v>368</v>
      </c>
      <c r="L2112" s="11" t="s">
        <v>5807</v>
      </c>
      <c r="M2112" s="11" t="s">
        <v>125</v>
      </c>
      <c r="N2112" s="13" t="s">
        <v>20</v>
      </c>
      <c r="P2112" s="8"/>
    </row>
    <row r="2113" spans="3:16" x14ac:dyDescent="0.25">
      <c r="C2113" s="8"/>
      <c r="D2113" s="10" t="s">
        <v>8466</v>
      </c>
      <c r="E2113" s="11" t="s">
        <v>27</v>
      </c>
      <c r="F2113" s="12">
        <v>42283</v>
      </c>
      <c r="G2113" s="11" t="s">
        <v>8436</v>
      </c>
      <c r="H2113" s="11" t="s">
        <v>8467</v>
      </c>
      <c r="I2113" s="11" t="s">
        <v>15</v>
      </c>
      <c r="J2113" s="11" t="s">
        <v>1684</v>
      </c>
      <c r="K2113" s="11" t="s">
        <v>31</v>
      </c>
      <c r="L2113" s="11" t="s">
        <v>1685</v>
      </c>
      <c r="M2113" s="11" t="s">
        <v>125</v>
      </c>
      <c r="N2113" s="13" t="s">
        <v>20</v>
      </c>
      <c r="P2113" s="8"/>
    </row>
    <row r="2114" spans="3:16" x14ac:dyDescent="0.25">
      <c r="C2114" s="8"/>
      <c r="D2114" s="10" t="s">
        <v>8468</v>
      </c>
      <c r="E2114" s="11" t="s">
        <v>27</v>
      </c>
      <c r="F2114" s="12">
        <v>42283</v>
      </c>
      <c r="G2114" s="11" t="s">
        <v>8436</v>
      </c>
      <c r="H2114" s="11" t="s">
        <v>8469</v>
      </c>
      <c r="I2114" s="11" t="s">
        <v>15</v>
      </c>
      <c r="J2114" s="11" t="s">
        <v>509</v>
      </c>
      <c r="K2114" s="11" t="s">
        <v>96</v>
      </c>
      <c r="L2114" s="11" t="s">
        <v>8470</v>
      </c>
      <c r="M2114" s="11" t="s">
        <v>125</v>
      </c>
      <c r="N2114" s="13" t="s">
        <v>20</v>
      </c>
      <c r="P2114" s="8"/>
    </row>
    <row r="2115" spans="3:16" x14ac:dyDescent="0.25">
      <c r="C2115" s="8"/>
      <c r="D2115" s="10" t="s">
        <v>8471</v>
      </c>
      <c r="E2115" s="11" t="s">
        <v>8472</v>
      </c>
      <c r="F2115" s="12">
        <v>42283</v>
      </c>
      <c r="G2115" s="11" t="s">
        <v>8436</v>
      </c>
      <c r="H2115" s="11" t="s">
        <v>8473</v>
      </c>
      <c r="I2115" s="11" t="s">
        <v>29</v>
      </c>
      <c r="J2115" s="11" t="s">
        <v>4658</v>
      </c>
      <c r="K2115" s="11" t="s">
        <v>198</v>
      </c>
      <c r="L2115" s="11" t="s">
        <v>8474</v>
      </c>
      <c r="M2115" s="11" t="s">
        <v>125</v>
      </c>
      <c r="N2115" s="13" t="s">
        <v>20</v>
      </c>
      <c r="P2115" s="8"/>
    </row>
    <row r="2116" spans="3:16" x14ac:dyDescent="0.25">
      <c r="C2116" s="8"/>
      <c r="D2116" s="10" t="s">
        <v>8475</v>
      </c>
      <c r="E2116" s="11" t="s">
        <v>27</v>
      </c>
      <c r="F2116" s="12">
        <v>42283</v>
      </c>
      <c r="G2116" s="11" t="s">
        <v>8436</v>
      </c>
      <c r="H2116" s="11" t="s">
        <v>8476</v>
      </c>
      <c r="I2116" s="11" t="s">
        <v>29</v>
      </c>
      <c r="J2116" s="11" t="s">
        <v>63</v>
      </c>
      <c r="K2116" s="11" t="s">
        <v>31</v>
      </c>
      <c r="L2116" s="11" t="s">
        <v>7510</v>
      </c>
      <c r="M2116" s="11" t="s">
        <v>125</v>
      </c>
      <c r="N2116" s="13" t="s">
        <v>20</v>
      </c>
      <c r="P2116" s="8"/>
    </row>
    <row r="2117" spans="3:16" x14ac:dyDescent="0.25">
      <c r="C2117" s="8"/>
      <c r="D2117" s="10" t="s">
        <v>8477</v>
      </c>
      <c r="E2117" s="11" t="s">
        <v>8478</v>
      </c>
      <c r="F2117" s="12">
        <v>42283</v>
      </c>
      <c r="G2117" s="11" t="s">
        <v>8436</v>
      </c>
      <c r="H2117" s="11" t="s">
        <v>8479</v>
      </c>
      <c r="I2117" s="11" t="s">
        <v>29</v>
      </c>
      <c r="J2117" s="11" t="s">
        <v>8480</v>
      </c>
      <c r="K2117" s="11" t="s">
        <v>368</v>
      </c>
      <c r="L2117" s="11" t="s">
        <v>8481</v>
      </c>
      <c r="M2117" s="11" t="s">
        <v>125</v>
      </c>
      <c r="N2117" s="13" t="s">
        <v>20</v>
      </c>
      <c r="P2117" s="8"/>
    </row>
    <row r="2118" spans="3:16" x14ac:dyDescent="0.25">
      <c r="C2118" s="8"/>
      <c r="D2118" s="10" t="s">
        <v>8482</v>
      </c>
      <c r="E2118" s="11" t="s">
        <v>8483</v>
      </c>
      <c r="F2118" s="12">
        <v>42283</v>
      </c>
      <c r="G2118" s="11" t="s">
        <v>8436</v>
      </c>
      <c r="H2118" s="11" t="s">
        <v>8484</v>
      </c>
      <c r="I2118" s="11" t="s">
        <v>29</v>
      </c>
      <c r="J2118" s="11" t="s">
        <v>1610</v>
      </c>
      <c r="K2118" s="11" t="s">
        <v>145</v>
      </c>
      <c r="L2118" s="11" t="s">
        <v>1611</v>
      </c>
      <c r="M2118" s="11" t="s">
        <v>125</v>
      </c>
      <c r="N2118" s="13" t="s">
        <v>20</v>
      </c>
      <c r="P2118" s="8"/>
    </row>
    <row r="2119" spans="3:16" x14ac:dyDescent="0.25">
      <c r="C2119" s="8"/>
      <c r="D2119" s="10" t="s">
        <v>8485</v>
      </c>
      <c r="E2119" s="11" t="s">
        <v>8486</v>
      </c>
      <c r="F2119" s="12">
        <v>42283</v>
      </c>
      <c r="G2119" s="11" t="s">
        <v>8436</v>
      </c>
      <c r="H2119" s="11" t="s">
        <v>8487</v>
      </c>
      <c r="I2119" s="11" t="s">
        <v>29</v>
      </c>
      <c r="J2119" s="11" t="s">
        <v>8204</v>
      </c>
      <c r="K2119" s="11" t="s">
        <v>47</v>
      </c>
      <c r="L2119" s="11" t="s">
        <v>7176</v>
      </c>
      <c r="M2119" s="11" t="s">
        <v>125</v>
      </c>
      <c r="N2119" s="13" t="s">
        <v>20</v>
      </c>
      <c r="P2119" s="8"/>
    </row>
    <row r="2120" spans="3:16" x14ac:dyDescent="0.25">
      <c r="C2120" s="8"/>
      <c r="D2120" s="10" t="s">
        <v>8488</v>
      </c>
      <c r="E2120" s="11" t="s">
        <v>8489</v>
      </c>
      <c r="F2120" s="12">
        <v>42283</v>
      </c>
      <c r="G2120" s="11" t="s">
        <v>8436</v>
      </c>
      <c r="H2120" s="11" t="s">
        <v>8490</v>
      </c>
      <c r="I2120" s="11" t="s">
        <v>15</v>
      </c>
      <c r="J2120" s="11" t="s">
        <v>8491</v>
      </c>
      <c r="K2120" s="11" t="s">
        <v>162</v>
      </c>
      <c r="L2120" s="11" t="s">
        <v>8492</v>
      </c>
      <c r="M2120" s="11" t="s">
        <v>125</v>
      </c>
      <c r="N2120" s="13" t="s">
        <v>20</v>
      </c>
      <c r="P2120" s="8"/>
    </row>
    <row r="2121" spans="3:16" x14ac:dyDescent="0.25">
      <c r="C2121" s="8"/>
      <c r="D2121" s="10" t="s">
        <v>8493</v>
      </c>
      <c r="E2121" s="11" t="s">
        <v>8494</v>
      </c>
      <c r="F2121" s="12">
        <v>42283</v>
      </c>
      <c r="G2121" s="11" t="s">
        <v>8436</v>
      </c>
      <c r="H2121" s="11" t="s">
        <v>2832</v>
      </c>
      <c r="I2121" s="11" t="s">
        <v>15</v>
      </c>
      <c r="J2121" s="11" t="s">
        <v>8495</v>
      </c>
      <c r="K2121" s="11" t="s">
        <v>96</v>
      </c>
      <c r="L2121" s="11" t="s">
        <v>8496</v>
      </c>
      <c r="M2121" s="11" t="s">
        <v>19</v>
      </c>
      <c r="N2121" s="13" t="s">
        <v>20</v>
      </c>
      <c r="P2121" s="8"/>
    </row>
    <row r="2122" spans="3:16" x14ac:dyDescent="0.25">
      <c r="C2122" s="8"/>
      <c r="D2122" s="10" t="s">
        <v>8497</v>
      </c>
      <c r="E2122" s="11" t="s">
        <v>8498</v>
      </c>
      <c r="F2122" s="12">
        <v>42283</v>
      </c>
      <c r="G2122" s="11" t="s">
        <v>8436</v>
      </c>
      <c r="H2122" s="11" t="s">
        <v>8499</v>
      </c>
      <c r="I2122" s="11" t="s">
        <v>15</v>
      </c>
      <c r="J2122" s="11" t="s">
        <v>6395</v>
      </c>
      <c r="K2122" s="11" t="s">
        <v>69</v>
      </c>
      <c r="L2122" s="11" t="s">
        <v>6396</v>
      </c>
      <c r="M2122" s="11" t="s">
        <v>125</v>
      </c>
      <c r="N2122" s="13" t="s">
        <v>20</v>
      </c>
      <c r="P2122" s="8"/>
    </row>
    <row r="2123" spans="3:16" x14ac:dyDescent="0.25">
      <c r="C2123" s="8"/>
      <c r="D2123" s="10" t="s">
        <v>8500</v>
      </c>
      <c r="E2123" s="11" t="s">
        <v>8501</v>
      </c>
      <c r="F2123" s="12">
        <v>42283</v>
      </c>
      <c r="G2123" s="11" t="s">
        <v>8436</v>
      </c>
      <c r="H2123" s="11" t="s">
        <v>8502</v>
      </c>
      <c r="I2123" s="11" t="s">
        <v>29</v>
      </c>
      <c r="J2123" s="11" t="s">
        <v>409</v>
      </c>
      <c r="K2123" s="11" t="s">
        <v>81</v>
      </c>
      <c r="L2123" s="11" t="s">
        <v>7619</v>
      </c>
      <c r="M2123" s="11" t="s">
        <v>136</v>
      </c>
      <c r="N2123" s="13" t="s">
        <v>20</v>
      </c>
      <c r="P2123" s="8"/>
    </row>
    <row r="2124" spans="3:16" x14ac:dyDescent="0.25">
      <c r="C2124" s="8"/>
      <c r="D2124" s="10" t="s">
        <v>8503</v>
      </c>
      <c r="E2124" s="11" t="s">
        <v>512</v>
      </c>
      <c r="F2124" s="12">
        <v>42283</v>
      </c>
      <c r="G2124" s="11" t="s">
        <v>8436</v>
      </c>
      <c r="H2124" s="11" t="s">
        <v>8504</v>
      </c>
      <c r="I2124" s="11" t="s">
        <v>29</v>
      </c>
      <c r="J2124" s="11" t="s">
        <v>8505</v>
      </c>
      <c r="K2124" s="11" t="s">
        <v>481</v>
      </c>
      <c r="L2124" s="11" t="s">
        <v>8506</v>
      </c>
      <c r="M2124" s="11" t="s">
        <v>136</v>
      </c>
      <c r="N2124" s="13" t="s">
        <v>20</v>
      </c>
      <c r="P2124" s="8"/>
    </row>
    <row r="2125" spans="3:16" x14ac:dyDescent="0.25">
      <c r="C2125" s="8"/>
      <c r="D2125" s="10" t="s">
        <v>8507</v>
      </c>
      <c r="E2125" s="11" t="s">
        <v>8508</v>
      </c>
      <c r="F2125" s="12">
        <v>42283</v>
      </c>
      <c r="G2125" s="11" t="s">
        <v>8436</v>
      </c>
      <c r="H2125" s="11" t="s">
        <v>8509</v>
      </c>
      <c r="I2125" s="11" t="s">
        <v>15</v>
      </c>
      <c r="J2125" s="11" t="s">
        <v>139</v>
      </c>
      <c r="K2125" s="11" t="s">
        <v>69</v>
      </c>
      <c r="L2125" s="11" t="s">
        <v>4745</v>
      </c>
      <c r="M2125" s="11" t="s">
        <v>125</v>
      </c>
      <c r="N2125" s="13" t="s">
        <v>20</v>
      </c>
      <c r="P2125" s="8"/>
    </row>
    <row r="2126" spans="3:16" x14ac:dyDescent="0.25">
      <c r="C2126" s="8"/>
      <c r="D2126" s="10" t="s">
        <v>8510</v>
      </c>
      <c r="E2126" s="11" t="s">
        <v>8511</v>
      </c>
      <c r="F2126" s="12">
        <v>42283</v>
      </c>
      <c r="G2126" s="11" t="s">
        <v>8436</v>
      </c>
      <c r="H2126" s="11" t="s">
        <v>8512</v>
      </c>
      <c r="I2126" s="11" t="s">
        <v>29</v>
      </c>
      <c r="J2126" s="11" t="s">
        <v>63</v>
      </c>
      <c r="K2126" s="11" t="s">
        <v>31</v>
      </c>
      <c r="L2126" s="11" t="s">
        <v>334</v>
      </c>
      <c r="M2126" s="11" t="s">
        <v>125</v>
      </c>
      <c r="N2126" s="13" t="s">
        <v>20</v>
      </c>
      <c r="P2126" s="8"/>
    </row>
    <row r="2127" spans="3:16" x14ac:dyDescent="0.25">
      <c r="C2127" s="8"/>
      <c r="D2127" s="10" t="s">
        <v>8513</v>
      </c>
      <c r="E2127" s="11" t="s">
        <v>8514</v>
      </c>
      <c r="F2127" s="12">
        <v>42283</v>
      </c>
      <c r="G2127" s="11" t="s">
        <v>8436</v>
      </c>
      <c r="H2127" s="11" t="s">
        <v>4229</v>
      </c>
      <c r="I2127" s="11" t="s">
        <v>15</v>
      </c>
      <c r="J2127" s="11" t="s">
        <v>8515</v>
      </c>
      <c r="K2127" s="11" t="s">
        <v>96</v>
      </c>
      <c r="L2127" s="11" t="s">
        <v>8516</v>
      </c>
      <c r="M2127" s="11" t="s">
        <v>125</v>
      </c>
      <c r="N2127" s="13" t="s">
        <v>20</v>
      </c>
      <c r="P2127" s="8"/>
    </row>
    <row r="2128" spans="3:16" x14ac:dyDescent="0.25">
      <c r="C2128" s="8"/>
      <c r="D2128" s="10" t="s">
        <v>8517</v>
      </c>
      <c r="E2128" s="11" t="s">
        <v>8518</v>
      </c>
      <c r="F2128" s="12">
        <v>42283</v>
      </c>
      <c r="G2128" s="11" t="s">
        <v>8436</v>
      </c>
      <c r="H2128" s="11" t="s">
        <v>8519</v>
      </c>
      <c r="I2128" s="11" t="s">
        <v>29</v>
      </c>
      <c r="J2128" s="11" t="s">
        <v>58</v>
      </c>
      <c r="K2128" s="11" t="s">
        <v>47</v>
      </c>
      <c r="L2128" s="11" t="s">
        <v>8520</v>
      </c>
      <c r="M2128" s="11" t="s">
        <v>125</v>
      </c>
      <c r="N2128" s="13" t="s">
        <v>20</v>
      </c>
      <c r="P2128" s="8"/>
    </row>
    <row r="2129" spans="3:16" x14ac:dyDescent="0.25">
      <c r="C2129" s="8"/>
      <c r="D2129" s="10" t="s">
        <v>8521</v>
      </c>
      <c r="E2129" s="11" t="s">
        <v>8522</v>
      </c>
      <c r="F2129" s="12">
        <v>42312</v>
      </c>
      <c r="G2129" s="11" t="s">
        <v>8523</v>
      </c>
      <c r="H2129" s="11" t="s">
        <v>8524</v>
      </c>
      <c r="I2129" s="11" t="s">
        <v>15</v>
      </c>
      <c r="J2129" s="11" t="s">
        <v>611</v>
      </c>
      <c r="K2129" s="11" t="s">
        <v>96</v>
      </c>
      <c r="L2129" s="11" t="s">
        <v>2843</v>
      </c>
      <c r="M2129" s="11" t="s">
        <v>19</v>
      </c>
      <c r="N2129" s="13" t="s">
        <v>243</v>
      </c>
      <c r="P2129" s="8"/>
    </row>
    <row r="2130" spans="3:16" x14ac:dyDescent="0.25">
      <c r="C2130" s="8"/>
      <c r="D2130" s="10" t="s">
        <v>8525</v>
      </c>
      <c r="E2130" s="11" t="s">
        <v>8526</v>
      </c>
      <c r="F2130" s="12">
        <v>42312</v>
      </c>
      <c r="G2130" s="11" t="s">
        <v>8523</v>
      </c>
      <c r="H2130" s="11" t="s">
        <v>8527</v>
      </c>
      <c r="I2130" s="11" t="s">
        <v>29</v>
      </c>
      <c r="J2130" s="11" t="s">
        <v>101</v>
      </c>
      <c r="K2130" s="11" t="s">
        <v>47</v>
      </c>
      <c r="L2130" s="11" t="s">
        <v>3463</v>
      </c>
      <c r="M2130" s="11" t="s">
        <v>19</v>
      </c>
      <c r="N2130" s="13" t="s">
        <v>20</v>
      </c>
      <c r="P2130" s="8"/>
    </row>
    <row r="2131" spans="3:16" x14ac:dyDescent="0.25">
      <c r="C2131" s="8"/>
      <c r="D2131" s="10" t="s">
        <v>8528</v>
      </c>
      <c r="E2131" s="11" t="s">
        <v>8529</v>
      </c>
      <c r="F2131" s="12">
        <v>42312</v>
      </c>
      <c r="G2131" s="11" t="s">
        <v>8523</v>
      </c>
      <c r="H2131" s="11" t="s">
        <v>8530</v>
      </c>
      <c r="I2131" s="11" t="s">
        <v>15</v>
      </c>
      <c r="J2131" s="11" t="s">
        <v>518</v>
      </c>
      <c r="K2131" s="11" t="s">
        <v>299</v>
      </c>
      <c r="L2131" s="11" t="s">
        <v>7193</v>
      </c>
      <c r="M2131" s="11" t="s">
        <v>19</v>
      </c>
      <c r="N2131" s="13" t="s">
        <v>20</v>
      </c>
      <c r="P2131" s="8"/>
    </row>
    <row r="2132" spans="3:16" x14ac:dyDescent="0.25">
      <c r="C2132" s="8"/>
      <c r="D2132" s="10" t="s">
        <v>8531</v>
      </c>
      <c r="E2132" s="11" t="s">
        <v>8532</v>
      </c>
      <c r="F2132" s="12">
        <v>42312</v>
      </c>
      <c r="G2132" s="11" t="s">
        <v>8523</v>
      </c>
      <c r="H2132" s="11" t="s">
        <v>8533</v>
      </c>
      <c r="I2132" s="11" t="s">
        <v>15</v>
      </c>
      <c r="J2132" s="11" t="s">
        <v>58</v>
      </c>
      <c r="K2132" s="11" t="s">
        <v>47</v>
      </c>
      <c r="L2132" s="11" t="s">
        <v>2921</v>
      </c>
      <c r="M2132" s="11" t="s">
        <v>19</v>
      </c>
      <c r="N2132" s="13" t="s">
        <v>20</v>
      </c>
      <c r="P2132" s="8"/>
    </row>
    <row r="2133" spans="3:16" x14ac:dyDescent="0.25">
      <c r="C2133" s="8"/>
      <c r="D2133" s="10" t="s">
        <v>8534</v>
      </c>
      <c r="E2133" s="11" t="s">
        <v>8535</v>
      </c>
      <c r="F2133" s="12">
        <v>42312</v>
      </c>
      <c r="G2133" s="11" t="s">
        <v>8523</v>
      </c>
      <c r="H2133" s="11" t="s">
        <v>8536</v>
      </c>
      <c r="I2133" s="11" t="s">
        <v>15</v>
      </c>
      <c r="J2133" s="11" t="s">
        <v>2571</v>
      </c>
      <c r="K2133" s="11" t="s">
        <v>31</v>
      </c>
      <c r="L2133" s="11" t="s">
        <v>2572</v>
      </c>
      <c r="M2133" s="11" t="s">
        <v>19</v>
      </c>
      <c r="N2133" s="13" t="s">
        <v>20</v>
      </c>
      <c r="P2133" s="8"/>
    </row>
    <row r="2134" spans="3:16" x14ac:dyDescent="0.25">
      <c r="C2134" s="8"/>
      <c r="D2134" s="10" t="s">
        <v>8537</v>
      </c>
      <c r="E2134" s="11" t="s">
        <v>8538</v>
      </c>
      <c r="F2134" s="12">
        <v>42313</v>
      </c>
      <c r="G2134" s="11" t="s">
        <v>8539</v>
      </c>
      <c r="H2134" s="11" t="s">
        <v>8540</v>
      </c>
      <c r="I2134" s="11" t="s">
        <v>29</v>
      </c>
      <c r="J2134" s="11" t="s">
        <v>7518</v>
      </c>
      <c r="K2134" s="11" t="s">
        <v>69</v>
      </c>
      <c r="L2134" s="11" t="s">
        <v>8541</v>
      </c>
      <c r="M2134" s="11" t="s">
        <v>125</v>
      </c>
      <c r="N2134" s="13" t="s">
        <v>20</v>
      </c>
      <c r="P2134" s="8"/>
    </row>
    <row r="2135" spans="3:16" x14ac:dyDescent="0.25">
      <c r="C2135" s="8"/>
      <c r="D2135" s="10" t="s">
        <v>8542</v>
      </c>
      <c r="E2135" s="11" t="s">
        <v>8543</v>
      </c>
      <c r="F2135" s="12">
        <v>42313</v>
      </c>
      <c r="G2135" s="11" t="s">
        <v>8539</v>
      </c>
      <c r="H2135" s="11" t="s">
        <v>8544</v>
      </c>
      <c r="I2135" s="11" t="s">
        <v>15</v>
      </c>
      <c r="J2135" s="11" t="s">
        <v>8545</v>
      </c>
      <c r="K2135" s="11" t="s">
        <v>368</v>
      </c>
      <c r="L2135" s="11" t="s">
        <v>8546</v>
      </c>
      <c r="M2135" s="11" t="s">
        <v>125</v>
      </c>
      <c r="N2135" s="13" t="s">
        <v>20</v>
      </c>
      <c r="P2135" s="8"/>
    </row>
    <row r="2136" spans="3:16" x14ac:dyDescent="0.25">
      <c r="C2136" s="8"/>
      <c r="D2136" s="10" t="s">
        <v>8547</v>
      </c>
      <c r="E2136" s="11" t="s">
        <v>8548</v>
      </c>
      <c r="F2136" s="12">
        <v>42313</v>
      </c>
      <c r="G2136" s="11" t="s">
        <v>8539</v>
      </c>
      <c r="H2136" s="11" t="s">
        <v>8549</v>
      </c>
      <c r="I2136" s="11" t="s">
        <v>29</v>
      </c>
      <c r="J2136" s="11" t="s">
        <v>5105</v>
      </c>
      <c r="K2136" s="11" t="s">
        <v>156</v>
      </c>
      <c r="L2136" s="11" t="s">
        <v>5106</v>
      </c>
      <c r="M2136" s="11" t="s">
        <v>125</v>
      </c>
      <c r="N2136" s="13" t="s">
        <v>20</v>
      </c>
      <c r="P2136" s="8"/>
    </row>
    <row r="2137" spans="3:16" x14ac:dyDescent="0.25">
      <c r="C2137" s="8"/>
      <c r="D2137" s="10" t="s">
        <v>8550</v>
      </c>
      <c r="E2137" s="11" t="s">
        <v>2364</v>
      </c>
      <c r="F2137" s="12">
        <v>42313</v>
      </c>
      <c r="G2137" s="11" t="s">
        <v>8539</v>
      </c>
      <c r="H2137" s="11" t="s">
        <v>8551</v>
      </c>
      <c r="I2137" s="11" t="s">
        <v>15</v>
      </c>
      <c r="J2137" s="11" t="s">
        <v>80</v>
      </c>
      <c r="K2137" s="11" t="s">
        <v>81</v>
      </c>
      <c r="L2137" s="11" t="s">
        <v>82</v>
      </c>
      <c r="M2137" s="11" t="s">
        <v>125</v>
      </c>
      <c r="N2137" s="13" t="s">
        <v>20</v>
      </c>
      <c r="P2137" s="8"/>
    </row>
    <row r="2138" spans="3:16" x14ac:dyDescent="0.25">
      <c r="C2138" s="8"/>
      <c r="D2138" s="10" t="s">
        <v>8552</v>
      </c>
      <c r="E2138" s="11" t="s">
        <v>8553</v>
      </c>
      <c r="F2138" s="12">
        <v>42313</v>
      </c>
      <c r="G2138" s="11" t="s">
        <v>8539</v>
      </c>
      <c r="H2138" s="11" t="s">
        <v>8554</v>
      </c>
      <c r="I2138" s="11" t="s">
        <v>29</v>
      </c>
      <c r="J2138" s="11" t="s">
        <v>8555</v>
      </c>
      <c r="K2138" s="11" t="s">
        <v>17</v>
      </c>
      <c r="L2138" s="11" t="s">
        <v>8556</v>
      </c>
      <c r="M2138" s="11" t="s">
        <v>125</v>
      </c>
      <c r="N2138" s="13" t="s">
        <v>20</v>
      </c>
      <c r="P2138" s="8"/>
    </row>
    <row r="2139" spans="3:16" x14ac:dyDescent="0.25">
      <c r="C2139" s="8"/>
      <c r="D2139" s="10" t="s">
        <v>8557</v>
      </c>
      <c r="E2139" s="11" t="s">
        <v>8558</v>
      </c>
      <c r="F2139" s="12">
        <v>42313</v>
      </c>
      <c r="G2139" s="11" t="s">
        <v>8539</v>
      </c>
      <c r="H2139" s="11" t="s">
        <v>8559</v>
      </c>
      <c r="I2139" s="11" t="s">
        <v>15</v>
      </c>
      <c r="J2139" s="11" t="s">
        <v>260</v>
      </c>
      <c r="K2139" s="11" t="s">
        <v>81</v>
      </c>
      <c r="L2139" s="11" t="s">
        <v>4799</v>
      </c>
      <c r="M2139" s="11" t="s">
        <v>125</v>
      </c>
      <c r="N2139" s="13" t="s">
        <v>20</v>
      </c>
      <c r="P2139" s="8"/>
    </row>
    <row r="2140" spans="3:16" x14ac:dyDescent="0.25">
      <c r="C2140" s="8"/>
      <c r="D2140" s="10" t="s">
        <v>8560</v>
      </c>
      <c r="E2140" s="11" t="s">
        <v>8561</v>
      </c>
      <c r="F2140" s="12">
        <v>42313</v>
      </c>
      <c r="G2140" s="11" t="s">
        <v>8539</v>
      </c>
      <c r="H2140" s="11" t="s">
        <v>8562</v>
      </c>
      <c r="I2140" s="11" t="s">
        <v>29</v>
      </c>
      <c r="J2140" s="11" t="s">
        <v>494</v>
      </c>
      <c r="K2140" s="11" t="s">
        <v>17</v>
      </c>
      <c r="L2140" s="11" t="s">
        <v>3961</v>
      </c>
      <c r="M2140" s="11" t="s">
        <v>125</v>
      </c>
      <c r="N2140" s="13" t="s">
        <v>20</v>
      </c>
      <c r="P2140" s="8"/>
    </row>
    <row r="2141" spans="3:16" x14ac:dyDescent="0.25">
      <c r="C2141" s="8"/>
      <c r="D2141" s="10" t="s">
        <v>8563</v>
      </c>
      <c r="E2141" s="11" t="s">
        <v>8564</v>
      </c>
      <c r="F2141" s="12">
        <v>42313</v>
      </c>
      <c r="G2141" s="11" t="s">
        <v>8539</v>
      </c>
      <c r="H2141" s="11" t="s">
        <v>8565</v>
      </c>
      <c r="I2141" s="11" t="s">
        <v>15</v>
      </c>
      <c r="J2141" s="11" t="s">
        <v>8566</v>
      </c>
      <c r="K2141" s="11" t="s">
        <v>69</v>
      </c>
      <c r="L2141" s="11" t="s">
        <v>8567</v>
      </c>
      <c r="M2141" s="11" t="s">
        <v>19</v>
      </c>
      <c r="N2141" s="13" t="s">
        <v>20</v>
      </c>
      <c r="P2141" s="8"/>
    </row>
    <row r="2142" spans="3:16" x14ac:dyDescent="0.25">
      <c r="C2142" s="8"/>
      <c r="D2142" s="10" t="s">
        <v>8568</v>
      </c>
      <c r="E2142" s="11" t="s">
        <v>27</v>
      </c>
      <c r="F2142" s="12">
        <v>42313</v>
      </c>
      <c r="G2142" s="11" t="s">
        <v>8539</v>
      </c>
      <c r="H2142" s="11" t="s">
        <v>8569</v>
      </c>
      <c r="I2142" s="11" t="s">
        <v>29</v>
      </c>
      <c r="J2142" s="11" t="s">
        <v>167</v>
      </c>
      <c r="K2142" s="11" t="s">
        <v>17</v>
      </c>
      <c r="L2142" s="11" t="s">
        <v>352</v>
      </c>
      <c r="M2142" s="11" t="s">
        <v>19</v>
      </c>
      <c r="N2142" s="13" t="s">
        <v>20</v>
      </c>
      <c r="P2142" s="8"/>
    </row>
    <row r="2143" spans="3:16" x14ac:dyDescent="0.25">
      <c r="C2143" s="8"/>
      <c r="D2143" s="10" t="s">
        <v>8570</v>
      </c>
      <c r="E2143" s="11" t="s">
        <v>27</v>
      </c>
      <c r="F2143" s="12">
        <v>42313</v>
      </c>
      <c r="G2143" s="11" t="s">
        <v>8539</v>
      </c>
      <c r="H2143" s="11" t="s">
        <v>8571</v>
      </c>
      <c r="I2143" s="11" t="s">
        <v>29</v>
      </c>
      <c r="J2143" s="11" t="s">
        <v>8572</v>
      </c>
      <c r="K2143" s="11" t="s">
        <v>647</v>
      </c>
      <c r="L2143" s="11" t="s">
        <v>8573</v>
      </c>
      <c r="M2143" s="11" t="s">
        <v>136</v>
      </c>
      <c r="N2143" s="13" t="s">
        <v>20</v>
      </c>
      <c r="P2143" s="8"/>
    </row>
    <row r="2144" spans="3:16" x14ac:dyDescent="0.25">
      <c r="C2144" s="8"/>
      <c r="D2144" s="10" t="s">
        <v>8574</v>
      </c>
      <c r="E2144" s="11" t="s">
        <v>8575</v>
      </c>
      <c r="F2144" s="12">
        <v>42313</v>
      </c>
      <c r="G2144" s="11" t="s">
        <v>8539</v>
      </c>
      <c r="H2144" s="11" t="s">
        <v>8576</v>
      </c>
      <c r="I2144" s="11" t="s">
        <v>29</v>
      </c>
      <c r="J2144" s="11" t="s">
        <v>6889</v>
      </c>
      <c r="K2144" s="11" t="s">
        <v>192</v>
      </c>
      <c r="L2144" s="11" t="s">
        <v>6890</v>
      </c>
      <c r="M2144" s="11" t="s">
        <v>136</v>
      </c>
      <c r="N2144" s="13" t="s">
        <v>243</v>
      </c>
      <c r="P2144" s="8"/>
    </row>
    <row r="2145" spans="3:16" x14ac:dyDescent="0.25">
      <c r="C2145" s="8"/>
      <c r="D2145" s="10" t="s">
        <v>8577</v>
      </c>
      <c r="E2145" s="11" t="s">
        <v>8578</v>
      </c>
      <c r="F2145" s="12">
        <v>42313</v>
      </c>
      <c r="G2145" s="11" t="s">
        <v>8539</v>
      </c>
      <c r="H2145" s="11" t="s">
        <v>8579</v>
      </c>
      <c r="I2145" s="11" t="s">
        <v>15</v>
      </c>
      <c r="J2145" s="11" t="s">
        <v>16</v>
      </c>
      <c r="K2145" s="11" t="s">
        <v>17</v>
      </c>
      <c r="L2145" s="11" t="s">
        <v>18</v>
      </c>
      <c r="M2145" s="11" t="s">
        <v>125</v>
      </c>
      <c r="N2145" s="13" t="s">
        <v>20</v>
      </c>
      <c r="P2145" s="8"/>
    </row>
    <row r="2146" spans="3:16" x14ac:dyDescent="0.25">
      <c r="C2146" s="8"/>
      <c r="D2146" s="10" t="s">
        <v>8580</v>
      </c>
      <c r="E2146" s="11" t="s">
        <v>8581</v>
      </c>
      <c r="F2146" s="12">
        <v>42314</v>
      </c>
      <c r="G2146" s="11" t="s">
        <v>8582</v>
      </c>
      <c r="H2146" s="11" t="s">
        <v>8583</v>
      </c>
      <c r="I2146" s="11" t="s">
        <v>15</v>
      </c>
      <c r="J2146" s="11" t="s">
        <v>8584</v>
      </c>
      <c r="K2146" s="11" t="s">
        <v>96</v>
      </c>
      <c r="L2146" s="11" t="s">
        <v>8585</v>
      </c>
      <c r="M2146" s="11" t="s">
        <v>125</v>
      </c>
      <c r="N2146" s="13" t="s">
        <v>20</v>
      </c>
      <c r="P2146" s="8"/>
    </row>
    <row r="2147" spans="3:16" x14ac:dyDescent="0.25">
      <c r="C2147" s="8"/>
      <c r="D2147" s="10" t="s">
        <v>8586</v>
      </c>
      <c r="E2147" s="11" t="s">
        <v>1252</v>
      </c>
      <c r="F2147" s="12">
        <v>42314</v>
      </c>
      <c r="G2147" s="11" t="s">
        <v>8582</v>
      </c>
      <c r="H2147" s="11" t="s">
        <v>8587</v>
      </c>
      <c r="I2147" s="11" t="s">
        <v>29</v>
      </c>
      <c r="J2147" s="11" t="s">
        <v>8588</v>
      </c>
      <c r="K2147" s="11" t="s">
        <v>198</v>
      </c>
      <c r="L2147" s="11" t="s">
        <v>8589</v>
      </c>
      <c r="M2147" s="11" t="s">
        <v>125</v>
      </c>
      <c r="N2147" s="13" t="s">
        <v>20</v>
      </c>
      <c r="P2147" s="8"/>
    </row>
    <row r="2148" spans="3:16" x14ac:dyDescent="0.25">
      <c r="C2148" s="8"/>
      <c r="D2148" s="10" t="s">
        <v>8590</v>
      </c>
      <c r="E2148" s="11" t="s">
        <v>8591</v>
      </c>
      <c r="F2148" s="12">
        <v>42314</v>
      </c>
      <c r="G2148" s="11" t="s">
        <v>8582</v>
      </c>
      <c r="H2148" s="11" t="s">
        <v>8592</v>
      </c>
      <c r="I2148" s="11" t="s">
        <v>29</v>
      </c>
      <c r="J2148" s="11" t="s">
        <v>2873</v>
      </c>
      <c r="K2148" s="11" t="s">
        <v>17</v>
      </c>
      <c r="L2148" s="11" t="s">
        <v>2874</v>
      </c>
      <c r="M2148" s="11" t="s">
        <v>125</v>
      </c>
      <c r="N2148" s="13" t="s">
        <v>20</v>
      </c>
      <c r="P2148" s="8"/>
    </row>
    <row r="2149" spans="3:16" x14ac:dyDescent="0.25">
      <c r="C2149" s="8"/>
      <c r="D2149" s="10" t="s">
        <v>8593</v>
      </c>
      <c r="E2149" s="11" t="s">
        <v>512</v>
      </c>
      <c r="F2149" s="12">
        <v>42314</v>
      </c>
      <c r="G2149" s="11" t="s">
        <v>8582</v>
      </c>
      <c r="H2149" s="11" t="s">
        <v>8594</v>
      </c>
      <c r="I2149" s="11" t="s">
        <v>29</v>
      </c>
      <c r="J2149" s="11" t="s">
        <v>1109</v>
      </c>
      <c r="K2149" s="11" t="s">
        <v>96</v>
      </c>
      <c r="L2149" s="11" t="s">
        <v>8595</v>
      </c>
      <c r="M2149" s="11" t="s">
        <v>125</v>
      </c>
      <c r="N2149" s="13" t="s">
        <v>20</v>
      </c>
      <c r="P2149" s="8"/>
    </row>
    <row r="2150" spans="3:16" x14ac:dyDescent="0.25">
      <c r="C2150" s="8"/>
      <c r="D2150" s="10" t="s">
        <v>8596</v>
      </c>
      <c r="E2150" s="11" t="s">
        <v>8597</v>
      </c>
      <c r="F2150" s="12">
        <v>42314</v>
      </c>
      <c r="G2150" s="11" t="s">
        <v>8598</v>
      </c>
      <c r="H2150" s="11" t="s">
        <v>8599</v>
      </c>
      <c r="I2150" s="11" t="s">
        <v>29</v>
      </c>
      <c r="J2150" s="11" t="s">
        <v>8600</v>
      </c>
      <c r="K2150" s="11" t="s">
        <v>156</v>
      </c>
      <c r="L2150" s="11" t="s">
        <v>2070</v>
      </c>
      <c r="M2150" s="11" t="s">
        <v>125</v>
      </c>
      <c r="N2150" s="13" t="s">
        <v>20</v>
      </c>
      <c r="P2150" s="8"/>
    </row>
    <row r="2151" spans="3:16" x14ac:dyDescent="0.25">
      <c r="C2151" s="8"/>
      <c r="D2151" s="10" t="s">
        <v>8601</v>
      </c>
      <c r="E2151" s="11" t="s">
        <v>8602</v>
      </c>
      <c r="F2151" s="12">
        <v>42314</v>
      </c>
      <c r="G2151" s="11" t="s">
        <v>8582</v>
      </c>
      <c r="H2151" s="11" t="s">
        <v>8603</v>
      </c>
      <c r="I2151" s="11" t="s">
        <v>29</v>
      </c>
      <c r="J2151" s="11" t="s">
        <v>8604</v>
      </c>
      <c r="K2151" s="11" t="s">
        <v>31</v>
      </c>
      <c r="L2151" s="11" t="s">
        <v>8605</v>
      </c>
      <c r="M2151" s="11" t="s">
        <v>125</v>
      </c>
      <c r="N2151" s="13" t="s">
        <v>20</v>
      </c>
      <c r="P2151" s="8"/>
    </row>
    <row r="2152" spans="3:16" x14ac:dyDescent="0.25">
      <c r="C2152" s="8"/>
      <c r="D2152" s="10" t="s">
        <v>8606</v>
      </c>
      <c r="E2152" s="11" t="s">
        <v>8607</v>
      </c>
      <c r="F2152" s="12">
        <v>42314</v>
      </c>
      <c r="G2152" s="11" t="s">
        <v>8582</v>
      </c>
      <c r="H2152" s="11" t="s">
        <v>8608</v>
      </c>
      <c r="I2152" s="11" t="s">
        <v>29</v>
      </c>
      <c r="J2152" s="11" t="s">
        <v>2097</v>
      </c>
      <c r="K2152" s="11" t="s">
        <v>69</v>
      </c>
      <c r="L2152" s="11" t="s">
        <v>2098</v>
      </c>
      <c r="M2152" s="11" t="s">
        <v>125</v>
      </c>
      <c r="N2152" s="13" t="s">
        <v>20</v>
      </c>
      <c r="P2152" s="8"/>
    </row>
    <row r="2153" spans="3:16" x14ac:dyDescent="0.25">
      <c r="C2153" s="8"/>
      <c r="D2153" s="10" t="s">
        <v>8609</v>
      </c>
      <c r="E2153" s="11" t="s">
        <v>8610</v>
      </c>
      <c r="F2153" s="12">
        <v>42314</v>
      </c>
      <c r="G2153" s="11" t="s">
        <v>8598</v>
      </c>
      <c r="H2153" s="11" t="s">
        <v>8611</v>
      </c>
      <c r="I2153" s="11" t="s">
        <v>15</v>
      </c>
      <c r="J2153" s="11" t="s">
        <v>8612</v>
      </c>
      <c r="K2153" s="11" t="s">
        <v>53</v>
      </c>
      <c r="L2153" s="11" t="s">
        <v>8613</v>
      </c>
      <c r="M2153" s="11" t="s">
        <v>19</v>
      </c>
      <c r="N2153" s="13" t="s">
        <v>20</v>
      </c>
      <c r="P2153" s="8"/>
    </row>
    <row r="2154" spans="3:16" x14ac:dyDescent="0.25">
      <c r="C2154" s="8"/>
      <c r="D2154" s="10" t="s">
        <v>8614</v>
      </c>
      <c r="E2154" s="11" t="s">
        <v>8615</v>
      </c>
      <c r="F2154" s="12">
        <v>42314</v>
      </c>
      <c r="G2154" s="11" t="s">
        <v>8582</v>
      </c>
      <c r="H2154" s="11" t="s">
        <v>8616</v>
      </c>
      <c r="I2154" s="11" t="s">
        <v>15</v>
      </c>
      <c r="J2154" s="11" t="s">
        <v>1610</v>
      </c>
      <c r="K2154" s="11" t="s">
        <v>145</v>
      </c>
      <c r="L2154" s="11" t="s">
        <v>8617</v>
      </c>
      <c r="M2154" s="11" t="s">
        <v>125</v>
      </c>
      <c r="N2154" s="13" t="s">
        <v>20</v>
      </c>
      <c r="P2154" s="8"/>
    </row>
    <row r="2155" spans="3:16" x14ac:dyDescent="0.25">
      <c r="C2155" s="8"/>
      <c r="D2155" s="10" t="s">
        <v>8618</v>
      </c>
      <c r="E2155" s="11" t="s">
        <v>6807</v>
      </c>
      <c r="F2155" s="12">
        <v>42314</v>
      </c>
      <c r="G2155" s="11" t="s">
        <v>8582</v>
      </c>
      <c r="H2155" s="11" t="s">
        <v>8619</v>
      </c>
      <c r="I2155" s="11" t="s">
        <v>15</v>
      </c>
      <c r="J2155" s="11" t="s">
        <v>8620</v>
      </c>
      <c r="K2155" s="11" t="s">
        <v>481</v>
      </c>
      <c r="L2155" s="11" t="s">
        <v>3003</v>
      </c>
      <c r="M2155" s="11" t="s">
        <v>125</v>
      </c>
      <c r="N2155" s="13" t="s">
        <v>20</v>
      </c>
      <c r="P2155" s="8"/>
    </row>
    <row r="2156" spans="3:16" x14ac:dyDescent="0.25">
      <c r="C2156" s="8"/>
      <c r="D2156" s="10" t="s">
        <v>8621</v>
      </c>
      <c r="E2156" s="11" t="s">
        <v>8622</v>
      </c>
      <c r="F2156" s="12">
        <v>42314</v>
      </c>
      <c r="G2156" s="11" t="s">
        <v>8582</v>
      </c>
      <c r="H2156" s="11" t="s">
        <v>8623</v>
      </c>
      <c r="I2156" s="11" t="s">
        <v>15</v>
      </c>
      <c r="J2156" s="11" t="s">
        <v>75</v>
      </c>
      <c r="K2156" s="11" t="s">
        <v>499</v>
      </c>
      <c r="L2156" s="11" t="s">
        <v>2134</v>
      </c>
      <c r="M2156" s="11" t="s">
        <v>125</v>
      </c>
      <c r="N2156" s="13" t="s">
        <v>20</v>
      </c>
      <c r="P2156" s="8"/>
    </row>
    <row r="2157" spans="3:16" x14ac:dyDescent="0.25">
      <c r="C2157" s="8"/>
      <c r="D2157" s="10" t="s">
        <v>8624</v>
      </c>
      <c r="E2157" s="11" t="s">
        <v>8625</v>
      </c>
      <c r="F2157" s="12">
        <v>42314</v>
      </c>
      <c r="G2157" s="11" t="s">
        <v>8582</v>
      </c>
      <c r="H2157" s="11" t="s">
        <v>8626</v>
      </c>
      <c r="I2157" s="11" t="s">
        <v>15</v>
      </c>
      <c r="J2157" s="11" t="s">
        <v>8627</v>
      </c>
      <c r="K2157" s="11" t="s">
        <v>647</v>
      </c>
      <c r="L2157" s="11" t="s">
        <v>8628</v>
      </c>
      <c r="M2157" s="11" t="s">
        <v>125</v>
      </c>
      <c r="N2157" s="13" t="s">
        <v>20</v>
      </c>
      <c r="P2157" s="8"/>
    </row>
    <row r="2158" spans="3:16" x14ac:dyDescent="0.25">
      <c r="C2158" s="8"/>
      <c r="D2158" s="10" t="s">
        <v>8629</v>
      </c>
      <c r="E2158" s="11" t="s">
        <v>5066</v>
      </c>
      <c r="F2158" s="12">
        <v>42314</v>
      </c>
      <c r="G2158" s="11" t="s">
        <v>8582</v>
      </c>
      <c r="H2158" s="11" t="s">
        <v>8630</v>
      </c>
      <c r="I2158" s="11" t="s">
        <v>15</v>
      </c>
      <c r="J2158" s="11" t="s">
        <v>2060</v>
      </c>
      <c r="K2158" s="11" t="s">
        <v>96</v>
      </c>
      <c r="L2158" s="11" t="s">
        <v>8631</v>
      </c>
      <c r="M2158" s="11" t="s">
        <v>125</v>
      </c>
      <c r="N2158" s="13" t="s">
        <v>20</v>
      </c>
      <c r="P2158" s="8"/>
    </row>
    <row r="2159" spans="3:16" x14ac:dyDescent="0.25">
      <c r="C2159" s="8"/>
      <c r="D2159" s="10" t="s">
        <v>8632</v>
      </c>
      <c r="E2159" s="11" t="s">
        <v>8633</v>
      </c>
      <c r="F2159" s="12">
        <v>42314</v>
      </c>
      <c r="G2159" s="11" t="s">
        <v>8582</v>
      </c>
      <c r="H2159" s="11" t="s">
        <v>8634</v>
      </c>
      <c r="I2159" s="11" t="s">
        <v>15</v>
      </c>
      <c r="J2159" s="11" t="s">
        <v>8635</v>
      </c>
      <c r="K2159" s="11" t="s">
        <v>96</v>
      </c>
      <c r="L2159" s="11" t="s">
        <v>8636</v>
      </c>
      <c r="M2159" s="11" t="s">
        <v>125</v>
      </c>
      <c r="N2159" s="13" t="s">
        <v>20</v>
      </c>
      <c r="P2159" s="8"/>
    </row>
    <row r="2160" spans="3:16" x14ac:dyDescent="0.25">
      <c r="C2160" s="8"/>
      <c r="D2160" s="10" t="s">
        <v>8637</v>
      </c>
      <c r="E2160" s="11" t="s">
        <v>4218</v>
      </c>
      <c r="F2160" s="12">
        <v>42314</v>
      </c>
      <c r="G2160" s="11" t="s">
        <v>8582</v>
      </c>
      <c r="H2160" s="11" t="s">
        <v>8638</v>
      </c>
      <c r="I2160" s="11" t="s">
        <v>29</v>
      </c>
      <c r="J2160" s="11" t="s">
        <v>8639</v>
      </c>
      <c r="K2160" s="11" t="s">
        <v>31</v>
      </c>
      <c r="L2160" s="11" t="s">
        <v>8640</v>
      </c>
      <c r="M2160" s="11" t="s">
        <v>125</v>
      </c>
      <c r="N2160" s="13" t="s">
        <v>243</v>
      </c>
      <c r="P2160" s="8"/>
    </row>
    <row r="2161" spans="3:16" x14ac:dyDescent="0.25">
      <c r="C2161" s="8"/>
      <c r="D2161" s="10" t="s">
        <v>8641</v>
      </c>
      <c r="E2161" s="11" t="s">
        <v>8642</v>
      </c>
      <c r="F2161" s="12">
        <v>42314</v>
      </c>
      <c r="G2161" s="11" t="s">
        <v>8582</v>
      </c>
      <c r="H2161" s="11" t="s">
        <v>8643</v>
      </c>
      <c r="I2161" s="11" t="s">
        <v>15</v>
      </c>
      <c r="J2161" s="11" t="s">
        <v>5869</v>
      </c>
      <c r="K2161" s="11" t="s">
        <v>53</v>
      </c>
      <c r="L2161" s="11" t="s">
        <v>5870</v>
      </c>
      <c r="M2161" s="11" t="s">
        <v>125</v>
      </c>
      <c r="N2161" s="13" t="s">
        <v>20</v>
      </c>
      <c r="P2161" s="8"/>
    </row>
    <row r="2162" spans="3:16" x14ac:dyDescent="0.25">
      <c r="C2162" s="8"/>
      <c r="D2162" s="10" t="s">
        <v>8644</v>
      </c>
      <c r="E2162" s="11" t="s">
        <v>8645</v>
      </c>
      <c r="F2162" s="12">
        <v>42314</v>
      </c>
      <c r="G2162" s="11" t="s">
        <v>8598</v>
      </c>
      <c r="H2162" s="11" t="s">
        <v>8646</v>
      </c>
      <c r="I2162" s="11" t="s">
        <v>15</v>
      </c>
      <c r="J2162" s="11" t="s">
        <v>4770</v>
      </c>
      <c r="K2162" s="11" t="s">
        <v>69</v>
      </c>
      <c r="L2162" s="11" t="s">
        <v>4771</v>
      </c>
      <c r="M2162" s="11" t="s">
        <v>19</v>
      </c>
      <c r="N2162" s="13" t="s">
        <v>20</v>
      </c>
      <c r="P2162" s="8"/>
    </row>
    <row r="2163" spans="3:16" x14ac:dyDescent="0.25">
      <c r="C2163" s="8"/>
      <c r="D2163" s="10" t="s">
        <v>8647</v>
      </c>
      <c r="E2163" s="11" t="s">
        <v>8648</v>
      </c>
      <c r="F2163" s="12">
        <v>42314</v>
      </c>
      <c r="G2163" s="11" t="s">
        <v>8582</v>
      </c>
      <c r="H2163" s="11" t="s">
        <v>8649</v>
      </c>
      <c r="I2163" s="11" t="s">
        <v>29</v>
      </c>
      <c r="J2163" s="11" t="s">
        <v>646</v>
      </c>
      <c r="K2163" s="11" t="s">
        <v>198</v>
      </c>
      <c r="L2163" s="11" t="s">
        <v>3143</v>
      </c>
      <c r="M2163" s="11" t="s">
        <v>125</v>
      </c>
      <c r="N2163" s="13" t="s">
        <v>20</v>
      </c>
      <c r="P2163" s="8"/>
    </row>
    <row r="2164" spans="3:16" x14ac:dyDescent="0.25">
      <c r="C2164" s="8"/>
      <c r="D2164" s="10" t="s">
        <v>8650</v>
      </c>
      <c r="E2164" s="11" t="s">
        <v>8651</v>
      </c>
      <c r="F2164" s="12">
        <v>42314</v>
      </c>
      <c r="G2164" s="11" t="s">
        <v>8582</v>
      </c>
      <c r="H2164" s="11" t="s">
        <v>8652</v>
      </c>
      <c r="I2164" s="11" t="s">
        <v>15</v>
      </c>
      <c r="J2164" s="11" t="s">
        <v>4230</v>
      </c>
      <c r="K2164" s="11" t="s">
        <v>112</v>
      </c>
      <c r="L2164" s="11" t="s">
        <v>8653</v>
      </c>
      <c r="M2164" s="11" t="s">
        <v>125</v>
      </c>
      <c r="N2164" s="13" t="s">
        <v>20</v>
      </c>
      <c r="P2164" s="8"/>
    </row>
    <row r="2165" spans="3:16" x14ac:dyDescent="0.25">
      <c r="C2165" s="8"/>
      <c r="D2165" s="10" t="s">
        <v>8654</v>
      </c>
      <c r="E2165" s="11" t="s">
        <v>8655</v>
      </c>
      <c r="F2165" s="12">
        <v>42314</v>
      </c>
      <c r="G2165" s="11" t="s">
        <v>8582</v>
      </c>
      <c r="H2165" s="11" t="s">
        <v>8656</v>
      </c>
      <c r="I2165" s="11" t="s">
        <v>29</v>
      </c>
      <c r="J2165" s="11" t="s">
        <v>3121</v>
      </c>
      <c r="K2165" s="11" t="s">
        <v>156</v>
      </c>
      <c r="L2165" s="11" t="s">
        <v>3122</v>
      </c>
      <c r="M2165" s="11" t="s">
        <v>19</v>
      </c>
      <c r="N2165" s="13" t="s">
        <v>20</v>
      </c>
      <c r="P2165" s="8"/>
    </row>
    <row r="2166" spans="3:16" x14ac:dyDescent="0.25">
      <c r="C2166" s="8"/>
      <c r="D2166" s="10" t="s">
        <v>8657</v>
      </c>
      <c r="E2166" s="11" t="s">
        <v>2190</v>
      </c>
      <c r="F2166" s="12">
        <v>42314</v>
      </c>
      <c r="G2166" s="11" t="s">
        <v>8582</v>
      </c>
      <c r="H2166" s="11" t="s">
        <v>8658</v>
      </c>
      <c r="I2166" s="11" t="s">
        <v>29</v>
      </c>
      <c r="J2166" s="11" t="s">
        <v>8659</v>
      </c>
      <c r="K2166" s="11" t="s">
        <v>47</v>
      </c>
      <c r="L2166" s="11" t="s">
        <v>3784</v>
      </c>
      <c r="M2166" s="11" t="s">
        <v>125</v>
      </c>
      <c r="N2166" s="13" t="s">
        <v>20</v>
      </c>
      <c r="P2166" s="8"/>
    </row>
    <row r="2167" spans="3:16" x14ac:dyDescent="0.25">
      <c r="C2167" s="8"/>
      <c r="D2167" s="10" t="s">
        <v>8660</v>
      </c>
      <c r="E2167" s="11" t="s">
        <v>8661</v>
      </c>
      <c r="F2167" s="12">
        <v>42342</v>
      </c>
      <c r="G2167" s="11" t="s">
        <v>8662</v>
      </c>
      <c r="H2167" s="11" t="s">
        <v>8663</v>
      </c>
      <c r="I2167" s="11" t="s">
        <v>15</v>
      </c>
      <c r="J2167" s="11" t="s">
        <v>750</v>
      </c>
      <c r="K2167" s="11" t="s">
        <v>75</v>
      </c>
      <c r="L2167" s="11" t="s">
        <v>8664</v>
      </c>
      <c r="M2167" s="11" t="s">
        <v>19</v>
      </c>
      <c r="N2167" s="13" t="s">
        <v>20</v>
      </c>
      <c r="P2167" s="8"/>
    </row>
    <row r="2168" spans="3:16" x14ac:dyDescent="0.25">
      <c r="C2168" s="8"/>
      <c r="D2168" s="10" t="s">
        <v>8665</v>
      </c>
      <c r="E2168" s="11" t="s">
        <v>8661</v>
      </c>
      <c r="F2168" s="12">
        <v>42342</v>
      </c>
      <c r="G2168" s="11" t="s">
        <v>8662</v>
      </c>
      <c r="H2168" s="11" t="s">
        <v>8666</v>
      </c>
      <c r="I2168" s="11" t="s">
        <v>29</v>
      </c>
      <c r="J2168" s="11" t="s">
        <v>750</v>
      </c>
      <c r="K2168" s="11" t="s">
        <v>75</v>
      </c>
      <c r="L2168" s="11" t="s">
        <v>8664</v>
      </c>
      <c r="M2168" s="11" t="s">
        <v>19</v>
      </c>
      <c r="N2168" s="13" t="s">
        <v>20</v>
      </c>
      <c r="P2168" s="8"/>
    </row>
    <row r="2169" spans="3:16" x14ac:dyDescent="0.25">
      <c r="C2169" s="8"/>
      <c r="D2169" s="10" t="s">
        <v>8667</v>
      </c>
      <c r="E2169" s="11" t="s">
        <v>27</v>
      </c>
      <c r="F2169" s="12">
        <v>42342</v>
      </c>
      <c r="G2169" s="11" t="s">
        <v>8662</v>
      </c>
      <c r="H2169" s="11" t="s">
        <v>8668</v>
      </c>
      <c r="I2169" s="11" t="s">
        <v>15</v>
      </c>
      <c r="J2169" s="11" t="s">
        <v>8669</v>
      </c>
      <c r="K2169" s="11" t="s">
        <v>481</v>
      </c>
      <c r="L2169" s="11" t="s">
        <v>8670</v>
      </c>
      <c r="M2169" s="11" t="s">
        <v>19</v>
      </c>
      <c r="N2169" s="13" t="s">
        <v>20</v>
      </c>
      <c r="P2169" s="8"/>
    </row>
    <row r="2170" spans="3:16" x14ac:dyDescent="0.25">
      <c r="C2170" s="8"/>
      <c r="D2170" s="10" t="s">
        <v>8671</v>
      </c>
      <c r="E2170" s="11" t="s">
        <v>2578</v>
      </c>
      <c r="F2170" s="12">
        <v>42342</v>
      </c>
      <c r="G2170" s="11" t="s">
        <v>8662</v>
      </c>
      <c r="H2170" s="11" t="s">
        <v>8672</v>
      </c>
      <c r="I2170" s="11" t="s">
        <v>29</v>
      </c>
      <c r="J2170" s="11" t="s">
        <v>1236</v>
      </c>
      <c r="K2170" s="11" t="s">
        <v>69</v>
      </c>
      <c r="L2170" s="11" t="s">
        <v>8673</v>
      </c>
      <c r="M2170" s="11" t="s">
        <v>19</v>
      </c>
      <c r="N2170" s="13" t="s">
        <v>20</v>
      </c>
      <c r="P2170" s="8"/>
    </row>
    <row r="2171" spans="3:16" x14ac:dyDescent="0.25">
      <c r="C2171" s="8"/>
      <c r="D2171" s="10" t="s">
        <v>8674</v>
      </c>
      <c r="E2171" s="11" t="s">
        <v>8675</v>
      </c>
      <c r="F2171" s="12">
        <v>42342</v>
      </c>
      <c r="G2171" s="11" t="s">
        <v>8662</v>
      </c>
      <c r="H2171" s="11" t="s">
        <v>8676</v>
      </c>
      <c r="I2171" s="11" t="s">
        <v>15</v>
      </c>
      <c r="J2171" s="11" t="s">
        <v>8677</v>
      </c>
      <c r="K2171" s="11" t="s">
        <v>31</v>
      </c>
      <c r="L2171" s="11" t="s">
        <v>8678</v>
      </c>
      <c r="M2171" s="11" t="s">
        <v>19</v>
      </c>
      <c r="N2171" s="13" t="s">
        <v>20</v>
      </c>
      <c r="P2171" s="8"/>
    </row>
    <row r="2172" spans="3:16" x14ac:dyDescent="0.25">
      <c r="C2172" s="8"/>
      <c r="D2172" s="10" t="s">
        <v>8679</v>
      </c>
      <c r="E2172" s="11" t="s">
        <v>8675</v>
      </c>
      <c r="F2172" s="12">
        <v>42342</v>
      </c>
      <c r="G2172" s="11" t="s">
        <v>8662</v>
      </c>
      <c r="H2172" s="11" t="s">
        <v>8680</v>
      </c>
      <c r="I2172" s="11" t="s">
        <v>15</v>
      </c>
      <c r="J2172" s="11" t="s">
        <v>8677</v>
      </c>
      <c r="K2172" s="11" t="s">
        <v>31</v>
      </c>
      <c r="L2172" s="11" t="s">
        <v>8678</v>
      </c>
      <c r="M2172" s="11" t="s">
        <v>19</v>
      </c>
      <c r="N2172" s="13" t="s">
        <v>20</v>
      </c>
      <c r="P2172" s="8"/>
    </row>
    <row r="2173" spans="3:16" x14ac:dyDescent="0.25">
      <c r="C2173" s="8"/>
      <c r="D2173" s="10" t="s">
        <v>8681</v>
      </c>
      <c r="E2173" s="11" t="s">
        <v>8682</v>
      </c>
      <c r="F2173" s="12">
        <v>42342</v>
      </c>
      <c r="G2173" s="11" t="s">
        <v>8662</v>
      </c>
      <c r="H2173" s="11" t="s">
        <v>8683</v>
      </c>
      <c r="I2173" s="11" t="s">
        <v>15</v>
      </c>
      <c r="J2173" s="11" t="s">
        <v>8684</v>
      </c>
      <c r="K2173" s="11" t="s">
        <v>17</v>
      </c>
      <c r="L2173" s="11" t="s">
        <v>8685</v>
      </c>
      <c r="M2173" s="11" t="s">
        <v>19</v>
      </c>
      <c r="N2173" s="13" t="s">
        <v>20</v>
      </c>
      <c r="P2173" s="8"/>
    </row>
    <row r="2174" spans="3:16" x14ac:dyDescent="0.25">
      <c r="C2174" s="8"/>
      <c r="D2174" s="10" t="s">
        <v>8686</v>
      </c>
      <c r="E2174" s="11" t="s">
        <v>8687</v>
      </c>
      <c r="F2174" s="12">
        <v>42342</v>
      </c>
      <c r="G2174" s="11" t="s">
        <v>8662</v>
      </c>
      <c r="H2174" s="11" t="s">
        <v>8688</v>
      </c>
      <c r="I2174" s="11" t="s">
        <v>29</v>
      </c>
      <c r="J2174" s="11" t="s">
        <v>1167</v>
      </c>
      <c r="K2174" s="11" t="s">
        <v>198</v>
      </c>
      <c r="L2174" s="11" t="s">
        <v>8689</v>
      </c>
      <c r="M2174" s="11" t="s">
        <v>19</v>
      </c>
      <c r="N2174" s="13" t="s">
        <v>20</v>
      </c>
      <c r="P2174" s="8"/>
    </row>
    <row r="2175" spans="3:16" x14ac:dyDescent="0.25">
      <c r="C2175" s="8"/>
      <c r="D2175" s="10" t="s">
        <v>8690</v>
      </c>
      <c r="E2175" s="11" t="s">
        <v>8691</v>
      </c>
      <c r="F2175" s="12">
        <v>42342</v>
      </c>
      <c r="G2175" s="11" t="s">
        <v>8662</v>
      </c>
      <c r="H2175" s="11" t="s">
        <v>8692</v>
      </c>
      <c r="I2175" s="11" t="s">
        <v>29</v>
      </c>
      <c r="J2175" s="11" t="s">
        <v>58</v>
      </c>
      <c r="K2175" s="11" t="s">
        <v>47</v>
      </c>
      <c r="L2175" s="11" t="s">
        <v>485</v>
      </c>
      <c r="M2175" s="11" t="s">
        <v>19</v>
      </c>
      <c r="N2175" s="13" t="s">
        <v>20</v>
      </c>
      <c r="P2175" s="8"/>
    </row>
    <row r="2176" spans="3:16" x14ac:dyDescent="0.25">
      <c r="C2176" s="8"/>
      <c r="D2176" s="10" t="s">
        <v>8693</v>
      </c>
      <c r="E2176" s="11" t="s">
        <v>8694</v>
      </c>
      <c r="F2176" s="12">
        <v>42342</v>
      </c>
      <c r="G2176" s="11" t="s">
        <v>8695</v>
      </c>
      <c r="H2176" s="11" t="s">
        <v>8696</v>
      </c>
      <c r="I2176" s="11" t="s">
        <v>29</v>
      </c>
      <c r="J2176" s="11" t="s">
        <v>58</v>
      </c>
      <c r="K2176" s="11" t="s">
        <v>47</v>
      </c>
      <c r="L2176" s="11" t="s">
        <v>124</v>
      </c>
      <c r="M2176" s="11" t="s">
        <v>19</v>
      </c>
      <c r="N2176" s="13" t="s">
        <v>20</v>
      </c>
      <c r="P2176" s="8"/>
    </row>
    <row r="2177" spans="3:16" x14ac:dyDescent="0.25">
      <c r="C2177" s="8"/>
      <c r="D2177" s="10" t="s">
        <v>8697</v>
      </c>
      <c r="E2177" s="11" t="s">
        <v>8698</v>
      </c>
      <c r="F2177" s="12">
        <v>42342</v>
      </c>
      <c r="G2177" s="11" t="s">
        <v>8662</v>
      </c>
      <c r="H2177" s="11" t="s">
        <v>8699</v>
      </c>
      <c r="I2177" s="11" t="s">
        <v>15</v>
      </c>
      <c r="J2177" s="11" t="s">
        <v>4337</v>
      </c>
      <c r="K2177" s="11" t="s">
        <v>299</v>
      </c>
      <c r="L2177" s="11" t="s">
        <v>4338</v>
      </c>
      <c r="M2177" s="11" t="s">
        <v>19</v>
      </c>
      <c r="N2177" s="13" t="s">
        <v>20</v>
      </c>
      <c r="P2177" s="8"/>
    </row>
    <row r="2178" spans="3:16" x14ac:dyDescent="0.25">
      <c r="C2178" s="8"/>
      <c r="D2178" s="10" t="s">
        <v>8700</v>
      </c>
      <c r="E2178" s="11" t="s">
        <v>1429</v>
      </c>
      <c r="F2178" s="12">
        <v>42342</v>
      </c>
      <c r="G2178" s="11" t="s">
        <v>8662</v>
      </c>
      <c r="H2178" s="11" t="s">
        <v>8701</v>
      </c>
      <c r="I2178" s="11" t="s">
        <v>29</v>
      </c>
      <c r="J2178" s="11" t="s">
        <v>7143</v>
      </c>
      <c r="K2178" s="11" t="s">
        <v>647</v>
      </c>
      <c r="L2178" s="11" t="s">
        <v>8702</v>
      </c>
      <c r="M2178" s="11" t="s">
        <v>19</v>
      </c>
      <c r="N2178" s="13" t="s">
        <v>20</v>
      </c>
      <c r="P2178" s="8"/>
    </row>
    <row r="2179" spans="3:16" x14ac:dyDescent="0.25">
      <c r="C2179" s="8"/>
      <c r="D2179" s="10" t="s">
        <v>8703</v>
      </c>
      <c r="E2179" s="11" t="s">
        <v>6747</v>
      </c>
      <c r="F2179" s="12">
        <v>42342</v>
      </c>
      <c r="G2179" s="11" t="s">
        <v>8662</v>
      </c>
      <c r="H2179" s="11" t="s">
        <v>8704</v>
      </c>
      <c r="I2179" s="11" t="s">
        <v>29</v>
      </c>
      <c r="J2179" s="11" t="s">
        <v>58</v>
      </c>
      <c r="K2179" s="11" t="s">
        <v>47</v>
      </c>
      <c r="L2179" s="11" t="s">
        <v>4347</v>
      </c>
      <c r="M2179" s="11" t="s">
        <v>19</v>
      </c>
      <c r="N2179" s="13" t="s">
        <v>20</v>
      </c>
      <c r="P2179" s="8"/>
    </row>
    <row r="2180" spans="3:16" x14ac:dyDescent="0.25">
      <c r="C2180" s="8"/>
      <c r="D2180" s="10" t="s">
        <v>8705</v>
      </c>
      <c r="E2180" s="11" t="s">
        <v>8706</v>
      </c>
      <c r="F2180" s="12">
        <v>42342</v>
      </c>
      <c r="G2180" s="11" t="s">
        <v>8662</v>
      </c>
      <c r="H2180" s="11" t="s">
        <v>8707</v>
      </c>
      <c r="I2180" s="11" t="s">
        <v>15</v>
      </c>
      <c r="J2180" s="11" t="s">
        <v>2828</v>
      </c>
      <c r="K2180" s="11" t="s">
        <v>112</v>
      </c>
      <c r="L2180" s="11" t="s">
        <v>7236</v>
      </c>
      <c r="M2180" s="11" t="s">
        <v>19</v>
      </c>
      <c r="N2180" s="13" t="s">
        <v>20</v>
      </c>
      <c r="P2180" s="8"/>
    </row>
    <row r="2181" spans="3:16" x14ac:dyDescent="0.25">
      <c r="C2181" s="8"/>
      <c r="D2181" s="10" t="s">
        <v>8708</v>
      </c>
      <c r="E2181" s="11" t="s">
        <v>8709</v>
      </c>
      <c r="F2181" s="12">
        <v>42342</v>
      </c>
      <c r="G2181" s="11" t="s">
        <v>8662</v>
      </c>
      <c r="H2181" s="11" t="s">
        <v>8710</v>
      </c>
      <c r="I2181" s="11" t="s">
        <v>15</v>
      </c>
      <c r="J2181" s="11" t="s">
        <v>8711</v>
      </c>
      <c r="K2181" s="11" t="s">
        <v>156</v>
      </c>
      <c r="L2181" s="11" t="s">
        <v>8712</v>
      </c>
      <c r="M2181" s="11" t="s">
        <v>19</v>
      </c>
      <c r="N2181" s="13" t="s">
        <v>20</v>
      </c>
      <c r="P2181" s="8"/>
    </row>
    <row r="2182" spans="3:16" x14ac:dyDescent="0.25">
      <c r="C2182" s="8"/>
      <c r="D2182" s="10" t="s">
        <v>8713</v>
      </c>
      <c r="E2182" s="11" t="s">
        <v>8714</v>
      </c>
      <c r="F2182" s="12">
        <v>42343</v>
      </c>
      <c r="G2182" s="11" t="s">
        <v>8715</v>
      </c>
      <c r="H2182" s="11" t="s">
        <v>8716</v>
      </c>
      <c r="I2182" s="11" t="s">
        <v>29</v>
      </c>
      <c r="J2182" s="11" t="s">
        <v>8717</v>
      </c>
      <c r="K2182" s="11" t="s">
        <v>708</v>
      </c>
      <c r="L2182" s="11" t="s">
        <v>8718</v>
      </c>
      <c r="M2182" s="11" t="s">
        <v>125</v>
      </c>
      <c r="N2182" s="13" t="s">
        <v>20</v>
      </c>
      <c r="P2182" s="8"/>
    </row>
    <row r="2183" spans="3:16" x14ac:dyDescent="0.25">
      <c r="C2183" s="8"/>
      <c r="D2183" s="10" t="s">
        <v>8719</v>
      </c>
      <c r="E2183" s="11" t="s">
        <v>8720</v>
      </c>
      <c r="F2183" s="12">
        <v>42343</v>
      </c>
      <c r="G2183" s="11" t="s">
        <v>8715</v>
      </c>
      <c r="H2183" s="11" t="s">
        <v>8721</v>
      </c>
      <c r="I2183" s="11" t="s">
        <v>15</v>
      </c>
      <c r="J2183" s="11" t="s">
        <v>1898</v>
      </c>
      <c r="K2183" s="11" t="s">
        <v>156</v>
      </c>
      <c r="L2183" s="11" t="s">
        <v>1899</v>
      </c>
      <c r="M2183" s="11" t="s">
        <v>125</v>
      </c>
      <c r="N2183" s="13" t="s">
        <v>20</v>
      </c>
      <c r="P2183" s="8"/>
    </row>
    <row r="2184" spans="3:16" x14ac:dyDescent="0.25">
      <c r="C2184" s="8"/>
      <c r="D2184" s="10" t="s">
        <v>8722</v>
      </c>
      <c r="E2184" s="11" t="s">
        <v>8723</v>
      </c>
      <c r="F2184" s="12">
        <v>42343</v>
      </c>
      <c r="G2184" s="11" t="s">
        <v>8715</v>
      </c>
      <c r="H2184" s="11" t="s">
        <v>8724</v>
      </c>
      <c r="I2184" s="11" t="s">
        <v>15</v>
      </c>
      <c r="J2184" s="11" t="s">
        <v>167</v>
      </c>
      <c r="K2184" s="11" t="s">
        <v>17</v>
      </c>
      <c r="L2184" s="11" t="s">
        <v>1576</v>
      </c>
      <c r="M2184" s="11" t="s">
        <v>136</v>
      </c>
      <c r="N2184" s="13" t="s">
        <v>20</v>
      </c>
      <c r="P2184" s="8"/>
    </row>
    <row r="2185" spans="3:16" x14ac:dyDescent="0.25">
      <c r="C2185" s="8"/>
      <c r="D2185" s="10" t="s">
        <v>8725</v>
      </c>
      <c r="E2185" s="11" t="s">
        <v>8726</v>
      </c>
      <c r="F2185" s="12">
        <v>42343</v>
      </c>
      <c r="G2185" s="11" t="s">
        <v>8727</v>
      </c>
      <c r="H2185" s="11" t="s">
        <v>8728</v>
      </c>
      <c r="I2185" s="11" t="s">
        <v>15</v>
      </c>
      <c r="J2185" s="11" t="s">
        <v>2376</v>
      </c>
      <c r="K2185" s="11" t="s">
        <v>368</v>
      </c>
      <c r="L2185" s="11" t="s">
        <v>8729</v>
      </c>
      <c r="M2185" s="11" t="s">
        <v>125</v>
      </c>
      <c r="N2185" s="13" t="s">
        <v>243</v>
      </c>
      <c r="P2185" s="8"/>
    </row>
    <row r="2186" spans="3:16" x14ac:dyDescent="0.25">
      <c r="C2186" s="8"/>
      <c r="D2186" s="10" t="s">
        <v>8730</v>
      </c>
      <c r="E2186" s="11" t="s">
        <v>8726</v>
      </c>
      <c r="F2186" s="12">
        <v>42343</v>
      </c>
      <c r="G2186" s="11" t="s">
        <v>8727</v>
      </c>
      <c r="H2186" s="11" t="s">
        <v>8731</v>
      </c>
      <c r="I2186" s="11" t="s">
        <v>15</v>
      </c>
      <c r="J2186" s="11" t="s">
        <v>2376</v>
      </c>
      <c r="K2186" s="11" t="s">
        <v>368</v>
      </c>
      <c r="L2186" s="11" t="s">
        <v>8729</v>
      </c>
      <c r="M2186" s="11" t="s">
        <v>19</v>
      </c>
      <c r="N2186" s="13" t="s">
        <v>243</v>
      </c>
      <c r="P2186" s="8"/>
    </row>
    <row r="2187" spans="3:16" x14ac:dyDescent="0.25">
      <c r="C2187" s="8"/>
      <c r="D2187" s="10" t="s">
        <v>8732</v>
      </c>
      <c r="E2187" s="11" t="s">
        <v>8733</v>
      </c>
      <c r="F2187" s="12">
        <v>42343</v>
      </c>
      <c r="G2187" s="11" t="s">
        <v>8715</v>
      </c>
      <c r="H2187" s="11" t="s">
        <v>8734</v>
      </c>
      <c r="I2187" s="11" t="s">
        <v>15</v>
      </c>
      <c r="J2187" s="11" t="s">
        <v>1236</v>
      </c>
      <c r="K2187" s="11" t="s">
        <v>69</v>
      </c>
      <c r="L2187" s="11" t="s">
        <v>4042</v>
      </c>
      <c r="M2187" s="11" t="s">
        <v>125</v>
      </c>
      <c r="N2187" s="13" t="s">
        <v>20</v>
      </c>
      <c r="P2187" s="8"/>
    </row>
    <row r="2188" spans="3:16" x14ac:dyDescent="0.25">
      <c r="C2188" s="8"/>
      <c r="D2188" s="10" t="s">
        <v>8735</v>
      </c>
      <c r="E2188" s="11" t="s">
        <v>8736</v>
      </c>
      <c r="F2188" s="12">
        <v>42343</v>
      </c>
      <c r="G2188" s="11" t="s">
        <v>8715</v>
      </c>
      <c r="H2188" s="11" t="s">
        <v>8737</v>
      </c>
      <c r="I2188" s="11" t="s">
        <v>15</v>
      </c>
      <c r="J2188" s="11" t="s">
        <v>8738</v>
      </c>
      <c r="K2188" s="11" t="s">
        <v>708</v>
      </c>
      <c r="L2188" s="11" t="s">
        <v>8739</v>
      </c>
      <c r="M2188" s="11" t="s">
        <v>125</v>
      </c>
      <c r="N2188" s="13" t="s">
        <v>20</v>
      </c>
      <c r="P2188" s="8"/>
    </row>
    <row r="2189" spans="3:16" x14ac:dyDescent="0.25">
      <c r="C2189" s="8"/>
      <c r="D2189" s="10" t="s">
        <v>8740</v>
      </c>
      <c r="E2189" s="11" t="s">
        <v>8741</v>
      </c>
      <c r="F2189" s="12">
        <v>42344</v>
      </c>
      <c r="G2189" s="11" t="s">
        <v>8742</v>
      </c>
      <c r="H2189" s="11" t="s">
        <v>8743</v>
      </c>
      <c r="I2189" s="11" t="s">
        <v>15</v>
      </c>
      <c r="J2189" s="11" t="s">
        <v>620</v>
      </c>
      <c r="K2189" s="11" t="s">
        <v>112</v>
      </c>
      <c r="L2189" s="11" t="s">
        <v>8744</v>
      </c>
      <c r="M2189" s="11" t="s">
        <v>19</v>
      </c>
      <c r="N2189" s="13" t="s">
        <v>20</v>
      </c>
      <c r="P2189" s="8"/>
    </row>
    <row r="2190" spans="3:16" x14ac:dyDescent="0.25">
      <c r="C2190" s="8"/>
      <c r="D2190" s="10" t="s">
        <v>8745</v>
      </c>
      <c r="E2190" s="11" t="s">
        <v>27</v>
      </c>
      <c r="F2190" s="12">
        <v>42344</v>
      </c>
      <c r="G2190" s="11" t="s">
        <v>8742</v>
      </c>
      <c r="H2190" s="11" t="s">
        <v>8746</v>
      </c>
      <c r="I2190" s="11" t="s">
        <v>29</v>
      </c>
      <c r="J2190" s="11" t="s">
        <v>5289</v>
      </c>
      <c r="K2190" s="11" t="s">
        <v>31</v>
      </c>
      <c r="L2190" s="11" t="s">
        <v>8747</v>
      </c>
      <c r="M2190" s="11" t="s">
        <v>19</v>
      </c>
      <c r="N2190" s="13" t="s">
        <v>20</v>
      </c>
      <c r="P2190" s="8"/>
    </row>
    <row r="2191" spans="3:16" x14ac:dyDescent="0.25">
      <c r="C2191" s="8"/>
      <c r="D2191" s="10" t="s">
        <v>8748</v>
      </c>
      <c r="E2191" s="11" t="s">
        <v>8749</v>
      </c>
      <c r="F2191" s="12">
        <v>42344</v>
      </c>
      <c r="G2191" s="11" t="s">
        <v>8742</v>
      </c>
      <c r="H2191" s="11" t="s">
        <v>8750</v>
      </c>
      <c r="I2191" s="11" t="s">
        <v>29</v>
      </c>
      <c r="J2191" s="11" t="s">
        <v>101</v>
      </c>
      <c r="K2191" s="11" t="s">
        <v>47</v>
      </c>
      <c r="L2191" s="11" t="s">
        <v>102</v>
      </c>
      <c r="M2191" s="11" t="s">
        <v>125</v>
      </c>
      <c r="N2191" s="13" t="s">
        <v>20</v>
      </c>
      <c r="P2191" s="8"/>
    </row>
    <row r="2192" spans="3:16" x14ac:dyDescent="0.25">
      <c r="C2192" s="8"/>
      <c r="D2192" s="10" t="s">
        <v>8751</v>
      </c>
      <c r="E2192" s="11" t="s">
        <v>8752</v>
      </c>
      <c r="F2192" s="12">
        <v>42344</v>
      </c>
      <c r="G2192" s="11" t="s">
        <v>8753</v>
      </c>
      <c r="H2192" s="11" t="s">
        <v>4702</v>
      </c>
      <c r="I2192" s="11" t="s">
        <v>15</v>
      </c>
      <c r="J2192" s="11" t="s">
        <v>8754</v>
      </c>
      <c r="K2192" s="11" t="s">
        <v>481</v>
      </c>
      <c r="L2192" s="11" t="s">
        <v>8755</v>
      </c>
      <c r="M2192" s="11" t="s">
        <v>19</v>
      </c>
      <c r="N2192" s="13" t="s">
        <v>20</v>
      </c>
      <c r="P2192" s="8"/>
    </row>
    <row r="2193" spans="3:16" x14ac:dyDescent="0.25">
      <c r="C2193" s="8"/>
      <c r="D2193" s="10" t="s">
        <v>8756</v>
      </c>
      <c r="E2193" s="11" t="s">
        <v>2364</v>
      </c>
      <c r="F2193" s="12">
        <v>42344</v>
      </c>
      <c r="G2193" s="11" t="s">
        <v>8742</v>
      </c>
      <c r="H2193" s="11" t="s">
        <v>8757</v>
      </c>
      <c r="I2193" s="11" t="s">
        <v>29</v>
      </c>
      <c r="J2193" s="11" t="s">
        <v>260</v>
      </c>
      <c r="K2193" s="11" t="s">
        <v>81</v>
      </c>
      <c r="L2193" s="11" t="s">
        <v>1706</v>
      </c>
      <c r="M2193" s="11" t="s">
        <v>125</v>
      </c>
      <c r="N2193" s="13" t="s">
        <v>20</v>
      </c>
      <c r="P2193" s="8"/>
    </row>
    <row r="2194" spans="3:16" x14ac:dyDescent="0.25">
      <c r="C2194" s="8"/>
      <c r="D2194" s="10" t="s">
        <v>8758</v>
      </c>
      <c r="E2194" s="11" t="s">
        <v>8759</v>
      </c>
      <c r="F2194" s="12">
        <v>42344</v>
      </c>
      <c r="G2194" s="11" t="s">
        <v>8742</v>
      </c>
      <c r="H2194" s="11" t="s">
        <v>8760</v>
      </c>
      <c r="I2194" s="11" t="s">
        <v>15</v>
      </c>
      <c r="J2194" s="11" t="s">
        <v>4488</v>
      </c>
      <c r="K2194" s="11" t="s">
        <v>81</v>
      </c>
      <c r="L2194" s="11" t="s">
        <v>4489</v>
      </c>
      <c r="M2194" s="11" t="s">
        <v>125</v>
      </c>
      <c r="N2194" s="13" t="s">
        <v>20</v>
      </c>
      <c r="P2194" s="8"/>
    </row>
    <row r="2195" spans="3:16" x14ac:dyDescent="0.25">
      <c r="C2195" s="8"/>
      <c r="D2195" s="10" t="s">
        <v>8761</v>
      </c>
      <c r="E2195" s="11" t="s">
        <v>8762</v>
      </c>
      <c r="F2195" s="12">
        <v>42344</v>
      </c>
      <c r="G2195" s="11" t="s">
        <v>8742</v>
      </c>
      <c r="H2195" s="11" t="s">
        <v>8763</v>
      </c>
      <c r="I2195" s="11" t="s">
        <v>15</v>
      </c>
      <c r="J2195" s="11" t="s">
        <v>5432</v>
      </c>
      <c r="K2195" s="11" t="s">
        <v>112</v>
      </c>
      <c r="L2195" s="11" t="s">
        <v>6260</v>
      </c>
      <c r="M2195" s="11" t="s">
        <v>125</v>
      </c>
      <c r="N2195" s="13" t="s">
        <v>20</v>
      </c>
      <c r="P2195" s="8"/>
    </row>
    <row r="2196" spans="3:16" x14ac:dyDescent="0.25">
      <c r="C2196" s="8"/>
      <c r="D2196" s="10" t="s">
        <v>8764</v>
      </c>
      <c r="E2196" s="11" t="s">
        <v>2714</v>
      </c>
      <c r="F2196" s="12">
        <v>42344</v>
      </c>
      <c r="G2196" s="11" t="s">
        <v>8742</v>
      </c>
      <c r="H2196" s="11" t="s">
        <v>8765</v>
      </c>
      <c r="I2196" s="11" t="s">
        <v>15</v>
      </c>
      <c r="J2196" s="11" t="s">
        <v>260</v>
      </c>
      <c r="K2196" s="11" t="s">
        <v>81</v>
      </c>
      <c r="L2196" s="11" t="s">
        <v>4799</v>
      </c>
      <c r="M2196" s="11" t="s">
        <v>125</v>
      </c>
      <c r="N2196" s="13" t="s">
        <v>20</v>
      </c>
      <c r="P2196" s="8"/>
    </row>
    <row r="2197" spans="3:16" x14ac:dyDescent="0.25">
      <c r="C2197" s="8"/>
      <c r="D2197" s="10" t="s">
        <v>8766</v>
      </c>
      <c r="E2197" s="11" t="s">
        <v>8767</v>
      </c>
      <c r="F2197" s="12">
        <v>42344</v>
      </c>
      <c r="G2197" s="11" t="s">
        <v>8742</v>
      </c>
      <c r="H2197" s="11" t="s">
        <v>8768</v>
      </c>
      <c r="I2197" s="11" t="s">
        <v>15</v>
      </c>
      <c r="J2197" s="11" t="s">
        <v>8769</v>
      </c>
      <c r="K2197" s="11" t="s">
        <v>81</v>
      </c>
      <c r="L2197" s="11" t="s">
        <v>2732</v>
      </c>
      <c r="M2197" s="11" t="s">
        <v>125</v>
      </c>
      <c r="N2197" s="13" t="s">
        <v>20</v>
      </c>
      <c r="P2197" s="8"/>
    </row>
    <row r="2198" spans="3:16" x14ac:dyDescent="0.25">
      <c r="C2198" s="8"/>
      <c r="D2198" s="10" t="s">
        <v>8770</v>
      </c>
      <c r="E2198" s="11" t="s">
        <v>8771</v>
      </c>
      <c r="F2198" s="12">
        <v>42344</v>
      </c>
      <c r="G2198" s="11" t="s">
        <v>8742</v>
      </c>
      <c r="H2198" s="11" t="s">
        <v>8772</v>
      </c>
      <c r="I2198" s="11" t="s">
        <v>29</v>
      </c>
      <c r="J2198" s="11" t="s">
        <v>713</v>
      </c>
      <c r="K2198" s="11" t="s">
        <v>96</v>
      </c>
      <c r="L2198" s="11" t="s">
        <v>8773</v>
      </c>
      <c r="M2198" s="11" t="s">
        <v>125</v>
      </c>
      <c r="N2198" s="13" t="s">
        <v>20</v>
      </c>
      <c r="P2198" s="8"/>
    </row>
    <row r="2199" spans="3:16" x14ac:dyDescent="0.25">
      <c r="C2199" s="8"/>
      <c r="D2199" s="10" t="s">
        <v>8774</v>
      </c>
      <c r="E2199" s="11" t="s">
        <v>8775</v>
      </c>
      <c r="F2199" s="12">
        <v>42344</v>
      </c>
      <c r="G2199" s="11" t="s">
        <v>8742</v>
      </c>
      <c r="H2199" s="11" t="s">
        <v>8776</v>
      </c>
      <c r="I2199" s="11" t="s">
        <v>29</v>
      </c>
      <c r="J2199" s="11" t="s">
        <v>1747</v>
      </c>
      <c r="K2199" s="11" t="s">
        <v>53</v>
      </c>
      <c r="L2199" s="11" t="s">
        <v>8777</v>
      </c>
      <c r="M2199" s="11" t="s">
        <v>19</v>
      </c>
      <c r="N2199" s="13" t="s">
        <v>243</v>
      </c>
      <c r="P2199" s="8"/>
    </row>
    <row r="2200" spans="3:16" x14ac:dyDescent="0.25">
      <c r="C2200" s="8"/>
      <c r="D2200" s="10" t="s">
        <v>8778</v>
      </c>
      <c r="E2200" s="11" t="s">
        <v>5301</v>
      </c>
      <c r="F2200" s="12">
        <v>42344</v>
      </c>
      <c r="G2200" s="11" t="s">
        <v>8742</v>
      </c>
      <c r="H2200" s="11" t="s">
        <v>8779</v>
      </c>
      <c r="I2200" s="11" t="s">
        <v>29</v>
      </c>
      <c r="J2200" s="11" t="s">
        <v>8780</v>
      </c>
      <c r="K2200" s="11" t="s">
        <v>75</v>
      </c>
      <c r="L2200" s="11" t="s">
        <v>719</v>
      </c>
      <c r="M2200" s="11" t="s">
        <v>125</v>
      </c>
      <c r="N2200" s="13" t="s">
        <v>20</v>
      </c>
      <c r="P2200" s="8"/>
    </row>
    <row r="2201" spans="3:16" x14ac:dyDescent="0.25">
      <c r="C2201" s="8"/>
      <c r="D2201" s="10" t="s">
        <v>8781</v>
      </c>
      <c r="E2201" s="11" t="s">
        <v>8782</v>
      </c>
      <c r="F2201" s="12">
        <v>42344</v>
      </c>
      <c r="G2201" s="11" t="s">
        <v>8742</v>
      </c>
      <c r="H2201" s="11" t="s">
        <v>6731</v>
      </c>
      <c r="I2201" s="11" t="s">
        <v>29</v>
      </c>
      <c r="J2201" s="11" t="s">
        <v>68</v>
      </c>
      <c r="K2201" s="11" t="s">
        <v>145</v>
      </c>
      <c r="L2201" s="11" t="s">
        <v>8783</v>
      </c>
      <c r="M2201" s="11" t="s">
        <v>125</v>
      </c>
      <c r="N2201" s="13" t="s">
        <v>20</v>
      </c>
      <c r="P2201" s="8"/>
    </row>
    <row r="2202" spans="3:16" x14ac:dyDescent="0.25">
      <c r="C2202" s="8"/>
      <c r="D2202" s="10" t="s">
        <v>8784</v>
      </c>
      <c r="E2202" s="11" t="s">
        <v>2102</v>
      </c>
      <c r="F2202" s="12">
        <v>42344</v>
      </c>
      <c r="G2202" s="11" t="s">
        <v>8742</v>
      </c>
      <c r="H2202" s="11" t="s">
        <v>8785</v>
      </c>
      <c r="I2202" s="11" t="s">
        <v>15</v>
      </c>
      <c r="J2202" s="11" t="s">
        <v>802</v>
      </c>
      <c r="K2202" s="11" t="s">
        <v>81</v>
      </c>
      <c r="L2202" s="11" t="s">
        <v>8786</v>
      </c>
      <c r="M2202" s="11" t="s">
        <v>125</v>
      </c>
      <c r="N2202" s="13" t="s">
        <v>20</v>
      </c>
      <c r="P2202" s="8"/>
    </row>
    <row r="2203" spans="3:16" x14ac:dyDescent="0.25">
      <c r="C2203" s="8"/>
      <c r="D2203" s="10" t="s">
        <v>8787</v>
      </c>
      <c r="E2203" s="11" t="s">
        <v>5194</v>
      </c>
      <c r="F2203" s="12">
        <v>42344</v>
      </c>
      <c r="G2203" s="11" t="s">
        <v>8742</v>
      </c>
      <c r="H2203" s="11" t="s">
        <v>8788</v>
      </c>
      <c r="I2203" s="11" t="s">
        <v>29</v>
      </c>
      <c r="J2203" s="11" t="s">
        <v>8789</v>
      </c>
      <c r="K2203" s="11" t="s">
        <v>162</v>
      </c>
      <c r="L2203" s="11" t="s">
        <v>8790</v>
      </c>
      <c r="M2203" s="11" t="s">
        <v>125</v>
      </c>
      <c r="N2203" s="13" t="s">
        <v>20</v>
      </c>
      <c r="P2203" s="8"/>
    </row>
    <row r="2204" spans="3:16" x14ac:dyDescent="0.25">
      <c r="C2204" s="8"/>
      <c r="D2204" s="10" t="s">
        <v>8791</v>
      </c>
      <c r="E2204" s="11" t="s">
        <v>8792</v>
      </c>
      <c r="F2204" s="12">
        <v>42344</v>
      </c>
      <c r="G2204" s="11" t="s">
        <v>8742</v>
      </c>
      <c r="H2204" s="11" t="s">
        <v>8793</v>
      </c>
      <c r="I2204" s="11" t="s">
        <v>15</v>
      </c>
      <c r="J2204" s="11" t="s">
        <v>1657</v>
      </c>
      <c r="K2204" s="11" t="s">
        <v>1658</v>
      </c>
      <c r="L2204" s="11" t="s">
        <v>8794</v>
      </c>
      <c r="M2204" s="11" t="s">
        <v>125</v>
      </c>
      <c r="N2204" s="13" t="s">
        <v>20</v>
      </c>
      <c r="P2204" s="8"/>
    </row>
    <row r="2205" spans="3:16" x14ac:dyDescent="0.25">
      <c r="C2205" s="8"/>
      <c r="D2205" s="10" t="s">
        <v>8795</v>
      </c>
      <c r="E2205" s="11" t="s">
        <v>27</v>
      </c>
      <c r="F2205" s="12">
        <v>42344</v>
      </c>
      <c r="G2205" s="11" t="s">
        <v>8742</v>
      </c>
      <c r="H2205" s="11" t="s">
        <v>8796</v>
      </c>
      <c r="I2205" s="11" t="s">
        <v>15</v>
      </c>
      <c r="J2205" s="11" t="s">
        <v>8797</v>
      </c>
      <c r="K2205" s="11" t="s">
        <v>75</v>
      </c>
      <c r="L2205" s="11" t="s">
        <v>8798</v>
      </c>
      <c r="M2205" s="11" t="s">
        <v>125</v>
      </c>
      <c r="N2205" s="13" t="s">
        <v>20</v>
      </c>
      <c r="P2205" s="8"/>
    </row>
    <row r="2206" spans="3:16" x14ac:dyDescent="0.25">
      <c r="C2206" s="8"/>
      <c r="D2206" s="10" t="s">
        <v>8799</v>
      </c>
      <c r="E2206" s="11" t="s">
        <v>8800</v>
      </c>
      <c r="F2206" s="12">
        <v>42344</v>
      </c>
      <c r="G2206" s="11" t="s">
        <v>8742</v>
      </c>
      <c r="H2206" s="11" t="s">
        <v>8801</v>
      </c>
      <c r="I2206" s="11" t="s">
        <v>29</v>
      </c>
      <c r="J2206" s="11" t="s">
        <v>4637</v>
      </c>
      <c r="K2206" s="11" t="s">
        <v>75</v>
      </c>
      <c r="L2206" s="11" t="s">
        <v>4683</v>
      </c>
      <c r="M2206" s="11" t="s">
        <v>125</v>
      </c>
      <c r="N2206" s="13" t="s">
        <v>20</v>
      </c>
      <c r="P2206" s="8"/>
    </row>
    <row r="2207" spans="3:16" x14ac:dyDescent="0.25">
      <c r="C2207" s="8"/>
      <c r="D2207" s="10" t="s">
        <v>8802</v>
      </c>
      <c r="E2207" s="11" t="s">
        <v>8803</v>
      </c>
      <c r="F2207" s="12">
        <v>42344</v>
      </c>
      <c r="G2207" s="11" t="s">
        <v>8742</v>
      </c>
      <c r="H2207" s="11" t="s">
        <v>8804</v>
      </c>
      <c r="I2207" s="11" t="s">
        <v>15</v>
      </c>
      <c r="J2207" s="11" t="s">
        <v>8805</v>
      </c>
      <c r="K2207" s="11" t="s">
        <v>647</v>
      </c>
      <c r="L2207" s="11" t="s">
        <v>8806</v>
      </c>
      <c r="M2207" s="11" t="s">
        <v>125</v>
      </c>
      <c r="N2207" s="13" t="s">
        <v>20</v>
      </c>
      <c r="P2207" s="8"/>
    </row>
    <row r="2208" spans="3:16" x14ac:dyDescent="0.25">
      <c r="C2208" s="8"/>
      <c r="D2208" s="10" t="s">
        <v>8807</v>
      </c>
      <c r="E2208" s="11" t="s">
        <v>8808</v>
      </c>
      <c r="F2208" s="12">
        <v>42344</v>
      </c>
      <c r="G2208" s="11" t="s">
        <v>8742</v>
      </c>
      <c r="H2208" s="11" t="s">
        <v>8809</v>
      </c>
      <c r="I2208" s="11" t="s">
        <v>29</v>
      </c>
      <c r="J2208" s="11" t="s">
        <v>260</v>
      </c>
      <c r="K2208" s="11" t="s">
        <v>81</v>
      </c>
      <c r="L2208" s="11" t="s">
        <v>261</v>
      </c>
      <c r="M2208" s="11" t="s">
        <v>125</v>
      </c>
      <c r="N2208" s="13" t="s">
        <v>20</v>
      </c>
      <c r="P2208" s="8"/>
    </row>
    <row r="2209" spans="3:16" x14ac:dyDescent="0.25">
      <c r="C2209" s="8"/>
      <c r="D2209" s="10" t="s">
        <v>8810</v>
      </c>
      <c r="E2209" s="11" t="s">
        <v>8811</v>
      </c>
      <c r="F2209" s="12">
        <v>42344</v>
      </c>
      <c r="G2209" s="11" t="s">
        <v>8742</v>
      </c>
      <c r="H2209" s="11" t="s">
        <v>8812</v>
      </c>
      <c r="I2209" s="11" t="s">
        <v>29</v>
      </c>
      <c r="J2209" s="11" t="s">
        <v>532</v>
      </c>
      <c r="K2209" s="11" t="s">
        <v>112</v>
      </c>
      <c r="L2209" s="11" t="s">
        <v>4925</v>
      </c>
      <c r="M2209" s="11" t="s">
        <v>125</v>
      </c>
      <c r="N2209" s="13" t="s">
        <v>20</v>
      </c>
      <c r="P2209" s="8"/>
    </row>
    <row r="2210" spans="3:16" x14ac:dyDescent="0.25">
      <c r="C2210" s="8"/>
      <c r="D2210" s="10" t="s">
        <v>8813</v>
      </c>
      <c r="E2210" s="11" t="s">
        <v>8814</v>
      </c>
      <c r="F2210" s="12">
        <v>42344</v>
      </c>
      <c r="G2210" s="11" t="s">
        <v>8742</v>
      </c>
      <c r="H2210" s="11" t="s">
        <v>8815</v>
      </c>
      <c r="I2210" s="11" t="s">
        <v>29</v>
      </c>
      <c r="J2210" s="11" t="s">
        <v>260</v>
      </c>
      <c r="K2210" s="11" t="s">
        <v>81</v>
      </c>
      <c r="L2210" s="11" t="s">
        <v>1719</v>
      </c>
      <c r="M2210" s="11" t="s">
        <v>125</v>
      </c>
      <c r="N2210" s="13" t="s">
        <v>20</v>
      </c>
      <c r="P2210" s="8"/>
    </row>
    <row r="2211" spans="3:16" x14ac:dyDescent="0.25">
      <c r="C2211" s="8"/>
      <c r="D2211" s="10" t="s">
        <v>8816</v>
      </c>
      <c r="E2211" s="11" t="s">
        <v>8817</v>
      </c>
      <c r="F2211" s="12">
        <v>42344</v>
      </c>
      <c r="G2211" s="11" t="s">
        <v>8742</v>
      </c>
      <c r="H2211" s="11" t="s">
        <v>8818</v>
      </c>
      <c r="I2211" s="11" t="s">
        <v>29</v>
      </c>
      <c r="J2211" s="11" t="s">
        <v>2352</v>
      </c>
      <c r="K2211" s="11" t="s">
        <v>47</v>
      </c>
      <c r="L2211" s="11" t="s">
        <v>7370</v>
      </c>
      <c r="M2211" s="11" t="s">
        <v>125</v>
      </c>
      <c r="N2211" s="13" t="s">
        <v>20</v>
      </c>
      <c r="P2211" s="8"/>
    </row>
    <row r="2212" spans="3:16" x14ac:dyDescent="0.25">
      <c r="C2212" s="8"/>
      <c r="D2212" s="10" t="s">
        <v>8819</v>
      </c>
      <c r="E2212" s="11" t="s">
        <v>972</v>
      </c>
      <c r="F2212" s="12">
        <v>42344</v>
      </c>
      <c r="G2212" s="11" t="s">
        <v>8742</v>
      </c>
      <c r="H2212" s="11" t="s">
        <v>8820</v>
      </c>
      <c r="I2212" s="11" t="s">
        <v>15</v>
      </c>
      <c r="J2212" s="11" t="s">
        <v>2421</v>
      </c>
      <c r="K2212" s="11" t="s">
        <v>96</v>
      </c>
      <c r="L2212" s="11" t="s">
        <v>8821</v>
      </c>
      <c r="M2212" s="11" t="s">
        <v>136</v>
      </c>
      <c r="N2212" s="13" t="s">
        <v>243</v>
      </c>
      <c r="P2212" s="8"/>
    </row>
    <row r="2213" spans="3:16" x14ac:dyDescent="0.25">
      <c r="C2213" s="8"/>
      <c r="D2213" s="10" t="s">
        <v>8822</v>
      </c>
      <c r="E2213" s="11" t="s">
        <v>487</v>
      </c>
      <c r="F2213" s="12">
        <v>42344</v>
      </c>
      <c r="G2213" s="11" t="s">
        <v>8742</v>
      </c>
      <c r="H2213" s="11" t="s">
        <v>8823</v>
      </c>
      <c r="I2213" s="11" t="s">
        <v>15</v>
      </c>
      <c r="J2213" s="11" t="s">
        <v>1552</v>
      </c>
      <c r="K2213" s="11" t="s">
        <v>647</v>
      </c>
      <c r="L2213" s="11" t="s">
        <v>8824</v>
      </c>
      <c r="M2213" s="11" t="s">
        <v>136</v>
      </c>
      <c r="N2213" s="13" t="s">
        <v>243</v>
      </c>
      <c r="P2213" s="8"/>
    </row>
    <row r="2214" spans="3:16" x14ac:dyDescent="0.25">
      <c r="C2214" s="8"/>
      <c r="D2214" s="10" t="s">
        <v>8825</v>
      </c>
      <c r="E2214" s="11" t="s">
        <v>8826</v>
      </c>
      <c r="F2214" s="12">
        <v>42344</v>
      </c>
      <c r="G2214" s="11" t="s">
        <v>8742</v>
      </c>
      <c r="H2214" s="11" t="s">
        <v>8827</v>
      </c>
      <c r="I2214" s="11" t="s">
        <v>15</v>
      </c>
      <c r="J2214" s="11" t="s">
        <v>8828</v>
      </c>
      <c r="K2214" s="11" t="s">
        <v>708</v>
      </c>
      <c r="L2214" s="11" t="s">
        <v>8829</v>
      </c>
      <c r="M2214" s="11" t="s">
        <v>2746</v>
      </c>
      <c r="N2214" s="13" t="s">
        <v>20</v>
      </c>
      <c r="P2214" s="8"/>
    </row>
    <row r="2215" spans="3:16" x14ac:dyDescent="0.25">
      <c r="C2215" s="8"/>
      <c r="D2215" s="10" t="s">
        <v>8830</v>
      </c>
      <c r="E2215" s="11" t="s">
        <v>8831</v>
      </c>
      <c r="F2215" s="12">
        <v>42344</v>
      </c>
      <c r="G2215" s="11" t="s">
        <v>8742</v>
      </c>
      <c r="H2215" s="11" t="s">
        <v>8832</v>
      </c>
      <c r="I2215" s="11" t="s">
        <v>15</v>
      </c>
      <c r="J2215" s="11" t="s">
        <v>7324</v>
      </c>
      <c r="K2215" s="11" t="s">
        <v>198</v>
      </c>
      <c r="L2215" s="11" t="s">
        <v>7325</v>
      </c>
      <c r="M2215" s="11" t="s">
        <v>125</v>
      </c>
      <c r="N2215" s="13" t="s">
        <v>20</v>
      </c>
      <c r="P2215" s="8"/>
    </row>
    <row r="2216" spans="3:16" x14ac:dyDescent="0.25">
      <c r="C2216" s="8"/>
      <c r="D2216" s="10" t="s">
        <v>8833</v>
      </c>
      <c r="E2216" s="11" t="s">
        <v>934</v>
      </c>
      <c r="F2216" s="12">
        <v>42344</v>
      </c>
      <c r="G2216" s="11" t="s">
        <v>8742</v>
      </c>
      <c r="H2216" s="11" t="s">
        <v>6334</v>
      </c>
      <c r="I2216" s="11" t="s">
        <v>29</v>
      </c>
      <c r="J2216" s="11" t="s">
        <v>8834</v>
      </c>
      <c r="K2216" s="11" t="s">
        <v>2524</v>
      </c>
      <c r="L2216" s="11" t="s">
        <v>8835</v>
      </c>
      <c r="M2216" s="11" t="s">
        <v>125</v>
      </c>
      <c r="N2216" s="13" t="s">
        <v>20</v>
      </c>
      <c r="P2216" s="8"/>
    </row>
    <row r="2217" spans="3:16" x14ac:dyDescent="0.25">
      <c r="C2217" s="8"/>
      <c r="D2217" s="10" t="s">
        <v>8836</v>
      </c>
      <c r="E2217" s="11" t="s">
        <v>8837</v>
      </c>
      <c r="F2217" s="12">
        <v>42344</v>
      </c>
      <c r="G2217" s="11" t="s">
        <v>8742</v>
      </c>
      <c r="H2217" s="11" t="s">
        <v>8838</v>
      </c>
      <c r="I2217" s="11" t="s">
        <v>15</v>
      </c>
      <c r="J2217" s="11" t="s">
        <v>8839</v>
      </c>
      <c r="K2217" s="11" t="s">
        <v>96</v>
      </c>
      <c r="L2217" s="11" t="s">
        <v>8840</v>
      </c>
      <c r="M2217" s="11" t="s">
        <v>125</v>
      </c>
      <c r="N2217" s="13" t="s">
        <v>20</v>
      </c>
      <c r="P2217" s="8"/>
    </row>
    <row r="2218" spans="3:16" x14ac:dyDescent="0.25">
      <c r="C2218" s="8"/>
      <c r="D2218" s="10" t="s">
        <v>8841</v>
      </c>
      <c r="E2218" s="11" t="s">
        <v>8842</v>
      </c>
      <c r="F2218" s="12">
        <v>42344</v>
      </c>
      <c r="G2218" s="11" t="s">
        <v>8753</v>
      </c>
      <c r="H2218" s="11" t="s">
        <v>8843</v>
      </c>
      <c r="I2218" s="11" t="s">
        <v>29</v>
      </c>
      <c r="J2218" s="11" t="s">
        <v>2639</v>
      </c>
      <c r="K2218" s="11" t="s">
        <v>69</v>
      </c>
      <c r="L2218" s="11" t="s">
        <v>2640</v>
      </c>
      <c r="M2218" s="11" t="s">
        <v>125</v>
      </c>
      <c r="N2218" s="13" t="s">
        <v>20</v>
      </c>
      <c r="P2218" s="8"/>
    </row>
    <row r="2219" spans="3:16" x14ac:dyDescent="0.25">
      <c r="C2219" s="8"/>
      <c r="D2219" s="10" t="s">
        <v>8844</v>
      </c>
      <c r="E2219" s="11" t="s">
        <v>8845</v>
      </c>
      <c r="F2219" s="12">
        <v>42344</v>
      </c>
      <c r="G2219" s="11" t="s">
        <v>8742</v>
      </c>
      <c r="H2219" s="11" t="s">
        <v>8846</v>
      </c>
      <c r="I2219" s="11" t="s">
        <v>29</v>
      </c>
      <c r="J2219" s="11" t="s">
        <v>2019</v>
      </c>
      <c r="K2219" s="11" t="s">
        <v>75</v>
      </c>
      <c r="L2219" s="11" t="s">
        <v>8847</v>
      </c>
      <c r="M2219" s="11" t="s">
        <v>136</v>
      </c>
      <c r="N2219" s="13" t="s">
        <v>20</v>
      </c>
      <c r="P2219" s="8"/>
    </row>
    <row r="2220" spans="3:16" x14ac:dyDescent="0.25">
      <c r="C2220" s="8"/>
      <c r="D2220" s="10" t="s">
        <v>8848</v>
      </c>
      <c r="E2220" s="11" t="s">
        <v>8849</v>
      </c>
      <c r="F2220" s="12">
        <v>42344</v>
      </c>
      <c r="G2220" s="11" t="s">
        <v>8742</v>
      </c>
      <c r="H2220" s="11" t="s">
        <v>7454</v>
      </c>
      <c r="I2220" s="11" t="s">
        <v>15</v>
      </c>
      <c r="J2220" s="11" t="s">
        <v>161</v>
      </c>
      <c r="K2220" s="11" t="s">
        <v>162</v>
      </c>
      <c r="L2220" s="11" t="s">
        <v>5371</v>
      </c>
      <c r="M2220" s="11" t="s">
        <v>125</v>
      </c>
      <c r="N2220" s="13" t="s">
        <v>20</v>
      </c>
      <c r="P2220" s="8"/>
    </row>
    <row r="2221" spans="3:16" x14ac:dyDescent="0.25">
      <c r="C2221" s="8"/>
      <c r="D2221" s="10" t="s">
        <v>8850</v>
      </c>
      <c r="E2221" s="11" t="s">
        <v>8851</v>
      </c>
      <c r="F2221" s="12">
        <v>42344</v>
      </c>
      <c r="G2221" s="11" t="s">
        <v>8742</v>
      </c>
      <c r="H2221" s="11" t="s">
        <v>8852</v>
      </c>
      <c r="I2221" s="11" t="s">
        <v>15</v>
      </c>
      <c r="J2221" s="11" t="s">
        <v>7143</v>
      </c>
      <c r="K2221" s="11" t="s">
        <v>112</v>
      </c>
      <c r="L2221" s="11" t="s">
        <v>7144</v>
      </c>
      <c r="M2221" s="11" t="s">
        <v>125</v>
      </c>
      <c r="N2221" s="13" t="s">
        <v>20</v>
      </c>
      <c r="P2221" s="8"/>
    </row>
    <row r="2222" spans="3:16" x14ac:dyDescent="0.25">
      <c r="C2222" s="8"/>
      <c r="D2222" s="10" t="s">
        <v>8853</v>
      </c>
      <c r="E2222" s="11" t="s">
        <v>8854</v>
      </c>
      <c r="F2222" s="12">
        <v>42344</v>
      </c>
      <c r="G2222" s="11" t="s">
        <v>8753</v>
      </c>
      <c r="H2222" s="11" t="s">
        <v>8855</v>
      </c>
      <c r="I2222" s="11" t="s">
        <v>15</v>
      </c>
      <c r="J2222" s="11" t="s">
        <v>8856</v>
      </c>
      <c r="K2222" s="11" t="s">
        <v>17</v>
      </c>
      <c r="L2222" s="11" t="s">
        <v>8857</v>
      </c>
      <c r="M2222" s="11" t="s">
        <v>136</v>
      </c>
      <c r="N2222" s="13" t="s">
        <v>243</v>
      </c>
      <c r="P2222" s="8"/>
    </row>
    <row r="2223" spans="3:16" x14ac:dyDescent="0.25">
      <c r="C2223" s="8"/>
      <c r="D2223" s="10" t="s">
        <v>8858</v>
      </c>
      <c r="E2223" s="11" t="s">
        <v>8518</v>
      </c>
      <c r="F2223" s="12">
        <v>42344</v>
      </c>
      <c r="G2223" s="11" t="s">
        <v>8742</v>
      </c>
      <c r="H2223" s="11" t="s">
        <v>8859</v>
      </c>
      <c r="I2223" s="11" t="s">
        <v>15</v>
      </c>
      <c r="J2223" s="11" t="s">
        <v>2639</v>
      </c>
      <c r="K2223" s="11" t="s">
        <v>69</v>
      </c>
      <c r="L2223" s="11" t="s">
        <v>8135</v>
      </c>
      <c r="M2223" s="11" t="s">
        <v>125</v>
      </c>
      <c r="N2223" s="13" t="s">
        <v>20</v>
      </c>
      <c r="P2223" s="8"/>
    </row>
    <row r="2224" spans="3:16" x14ac:dyDescent="0.25">
      <c r="C2224" s="8"/>
      <c r="D2224" s="10" t="s">
        <v>8860</v>
      </c>
      <c r="E2224" s="11" t="s">
        <v>8861</v>
      </c>
      <c r="F2224" s="12">
        <v>42344</v>
      </c>
      <c r="G2224" s="11" t="s">
        <v>8742</v>
      </c>
      <c r="H2224" s="11" t="s">
        <v>8862</v>
      </c>
      <c r="I2224" s="11" t="s">
        <v>15</v>
      </c>
      <c r="J2224" s="11" t="s">
        <v>7541</v>
      </c>
      <c r="K2224" s="11" t="s">
        <v>53</v>
      </c>
      <c r="L2224" s="11" t="s">
        <v>8863</v>
      </c>
      <c r="M2224" s="11" t="s">
        <v>125</v>
      </c>
      <c r="N2224" s="13" t="s">
        <v>20</v>
      </c>
      <c r="P2224" s="8"/>
    </row>
    <row r="2225" spans="3:16" x14ac:dyDescent="0.25">
      <c r="C2225" s="8"/>
      <c r="D2225" s="10" t="s">
        <v>8864</v>
      </c>
      <c r="E2225" s="11" t="s">
        <v>8865</v>
      </c>
      <c r="F2225" s="12">
        <v>42344</v>
      </c>
      <c r="G2225" s="11" t="s">
        <v>8742</v>
      </c>
      <c r="H2225" s="11" t="s">
        <v>8866</v>
      </c>
      <c r="I2225" s="11" t="s">
        <v>15</v>
      </c>
      <c r="J2225" s="11" t="s">
        <v>915</v>
      </c>
      <c r="K2225" s="11" t="s">
        <v>606</v>
      </c>
      <c r="L2225" s="11" t="s">
        <v>8867</v>
      </c>
      <c r="M2225" s="11" t="s">
        <v>125</v>
      </c>
      <c r="N2225" s="13" t="s">
        <v>20</v>
      </c>
      <c r="P2225" s="8"/>
    </row>
    <row r="2226" spans="3:16" x14ac:dyDescent="0.25">
      <c r="C2226" s="8"/>
      <c r="D2226" s="10" t="s">
        <v>8868</v>
      </c>
      <c r="E2226" s="11" t="s">
        <v>8869</v>
      </c>
      <c r="F2226" s="12">
        <v>42344</v>
      </c>
      <c r="G2226" s="11" t="s">
        <v>8742</v>
      </c>
      <c r="H2226" s="11" t="s">
        <v>8870</v>
      </c>
      <c r="I2226" s="11" t="s">
        <v>29</v>
      </c>
      <c r="J2226" s="11" t="s">
        <v>5682</v>
      </c>
      <c r="K2226" s="11" t="s">
        <v>198</v>
      </c>
      <c r="L2226" s="11" t="s">
        <v>5683</v>
      </c>
      <c r="M2226" s="11" t="s">
        <v>19</v>
      </c>
      <c r="N2226" s="13" t="s">
        <v>243</v>
      </c>
      <c r="P2226" s="8"/>
    </row>
    <row r="2227" spans="3:16" x14ac:dyDescent="0.25">
      <c r="C2227" s="8"/>
      <c r="D2227" s="10" t="s">
        <v>8871</v>
      </c>
      <c r="E2227" s="11" t="s">
        <v>8872</v>
      </c>
      <c r="F2227" s="12">
        <v>42344</v>
      </c>
      <c r="G2227" s="11" t="s">
        <v>8742</v>
      </c>
      <c r="H2227" s="11" t="s">
        <v>8873</v>
      </c>
      <c r="I2227" s="11" t="s">
        <v>29</v>
      </c>
      <c r="J2227" s="11" t="s">
        <v>1202</v>
      </c>
      <c r="K2227" s="11" t="s">
        <v>69</v>
      </c>
      <c r="L2227" s="11" t="s">
        <v>8874</v>
      </c>
      <c r="M2227" s="11" t="s">
        <v>19</v>
      </c>
      <c r="N2227" s="13" t="s">
        <v>20</v>
      </c>
      <c r="P2227" s="8"/>
    </row>
    <row r="2228" spans="3:16" x14ac:dyDescent="0.25">
      <c r="C2228" s="8"/>
      <c r="D2228" s="10" t="s">
        <v>8875</v>
      </c>
      <c r="E2228" s="11" t="s">
        <v>8876</v>
      </c>
      <c r="F2228" s="12">
        <v>42344</v>
      </c>
      <c r="G2228" s="11" t="s">
        <v>8753</v>
      </c>
      <c r="H2228" s="11" t="s">
        <v>8877</v>
      </c>
      <c r="I2228" s="11" t="s">
        <v>15</v>
      </c>
      <c r="J2228" s="11" t="s">
        <v>590</v>
      </c>
      <c r="K2228" s="11" t="s">
        <v>198</v>
      </c>
      <c r="L2228" s="11" t="s">
        <v>8878</v>
      </c>
      <c r="M2228" s="11" t="s">
        <v>125</v>
      </c>
      <c r="N2228" s="13" t="s">
        <v>20</v>
      </c>
      <c r="P2228" s="8"/>
    </row>
    <row r="2229" spans="3:16" x14ac:dyDescent="0.25">
      <c r="C2229" s="8"/>
      <c r="D2229" s="10" t="s">
        <v>8879</v>
      </c>
      <c r="E2229" s="11" t="s">
        <v>27</v>
      </c>
      <c r="F2229" s="12">
        <v>42344</v>
      </c>
      <c r="G2229" s="11" t="s">
        <v>8742</v>
      </c>
      <c r="H2229" s="11" t="s">
        <v>8880</v>
      </c>
      <c r="I2229" s="11" t="s">
        <v>29</v>
      </c>
      <c r="J2229" s="11" t="s">
        <v>1501</v>
      </c>
      <c r="K2229" s="11" t="s">
        <v>198</v>
      </c>
      <c r="L2229" s="11" t="s">
        <v>8881</v>
      </c>
      <c r="M2229" s="11" t="s">
        <v>125</v>
      </c>
      <c r="N2229" s="13" t="s">
        <v>20</v>
      </c>
      <c r="P2229" s="8"/>
    </row>
    <row r="2230" spans="3:16" x14ac:dyDescent="0.25">
      <c r="C2230" s="8"/>
      <c r="D2230" s="10" t="s">
        <v>8882</v>
      </c>
      <c r="E2230" s="11" t="s">
        <v>8883</v>
      </c>
      <c r="F2230" s="12">
        <v>42344</v>
      </c>
      <c r="G2230" s="11" t="s">
        <v>8742</v>
      </c>
      <c r="H2230" s="11" t="s">
        <v>8884</v>
      </c>
      <c r="I2230" s="11" t="s">
        <v>29</v>
      </c>
      <c r="J2230" s="11" t="s">
        <v>1426</v>
      </c>
      <c r="K2230" s="11" t="s">
        <v>47</v>
      </c>
      <c r="L2230" s="11" t="s">
        <v>1427</v>
      </c>
      <c r="M2230" s="11" t="s">
        <v>125</v>
      </c>
      <c r="N2230" s="13" t="s">
        <v>20</v>
      </c>
      <c r="P2230" s="8"/>
    </row>
    <row r="2231" spans="3:16" x14ac:dyDescent="0.25">
      <c r="C2231" s="8"/>
      <c r="D2231" s="14" t="s">
        <v>8885</v>
      </c>
      <c r="E2231" s="15" t="s">
        <v>8886</v>
      </c>
      <c r="F2231" s="16">
        <v>42344</v>
      </c>
      <c r="G2231" s="15" t="s">
        <v>8742</v>
      </c>
      <c r="H2231" s="15" t="s">
        <v>8887</v>
      </c>
      <c r="I2231" s="15" t="s">
        <v>15</v>
      </c>
      <c r="J2231" s="15" t="s">
        <v>590</v>
      </c>
      <c r="K2231" s="15" t="s">
        <v>198</v>
      </c>
      <c r="L2231" s="15" t="s">
        <v>8878</v>
      </c>
      <c r="M2231" s="15" t="s">
        <v>125</v>
      </c>
      <c r="N2231" s="17" t="s">
        <v>20</v>
      </c>
      <c r="P2231" s="8"/>
    </row>
    <row r="2232" spans="3:16" x14ac:dyDescent="0.25">
      <c r="C2232" s="8"/>
      <c r="P2232" s="8"/>
    </row>
    <row r="2233" spans="3:16" ht="15.75" thickBot="1" x14ac:dyDescent="0.3">
      <c r="C2233" s="21"/>
      <c r="D2233" s="22"/>
      <c r="E2233" s="22"/>
      <c r="F2233" s="22"/>
      <c r="G2233" s="22"/>
      <c r="H2233" s="22"/>
      <c r="I2233" s="22"/>
      <c r="J2233" s="22"/>
      <c r="K2233" s="22"/>
      <c r="L2233" s="22"/>
      <c r="M2233" s="22"/>
      <c r="N2233" s="22"/>
      <c r="O2233" s="22"/>
      <c r="P2233" s="8"/>
    </row>
    <row r="2234" spans="3:16" ht="15.75" thickTop="1" x14ac:dyDescent="0.25"/>
  </sheetData>
  <pageMargins left="0.75" right="0.75" top="1" bottom="1" header="0.5" footer="0.5"/>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D5118-6860-49A1-843E-2CEA7F52604A}">
  <dimension ref="A1:A2"/>
  <sheetViews>
    <sheetView workbookViewId="0">
      <selection activeCell="A11" sqref="A11"/>
    </sheetView>
  </sheetViews>
  <sheetFormatPr defaultRowHeight="15" x14ac:dyDescent="0.25"/>
  <cols>
    <col min="1" max="1" width="57.28515625" customWidth="1"/>
    <col min="3" max="3" width="9.42578125" bestFit="1" customWidth="1"/>
  </cols>
  <sheetData>
    <row r="1" spans="1:1" x14ac:dyDescent="0.25">
      <c r="A1" s="3"/>
    </row>
    <row r="2" spans="1:1" ht="150" customHeight="1" x14ac:dyDescent="0.25">
      <c r="A2" s="1" t="e" cm="1" vm="1">
        <f t="array" ref="A2">_xlfn._xlws.PY(0,0,PIVOT_Complaint!C2:C1741)</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B06B7-C4C5-47BA-BDC3-1B25EEA74EA2}">
  <dimension ref="A1:C1741"/>
  <sheetViews>
    <sheetView workbookViewId="0">
      <selection activeCell="G7" sqref="G7"/>
    </sheetView>
  </sheetViews>
  <sheetFormatPr defaultRowHeight="15" x14ac:dyDescent="0.25"/>
  <cols>
    <col min="1" max="1" width="134.42578125" bestFit="1" customWidth="1"/>
  </cols>
  <sheetData>
    <row r="1" spans="1:3" x14ac:dyDescent="0.25">
      <c r="A1" s="2" t="s">
        <v>8888</v>
      </c>
      <c r="C1" t="str">
        <f>A1</f>
        <v>Row Labels</v>
      </c>
    </row>
    <row r="2" spans="1:3" x14ac:dyDescent="0.25">
      <c r="A2" s="3" t="s">
        <v>7202</v>
      </c>
      <c r="C2" t="str">
        <f>IF(A2=0,"",A2)</f>
        <v>(Disney is not my complaint!) Cyber Tele-marketing is my complaint!</v>
      </c>
    </row>
    <row r="3" spans="1:3" x14ac:dyDescent="0.25">
      <c r="A3" s="3" t="s">
        <v>7229</v>
      </c>
      <c r="C3" t="str">
        <f t="shared" ref="C3:C66" si="0">IF(A3=0,"",A3)</f>
        <v>10 Days No Service - 12 Appointments Disney Hasn't Shown Up - Disney Has Not Fixed Home Infinity X1 - In 10 Days- Cannot Make 911 Calls</v>
      </c>
    </row>
    <row r="4" spans="1:3" x14ac:dyDescent="0.25">
      <c r="A4" s="3" t="s">
        <v>4881</v>
      </c>
      <c r="C4" t="str">
        <f t="shared" si="0"/>
        <v>2 months and Disney has not fixed problem</v>
      </c>
    </row>
    <row r="5" spans="1:3" x14ac:dyDescent="0.25">
      <c r="A5" s="3" t="s">
        <v>4900</v>
      </c>
      <c r="C5" t="str">
        <f t="shared" si="0"/>
        <v>2+ Day Degraded Services</v>
      </c>
    </row>
    <row r="6" spans="1:3" x14ac:dyDescent="0.25">
      <c r="A6" s="3" t="s">
        <v>7485</v>
      </c>
      <c r="C6" t="str">
        <f t="shared" si="0"/>
        <v>300 gb cap</v>
      </c>
    </row>
    <row r="7" spans="1:3" x14ac:dyDescent="0.25">
      <c r="A7" s="3" t="s">
        <v>1991</v>
      </c>
      <c r="C7" t="str">
        <f t="shared" si="0"/>
        <v>300 GB monthly allowance</v>
      </c>
    </row>
    <row r="8" spans="1:3" x14ac:dyDescent="0.25">
      <c r="A8" s="3" t="s">
        <v>8299</v>
      </c>
      <c r="C8" t="str">
        <f t="shared" si="0"/>
        <v>300GB/month Data Cap</v>
      </c>
    </row>
    <row r="9" spans="1:3" x14ac:dyDescent="0.25">
      <c r="A9" s="3" t="s">
        <v>2314</v>
      </c>
      <c r="C9" t="str">
        <f t="shared" si="0"/>
        <v>300GB/month data cap 'trial' for several years now</v>
      </c>
    </row>
    <row r="10" spans="1:3" x14ac:dyDescent="0.25">
      <c r="A10" s="3" t="s">
        <v>6274</v>
      </c>
      <c r="C10" t="str">
        <f t="shared" si="0"/>
        <v>60 day delay in cancelling service agreement</v>
      </c>
    </row>
    <row r="11" spans="1:3" x14ac:dyDescent="0.25">
      <c r="A11" s="3" t="s">
        <v>6590</v>
      </c>
      <c r="C11" t="str">
        <f t="shared" si="0"/>
        <v>60 days to close my account</v>
      </c>
    </row>
    <row r="12" spans="1:3" x14ac:dyDescent="0.25">
      <c r="A12" s="3" t="s">
        <v>7259</v>
      </c>
      <c r="C12" t="str">
        <f t="shared" si="0"/>
        <v>95 Palmer Road, Enfield NH Internet Pricing</v>
      </c>
    </row>
    <row r="13" spans="1:3" x14ac:dyDescent="0.25">
      <c r="A13" s="3" t="s">
        <v>148</v>
      </c>
      <c r="C13" t="str">
        <f t="shared" si="0"/>
        <v>about Disney</v>
      </c>
    </row>
    <row r="14" spans="1:3" x14ac:dyDescent="0.25">
      <c r="A14" s="3" t="s">
        <v>1586</v>
      </c>
      <c r="C14" t="str">
        <f t="shared" si="0"/>
        <v>Abysmal customer service, do not approve merger with Time Warner</v>
      </c>
    </row>
    <row r="15" spans="1:3" x14ac:dyDescent="0.25">
      <c r="A15" s="3" t="s">
        <v>7803</v>
      </c>
      <c r="C15" t="str">
        <f t="shared" si="0"/>
        <v>Access issues have returned</v>
      </c>
    </row>
    <row r="16" spans="1:3" x14ac:dyDescent="0.25">
      <c r="A16" s="3" t="s">
        <v>1208</v>
      </c>
      <c r="C16" t="str">
        <f t="shared" si="0"/>
        <v>access to service</v>
      </c>
    </row>
    <row r="17" spans="1:3" x14ac:dyDescent="0.25">
      <c r="A17" s="3" t="s">
        <v>8655</v>
      </c>
      <c r="C17" t="str">
        <f t="shared" si="0"/>
        <v>Ad in craigslist was a scam for selling product not owned</v>
      </c>
    </row>
    <row r="18" spans="1:3" x14ac:dyDescent="0.25">
      <c r="A18" s="3" t="s">
        <v>7889</v>
      </c>
      <c r="C18" t="str">
        <f t="shared" si="0"/>
        <v>Adding services Not Requested and Increasing fees without notification.</v>
      </c>
    </row>
    <row r="19" spans="1:3" x14ac:dyDescent="0.25">
      <c r="A19" s="3" t="s">
        <v>2475</v>
      </c>
      <c r="C19" t="str">
        <f t="shared" si="0"/>
        <v>Additional Usage @$10/50GB</v>
      </c>
    </row>
    <row r="20" spans="1:3" x14ac:dyDescent="0.25">
      <c r="A20" s="3" t="s">
        <v>8096</v>
      </c>
      <c r="C20" t="str">
        <f t="shared" si="0"/>
        <v>ads for website</v>
      </c>
    </row>
    <row r="21" spans="1:3" x14ac:dyDescent="0.25">
      <c r="A21" s="3" t="s">
        <v>3989</v>
      </c>
      <c r="C21" t="str">
        <f t="shared" si="0"/>
        <v>Advertised Internet price not honored</v>
      </c>
    </row>
    <row r="22" spans="1:3" x14ac:dyDescent="0.25">
      <c r="A22" s="3" t="s">
        <v>618</v>
      </c>
      <c r="C22" t="str">
        <f t="shared" si="0"/>
        <v>Another Fraudulenct collection claim from Disney</v>
      </c>
    </row>
    <row r="23" spans="1:3" x14ac:dyDescent="0.25">
      <c r="A23" s="3" t="s">
        <v>2173</v>
      </c>
      <c r="C23" t="str">
        <f t="shared" si="0"/>
        <v>Apartment Management's Exclusivity Contract with Disney</v>
      </c>
    </row>
    <row r="24" spans="1:3" x14ac:dyDescent="0.25">
      <c r="A24" s="3" t="s">
        <v>3373</v>
      </c>
      <c r="C24" t="str">
        <f t="shared" si="0"/>
        <v>Arbitrary Price Increase</v>
      </c>
    </row>
    <row r="25" spans="1:3" x14ac:dyDescent="0.25">
      <c r="A25" s="3" t="s">
        <v>3274</v>
      </c>
      <c r="C25" t="str">
        <f t="shared" si="0"/>
        <v>Ask Disney to fix internet connection of my home</v>
      </c>
    </row>
    <row r="26" spans="1:3" x14ac:dyDescent="0.25">
      <c r="A26" s="3" t="s">
        <v>2429</v>
      </c>
      <c r="C26" t="str">
        <f t="shared" si="0"/>
        <v>assessing unjustified late fees</v>
      </c>
    </row>
    <row r="27" spans="1:3" x14ac:dyDescent="0.25">
      <c r="A27" s="3" t="s">
        <v>4931</v>
      </c>
      <c r="C27" t="str">
        <f t="shared" si="0"/>
        <v>AT&amp;T</v>
      </c>
    </row>
    <row r="28" spans="1:3" x14ac:dyDescent="0.25">
      <c r="A28" s="3" t="s">
        <v>492</v>
      </c>
      <c r="C28" t="str">
        <f t="shared" si="0"/>
        <v>availabilty</v>
      </c>
    </row>
    <row r="29" spans="1:3" x14ac:dyDescent="0.25">
      <c r="A29" s="3" t="s">
        <v>7048</v>
      </c>
      <c r="C29" t="str">
        <f t="shared" si="0"/>
        <v>Awful Internet</v>
      </c>
    </row>
    <row r="30" spans="1:3" x14ac:dyDescent="0.25">
      <c r="A30" s="3" t="s">
        <v>2116</v>
      </c>
      <c r="C30" t="str">
        <f t="shared" si="0"/>
        <v>Awful Service!</v>
      </c>
    </row>
    <row r="31" spans="1:3" x14ac:dyDescent="0.25">
      <c r="A31" s="3" t="s">
        <v>4323</v>
      </c>
      <c r="C31" t="str">
        <f t="shared" si="0"/>
        <v>Back to back bill</v>
      </c>
    </row>
    <row r="32" spans="1:3" x14ac:dyDescent="0.25">
      <c r="A32" s="3" t="s">
        <v>8518</v>
      </c>
      <c r="C32" t="str">
        <f t="shared" si="0"/>
        <v>Bad Customer Service</v>
      </c>
    </row>
    <row r="33" spans="1:3" x14ac:dyDescent="0.25">
      <c r="A33" s="3" t="s">
        <v>578</v>
      </c>
      <c r="C33" t="str">
        <f t="shared" si="0"/>
        <v>Bad interner speeds and access</v>
      </c>
    </row>
    <row r="34" spans="1:3" x14ac:dyDescent="0.25">
      <c r="A34" s="3" t="s">
        <v>8435</v>
      </c>
      <c r="C34" t="str">
        <f t="shared" si="0"/>
        <v>Bad Internet Speeds</v>
      </c>
    </row>
    <row r="35" spans="1:3" x14ac:dyDescent="0.25">
      <c r="A35" s="3" t="s">
        <v>2913</v>
      </c>
      <c r="C35" t="str">
        <f t="shared" si="0"/>
        <v>Bad Practices</v>
      </c>
    </row>
    <row r="36" spans="1:3" x14ac:dyDescent="0.25">
      <c r="A36" s="3" t="s">
        <v>3777</v>
      </c>
      <c r="C36" t="str">
        <f t="shared" si="0"/>
        <v>BAD SERVICE/ PLEASE HELP</v>
      </c>
    </row>
    <row r="37" spans="1:3" x14ac:dyDescent="0.25">
      <c r="A37" s="3" t="s">
        <v>7685</v>
      </c>
      <c r="C37" t="str">
        <f t="shared" si="0"/>
        <v>Bad Service/drop calls/no support</v>
      </c>
    </row>
    <row r="38" spans="1:3" x14ac:dyDescent="0.25">
      <c r="A38" s="3" t="s">
        <v>8051</v>
      </c>
      <c r="C38" t="str">
        <f t="shared" si="0"/>
        <v>bait &amp; switch</v>
      </c>
    </row>
    <row r="39" spans="1:3" x14ac:dyDescent="0.25">
      <c r="A39" s="3" t="s">
        <v>441</v>
      </c>
      <c r="C39" t="str">
        <f t="shared" si="0"/>
        <v>bait and switch</v>
      </c>
    </row>
    <row r="40" spans="1:3" x14ac:dyDescent="0.25">
      <c r="A40" s="3" t="s">
        <v>998</v>
      </c>
      <c r="C40" t="str">
        <f t="shared" si="0"/>
        <v>Bait and Switch again</v>
      </c>
    </row>
    <row r="41" spans="1:3" x14ac:dyDescent="0.25">
      <c r="A41" s="3" t="s">
        <v>3691</v>
      </c>
      <c r="C41" t="str">
        <f t="shared" si="0"/>
        <v>bait and switch pricing</v>
      </c>
    </row>
    <row r="42" spans="1:3" x14ac:dyDescent="0.25">
      <c r="A42" s="3" t="s">
        <v>3477</v>
      </c>
      <c r="C42" t="str">
        <f t="shared" si="0"/>
        <v>BAIT and SWITCH Product Offerings for Internet BLAST Service</v>
      </c>
    </row>
    <row r="43" spans="1:3" x14ac:dyDescent="0.25">
      <c r="A43" s="3" t="s">
        <v>7365</v>
      </c>
      <c r="C43" t="str">
        <f t="shared" si="0"/>
        <v>Bait and switch service</v>
      </c>
    </row>
    <row r="44" spans="1:3" x14ac:dyDescent="0.25">
      <c r="A44" s="3" t="s">
        <v>805</v>
      </c>
      <c r="C44" t="str">
        <f t="shared" si="0"/>
        <v>bait and switch services for monetary gain</v>
      </c>
    </row>
    <row r="45" spans="1:3" x14ac:dyDescent="0.25">
      <c r="A45" s="3" t="s">
        <v>1828</v>
      </c>
      <c r="C45" t="str">
        <f t="shared" si="0"/>
        <v>Bait and switch, unfulfilled incentives</v>
      </c>
    </row>
    <row r="46" spans="1:3" x14ac:dyDescent="0.25">
      <c r="A46" s="3" t="s">
        <v>5569</v>
      </c>
      <c r="C46" t="str">
        <f t="shared" si="0"/>
        <v>Bandwidth Caps becoming excessive</v>
      </c>
    </row>
    <row r="47" spans="1:3" x14ac:dyDescent="0.25">
      <c r="A47" s="3" t="s">
        <v>3210</v>
      </c>
      <c r="C47" t="str">
        <f t="shared" si="0"/>
        <v>Bandwidth Caps.</v>
      </c>
    </row>
    <row r="48" spans="1:3" x14ac:dyDescent="0.25">
      <c r="A48" s="3" t="s">
        <v>5875</v>
      </c>
      <c r="C48" t="str">
        <f t="shared" si="0"/>
        <v>Bank Fee Refund Reques</v>
      </c>
    </row>
    <row r="49" spans="1:3" x14ac:dyDescent="0.25">
      <c r="A49" s="3" t="s">
        <v>2238</v>
      </c>
      <c r="C49" t="str">
        <f t="shared" si="0"/>
        <v>Being charged for a technician fee</v>
      </c>
    </row>
    <row r="50" spans="1:3" x14ac:dyDescent="0.25">
      <c r="A50" s="3" t="s">
        <v>3794</v>
      </c>
      <c r="C50" t="str">
        <f t="shared" si="0"/>
        <v>Being Charged for High Speed Internet and Services are not Rendered</v>
      </c>
    </row>
    <row r="51" spans="1:3" x14ac:dyDescent="0.25">
      <c r="A51" s="3" t="s">
        <v>7482</v>
      </c>
      <c r="C51" t="str">
        <f t="shared" si="0"/>
        <v>Being charged for internet speeds that equipment can not deliver</v>
      </c>
    </row>
    <row r="52" spans="1:3" x14ac:dyDescent="0.25">
      <c r="A52" s="3" t="s">
        <v>726</v>
      </c>
      <c r="C52" t="str">
        <f t="shared" si="0"/>
        <v>Being charged for modem that was returned over 1 year ago</v>
      </c>
    </row>
    <row r="53" spans="1:3" x14ac:dyDescent="0.25">
      <c r="A53" s="3" t="s">
        <v>7630</v>
      </c>
      <c r="C53" t="str">
        <f t="shared" si="0"/>
        <v>Being charged incorrect price</v>
      </c>
    </row>
    <row r="54" spans="1:3" x14ac:dyDescent="0.25">
      <c r="A54" s="3" t="s">
        <v>7005</v>
      </c>
      <c r="C54" t="str">
        <f t="shared" si="0"/>
        <v>Being lied to, and mislead by Disney / Xfinity</v>
      </c>
    </row>
    <row r="55" spans="1:3" x14ac:dyDescent="0.25">
      <c r="A55" s="3" t="s">
        <v>6603</v>
      </c>
      <c r="C55" t="str">
        <f t="shared" si="0"/>
        <v>Bill Flucuation</v>
      </c>
    </row>
    <row r="56" spans="1:3" x14ac:dyDescent="0.25">
      <c r="A56" s="3" t="s">
        <v>5390</v>
      </c>
      <c r="C56" t="str">
        <f t="shared" si="0"/>
        <v>Bill issues, Internet and disability Disney prices</v>
      </c>
    </row>
    <row r="57" spans="1:3" x14ac:dyDescent="0.25">
      <c r="A57" s="3" t="s">
        <v>943</v>
      </c>
      <c r="C57" t="str">
        <f t="shared" si="0"/>
        <v>bill payment</v>
      </c>
    </row>
    <row r="58" spans="1:3" x14ac:dyDescent="0.25">
      <c r="A58" s="3" t="s">
        <v>6122</v>
      </c>
      <c r="C58" t="str">
        <f t="shared" si="0"/>
        <v>bill to damn high</v>
      </c>
    </row>
    <row r="59" spans="1:3" x14ac:dyDescent="0.25">
      <c r="A59" s="3" t="s">
        <v>5035</v>
      </c>
      <c r="C59" t="str">
        <f t="shared" si="0"/>
        <v>Billed for internet service that was never installed</v>
      </c>
    </row>
    <row r="60" spans="1:3" x14ac:dyDescent="0.25">
      <c r="A60" s="3" t="s">
        <v>3481</v>
      </c>
      <c r="C60" t="str">
        <f t="shared" si="0"/>
        <v>Billed for modem rental for several years, Disney refuses to refund under caveat emptor</v>
      </c>
    </row>
    <row r="61" spans="1:3" x14ac:dyDescent="0.25">
      <c r="A61" s="3" t="s">
        <v>2000</v>
      </c>
      <c r="C61" t="str">
        <f t="shared" si="0"/>
        <v>Billed for service never received</v>
      </c>
    </row>
    <row r="62" spans="1:3" x14ac:dyDescent="0.25">
      <c r="A62" s="3" t="s">
        <v>2369</v>
      </c>
      <c r="C62" t="str">
        <f t="shared" si="0"/>
        <v>Billed for services not ordered or recieved</v>
      </c>
    </row>
    <row r="63" spans="1:3" x14ac:dyDescent="0.25">
      <c r="A63" s="3" t="s">
        <v>7327</v>
      </c>
      <c r="C63" t="str">
        <f t="shared" si="0"/>
        <v>Billed without service</v>
      </c>
    </row>
    <row r="64" spans="1:3" x14ac:dyDescent="0.25">
      <c r="A64" s="3" t="s">
        <v>44</v>
      </c>
      <c r="C64" t="str">
        <f t="shared" si="0"/>
        <v>billing</v>
      </c>
    </row>
    <row r="65" spans="1:3" x14ac:dyDescent="0.25">
      <c r="A65" s="3" t="s">
        <v>1882</v>
      </c>
      <c r="C65" t="str">
        <f t="shared" si="0"/>
        <v>Billing - Disney</v>
      </c>
    </row>
    <row r="66" spans="1:3" x14ac:dyDescent="0.25">
      <c r="A66" s="3" t="s">
        <v>8749</v>
      </c>
      <c r="C66" t="str">
        <f t="shared" si="0"/>
        <v>Billing &amp; Customer Service Issues</v>
      </c>
    </row>
    <row r="67" spans="1:3" x14ac:dyDescent="0.25">
      <c r="A67" s="3" t="s">
        <v>5069</v>
      </c>
      <c r="C67" t="str">
        <f t="shared" ref="C67:C130" si="1">IF(A67=0,"",A67)</f>
        <v>Billing &amp; Data Usage</v>
      </c>
    </row>
    <row r="68" spans="1:3" x14ac:dyDescent="0.25">
      <c r="A68" s="3" t="s">
        <v>748</v>
      </c>
      <c r="C68" t="str">
        <f t="shared" si="1"/>
        <v>Billing &amp; Internet Service Issues with Disney in Seattle WA</v>
      </c>
    </row>
    <row r="69" spans="1:3" x14ac:dyDescent="0.25">
      <c r="A69" s="3" t="s">
        <v>1924</v>
      </c>
      <c r="C69" t="str">
        <f t="shared" si="1"/>
        <v>Billing after service was asked to be disconnected</v>
      </c>
    </row>
    <row r="70" spans="1:3" x14ac:dyDescent="0.25">
      <c r="A70" s="3" t="s">
        <v>5481</v>
      </c>
      <c r="C70" t="str">
        <f t="shared" si="1"/>
        <v>Billing and deceitful practices by Disney</v>
      </c>
    </row>
    <row r="71" spans="1:3" x14ac:dyDescent="0.25">
      <c r="A71" s="3" t="s">
        <v>6958</v>
      </c>
      <c r="C71" t="str">
        <f t="shared" si="1"/>
        <v>Billing and false advertising</v>
      </c>
    </row>
    <row r="72" spans="1:3" x14ac:dyDescent="0.25">
      <c r="A72" s="3" t="s">
        <v>8311</v>
      </c>
      <c r="C72" t="str">
        <f t="shared" si="1"/>
        <v>billing and internet connection</v>
      </c>
    </row>
    <row r="73" spans="1:3" x14ac:dyDescent="0.25">
      <c r="A73" s="3" t="s">
        <v>5167</v>
      </c>
      <c r="C73" t="str">
        <f t="shared" si="1"/>
        <v>Billing and New Account Issues</v>
      </c>
    </row>
    <row r="74" spans="1:3" x14ac:dyDescent="0.25">
      <c r="A74" s="3" t="s">
        <v>6702</v>
      </c>
      <c r="C74" t="str">
        <f t="shared" si="1"/>
        <v>Billing and Service</v>
      </c>
    </row>
    <row r="75" spans="1:3" x14ac:dyDescent="0.25">
      <c r="A75" s="3" t="s">
        <v>8800</v>
      </c>
      <c r="C75" t="str">
        <f t="shared" si="1"/>
        <v>Billing and slowing of internet</v>
      </c>
    </row>
    <row r="76" spans="1:3" x14ac:dyDescent="0.25">
      <c r="A76" s="3" t="s">
        <v>3184</v>
      </c>
      <c r="C76" t="str">
        <f t="shared" si="1"/>
        <v>Billing and threats</v>
      </c>
    </row>
    <row r="77" spans="1:3" x14ac:dyDescent="0.25">
      <c r="A77" s="3" t="s">
        <v>3206</v>
      </c>
      <c r="C77" t="str">
        <f t="shared" si="1"/>
        <v>Billing Complaint</v>
      </c>
    </row>
    <row r="78" spans="1:3" x14ac:dyDescent="0.25">
      <c r="A78" s="3" t="s">
        <v>2642</v>
      </c>
      <c r="C78" t="str">
        <f t="shared" si="1"/>
        <v>billing complaint - Disney digital phone/internet service</v>
      </c>
    </row>
    <row r="79" spans="1:3" x14ac:dyDescent="0.25">
      <c r="A79" s="3" t="s">
        <v>6994</v>
      </c>
      <c r="C79" t="str">
        <f t="shared" si="1"/>
        <v>Billing continues for 2 months after terminating service</v>
      </c>
    </row>
    <row r="80" spans="1:3" x14ac:dyDescent="0.25">
      <c r="A80" s="3" t="s">
        <v>4717</v>
      </c>
      <c r="C80" t="str">
        <f t="shared" si="1"/>
        <v>Billing discrepancies and misrepresentation of package prices</v>
      </c>
    </row>
    <row r="81" spans="1:3" x14ac:dyDescent="0.25">
      <c r="A81" s="3" t="s">
        <v>6290</v>
      </c>
      <c r="C81" t="str">
        <f t="shared" si="1"/>
        <v>Billing discrepencies and service termination hurdles</v>
      </c>
    </row>
    <row r="82" spans="1:3" x14ac:dyDescent="0.25">
      <c r="A82" s="3" t="s">
        <v>2578</v>
      </c>
      <c r="C82" t="str">
        <f t="shared" si="1"/>
        <v>Billing Dispute</v>
      </c>
    </row>
    <row r="83" spans="1:3" x14ac:dyDescent="0.25">
      <c r="A83" s="3" t="s">
        <v>7178</v>
      </c>
      <c r="C83" t="str">
        <f t="shared" si="1"/>
        <v>Billing Dispute &amp; Poor Customer Service</v>
      </c>
    </row>
    <row r="84" spans="1:3" x14ac:dyDescent="0.25">
      <c r="A84" s="3" t="s">
        <v>2388</v>
      </c>
      <c r="C84" t="str">
        <f t="shared" si="1"/>
        <v>Billing Error</v>
      </c>
    </row>
    <row r="85" spans="1:3" x14ac:dyDescent="0.25">
      <c r="A85" s="3" t="s">
        <v>2834</v>
      </c>
      <c r="C85" t="str">
        <f t="shared" si="1"/>
        <v>Billing for equipment that was not provided to me</v>
      </c>
    </row>
    <row r="86" spans="1:3" x14ac:dyDescent="0.25">
      <c r="A86" s="3" t="s">
        <v>4244</v>
      </c>
      <c r="C86" t="str">
        <f t="shared" si="1"/>
        <v>Billing fraud by Disney</v>
      </c>
    </row>
    <row r="87" spans="1:3" x14ac:dyDescent="0.25">
      <c r="A87" s="3" t="s">
        <v>554</v>
      </c>
      <c r="C87" t="str">
        <f t="shared" si="1"/>
        <v>Billing Issue</v>
      </c>
    </row>
    <row r="88" spans="1:3" x14ac:dyDescent="0.25">
      <c r="A88" s="3" t="s">
        <v>705</v>
      </c>
      <c r="C88" t="str">
        <f t="shared" si="1"/>
        <v>Billing Issues</v>
      </c>
    </row>
    <row r="89" spans="1:3" x14ac:dyDescent="0.25">
      <c r="A89" s="3" t="s">
        <v>6778</v>
      </c>
      <c r="C89" t="str">
        <f t="shared" si="1"/>
        <v>Billing issues with Disney</v>
      </c>
    </row>
    <row r="90" spans="1:3" x14ac:dyDescent="0.25">
      <c r="A90" s="3" t="s">
        <v>1639</v>
      </c>
      <c r="C90" t="str">
        <f t="shared" si="1"/>
        <v>Billing Issues/Service Issues</v>
      </c>
    </row>
    <row r="91" spans="1:3" x14ac:dyDescent="0.25">
      <c r="A91" s="3" t="s">
        <v>1878</v>
      </c>
      <c r="C91" t="str">
        <f t="shared" si="1"/>
        <v>Billing Over Charges</v>
      </c>
    </row>
    <row r="92" spans="1:3" x14ac:dyDescent="0.25">
      <c r="A92" s="3" t="s">
        <v>2035</v>
      </c>
      <c r="C92" t="str">
        <f t="shared" si="1"/>
        <v>Billing overcharges</v>
      </c>
    </row>
    <row r="93" spans="1:3" x14ac:dyDescent="0.25">
      <c r="A93" s="3" t="s">
        <v>6100</v>
      </c>
      <c r="C93" t="str">
        <f t="shared" si="1"/>
        <v>Billing Overcharging Issues By Disney</v>
      </c>
    </row>
    <row r="94" spans="1:3" x14ac:dyDescent="0.25">
      <c r="A94" s="3" t="s">
        <v>5887</v>
      </c>
      <c r="C94" t="str">
        <f t="shared" si="1"/>
        <v>Billing practices</v>
      </c>
    </row>
    <row r="95" spans="1:3" x14ac:dyDescent="0.25">
      <c r="A95" s="3" t="s">
        <v>1015</v>
      </c>
      <c r="C95" t="str">
        <f t="shared" si="1"/>
        <v>Billing problem</v>
      </c>
    </row>
    <row r="96" spans="1:3" x14ac:dyDescent="0.25">
      <c r="A96" s="3" t="s">
        <v>2284</v>
      </c>
      <c r="C96" t="str">
        <f t="shared" si="1"/>
        <v>Billing/contract issue related to data cap</v>
      </c>
    </row>
    <row r="97" spans="1:3" x14ac:dyDescent="0.25">
      <c r="A97" s="3" t="s">
        <v>4831</v>
      </c>
      <c r="C97" t="str">
        <f t="shared" si="1"/>
        <v>Billing/Customer Service</v>
      </c>
    </row>
    <row r="98" spans="1:3" x14ac:dyDescent="0.25">
      <c r="A98" s="3" t="s">
        <v>322</v>
      </c>
      <c r="C98" t="str">
        <f t="shared" si="1"/>
        <v>billing/service issues</v>
      </c>
    </row>
    <row r="99" spans="1:3" x14ac:dyDescent="0.25">
      <c r="A99" s="3" t="s">
        <v>6058</v>
      </c>
      <c r="C99" t="str">
        <f t="shared" si="1"/>
        <v>Billings Charges &amp; Credits</v>
      </c>
    </row>
    <row r="100" spans="1:3" x14ac:dyDescent="0.25">
      <c r="A100" s="3" t="s">
        <v>2654</v>
      </c>
      <c r="C100" t="str">
        <f t="shared" si="1"/>
        <v>bills/identity</v>
      </c>
    </row>
    <row r="101" spans="1:3" x14ac:dyDescent="0.25">
      <c r="A101" s="3" t="s">
        <v>1089</v>
      </c>
      <c r="C101" t="str">
        <f t="shared" si="1"/>
        <v>Blocking the viewing of websites</v>
      </c>
    </row>
    <row r="102" spans="1:3" x14ac:dyDescent="0.25">
      <c r="A102" s="3" t="s">
        <v>7039</v>
      </c>
      <c r="C102" t="str">
        <f t="shared" si="1"/>
        <v>Broadband internet malfeasance by Disney</v>
      </c>
    </row>
    <row r="103" spans="1:3" x14ac:dyDescent="0.25">
      <c r="A103" s="3" t="s">
        <v>8648</v>
      </c>
      <c r="C103" t="str">
        <f t="shared" si="1"/>
        <v>Broadband Internet Service</v>
      </c>
    </row>
    <row r="104" spans="1:3" x14ac:dyDescent="0.25">
      <c r="A104" s="3" t="s">
        <v>593</v>
      </c>
      <c r="C104" t="str">
        <f t="shared" si="1"/>
        <v>broadband interuption</v>
      </c>
    </row>
    <row r="105" spans="1:3" x14ac:dyDescent="0.25">
      <c r="A105" s="3" t="s">
        <v>526</v>
      </c>
      <c r="C105" t="str">
        <f t="shared" si="1"/>
        <v>Bundle</v>
      </c>
    </row>
    <row r="106" spans="1:3" x14ac:dyDescent="0.25">
      <c r="A106" s="3" t="s">
        <v>5689</v>
      </c>
      <c r="C106" t="str">
        <f t="shared" si="1"/>
        <v>Bundle Bull S...</v>
      </c>
    </row>
    <row r="107" spans="1:3" x14ac:dyDescent="0.25">
      <c r="A107" s="3" t="s">
        <v>2969</v>
      </c>
      <c r="C107" t="str">
        <f t="shared" si="1"/>
        <v>Bundled cable and internet</v>
      </c>
    </row>
    <row r="108" spans="1:3" x14ac:dyDescent="0.25">
      <c r="A108" s="3" t="s">
        <v>1671</v>
      </c>
      <c r="C108" t="str">
        <f t="shared" si="1"/>
        <v>Bundled Service</v>
      </c>
    </row>
    <row r="109" spans="1:3" x14ac:dyDescent="0.25">
      <c r="A109" s="3" t="s">
        <v>2090</v>
      </c>
      <c r="C109" t="str">
        <f t="shared" si="1"/>
        <v>Business Class Service</v>
      </c>
    </row>
    <row r="110" spans="1:3" x14ac:dyDescent="0.25">
      <c r="A110" s="3" t="s">
        <v>3535</v>
      </c>
      <c r="C110" t="str">
        <f t="shared" si="1"/>
        <v>Business practices and customer treatment</v>
      </c>
    </row>
    <row r="111" spans="1:3" x14ac:dyDescent="0.25">
      <c r="A111" s="3" t="s">
        <v>1131</v>
      </c>
      <c r="C111" t="str">
        <f t="shared" si="1"/>
        <v>Cable</v>
      </c>
    </row>
    <row r="112" spans="1:3" x14ac:dyDescent="0.25">
      <c r="A112" s="3" t="s">
        <v>3804</v>
      </c>
      <c r="C112" t="str">
        <f t="shared" si="1"/>
        <v>Cable availability</v>
      </c>
    </row>
    <row r="113" spans="1:3" x14ac:dyDescent="0.25">
      <c r="A113" s="3" t="s">
        <v>4606</v>
      </c>
      <c r="C113" t="str">
        <f t="shared" si="1"/>
        <v>cable internet</v>
      </c>
    </row>
    <row r="114" spans="1:3" x14ac:dyDescent="0.25">
      <c r="A114" s="3" t="s">
        <v>8872</v>
      </c>
      <c r="C114" t="str">
        <f t="shared" si="1"/>
        <v>Cable internet unavailable</v>
      </c>
    </row>
    <row r="115" spans="1:3" x14ac:dyDescent="0.25">
      <c r="A115" s="3" t="s">
        <v>1378</v>
      </c>
      <c r="C115" t="str">
        <f t="shared" si="1"/>
        <v>Cable Modem rent for Internet access</v>
      </c>
    </row>
    <row r="116" spans="1:3" x14ac:dyDescent="0.25">
      <c r="A116" s="3" t="s">
        <v>6813</v>
      </c>
      <c r="C116" t="str">
        <f t="shared" si="1"/>
        <v>Cable prices rising</v>
      </c>
    </row>
    <row r="117" spans="1:3" x14ac:dyDescent="0.25">
      <c r="A117" s="3" t="s">
        <v>2876</v>
      </c>
      <c r="C117" t="str">
        <f t="shared" si="1"/>
        <v>Cable service and telephone connect not complete</v>
      </c>
    </row>
    <row r="118" spans="1:3" x14ac:dyDescent="0.25">
      <c r="A118" s="3" t="s">
        <v>2938</v>
      </c>
      <c r="C118" t="str">
        <f t="shared" si="1"/>
        <v>Cable Splitter without Consent from customer( Disney)</v>
      </c>
    </row>
    <row r="119" spans="1:3" x14ac:dyDescent="0.25">
      <c r="A119" s="3" t="s">
        <v>2663</v>
      </c>
      <c r="C119" t="str">
        <f t="shared" si="1"/>
        <v>Cancelled Disney Internet - Service and Billing was never cancelled</v>
      </c>
    </row>
    <row r="120" spans="1:3" x14ac:dyDescent="0.25">
      <c r="A120" s="3" t="s">
        <v>4261</v>
      </c>
      <c r="C120" t="str">
        <f t="shared" si="1"/>
        <v>cannot access my email or service at all</v>
      </c>
    </row>
    <row r="121" spans="1:3" x14ac:dyDescent="0.25">
      <c r="A121" s="3" t="s">
        <v>1003</v>
      </c>
      <c r="C121" t="str">
        <f t="shared" si="1"/>
        <v>Cannot Access OnlineBilling Account to pay bill. Account info changed without Authorization</v>
      </c>
    </row>
    <row r="122" spans="1:3" x14ac:dyDescent="0.25">
      <c r="A122" s="3" t="s">
        <v>4105</v>
      </c>
      <c r="C122" t="str">
        <f t="shared" si="1"/>
        <v>Cant cancel internet on Sundays?</v>
      </c>
    </row>
    <row r="123" spans="1:3" x14ac:dyDescent="0.25">
      <c r="A123" s="3" t="s">
        <v>5941</v>
      </c>
      <c r="C123" t="str">
        <f t="shared" si="1"/>
        <v>Cap complaints</v>
      </c>
    </row>
    <row r="124" spans="1:3" x14ac:dyDescent="0.25">
      <c r="A124" s="3" t="s">
        <v>8315</v>
      </c>
      <c r="C124" t="str">
        <f t="shared" si="1"/>
        <v>Cap on data usage</v>
      </c>
    </row>
    <row r="125" spans="1:3" x14ac:dyDescent="0.25">
      <c r="A125" s="3" t="s">
        <v>8767</v>
      </c>
      <c r="C125" t="str">
        <f t="shared" si="1"/>
        <v>Cap on Disney Data</v>
      </c>
    </row>
    <row r="126" spans="1:3" x14ac:dyDescent="0.25">
      <c r="A126" s="3" t="s">
        <v>1070</v>
      </c>
      <c r="C126" t="str">
        <f t="shared" si="1"/>
        <v>charge for equipment from Disney i was not made aware when i ordered it</v>
      </c>
    </row>
    <row r="127" spans="1:3" x14ac:dyDescent="0.25">
      <c r="A127" s="3" t="s">
        <v>5669</v>
      </c>
      <c r="C127" t="str">
        <f t="shared" si="1"/>
        <v>Charge for service they won't deliver</v>
      </c>
    </row>
    <row r="128" spans="1:3" x14ac:dyDescent="0.25">
      <c r="A128" s="3" t="s">
        <v>4920</v>
      </c>
      <c r="C128" t="str">
        <f t="shared" si="1"/>
        <v>Charge to my bill unknowingly</v>
      </c>
    </row>
    <row r="129" spans="1:3" x14ac:dyDescent="0.25">
      <c r="A129" s="3" t="s">
        <v>6089</v>
      </c>
      <c r="C129" t="str">
        <f t="shared" si="1"/>
        <v>Charged double/Speeds throttled</v>
      </c>
    </row>
    <row r="130" spans="1:3" x14ac:dyDescent="0.25">
      <c r="A130" s="3" t="s">
        <v>4806</v>
      </c>
      <c r="C130" t="str">
        <f t="shared" si="1"/>
        <v>CHARGED ERRONEOUS FEE ON BILL</v>
      </c>
    </row>
    <row r="131" spans="1:3" x14ac:dyDescent="0.25">
      <c r="A131" s="3" t="s">
        <v>8752</v>
      </c>
      <c r="C131" t="str">
        <f t="shared" ref="C131:C194" si="2">IF(A131=0,"",A131)</f>
        <v>Charged for activation kit that was never sent, needed or used</v>
      </c>
    </row>
    <row r="132" spans="1:3" x14ac:dyDescent="0.25">
      <c r="A132" s="3" t="s">
        <v>8238</v>
      </c>
      <c r="C132" t="str">
        <f t="shared" si="2"/>
        <v>Charged for Cable Modem Rental that I have owned for 8 years</v>
      </c>
    </row>
    <row r="133" spans="1:3" x14ac:dyDescent="0.25">
      <c r="A133" s="3" t="s">
        <v>4624</v>
      </c>
      <c r="C133" t="str">
        <f t="shared" si="2"/>
        <v>Charged for data not actually used</v>
      </c>
    </row>
    <row r="134" spans="1:3" x14ac:dyDescent="0.25">
      <c r="A134" s="3" t="s">
        <v>8025</v>
      </c>
      <c r="C134" t="str">
        <f t="shared" si="2"/>
        <v>Charged for equipment that I didn't have</v>
      </c>
    </row>
    <row r="135" spans="1:3" x14ac:dyDescent="0.25">
      <c r="A135" s="3" t="s">
        <v>3171</v>
      </c>
      <c r="C135" t="str">
        <f t="shared" si="2"/>
        <v>charged for no seevice</v>
      </c>
    </row>
    <row r="136" spans="1:3" x14ac:dyDescent="0.25">
      <c r="A136" s="3" t="s">
        <v>8472</v>
      </c>
      <c r="C136" t="str">
        <f t="shared" si="2"/>
        <v>Charged for Services not provided</v>
      </c>
    </row>
    <row r="137" spans="1:3" x14ac:dyDescent="0.25">
      <c r="A137" s="3" t="s">
        <v>8276</v>
      </c>
      <c r="C137" t="str">
        <f t="shared" si="2"/>
        <v>Charged for speeds they can not provide</v>
      </c>
    </row>
    <row r="138" spans="1:3" x14ac:dyDescent="0.25">
      <c r="A138" s="3" t="s">
        <v>4233</v>
      </c>
      <c r="C138" t="str">
        <f t="shared" si="2"/>
        <v>Charges</v>
      </c>
    </row>
    <row r="139" spans="1:3" x14ac:dyDescent="0.25">
      <c r="A139" s="3" t="s">
        <v>6169</v>
      </c>
      <c r="C139" t="str">
        <f t="shared" si="2"/>
        <v>charges for internet service are bogus</v>
      </c>
    </row>
    <row r="140" spans="1:3" x14ac:dyDescent="0.25">
      <c r="A140" s="3" t="s">
        <v>3396</v>
      </c>
      <c r="C140" t="str">
        <f t="shared" si="2"/>
        <v>Charges not authorized</v>
      </c>
    </row>
    <row r="141" spans="1:3" x14ac:dyDescent="0.25">
      <c r="A141" s="3" t="s">
        <v>8212</v>
      </c>
      <c r="C141" t="str">
        <f t="shared" si="2"/>
        <v>Charging for service with out fixing the problem</v>
      </c>
    </row>
    <row r="142" spans="1:3" x14ac:dyDescent="0.25">
      <c r="A142" s="3" t="s">
        <v>824</v>
      </c>
      <c r="C142" t="str">
        <f t="shared" si="2"/>
        <v>cheating customer</v>
      </c>
    </row>
    <row r="143" spans="1:3" x14ac:dyDescent="0.25">
      <c r="A143" s="3" t="s">
        <v>5287</v>
      </c>
      <c r="C143" t="str">
        <f t="shared" si="2"/>
        <v>Cheating in Bundle Service Pricing</v>
      </c>
    </row>
    <row r="144" spans="1:3" x14ac:dyDescent="0.25">
      <c r="A144" s="3" t="s">
        <v>5489</v>
      </c>
      <c r="C144" t="str">
        <f t="shared" si="2"/>
        <v>closed account</v>
      </c>
    </row>
    <row r="145" spans="1:3" x14ac:dyDescent="0.25">
      <c r="A145" s="3" t="s">
        <v>614</v>
      </c>
      <c r="C145" t="str">
        <f t="shared" si="2"/>
        <v>Closed Captioning of Online Videos</v>
      </c>
    </row>
    <row r="146" spans="1:3" x14ac:dyDescent="0.25">
      <c r="A146" s="3" t="s">
        <v>8366</v>
      </c>
      <c r="C146" t="str">
        <f t="shared" si="2"/>
        <v>Cocmast (internet)</v>
      </c>
    </row>
    <row r="147" spans="1:3" x14ac:dyDescent="0.25">
      <c r="A147" s="3" t="s">
        <v>1084</v>
      </c>
      <c r="C147" t="str">
        <f t="shared" si="2"/>
        <v>Cocmast billing issues</v>
      </c>
    </row>
    <row r="148" spans="1:3" x14ac:dyDescent="0.25">
      <c r="A148" s="3" t="s">
        <v>7606</v>
      </c>
      <c r="C148" t="str">
        <f t="shared" si="2"/>
        <v>Comast data cap</v>
      </c>
    </row>
    <row r="149" spans="1:3" x14ac:dyDescent="0.25">
      <c r="A149" s="3" t="s">
        <v>3265</v>
      </c>
      <c r="C149" t="str">
        <f t="shared" si="2"/>
        <v>comcst data cap</v>
      </c>
    </row>
    <row r="150" spans="1:3" x14ac:dyDescent="0.25">
      <c r="A150" s="3" t="s">
        <v>8418</v>
      </c>
      <c r="C150" t="str">
        <f t="shared" si="2"/>
        <v>Commercial property damage</v>
      </c>
    </row>
    <row r="151" spans="1:3" x14ac:dyDescent="0.25">
      <c r="A151" s="3" t="s">
        <v>3599</v>
      </c>
      <c r="C151" t="str">
        <f t="shared" si="2"/>
        <v>Commercials burning data</v>
      </c>
    </row>
    <row r="152" spans="1:3" x14ac:dyDescent="0.25">
      <c r="A152" s="3" t="s">
        <v>4085</v>
      </c>
      <c r="C152" t="str">
        <f t="shared" si="2"/>
        <v>Communication problem</v>
      </c>
    </row>
    <row r="153" spans="1:3" x14ac:dyDescent="0.25">
      <c r="A153" s="3" t="s">
        <v>4146</v>
      </c>
      <c r="C153" t="str">
        <f t="shared" si="2"/>
        <v>Complaint #2. No resolution. Please help. Thank you.</v>
      </c>
    </row>
    <row r="154" spans="1:3" x14ac:dyDescent="0.25">
      <c r="A154" s="3" t="s">
        <v>8005</v>
      </c>
      <c r="C154" t="str">
        <f t="shared" si="2"/>
        <v>complaint about Disney</v>
      </c>
    </row>
    <row r="155" spans="1:3" x14ac:dyDescent="0.25">
      <c r="A155" s="3" t="s">
        <v>3748</v>
      </c>
      <c r="C155" t="str">
        <f t="shared" si="2"/>
        <v>COMPLAINT ABOUT Disney/XFinity</v>
      </c>
    </row>
    <row r="156" spans="1:3" x14ac:dyDescent="0.25">
      <c r="A156" s="3" t="s">
        <v>4054</v>
      </c>
      <c r="C156" t="str">
        <f t="shared" si="2"/>
        <v>Complaint about Disney's Hidden Fees and Unauthorized Charges</v>
      </c>
    </row>
    <row r="157" spans="1:3" x14ac:dyDescent="0.25">
      <c r="A157" s="3" t="s">
        <v>3900</v>
      </c>
      <c r="C157" t="str">
        <f t="shared" si="2"/>
        <v>Complaint about service provided by Disney/Xfinity</v>
      </c>
    </row>
    <row r="158" spans="1:3" x14ac:dyDescent="0.25">
      <c r="A158" s="3" t="s">
        <v>1195</v>
      </c>
      <c r="C158" t="str">
        <f t="shared" si="2"/>
        <v>Complaint against Disney</v>
      </c>
    </row>
    <row r="159" spans="1:3" x14ac:dyDescent="0.25">
      <c r="A159" s="3" t="s">
        <v>7315</v>
      </c>
      <c r="C159" t="str">
        <f t="shared" si="2"/>
        <v>Complaint against Disney Corporation</v>
      </c>
    </row>
    <row r="160" spans="1:3" x14ac:dyDescent="0.25">
      <c r="A160" s="3" t="s">
        <v>3721</v>
      </c>
      <c r="C160" t="str">
        <f t="shared" si="2"/>
        <v>Complaint against Disney for incredibly bad service</v>
      </c>
    </row>
    <row r="161" spans="1:3" x14ac:dyDescent="0.25">
      <c r="A161" s="3" t="s">
        <v>8061</v>
      </c>
      <c r="C161" t="str">
        <f t="shared" si="2"/>
        <v>Complaint against Disney for provisioning of Internet Service ar Residential Address</v>
      </c>
    </row>
    <row r="162" spans="1:3" x14ac:dyDescent="0.25">
      <c r="A162" s="3" t="s">
        <v>422</v>
      </c>
      <c r="C162" t="str">
        <f t="shared" si="2"/>
        <v>complaint against Disney/infinity</v>
      </c>
    </row>
    <row r="163" spans="1:3" x14ac:dyDescent="0.25">
      <c r="A163" s="3" t="s">
        <v>6925</v>
      </c>
      <c r="C163" t="str">
        <f t="shared" si="2"/>
        <v>Complaint against Xfinity/Disney</v>
      </c>
    </row>
    <row r="164" spans="1:3" x14ac:dyDescent="0.25">
      <c r="A164" s="3" t="s">
        <v>8054</v>
      </c>
      <c r="C164" t="str">
        <f t="shared" si="2"/>
        <v>Complaint CR Disney Problem - VOIP Phone not working for days</v>
      </c>
    </row>
    <row r="165" spans="1:3" x14ac:dyDescent="0.25">
      <c r="A165" s="3" t="s">
        <v>8578</v>
      </c>
      <c r="C165" t="str">
        <f t="shared" si="2"/>
        <v>Complaint regarding billing practices</v>
      </c>
    </row>
    <row r="166" spans="1:3" x14ac:dyDescent="0.25">
      <c r="A166" s="3" t="s">
        <v>2168</v>
      </c>
      <c r="C166" t="str">
        <f t="shared" si="2"/>
        <v>complaint regarding Disney</v>
      </c>
    </row>
    <row r="167" spans="1:3" x14ac:dyDescent="0.25">
      <c r="A167" s="3" t="s">
        <v>1170</v>
      </c>
      <c r="C167" t="str">
        <f t="shared" si="2"/>
        <v>Complaint#67455</v>
      </c>
    </row>
    <row r="168" spans="1:3" x14ac:dyDescent="0.25">
      <c r="A168" s="3" t="s">
        <v>3937</v>
      </c>
      <c r="C168" t="str">
        <f t="shared" si="2"/>
        <v>Complaints about Disney</v>
      </c>
    </row>
    <row r="169" spans="1:3" x14ac:dyDescent="0.25">
      <c r="A169" s="3" t="s">
        <v>6680</v>
      </c>
      <c r="C169" t="str">
        <f t="shared" si="2"/>
        <v>Complaints against Comcat</v>
      </c>
    </row>
    <row r="170" spans="1:3" x14ac:dyDescent="0.25">
      <c r="A170" s="3" t="s">
        <v>6231</v>
      </c>
      <c r="C170" t="str">
        <f t="shared" si="2"/>
        <v>Complex situation prevents bundling discounts and drives service price up</v>
      </c>
    </row>
    <row r="171" spans="1:3" x14ac:dyDescent="0.25">
      <c r="A171" s="3" t="s">
        <v>7121</v>
      </c>
      <c r="C171" t="str">
        <f t="shared" si="2"/>
        <v>Concern about Disney Internet Modem Billing Practices</v>
      </c>
    </row>
    <row r="172" spans="1:3" x14ac:dyDescent="0.25">
      <c r="A172" s="3" t="s">
        <v>4817</v>
      </c>
      <c r="C172" t="str">
        <f t="shared" si="2"/>
        <v>Connecting the service</v>
      </c>
    </row>
    <row r="173" spans="1:3" x14ac:dyDescent="0.25">
      <c r="A173" s="3" t="s">
        <v>417</v>
      </c>
      <c r="C173" t="str">
        <f t="shared" si="2"/>
        <v>Consistent speed/connectivity with internet</v>
      </c>
    </row>
    <row r="174" spans="1:3" x14ac:dyDescent="0.25">
      <c r="A174" s="3" t="s">
        <v>5112</v>
      </c>
      <c r="C174" t="str">
        <f t="shared" si="2"/>
        <v>Consistently Slow and Throttled Internet Speeds</v>
      </c>
    </row>
    <row r="175" spans="1:3" x14ac:dyDescent="0.25">
      <c r="A175" s="3" t="s">
        <v>6972</v>
      </c>
      <c r="C175" t="str">
        <f t="shared" si="2"/>
        <v>Consistently slow internet speeds</v>
      </c>
    </row>
    <row r="176" spans="1:3" x14ac:dyDescent="0.25">
      <c r="A176" s="3" t="s">
        <v>1736</v>
      </c>
      <c r="C176" t="str">
        <f t="shared" si="2"/>
        <v>constant disruption of internet service</v>
      </c>
    </row>
    <row r="177" spans="1:3" x14ac:dyDescent="0.25">
      <c r="A177" s="3" t="s">
        <v>4443</v>
      </c>
      <c r="C177" t="str">
        <f t="shared" si="2"/>
        <v>constant internet issues</v>
      </c>
    </row>
    <row r="178" spans="1:3" x14ac:dyDescent="0.25">
      <c r="A178" s="3" t="s">
        <v>3595</v>
      </c>
      <c r="C178" t="str">
        <f t="shared" si="2"/>
        <v>Constant loss of account</v>
      </c>
    </row>
    <row r="179" spans="1:3" x14ac:dyDescent="0.25">
      <c r="A179" s="3" t="s">
        <v>8029</v>
      </c>
      <c r="C179" t="str">
        <f t="shared" si="2"/>
        <v>Constant non response, or passing to other operator. Supervisers inability to resolve of help. Numerous lies told.</v>
      </c>
    </row>
    <row r="180" spans="1:3" x14ac:dyDescent="0.25">
      <c r="A180" s="3" t="s">
        <v>6709</v>
      </c>
      <c r="C180" t="str">
        <f t="shared" si="2"/>
        <v>Consumer Fraud - Sell at One Price, Then Advise Price is Higher</v>
      </c>
    </row>
    <row r="181" spans="1:3" x14ac:dyDescent="0.25">
      <c r="A181" s="3" t="s">
        <v>3701</v>
      </c>
      <c r="C181" t="str">
        <f t="shared" si="2"/>
        <v>continue to be scared by Disney</v>
      </c>
    </row>
    <row r="182" spans="1:3" x14ac:dyDescent="0.25">
      <c r="A182" s="3" t="s">
        <v>2513</v>
      </c>
      <c r="C182" t="str">
        <f t="shared" si="2"/>
        <v>Continued Calls from Disney</v>
      </c>
    </row>
    <row r="183" spans="1:3" x14ac:dyDescent="0.25">
      <c r="A183" s="3" t="s">
        <v>1174</v>
      </c>
      <c r="C183" t="str">
        <f t="shared" si="2"/>
        <v>Continued issue</v>
      </c>
    </row>
    <row r="184" spans="1:3" x14ac:dyDescent="0.25">
      <c r="A184" s="3" t="s">
        <v>2348</v>
      </c>
      <c r="C184" t="str">
        <f t="shared" si="2"/>
        <v>Continued slowness for almost 3 weeks</v>
      </c>
    </row>
    <row r="185" spans="1:3" x14ac:dyDescent="0.25">
      <c r="A185" s="3" t="s">
        <v>2259</v>
      </c>
      <c r="C185" t="str">
        <f t="shared" si="2"/>
        <v>Continued slowness for more than 2 weeks</v>
      </c>
    </row>
    <row r="186" spans="1:3" x14ac:dyDescent="0.25">
      <c r="A186" s="3" t="s">
        <v>8137</v>
      </c>
      <c r="C186" t="str">
        <f t="shared" si="2"/>
        <v>Continues services interruptions causing losses to my business</v>
      </c>
    </row>
    <row r="187" spans="1:3" x14ac:dyDescent="0.25">
      <c r="A187" s="3" t="s">
        <v>2323</v>
      </c>
      <c r="C187" t="str">
        <f t="shared" si="2"/>
        <v>Continuing overcharges</v>
      </c>
    </row>
    <row r="188" spans="1:3" x14ac:dyDescent="0.25">
      <c r="A188" s="3" t="s">
        <v>6199</v>
      </c>
      <c r="C188" t="str">
        <f t="shared" si="2"/>
        <v>Continuous Internet problems.</v>
      </c>
    </row>
    <row r="189" spans="1:3" x14ac:dyDescent="0.25">
      <c r="A189" s="3" t="s">
        <v>6161</v>
      </c>
      <c r="C189" t="str">
        <f t="shared" si="2"/>
        <v>Contract</v>
      </c>
    </row>
    <row r="190" spans="1:3" x14ac:dyDescent="0.25">
      <c r="A190" s="3" t="s">
        <v>1454</v>
      </c>
      <c r="C190" t="str">
        <f t="shared" si="2"/>
        <v>Contract Cancellation Fees and Unauthorized Changes</v>
      </c>
    </row>
    <row r="191" spans="1:3" x14ac:dyDescent="0.25">
      <c r="A191" s="3" t="s">
        <v>685</v>
      </c>
      <c r="C191" t="str">
        <f t="shared" si="2"/>
        <v>cramming charges on my phone/internet bill</v>
      </c>
    </row>
    <row r="192" spans="1:3" x14ac:dyDescent="0.25">
      <c r="A192" s="3" t="s">
        <v>7065</v>
      </c>
      <c r="C192" t="str">
        <f t="shared" si="2"/>
        <v>CRAMMING, False Internet Promotion, SPEED complaint</v>
      </c>
    </row>
    <row r="193" spans="1:3" x14ac:dyDescent="0.25">
      <c r="A193" s="3" t="s">
        <v>5990</v>
      </c>
      <c r="C193" t="str">
        <f t="shared" si="2"/>
        <v>credit for service outage 6/23/15</v>
      </c>
    </row>
    <row r="194" spans="1:3" x14ac:dyDescent="0.25">
      <c r="A194" s="3" t="s">
        <v>3334</v>
      </c>
      <c r="C194" t="str">
        <f t="shared" si="2"/>
        <v>Credit on Bill and Change of Service Request</v>
      </c>
    </row>
    <row r="195" spans="1:3" x14ac:dyDescent="0.25">
      <c r="A195" s="3" t="s">
        <v>5640</v>
      </c>
      <c r="C195" t="str">
        <f t="shared" ref="C195:C258" si="3">IF(A195=0,"",A195)</f>
        <v>Cruel and Illegal Practices - Disney</v>
      </c>
    </row>
    <row r="196" spans="1:3" x14ac:dyDescent="0.25">
      <c r="A196" s="3" t="s">
        <v>2066</v>
      </c>
      <c r="C196" t="str">
        <f t="shared" si="3"/>
        <v>Customer service</v>
      </c>
    </row>
    <row r="197" spans="1:3" x14ac:dyDescent="0.25">
      <c r="A197" s="3" t="s">
        <v>3341</v>
      </c>
      <c r="C197" t="str">
        <f t="shared" si="3"/>
        <v>Customer Service &amp; Billing</v>
      </c>
    </row>
    <row r="198" spans="1:3" x14ac:dyDescent="0.25">
      <c r="A198" s="3" t="s">
        <v>4854</v>
      </c>
      <c r="C198" t="str">
        <f t="shared" si="3"/>
        <v>customer service &amp; price</v>
      </c>
    </row>
    <row r="199" spans="1:3" x14ac:dyDescent="0.25">
      <c r="A199" s="3" t="s">
        <v>7719</v>
      </c>
      <c r="C199" t="str">
        <f t="shared" si="3"/>
        <v>Customer Service and Billing Complaint</v>
      </c>
    </row>
    <row r="200" spans="1:3" x14ac:dyDescent="0.25">
      <c r="A200" s="3" t="s">
        <v>851</v>
      </c>
      <c r="C200" t="str">
        <f t="shared" si="3"/>
        <v>Customer Service from Disney</v>
      </c>
    </row>
    <row r="201" spans="1:3" x14ac:dyDescent="0.25">
      <c r="A201" s="3" t="s">
        <v>6593</v>
      </c>
      <c r="C201" t="str">
        <f t="shared" si="3"/>
        <v>Customer Service lied about extra fees</v>
      </c>
    </row>
    <row r="202" spans="1:3" x14ac:dyDescent="0.25">
      <c r="A202" s="3" t="s">
        <v>8011</v>
      </c>
      <c r="C202" t="str">
        <f t="shared" si="3"/>
        <v>Customer Service Nightmare</v>
      </c>
    </row>
    <row r="203" spans="1:3" x14ac:dyDescent="0.25">
      <c r="A203" s="3" t="s">
        <v>3215</v>
      </c>
      <c r="C203" t="str">
        <f t="shared" si="3"/>
        <v>Customer Service Representative Lied About Rates and Promotions</v>
      </c>
    </row>
    <row r="204" spans="1:3" x14ac:dyDescent="0.25">
      <c r="A204" s="3" t="s">
        <v>7254</v>
      </c>
      <c r="C204" t="str">
        <f t="shared" si="3"/>
        <v>customer services</v>
      </c>
    </row>
    <row r="205" spans="1:3" x14ac:dyDescent="0.25">
      <c r="A205" s="3" t="s">
        <v>1075</v>
      </c>
      <c r="C205" t="str">
        <f t="shared" si="3"/>
        <v>cyber bulling</v>
      </c>
    </row>
    <row r="206" spans="1:3" x14ac:dyDescent="0.25">
      <c r="A206" s="3" t="s">
        <v>1470</v>
      </c>
      <c r="C206" t="str">
        <f t="shared" si="3"/>
        <v>data allowance</v>
      </c>
    </row>
    <row r="207" spans="1:3" x14ac:dyDescent="0.25">
      <c r="A207" s="3" t="s">
        <v>1626</v>
      </c>
      <c r="C207" t="str">
        <f t="shared" si="3"/>
        <v>Data cap</v>
      </c>
    </row>
    <row r="208" spans="1:3" x14ac:dyDescent="0.25">
      <c r="A208" s="3" t="s">
        <v>1368</v>
      </c>
      <c r="C208" t="str">
        <f t="shared" si="3"/>
        <v>Data Cap 300gb</v>
      </c>
    </row>
    <row r="209" spans="1:3" x14ac:dyDescent="0.25">
      <c r="A209" s="3" t="s">
        <v>3876</v>
      </c>
      <c r="C209" t="str">
        <f t="shared" si="3"/>
        <v>Data Cap imposed without notice</v>
      </c>
    </row>
    <row r="210" spans="1:3" x14ac:dyDescent="0.25">
      <c r="A210" s="3" t="s">
        <v>8248</v>
      </c>
      <c r="C210" t="str">
        <f t="shared" si="3"/>
        <v>Data Cap in Olive Branch MS with Disney</v>
      </c>
    </row>
    <row r="211" spans="1:3" x14ac:dyDescent="0.25">
      <c r="A211" s="3" t="s">
        <v>5310</v>
      </c>
      <c r="C211" t="str">
        <f t="shared" si="3"/>
        <v>Data Cap Limitations</v>
      </c>
    </row>
    <row r="212" spans="1:3" x14ac:dyDescent="0.25">
      <c r="A212" s="3" t="s">
        <v>5098</v>
      </c>
      <c r="C212" t="str">
        <f t="shared" si="3"/>
        <v>Data Cap on Internet Downloads?</v>
      </c>
    </row>
    <row r="213" spans="1:3" x14ac:dyDescent="0.25">
      <c r="A213" s="3" t="s">
        <v>4068</v>
      </c>
      <c r="C213" t="str">
        <f t="shared" si="3"/>
        <v>Data Cap overages</v>
      </c>
    </row>
    <row r="214" spans="1:3" x14ac:dyDescent="0.25">
      <c r="A214" s="3" t="s">
        <v>4175</v>
      </c>
      <c r="C214" t="str">
        <f t="shared" si="3"/>
        <v>Data Cap problems</v>
      </c>
    </row>
    <row r="215" spans="1:3" x14ac:dyDescent="0.25">
      <c r="A215" s="3" t="s">
        <v>1474</v>
      </c>
      <c r="C215" t="str">
        <f t="shared" si="3"/>
        <v>Data capping and lack of options in Tucson AZ</v>
      </c>
    </row>
    <row r="216" spans="1:3" x14ac:dyDescent="0.25">
      <c r="A216" s="3" t="s">
        <v>2784</v>
      </c>
      <c r="C216" t="str">
        <f t="shared" si="3"/>
        <v>Data Caps</v>
      </c>
    </row>
    <row r="217" spans="1:3" x14ac:dyDescent="0.25">
      <c r="A217" s="3" t="s">
        <v>5852</v>
      </c>
      <c r="C217" t="str">
        <f t="shared" si="3"/>
        <v>Data caps &amp; Monthly prices</v>
      </c>
    </row>
    <row r="218" spans="1:3" x14ac:dyDescent="0.25">
      <c r="A218" s="3" t="s">
        <v>6055</v>
      </c>
      <c r="C218" t="str">
        <f t="shared" si="3"/>
        <v>Data caps and monthly fees</v>
      </c>
    </row>
    <row r="219" spans="1:3" x14ac:dyDescent="0.25">
      <c r="A219" s="3" t="s">
        <v>5719</v>
      </c>
      <c r="C219" t="str">
        <f t="shared" si="3"/>
        <v>Data Caps and the Extortion Methods of Disney</v>
      </c>
    </row>
    <row r="220" spans="1:3" x14ac:dyDescent="0.25">
      <c r="A220" s="3" t="s">
        <v>2211</v>
      </c>
      <c r="C220" t="str">
        <f t="shared" si="3"/>
        <v>Data Caps by Disney</v>
      </c>
    </row>
    <row r="221" spans="1:3" x14ac:dyDescent="0.25">
      <c r="A221" s="3" t="s">
        <v>957</v>
      </c>
      <c r="C221" t="str">
        <f t="shared" si="3"/>
        <v>Data Caps Discourage Commerce</v>
      </c>
    </row>
    <row r="222" spans="1:3" x14ac:dyDescent="0.25">
      <c r="A222" s="3" t="s">
        <v>4269</v>
      </c>
      <c r="C222" t="str">
        <f t="shared" si="3"/>
        <v>Data caps for broadband internet</v>
      </c>
    </row>
    <row r="223" spans="1:3" x14ac:dyDescent="0.25">
      <c r="A223" s="3" t="s">
        <v>8762</v>
      </c>
      <c r="C223" t="str">
        <f t="shared" si="3"/>
        <v>Data caps for cable ISP;s</v>
      </c>
    </row>
    <row r="224" spans="1:3" x14ac:dyDescent="0.25">
      <c r="A224" s="3" t="s">
        <v>5969</v>
      </c>
      <c r="C224" t="str">
        <f t="shared" si="3"/>
        <v>Data Limit</v>
      </c>
    </row>
    <row r="225" spans="1:3" x14ac:dyDescent="0.25">
      <c r="A225" s="3" t="s">
        <v>3514</v>
      </c>
      <c r="C225" t="str">
        <f t="shared" si="3"/>
        <v>Data limit with Disney</v>
      </c>
    </row>
    <row r="226" spans="1:3" x14ac:dyDescent="0.25">
      <c r="A226" s="3" t="s">
        <v>6079</v>
      </c>
      <c r="C226" t="str">
        <f t="shared" si="3"/>
        <v>Data Limits</v>
      </c>
    </row>
    <row r="227" spans="1:3" x14ac:dyDescent="0.25">
      <c r="A227" s="3" t="s">
        <v>6299</v>
      </c>
      <c r="C227" t="str">
        <f t="shared" si="3"/>
        <v>Data overage charges</v>
      </c>
    </row>
    <row r="228" spans="1:3" x14ac:dyDescent="0.25">
      <c r="A228" s="3" t="s">
        <v>99</v>
      </c>
      <c r="C228" t="str">
        <f t="shared" si="3"/>
        <v>Data Overages</v>
      </c>
    </row>
    <row r="229" spans="1:3" x14ac:dyDescent="0.25">
      <c r="A229" s="3" t="s">
        <v>3969</v>
      </c>
      <c r="C229" t="str">
        <f t="shared" si="3"/>
        <v>Data soft cap and charges from Disney</v>
      </c>
    </row>
    <row r="230" spans="1:3" x14ac:dyDescent="0.25">
      <c r="A230" s="3" t="s">
        <v>5078</v>
      </c>
      <c r="C230" t="str">
        <f t="shared" si="3"/>
        <v>Data usage</v>
      </c>
    </row>
    <row r="231" spans="1:3" x14ac:dyDescent="0.25">
      <c r="A231" s="3" t="s">
        <v>4436</v>
      </c>
      <c r="C231" t="str">
        <f t="shared" si="3"/>
        <v>Data Usage Cap</v>
      </c>
    </row>
    <row r="232" spans="1:3" x14ac:dyDescent="0.25">
      <c r="A232" s="3" t="s">
        <v>3908</v>
      </c>
      <c r="C232" t="str">
        <f t="shared" si="3"/>
        <v>Data Usage Cap Maine</v>
      </c>
    </row>
    <row r="233" spans="1:3" x14ac:dyDescent="0.25">
      <c r="A233" s="3" t="s">
        <v>6913</v>
      </c>
      <c r="C233" t="str">
        <f t="shared" si="3"/>
        <v>Data usage cap with Disney Xfinity</v>
      </c>
    </row>
    <row r="234" spans="1:3" x14ac:dyDescent="0.25">
      <c r="A234" s="3" t="s">
        <v>3584</v>
      </c>
      <c r="C234" t="str">
        <f t="shared" si="3"/>
        <v>data usage caps</v>
      </c>
    </row>
    <row r="235" spans="1:3" x14ac:dyDescent="0.25">
      <c r="A235" s="3" t="s">
        <v>2850</v>
      </c>
      <c r="C235" t="str">
        <f t="shared" si="3"/>
        <v>Data usage limit</v>
      </c>
    </row>
    <row r="236" spans="1:3" x14ac:dyDescent="0.25">
      <c r="A236" s="3" t="s">
        <v>2187</v>
      </c>
      <c r="C236" t="str">
        <f t="shared" si="3"/>
        <v>Data Usage Meter</v>
      </c>
    </row>
    <row r="237" spans="1:3" x14ac:dyDescent="0.25">
      <c r="A237" s="3" t="s">
        <v>3551</v>
      </c>
      <c r="C237" t="str">
        <f t="shared" si="3"/>
        <v>Data Usage Overage</v>
      </c>
    </row>
    <row r="238" spans="1:3" x14ac:dyDescent="0.25">
      <c r="A238" s="3" t="s">
        <v>327</v>
      </c>
      <c r="C238" t="str">
        <f t="shared" si="3"/>
        <v>Data usage with Disney</v>
      </c>
    </row>
    <row r="239" spans="1:3" x14ac:dyDescent="0.25">
      <c r="A239" s="3" t="s">
        <v>2775</v>
      </c>
      <c r="C239" t="str">
        <f t="shared" si="3"/>
        <v>Datacaps</v>
      </c>
    </row>
    <row r="240" spans="1:3" x14ac:dyDescent="0.25">
      <c r="A240" s="3" t="s">
        <v>4681</v>
      </c>
      <c r="C240" t="str">
        <f t="shared" si="3"/>
        <v>day 3 of Internet going down and disconnect support calls</v>
      </c>
    </row>
    <row r="241" spans="1:3" x14ac:dyDescent="0.25">
      <c r="A241" s="3" t="s">
        <v>7875</v>
      </c>
      <c r="C241" t="str">
        <f t="shared" si="3"/>
        <v>Dealing with Disney/Xfinity</v>
      </c>
    </row>
    <row r="242" spans="1:3" x14ac:dyDescent="0.25">
      <c r="A242" s="3" t="s">
        <v>3652</v>
      </c>
      <c r="C242" t="str">
        <f t="shared" si="3"/>
        <v>Deceptive Advertising</v>
      </c>
    </row>
    <row r="243" spans="1:3" x14ac:dyDescent="0.25">
      <c r="A243" s="3" t="s">
        <v>3145</v>
      </c>
      <c r="C243" t="str">
        <f t="shared" si="3"/>
        <v>Deceptive and false contract on Business Disney for Service Call</v>
      </c>
    </row>
    <row r="244" spans="1:3" x14ac:dyDescent="0.25">
      <c r="A244" s="3" t="s">
        <v>7599</v>
      </c>
      <c r="C244" t="str">
        <f t="shared" si="3"/>
        <v>Deceptive Billing Practices</v>
      </c>
    </row>
    <row r="245" spans="1:3" x14ac:dyDescent="0.25">
      <c r="A245" s="3" t="s">
        <v>2120</v>
      </c>
      <c r="C245" t="str">
        <f t="shared" si="3"/>
        <v>Deceptive business practice with Service Protection Plan</v>
      </c>
    </row>
    <row r="246" spans="1:3" x14ac:dyDescent="0.25">
      <c r="A246" s="3" t="s">
        <v>6885</v>
      </c>
      <c r="C246" t="str">
        <f t="shared" si="3"/>
        <v>Deceptive Business Practices by Disney</v>
      </c>
    </row>
    <row r="247" spans="1:3" x14ac:dyDescent="0.25">
      <c r="A247" s="3" t="s">
        <v>8404</v>
      </c>
      <c r="C247" t="str">
        <f t="shared" si="3"/>
        <v>Deceptive Practices</v>
      </c>
    </row>
    <row r="248" spans="1:3" x14ac:dyDescent="0.25">
      <c r="A248" s="3" t="s">
        <v>1190</v>
      </c>
      <c r="C248" t="str">
        <f t="shared" si="3"/>
        <v>Deceptive sales- change in billing amount etc.</v>
      </c>
    </row>
    <row r="249" spans="1:3" x14ac:dyDescent="0.25">
      <c r="A249" s="3" t="s">
        <v>535</v>
      </c>
      <c r="C249" t="str">
        <f t="shared" si="3"/>
        <v>Deceptive sales practices</v>
      </c>
    </row>
    <row r="250" spans="1:3" x14ac:dyDescent="0.25">
      <c r="A250" s="3" t="s">
        <v>3648</v>
      </c>
      <c r="C250" t="str">
        <f t="shared" si="3"/>
        <v>Deceptive sales tactics</v>
      </c>
    </row>
    <row r="251" spans="1:3" x14ac:dyDescent="0.25">
      <c r="A251" s="3" t="s">
        <v>1788</v>
      </c>
      <c r="C251" t="str">
        <f t="shared" si="3"/>
        <v>Deceptive Trade</v>
      </c>
    </row>
    <row r="252" spans="1:3" x14ac:dyDescent="0.25">
      <c r="A252" s="3" t="s">
        <v>2979</v>
      </c>
      <c r="C252" t="str">
        <f t="shared" si="3"/>
        <v>Deceptive trade practices, false advertising and bait and switch</v>
      </c>
    </row>
    <row r="253" spans="1:3" x14ac:dyDescent="0.25">
      <c r="A253" s="3" t="s">
        <v>3602</v>
      </c>
      <c r="C253" t="str">
        <f t="shared" si="3"/>
        <v>Denial of Disney Business (Phone and internet) Service to my dental practice</v>
      </c>
    </row>
    <row r="254" spans="1:3" x14ac:dyDescent="0.25">
      <c r="A254" s="3" t="s">
        <v>2299</v>
      </c>
      <c r="C254" t="str">
        <f t="shared" si="3"/>
        <v>Denial of Refund for Overpayment</v>
      </c>
    </row>
    <row r="255" spans="1:3" x14ac:dyDescent="0.25">
      <c r="A255" s="3" t="s">
        <v>1865</v>
      </c>
      <c r="C255" t="str">
        <f t="shared" si="3"/>
        <v>Denial of service</v>
      </c>
    </row>
    <row r="256" spans="1:3" x14ac:dyDescent="0.25">
      <c r="A256" s="3" t="s">
        <v>3129</v>
      </c>
      <c r="C256" t="str">
        <f t="shared" si="3"/>
        <v>difficulty to cancel services before moving</v>
      </c>
    </row>
    <row r="257" spans="1:3" x14ac:dyDescent="0.25">
      <c r="A257" s="3" t="s">
        <v>2214</v>
      </c>
      <c r="C257" t="str">
        <f t="shared" si="3"/>
        <v>Difficulty with internet speeds</v>
      </c>
    </row>
    <row r="258" spans="1:3" x14ac:dyDescent="0.25">
      <c r="A258" s="3" t="s">
        <v>4155</v>
      </c>
      <c r="C258" t="str">
        <f t="shared" si="3"/>
        <v>disconnection of service</v>
      </c>
    </row>
    <row r="259" spans="1:3" x14ac:dyDescent="0.25">
      <c r="A259" s="3" t="s">
        <v>8775</v>
      </c>
      <c r="C259" t="str">
        <f t="shared" ref="C259:C322" si="4">IF(A259=0,"",A259)</f>
        <v>Discriminatory tiered pricing and traffic limitations by Disney.</v>
      </c>
    </row>
    <row r="260" spans="1:3" x14ac:dyDescent="0.25">
      <c r="A260" s="3" t="s">
        <v>1498</v>
      </c>
      <c r="C260" t="str">
        <f t="shared" si="4"/>
        <v>Dishonest Billing Practices</v>
      </c>
    </row>
    <row r="261" spans="1:3" x14ac:dyDescent="0.25">
      <c r="A261" s="3" t="s">
        <v>2165</v>
      </c>
      <c r="C261" t="str">
        <f t="shared" si="4"/>
        <v>Dishonest Billing Practices and Lying</v>
      </c>
    </row>
    <row r="262" spans="1:3" x14ac:dyDescent="0.25">
      <c r="A262" s="3" t="s">
        <v>27</v>
      </c>
      <c r="C262" t="str">
        <f t="shared" si="4"/>
        <v>Disney</v>
      </c>
    </row>
    <row r="263" spans="1:3" x14ac:dyDescent="0.25">
      <c r="A263" s="3" t="s">
        <v>5042</v>
      </c>
      <c r="C263" t="str">
        <f t="shared" si="4"/>
        <v>Disney - Billing</v>
      </c>
    </row>
    <row r="264" spans="1:3" x14ac:dyDescent="0.25">
      <c r="A264" s="3" t="s">
        <v>8064</v>
      </c>
      <c r="C264" t="str">
        <f t="shared" si="4"/>
        <v>Disney - Billing for service that they cannot provide</v>
      </c>
    </row>
    <row r="265" spans="1:3" x14ac:dyDescent="0.25">
      <c r="A265" s="3" t="s">
        <v>7339</v>
      </c>
      <c r="C265" t="str">
        <f t="shared" si="4"/>
        <v>Disney - Billing Practices</v>
      </c>
    </row>
    <row r="266" spans="1:3" x14ac:dyDescent="0.25">
      <c r="A266" s="3" t="s">
        <v>6270</v>
      </c>
      <c r="C266" t="str">
        <f t="shared" si="4"/>
        <v>Disney - constantly low speeds, 'miscommunication' about billing errors. Not responding to complaints.</v>
      </c>
    </row>
    <row r="267" spans="1:3" x14ac:dyDescent="0.25">
      <c r="A267" s="3" t="s">
        <v>1655</v>
      </c>
      <c r="C267" t="str">
        <f t="shared" si="4"/>
        <v>Disney - Customer Service/Technical Service Inferiority</v>
      </c>
    </row>
    <row r="268" spans="1:3" x14ac:dyDescent="0.25">
      <c r="A268" s="3" t="s">
        <v>3963</v>
      </c>
      <c r="C268" t="str">
        <f t="shared" si="4"/>
        <v>Disney - Diversified Consultants</v>
      </c>
    </row>
    <row r="269" spans="1:3" x14ac:dyDescent="0.25">
      <c r="A269" s="3" t="s">
        <v>4942</v>
      </c>
      <c r="C269" t="str">
        <f t="shared" si="4"/>
        <v>Disney - failure to provide service, refusal to void contract</v>
      </c>
    </row>
    <row r="270" spans="1:3" x14ac:dyDescent="0.25">
      <c r="A270" s="3" t="s">
        <v>7958</v>
      </c>
      <c r="C270" t="str">
        <f t="shared" si="4"/>
        <v>Disney - Fraudulent Billing Practices, Unwilling to resolve situation</v>
      </c>
    </row>
    <row r="271" spans="1:3" x14ac:dyDescent="0.25">
      <c r="A271" s="3" t="s">
        <v>3643</v>
      </c>
      <c r="C271" t="str">
        <f t="shared" si="4"/>
        <v>Disney - HBO - PS3</v>
      </c>
    </row>
    <row r="272" spans="1:3" x14ac:dyDescent="0.25">
      <c r="A272" s="3" t="s">
        <v>8486</v>
      </c>
      <c r="C272" t="str">
        <f t="shared" si="4"/>
        <v>Disney - Incorrect Billing Issues - Has Happened on Multiple Occasions with my Account</v>
      </c>
    </row>
    <row r="273" spans="1:3" x14ac:dyDescent="0.25">
      <c r="A273" s="3" t="s">
        <v>6483</v>
      </c>
      <c r="C273" t="str">
        <f t="shared" si="4"/>
        <v>Disney - Internet Data Cap</v>
      </c>
    </row>
    <row r="274" spans="1:3" x14ac:dyDescent="0.25">
      <c r="A274" s="3" t="s">
        <v>3329</v>
      </c>
      <c r="C274" t="str">
        <f t="shared" si="4"/>
        <v>Disney - internet service complaint</v>
      </c>
    </row>
    <row r="275" spans="1:3" x14ac:dyDescent="0.25">
      <c r="A275" s="3" t="s">
        <v>1117</v>
      </c>
      <c r="C275" t="str">
        <f t="shared" si="4"/>
        <v>Disney - issues galore</v>
      </c>
    </row>
    <row r="276" spans="1:3" x14ac:dyDescent="0.25">
      <c r="A276" s="3" t="s">
        <v>5520</v>
      </c>
      <c r="C276" t="str">
        <f t="shared" si="4"/>
        <v>Disney - I've been paying for unnecessary speeds when they knew and I did not</v>
      </c>
    </row>
    <row r="277" spans="1:3" x14ac:dyDescent="0.25">
      <c r="A277" s="3" t="s">
        <v>4522</v>
      </c>
      <c r="C277" t="str">
        <f t="shared" si="4"/>
        <v>Disney - MAJOR COMPLAINT 1ST TIME CUSTOMER - AGGRAVATED HEALTH ISSUES</v>
      </c>
    </row>
    <row r="278" spans="1:3" x14ac:dyDescent="0.25">
      <c r="A278" s="3" t="s">
        <v>7753</v>
      </c>
      <c r="C278" t="str">
        <f t="shared" si="4"/>
        <v>Disney - new service (ridiculously inept + not close to the speed told) added and incorrect charges on the first bill - hoping I would not notice</v>
      </c>
    </row>
    <row r="279" spans="1:3" x14ac:dyDescent="0.25">
      <c r="A279" s="3" t="s">
        <v>8865</v>
      </c>
      <c r="C279" t="str">
        <f t="shared" si="4"/>
        <v>Disney - Overcharging/Unnecessary Charges</v>
      </c>
    </row>
    <row r="280" spans="1:3" x14ac:dyDescent="0.25">
      <c r="A280" s="3" t="s">
        <v>4954</v>
      </c>
      <c r="C280" t="str">
        <f t="shared" si="4"/>
        <v>Disney - Slow Down Imternet Speed</v>
      </c>
    </row>
    <row r="281" spans="1:3" x14ac:dyDescent="0.25">
      <c r="A281" s="3" t="s">
        <v>6630</v>
      </c>
      <c r="C281" t="str">
        <f t="shared" si="4"/>
        <v>Disney -- Throttling Connection</v>
      </c>
    </row>
    <row r="282" spans="1:3" x14ac:dyDescent="0.25">
      <c r="A282" s="3" t="s">
        <v>5053</v>
      </c>
      <c r="C282" t="str">
        <f t="shared" si="4"/>
        <v>Disney - Unfair billing policies</v>
      </c>
    </row>
    <row r="283" spans="1:3" x14ac:dyDescent="0.25">
      <c r="A283" s="3" t="s">
        <v>4355</v>
      </c>
      <c r="C283" t="str">
        <f t="shared" si="4"/>
        <v>Disney - Virtually no service since October 2014</v>
      </c>
    </row>
    <row r="284" spans="1:3" x14ac:dyDescent="0.25">
      <c r="A284" s="3" t="s">
        <v>7901</v>
      </c>
      <c r="C284" t="str">
        <f t="shared" si="4"/>
        <v>Disney &amp; HBO GO on PS4</v>
      </c>
    </row>
    <row r="285" spans="1:3" x14ac:dyDescent="0.25">
      <c r="A285" s="3" t="s">
        <v>2717</v>
      </c>
      <c r="C285" t="str">
        <f t="shared" si="4"/>
        <v>Disney &amp; Sony Playstation Devices</v>
      </c>
    </row>
    <row r="286" spans="1:3" x14ac:dyDescent="0.25">
      <c r="A286" s="3" t="s">
        <v>573</v>
      </c>
      <c r="C286" t="str">
        <f t="shared" si="4"/>
        <v>Disney (Chicago IL)</v>
      </c>
    </row>
    <row r="287" spans="1:3" x14ac:dyDescent="0.25">
      <c r="A287" s="3" t="s">
        <v>8047</v>
      </c>
      <c r="C287" t="str">
        <f t="shared" si="4"/>
        <v>Disney (customer.xfinity.com)</v>
      </c>
    </row>
    <row r="288" spans="1:3" x14ac:dyDescent="0.25">
      <c r="A288" s="3" t="s">
        <v>628</v>
      </c>
      <c r="C288" t="str">
        <f t="shared" si="4"/>
        <v>Disney (no service, hung up on, 3 in person attempts by technician and all were no show with no call back)</v>
      </c>
    </row>
    <row r="289" spans="1:3" x14ac:dyDescent="0.25">
      <c r="A289" s="3" t="s">
        <v>5024</v>
      </c>
      <c r="C289" t="str">
        <f t="shared" si="4"/>
        <v>Disney (Xfinity) Internet Service</v>
      </c>
    </row>
    <row r="290" spans="1:3" x14ac:dyDescent="0.25">
      <c r="A290" s="3" t="s">
        <v>5262</v>
      </c>
      <c r="C290" t="str">
        <f t="shared" si="4"/>
        <v>Disney (Xfinity) Monopolistic Billing Practices</v>
      </c>
    </row>
    <row r="291" spans="1:3" x14ac:dyDescent="0.25">
      <c r="A291" s="3" t="s">
        <v>332</v>
      </c>
      <c r="C291" t="str">
        <f t="shared" si="4"/>
        <v>Disney (Xfinity); Larger withdrawal on automatic payment than billed</v>
      </c>
    </row>
    <row r="292" spans="1:3" x14ac:dyDescent="0.25">
      <c r="A292" s="3" t="s">
        <v>789</v>
      </c>
      <c r="C292" t="str">
        <f t="shared" si="4"/>
        <v>Disney / Xfinity Billing Issue</v>
      </c>
    </row>
    <row r="293" spans="1:3" x14ac:dyDescent="0.25">
      <c r="A293" s="3" t="s">
        <v>3241</v>
      </c>
      <c r="C293" t="str">
        <f t="shared" si="4"/>
        <v>Disney / Xfinity overcharging for internet / internet cap</v>
      </c>
    </row>
    <row r="294" spans="1:3" x14ac:dyDescent="0.25">
      <c r="A294" s="3" t="s">
        <v>7547</v>
      </c>
      <c r="C294" t="str">
        <f t="shared" si="4"/>
        <v>Disney 300GB CAP</v>
      </c>
    </row>
    <row r="295" spans="1:3" x14ac:dyDescent="0.25">
      <c r="A295" s="3" t="s">
        <v>6380</v>
      </c>
      <c r="C295" t="str">
        <f t="shared" si="4"/>
        <v>Disney 300GB data cap</v>
      </c>
    </row>
    <row r="296" spans="1:3" x14ac:dyDescent="0.25">
      <c r="A296" s="3" t="s">
        <v>7090</v>
      </c>
      <c r="C296" t="str">
        <f t="shared" si="4"/>
        <v>Disney 50 mb/s speed and throttling</v>
      </c>
    </row>
    <row r="297" spans="1:3" x14ac:dyDescent="0.25">
      <c r="A297" s="3" t="s">
        <v>8457</v>
      </c>
      <c r="C297" t="str">
        <f t="shared" si="4"/>
        <v>Disney Account</v>
      </c>
    </row>
    <row r="298" spans="1:3" x14ac:dyDescent="0.25">
      <c r="A298" s="3" t="s">
        <v>8591</v>
      </c>
      <c r="C298" t="str">
        <f t="shared" si="4"/>
        <v>Disney Account Issues/Customer Service Complaints</v>
      </c>
    </row>
    <row r="299" spans="1:3" x14ac:dyDescent="0.25">
      <c r="A299" s="3" t="s">
        <v>8561</v>
      </c>
      <c r="C299" t="str">
        <f t="shared" si="4"/>
        <v>Disney accourt</v>
      </c>
    </row>
    <row r="300" spans="1:3" x14ac:dyDescent="0.25">
      <c r="A300" s="3" t="s">
        <v>8002</v>
      </c>
      <c r="C300" t="str">
        <f t="shared" si="4"/>
        <v>Disney Added Service After I Declined It</v>
      </c>
    </row>
    <row r="301" spans="1:3" x14ac:dyDescent="0.25">
      <c r="A301" s="3" t="s">
        <v>2256</v>
      </c>
      <c r="C301" t="str">
        <f t="shared" si="4"/>
        <v>Disney Advertised Wifi Internet speed not provided False Advertisment</v>
      </c>
    </row>
    <row r="302" spans="1:3" x14ac:dyDescent="0.25">
      <c r="A302" s="3" t="s">
        <v>7784</v>
      </c>
      <c r="C302" t="str">
        <f t="shared" si="4"/>
        <v>Disney agent lied about service upgrade</v>
      </c>
    </row>
    <row r="303" spans="1:3" x14ac:dyDescent="0.25">
      <c r="A303" s="3" t="s">
        <v>8706</v>
      </c>
      <c r="C303" t="str">
        <f t="shared" si="4"/>
        <v>Disney Agreement</v>
      </c>
    </row>
    <row r="304" spans="1:3" x14ac:dyDescent="0.25">
      <c r="A304" s="3" t="s">
        <v>8393</v>
      </c>
      <c r="C304" t="str">
        <f t="shared" si="4"/>
        <v>Disney and CenturyLink failing Wissler Ranch Colorado Community</v>
      </c>
    </row>
    <row r="305" spans="1:3" x14ac:dyDescent="0.25">
      <c r="A305" s="3" t="s">
        <v>5343</v>
      </c>
      <c r="C305" t="str">
        <f t="shared" si="4"/>
        <v>Disney and competition</v>
      </c>
    </row>
    <row r="306" spans="1:3" x14ac:dyDescent="0.25">
      <c r="A306" s="3" t="s">
        <v>2868</v>
      </c>
      <c r="C306" t="str">
        <f t="shared" si="4"/>
        <v>Disney and their data limit</v>
      </c>
    </row>
    <row r="307" spans="1:3" x14ac:dyDescent="0.25">
      <c r="A307" s="3" t="s">
        <v>3851</v>
      </c>
      <c r="C307" t="str">
        <f t="shared" si="4"/>
        <v>Disney are crooks</v>
      </c>
    </row>
    <row r="308" spans="1:3" x14ac:dyDescent="0.25">
      <c r="A308" s="3" t="s">
        <v>5923</v>
      </c>
      <c r="C308" t="str">
        <f t="shared" si="4"/>
        <v>Disney artificially inflating prices of Internet only services</v>
      </c>
    </row>
    <row r="309" spans="1:3" x14ac:dyDescent="0.25">
      <c r="A309" s="3" t="s">
        <v>2807</v>
      </c>
      <c r="C309" t="str">
        <f t="shared" si="4"/>
        <v>Disney asking for interstructure fee</v>
      </c>
    </row>
    <row r="310" spans="1:3" x14ac:dyDescent="0.25">
      <c r="A310" s="3" t="s">
        <v>6236</v>
      </c>
      <c r="C310" t="str">
        <f t="shared" si="4"/>
        <v>Disney Atlanta Data Caps</v>
      </c>
    </row>
    <row r="311" spans="1:3" x14ac:dyDescent="0.25">
      <c r="A311" s="3" t="s">
        <v>2600</v>
      </c>
      <c r="C311" t="str">
        <f t="shared" si="4"/>
        <v>Disney attempting to circumvent net Neutrality policies</v>
      </c>
    </row>
    <row r="312" spans="1:3" x14ac:dyDescent="0.25">
      <c r="A312" s="3" t="s">
        <v>3980</v>
      </c>
      <c r="C312" t="str">
        <f t="shared" si="4"/>
        <v>Disney Automatic Payments</v>
      </c>
    </row>
    <row r="313" spans="1:3" x14ac:dyDescent="0.25">
      <c r="A313" s="3" t="s">
        <v>2551</v>
      </c>
      <c r="C313" t="str">
        <f t="shared" si="4"/>
        <v>Disney bad practices</v>
      </c>
    </row>
    <row r="314" spans="1:3" x14ac:dyDescent="0.25">
      <c r="A314" s="3" t="s">
        <v>3589</v>
      </c>
      <c r="C314" t="str">
        <f t="shared" si="4"/>
        <v>Disney bait and switch</v>
      </c>
    </row>
    <row r="315" spans="1:3" x14ac:dyDescent="0.25">
      <c r="A315" s="3" t="s">
        <v>3519</v>
      </c>
      <c r="C315" t="str">
        <f t="shared" si="4"/>
        <v>Disney Bandwidth Availability</v>
      </c>
    </row>
    <row r="316" spans="1:3" x14ac:dyDescent="0.25">
      <c r="A316" s="3" t="s">
        <v>5209</v>
      </c>
      <c r="C316" t="str">
        <f t="shared" si="4"/>
        <v>Disney Bandwidth Billing Issue</v>
      </c>
    </row>
    <row r="317" spans="1:3" x14ac:dyDescent="0.25">
      <c r="A317" s="3" t="s">
        <v>794</v>
      </c>
      <c r="C317" t="str">
        <f t="shared" si="4"/>
        <v>Disney bandwidth data caps in Atlanta, GA</v>
      </c>
    </row>
    <row r="318" spans="1:3" x14ac:dyDescent="0.25">
      <c r="A318" s="3" t="s">
        <v>7898</v>
      </c>
      <c r="C318" t="str">
        <f t="shared" si="4"/>
        <v>Disney bandwidth every evening drops to 10% of what is promised to our business</v>
      </c>
    </row>
    <row r="319" spans="1:3" x14ac:dyDescent="0.25">
      <c r="A319" s="3" t="s">
        <v>2076</v>
      </c>
      <c r="C319" t="str">
        <f t="shared" si="4"/>
        <v>Disney bars HBOGo from streaming to purchased device of my choosing, PS4</v>
      </c>
    </row>
    <row r="320" spans="1:3" x14ac:dyDescent="0.25">
      <c r="A320" s="3" t="s">
        <v>4327</v>
      </c>
      <c r="C320" t="str">
        <f t="shared" si="4"/>
        <v>Disney becoming a hassle</v>
      </c>
    </row>
    <row r="321" spans="1:3" x14ac:dyDescent="0.25">
      <c r="A321" s="3" t="s">
        <v>5782</v>
      </c>
      <c r="C321" t="str">
        <f t="shared" si="4"/>
        <v>Disney Bill</v>
      </c>
    </row>
    <row r="322" spans="1:3" x14ac:dyDescent="0.25">
      <c r="A322" s="3" t="s">
        <v>5119</v>
      </c>
      <c r="C322" t="str">
        <f t="shared" si="4"/>
        <v>Disney bill and service disclosure</v>
      </c>
    </row>
    <row r="323" spans="1:3" x14ac:dyDescent="0.25">
      <c r="A323" s="3" t="s">
        <v>5742</v>
      </c>
      <c r="C323" t="str">
        <f t="shared" ref="C323:C386" si="5">IF(A323=0,"",A323)</f>
        <v>Disney bill doubled without notice</v>
      </c>
    </row>
    <row r="324" spans="1:3" x14ac:dyDescent="0.25">
      <c r="A324" s="3" t="s">
        <v>1613</v>
      </c>
      <c r="C324" t="str">
        <f t="shared" si="5"/>
        <v>Disney Bill Internet Usage</v>
      </c>
    </row>
    <row r="325" spans="1:3" x14ac:dyDescent="0.25">
      <c r="A325" s="3" t="s">
        <v>6873</v>
      </c>
      <c r="C325" t="str">
        <f t="shared" si="5"/>
        <v>Disney bill problems</v>
      </c>
    </row>
    <row r="326" spans="1:3" x14ac:dyDescent="0.25">
      <c r="A326" s="3" t="s">
        <v>5768</v>
      </c>
      <c r="C326" t="str">
        <f t="shared" si="5"/>
        <v>Disney bill way too high for such slow speeds</v>
      </c>
    </row>
    <row r="327" spans="1:3" x14ac:dyDescent="0.25">
      <c r="A327" s="3" t="s">
        <v>972</v>
      </c>
      <c r="C327" t="str">
        <f t="shared" si="5"/>
        <v>Disney Billing</v>
      </c>
    </row>
    <row r="328" spans="1:3" x14ac:dyDescent="0.25">
      <c r="A328" s="3" t="s">
        <v>3085</v>
      </c>
      <c r="C328" t="str">
        <f t="shared" si="5"/>
        <v>Disney Billing &amp; Customer Service</v>
      </c>
    </row>
    <row r="329" spans="1:3" x14ac:dyDescent="0.25">
      <c r="A329" s="3" t="s">
        <v>8831</v>
      </c>
      <c r="C329" t="str">
        <f t="shared" si="5"/>
        <v>Disney Billing (primary) Service (secondary)</v>
      </c>
    </row>
    <row r="330" spans="1:3" x14ac:dyDescent="0.25">
      <c r="A330" s="3" t="s">
        <v>6111</v>
      </c>
      <c r="C330" t="str">
        <f t="shared" si="5"/>
        <v>Disney Billing / Speed Issues</v>
      </c>
    </row>
    <row r="331" spans="1:3" x14ac:dyDescent="0.25">
      <c r="A331" s="3" t="s">
        <v>4663</v>
      </c>
      <c r="C331" t="str">
        <f t="shared" si="5"/>
        <v>Disney billing after discontinuation of service</v>
      </c>
    </row>
    <row r="332" spans="1:3" x14ac:dyDescent="0.25">
      <c r="A332" s="3" t="s">
        <v>2379</v>
      </c>
      <c r="C332" t="str">
        <f t="shared" si="5"/>
        <v>Disney billing and account issues</v>
      </c>
    </row>
    <row r="333" spans="1:3" x14ac:dyDescent="0.25">
      <c r="A333" s="3" t="s">
        <v>7639</v>
      </c>
      <c r="C333" t="str">
        <f t="shared" si="5"/>
        <v>Disney billing and service</v>
      </c>
    </row>
    <row r="334" spans="1:3" x14ac:dyDescent="0.25">
      <c r="A334" s="3" t="s">
        <v>502</v>
      </c>
      <c r="C334" t="str">
        <f t="shared" si="5"/>
        <v>Disney Billing and Service Issues</v>
      </c>
    </row>
    <row r="335" spans="1:3" x14ac:dyDescent="0.25">
      <c r="A335" s="3" t="s">
        <v>5692</v>
      </c>
      <c r="C335" t="str">
        <f t="shared" si="5"/>
        <v>Disney billing and services</v>
      </c>
    </row>
    <row r="336" spans="1:3" x14ac:dyDescent="0.25">
      <c r="A336" s="3" t="s">
        <v>5830</v>
      </c>
      <c r="C336" t="str">
        <f t="shared" si="5"/>
        <v>Disney billing and speed.</v>
      </c>
    </row>
    <row r="337" spans="1:3" x14ac:dyDescent="0.25">
      <c r="A337" s="3" t="s">
        <v>1838</v>
      </c>
      <c r="C337" t="str">
        <f t="shared" si="5"/>
        <v>Disney billing complaint</v>
      </c>
    </row>
    <row r="338" spans="1:3" x14ac:dyDescent="0.25">
      <c r="A338" s="3" t="s">
        <v>2702</v>
      </c>
      <c r="C338" t="str">
        <f t="shared" si="5"/>
        <v>Disney Billing Dispute</v>
      </c>
    </row>
    <row r="339" spans="1:3" x14ac:dyDescent="0.25">
      <c r="A339" s="3" t="s">
        <v>1819</v>
      </c>
      <c r="C339" t="str">
        <f t="shared" si="5"/>
        <v>Disney Billing dispute - Wireless service</v>
      </c>
    </row>
    <row r="340" spans="1:3" x14ac:dyDescent="0.25">
      <c r="A340" s="3" t="s">
        <v>6655</v>
      </c>
      <c r="C340" t="str">
        <f t="shared" si="5"/>
        <v>Disney billing error</v>
      </c>
    </row>
    <row r="341" spans="1:3" x14ac:dyDescent="0.25">
      <c r="A341" s="3" t="s">
        <v>7296</v>
      </c>
      <c r="C341" t="str">
        <f t="shared" si="5"/>
        <v>Disney BILLING FOR LAST @18 mos for services they are unable or unwilling to provide</v>
      </c>
    </row>
    <row r="342" spans="1:3" x14ac:dyDescent="0.25">
      <c r="A342" s="3" t="s">
        <v>6851</v>
      </c>
      <c r="C342" t="str">
        <f t="shared" si="5"/>
        <v>Disney Billing for Late Payment/Disconnect due to their error</v>
      </c>
    </row>
    <row r="343" spans="1:3" x14ac:dyDescent="0.25">
      <c r="A343" s="3" t="s">
        <v>8202</v>
      </c>
      <c r="C343" t="str">
        <f t="shared" si="5"/>
        <v>Disney Billing Fraud</v>
      </c>
    </row>
    <row r="344" spans="1:3" x14ac:dyDescent="0.25">
      <c r="A344" s="3" t="s">
        <v>4599</v>
      </c>
      <c r="C344" t="str">
        <f t="shared" si="5"/>
        <v>Disney billing frauds</v>
      </c>
    </row>
    <row r="345" spans="1:3" x14ac:dyDescent="0.25">
      <c r="A345" s="3" t="s">
        <v>1483</v>
      </c>
      <c r="C345" t="str">
        <f t="shared" si="5"/>
        <v>Disney billing has caused issues</v>
      </c>
    </row>
    <row r="346" spans="1:3" x14ac:dyDescent="0.25">
      <c r="A346" s="3" t="s">
        <v>829</v>
      </c>
      <c r="C346" t="str">
        <f t="shared" si="5"/>
        <v>Disney billing increase</v>
      </c>
    </row>
    <row r="347" spans="1:3" x14ac:dyDescent="0.25">
      <c r="A347" s="3" t="s">
        <v>907</v>
      </c>
      <c r="C347" t="str">
        <f t="shared" si="5"/>
        <v>Disney Billing Issue</v>
      </c>
    </row>
    <row r="348" spans="1:3" x14ac:dyDescent="0.25">
      <c r="A348" s="3" t="s">
        <v>2517</v>
      </c>
      <c r="C348" t="str">
        <f t="shared" si="5"/>
        <v>Disney Billing Issues</v>
      </c>
    </row>
    <row r="349" spans="1:3" x14ac:dyDescent="0.25">
      <c r="A349" s="3" t="s">
        <v>1597</v>
      </c>
      <c r="C349" t="str">
        <f t="shared" si="5"/>
        <v>Disney billing past disconnection time</v>
      </c>
    </row>
    <row r="350" spans="1:3" x14ac:dyDescent="0.25">
      <c r="A350" s="3" t="s">
        <v>4940</v>
      </c>
      <c r="C350" t="str">
        <f t="shared" si="5"/>
        <v>Disney billing practices</v>
      </c>
    </row>
    <row r="351" spans="1:3" x14ac:dyDescent="0.25">
      <c r="A351" s="3" t="s">
        <v>5162</v>
      </c>
      <c r="C351" t="str">
        <f t="shared" si="5"/>
        <v>Disney billing practices-unfair</v>
      </c>
    </row>
    <row r="352" spans="1:3" x14ac:dyDescent="0.25">
      <c r="A352" s="3" t="s">
        <v>5241</v>
      </c>
      <c r="C352" t="str">
        <f t="shared" si="5"/>
        <v>Disney Billing pratice</v>
      </c>
    </row>
    <row r="353" spans="1:3" x14ac:dyDescent="0.25">
      <c r="A353" s="3" t="s">
        <v>6747</v>
      </c>
      <c r="C353" t="str">
        <f t="shared" si="5"/>
        <v>Disney billing problem</v>
      </c>
    </row>
    <row r="354" spans="1:3" x14ac:dyDescent="0.25">
      <c r="A354" s="3" t="s">
        <v>336</v>
      </c>
      <c r="C354" t="str">
        <f t="shared" si="5"/>
        <v>Disney billing shutting off service</v>
      </c>
    </row>
    <row r="355" spans="1:3" x14ac:dyDescent="0.25">
      <c r="A355" s="3" t="s">
        <v>5405</v>
      </c>
      <c r="C355" t="str">
        <f t="shared" si="5"/>
        <v>Disney Billing Support and Practices</v>
      </c>
    </row>
    <row r="356" spans="1:3" x14ac:dyDescent="0.25">
      <c r="A356" s="3" t="s">
        <v>5467</v>
      </c>
      <c r="C356" t="str">
        <f t="shared" si="5"/>
        <v>Disney Billing/Monopoly/Service</v>
      </c>
    </row>
    <row r="357" spans="1:3" x14ac:dyDescent="0.25">
      <c r="A357" s="3" t="s">
        <v>7161</v>
      </c>
      <c r="C357" t="str">
        <f t="shared" si="5"/>
        <v>Disney Billing/Pricing Practices</v>
      </c>
    </row>
    <row r="358" spans="1:3" x14ac:dyDescent="0.25">
      <c r="A358" s="3" t="s">
        <v>1896</v>
      </c>
      <c r="C358" t="str">
        <f t="shared" si="5"/>
        <v>Disney billing/service</v>
      </c>
    </row>
    <row r="359" spans="1:3" x14ac:dyDescent="0.25">
      <c r="A359" s="3" t="s">
        <v>4566</v>
      </c>
      <c r="C359" t="str">
        <f t="shared" si="5"/>
        <v>Disney blocking DirecTv signals</v>
      </c>
    </row>
    <row r="360" spans="1:3" x14ac:dyDescent="0.25">
      <c r="A360" s="3" t="s">
        <v>8581</v>
      </c>
      <c r="C360" t="str">
        <f t="shared" si="5"/>
        <v>Disney blocking HBO content for streaming.</v>
      </c>
    </row>
    <row r="361" spans="1:3" x14ac:dyDescent="0.25">
      <c r="A361" s="3" t="s">
        <v>1308</v>
      </c>
      <c r="C361" t="str">
        <f t="shared" si="5"/>
        <v>Disney blocking HBO GO access on Playstation 4</v>
      </c>
    </row>
    <row r="362" spans="1:3" x14ac:dyDescent="0.25">
      <c r="A362" s="3" t="s">
        <v>2627</v>
      </c>
      <c r="C362" t="str">
        <f t="shared" si="5"/>
        <v>Disney Blocking HBO Go from Playstation 3 and 4</v>
      </c>
    </row>
    <row r="363" spans="1:3" x14ac:dyDescent="0.25">
      <c r="A363" s="3" t="s">
        <v>3940</v>
      </c>
      <c r="C363" t="str">
        <f t="shared" si="5"/>
        <v>Disney blocking HBO GO on Playstation</v>
      </c>
    </row>
    <row r="364" spans="1:3" x14ac:dyDescent="0.25">
      <c r="A364" s="3" t="s">
        <v>2017</v>
      </c>
      <c r="C364" t="str">
        <f t="shared" si="5"/>
        <v>Disney blocking HBO Go on Playstation systems</v>
      </c>
    </row>
    <row r="365" spans="1:3" x14ac:dyDescent="0.25">
      <c r="A365" s="3" t="s">
        <v>2932</v>
      </c>
      <c r="C365" t="str">
        <f t="shared" si="5"/>
        <v>Disney Blocking HBO Go on Sony PlayStation devices</v>
      </c>
    </row>
    <row r="366" spans="1:3" x14ac:dyDescent="0.25">
      <c r="A366" s="3" t="s">
        <v>4040</v>
      </c>
      <c r="C366" t="str">
        <f t="shared" si="5"/>
        <v>Disney blocking HBOGO on Playstation 4 Consoles</v>
      </c>
    </row>
    <row r="367" spans="1:3" x14ac:dyDescent="0.25">
      <c r="A367" s="3" t="s">
        <v>1165</v>
      </c>
      <c r="C367" t="str">
        <f t="shared" si="5"/>
        <v>Disney Blocking HBOGo on PS4</v>
      </c>
    </row>
    <row r="368" spans="1:3" x14ac:dyDescent="0.25">
      <c r="A368" s="3" t="s">
        <v>3054</v>
      </c>
      <c r="C368" t="str">
        <f t="shared" si="5"/>
        <v>Disney blocking services</v>
      </c>
    </row>
    <row r="369" spans="1:3" x14ac:dyDescent="0.25">
      <c r="A369" s="3" t="s">
        <v>2586</v>
      </c>
      <c r="C369" t="str">
        <f t="shared" si="5"/>
        <v>Disney Blocking UDP Port 443</v>
      </c>
    </row>
    <row r="370" spans="1:3" x14ac:dyDescent="0.25">
      <c r="A370" s="3" t="s">
        <v>8341</v>
      </c>
      <c r="C370" t="str">
        <f t="shared" si="5"/>
        <v>Disney blocks HBO GO on PS4</v>
      </c>
    </row>
    <row r="371" spans="1:3" x14ac:dyDescent="0.25">
      <c r="A371" s="3" t="s">
        <v>8443</v>
      </c>
      <c r="C371" t="str">
        <f t="shared" si="5"/>
        <v>Disney blocks HBOGO from Sony PS4 and PS3 devices</v>
      </c>
    </row>
    <row r="372" spans="1:3" x14ac:dyDescent="0.25">
      <c r="A372" s="3" t="s">
        <v>7796</v>
      </c>
      <c r="C372" t="str">
        <f t="shared" si="5"/>
        <v>Disney broke 36 month contract by increasing bill...</v>
      </c>
    </row>
    <row r="373" spans="1:3" x14ac:dyDescent="0.25">
      <c r="A373" s="3" t="s">
        <v>4589</v>
      </c>
      <c r="C373" t="str">
        <f t="shared" si="5"/>
        <v>Disney Bundle Availability Complaint</v>
      </c>
    </row>
    <row r="374" spans="1:3" x14ac:dyDescent="0.25">
      <c r="A374" s="3" t="s">
        <v>3353</v>
      </c>
      <c r="C374" t="str">
        <f t="shared" si="5"/>
        <v>Disney bundle billing</v>
      </c>
    </row>
    <row r="375" spans="1:3" x14ac:dyDescent="0.25">
      <c r="A375" s="3" t="s">
        <v>6305</v>
      </c>
      <c r="C375" t="str">
        <f t="shared" si="5"/>
        <v>Disney Bundle price</v>
      </c>
    </row>
    <row r="376" spans="1:3" x14ac:dyDescent="0.25">
      <c r="A376" s="3" t="s">
        <v>4028</v>
      </c>
      <c r="C376" t="str">
        <f t="shared" si="5"/>
        <v>Disney Bundle Promotion Bait and Switch</v>
      </c>
    </row>
    <row r="377" spans="1:3" x14ac:dyDescent="0.25">
      <c r="A377" s="3" t="s">
        <v>1815</v>
      </c>
      <c r="C377" t="str">
        <f t="shared" si="5"/>
        <v>Disney Bundled</v>
      </c>
    </row>
    <row r="378" spans="1:3" x14ac:dyDescent="0.25">
      <c r="A378" s="3" t="s">
        <v>8220</v>
      </c>
      <c r="C378" t="str">
        <f t="shared" si="5"/>
        <v>Disney bundled service</v>
      </c>
    </row>
    <row r="379" spans="1:3" x14ac:dyDescent="0.25">
      <c r="A379" s="3" t="s">
        <v>4340</v>
      </c>
      <c r="C379" t="str">
        <f t="shared" si="5"/>
        <v>Disney Bundled Services</v>
      </c>
    </row>
    <row r="380" spans="1:3" x14ac:dyDescent="0.25">
      <c r="A380" s="3" t="s">
        <v>5747</v>
      </c>
      <c r="C380" t="str">
        <f t="shared" si="5"/>
        <v>Disney Bundles</v>
      </c>
    </row>
    <row r="381" spans="1:3" x14ac:dyDescent="0.25">
      <c r="A381" s="3" t="s">
        <v>7661</v>
      </c>
      <c r="C381" t="str">
        <f t="shared" si="5"/>
        <v>Disney bundles useless services to charge more.</v>
      </c>
    </row>
    <row r="382" spans="1:3" x14ac:dyDescent="0.25">
      <c r="A382" s="3" t="s">
        <v>7435</v>
      </c>
      <c r="C382" t="str">
        <f t="shared" si="5"/>
        <v>Disney bundling of internet and tv services and deceptive sales practices</v>
      </c>
    </row>
    <row r="383" spans="1:3" x14ac:dyDescent="0.25">
      <c r="A383" s="3" t="s">
        <v>921</v>
      </c>
      <c r="C383" t="str">
        <f t="shared" si="5"/>
        <v>Disney Business</v>
      </c>
    </row>
    <row r="384" spans="1:3" x14ac:dyDescent="0.25">
      <c r="A384" s="3" t="s">
        <v>2145</v>
      </c>
      <c r="C384" t="str">
        <f t="shared" si="5"/>
        <v>Disney Business internet</v>
      </c>
    </row>
    <row r="385" spans="1:3" x14ac:dyDescent="0.25">
      <c r="A385" s="3" t="s">
        <v>4151</v>
      </c>
      <c r="C385" t="str">
        <f t="shared" si="5"/>
        <v>Disney Business Internet -- Not Providing Service to New Location &amp; Will Not Terminate Contract Despite Multiple Attempts</v>
      </c>
    </row>
    <row r="386" spans="1:3" x14ac:dyDescent="0.25">
      <c r="A386" s="3" t="s">
        <v>6371</v>
      </c>
      <c r="C386" t="str">
        <f t="shared" si="5"/>
        <v>Disney business internet is much more expensive that home internet.</v>
      </c>
    </row>
    <row r="387" spans="1:3" x14ac:dyDescent="0.25">
      <c r="A387" s="3" t="s">
        <v>8150</v>
      </c>
      <c r="C387" t="str">
        <f t="shared" ref="C387:C450" si="6">IF(A387=0,"",A387)</f>
        <v>Disney business internet service down for 6 Days</v>
      </c>
    </row>
    <row r="388" spans="1:3" x14ac:dyDescent="0.25">
      <c r="A388" s="3" t="s">
        <v>7288</v>
      </c>
      <c r="C388" t="str">
        <f t="shared" si="6"/>
        <v>Disney business keeps moving my same-day trouble appointment to the next day</v>
      </c>
    </row>
    <row r="389" spans="1:3" x14ac:dyDescent="0.25">
      <c r="A389" s="3" t="s">
        <v>1616</v>
      </c>
      <c r="C389" t="str">
        <f t="shared" si="6"/>
        <v>Disney Business not honoring signed contract</v>
      </c>
    </row>
    <row r="390" spans="1:3" x14ac:dyDescent="0.25">
      <c r="A390" s="3" t="s">
        <v>838</v>
      </c>
      <c r="C390" t="str">
        <f t="shared" si="6"/>
        <v>Disney Business Phone/Internet Contract Disagreement</v>
      </c>
    </row>
    <row r="391" spans="1:3" x14ac:dyDescent="0.25">
      <c r="A391" s="3" t="s">
        <v>6094</v>
      </c>
      <c r="C391" t="str">
        <f t="shared" si="6"/>
        <v>Disney Business Services-Email Accounts</v>
      </c>
    </row>
    <row r="392" spans="1:3" x14ac:dyDescent="0.25">
      <c r="A392" s="3" t="s">
        <v>22</v>
      </c>
      <c r="C392" t="str">
        <f t="shared" si="6"/>
        <v>Disney cable</v>
      </c>
    </row>
    <row r="393" spans="1:3" x14ac:dyDescent="0.25">
      <c r="A393" s="3" t="s">
        <v>8258</v>
      </c>
      <c r="C393" t="str">
        <f t="shared" si="6"/>
        <v>Disney Cable &amp; Internet</v>
      </c>
    </row>
    <row r="394" spans="1:3" x14ac:dyDescent="0.25">
      <c r="A394" s="3" t="s">
        <v>1966</v>
      </c>
      <c r="C394" t="str">
        <f t="shared" si="6"/>
        <v>Disney Cable and Internet</v>
      </c>
    </row>
    <row r="395" spans="1:3" x14ac:dyDescent="0.25">
      <c r="A395" s="3" t="s">
        <v>1136</v>
      </c>
      <c r="C395" t="str">
        <f t="shared" si="6"/>
        <v>Disney Cable Billing Fraud</v>
      </c>
    </row>
    <row r="396" spans="1:3" x14ac:dyDescent="0.25">
      <c r="A396" s="3" t="s">
        <v>4643</v>
      </c>
      <c r="C396" t="str">
        <f t="shared" si="6"/>
        <v>Disney cable company</v>
      </c>
    </row>
    <row r="397" spans="1:3" x14ac:dyDescent="0.25">
      <c r="A397" s="3" t="s">
        <v>1049</v>
      </c>
      <c r="C397" t="str">
        <f t="shared" si="6"/>
        <v>Disney cable company Florida</v>
      </c>
    </row>
    <row r="398" spans="1:3" x14ac:dyDescent="0.25">
      <c r="A398" s="3" t="s">
        <v>7845</v>
      </c>
      <c r="C398" t="str">
        <f t="shared" si="6"/>
        <v>Disney Cable connection from street is underwater and structure is too high</v>
      </c>
    </row>
    <row r="399" spans="1:3" x14ac:dyDescent="0.25">
      <c r="A399" s="3" t="s">
        <v>7052</v>
      </c>
      <c r="C399" t="str">
        <f t="shared" si="6"/>
        <v>Disney cable In Maryland</v>
      </c>
    </row>
    <row r="400" spans="1:3" x14ac:dyDescent="0.25">
      <c r="A400" s="3" t="s">
        <v>1712</v>
      </c>
      <c r="C400" t="str">
        <f t="shared" si="6"/>
        <v>Disney Cable Internet Speeds</v>
      </c>
    </row>
    <row r="401" spans="1:3" x14ac:dyDescent="0.25">
      <c r="A401" s="3" t="s">
        <v>8792</v>
      </c>
      <c r="C401" t="str">
        <f t="shared" si="6"/>
        <v>Disney cable outage</v>
      </c>
    </row>
    <row r="402" spans="1:3" x14ac:dyDescent="0.25">
      <c r="A402" s="3" t="s">
        <v>948</v>
      </c>
      <c r="C402" t="str">
        <f t="shared" si="6"/>
        <v>Disney cable tv</v>
      </c>
    </row>
    <row r="403" spans="1:3" x14ac:dyDescent="0.25">
      <c r="A403" s="3" t="s">
        <v>8351</v>
      </c>
      <c r="C403" t="str">
        <f t="shared" si="6"/>
        <v>Disney cable unauthorized charges</v>
      </c>
    </row>
    <row r="404" spans="1:3" x14ac:dyDescent="0.25">
      <c r="A404" s="3" t="s">
        <v>8160</v>
      </c>
      <c r="C404" t="str">
        <f t="shared" si="6"/>
        <v>Disney cable/phone/internet complaint</v>
      </c>
    </row>
    <row r="405" spans="1:3" x14ac:dyDescent="0.25">
      <c r="A405" s="3" t="s">
        <v>7770</v>
      </c>
      <c r="C405" t="str">
        <f t="shared" si="6"/>
        <v>Disney Cablevision Florida</v>
      </c>
    </row>
    <row r="406" spans="1:3" x14ac:dyDescent="0.25">
      <c r="A406" s="3" t="s">
        <v>8337</v>
      </c>
      <c r="C406" t="str">
        <f t="shared" si="6"/>
        <v>Disney Cancellation</v>
      </c>
    </row>
    <row r="407" spans="1:3" x14ac:dyDescent="0.25">
      <c r="A407" s="3" t="s">
        <v>659</v>
      </c>
      <c r="C407" t="str">
        <f t="shared" si="6"/>
        <v>Disney cancellation issue</v>
      </c>
    </row>
    <row r="408" spans="1:3" x14ac:dyDescent="0.25">
      <c r="A408" s="3" t="s">
        <v>7593</v>
      </c>
      <c r="C408" t="str">
        <f t="shared" si="6"/>
        <v>Disney cap</v>
      </c>
    </row>
    <row r="409" spans="1:3" x14ac:dyDescent="0.25">
      <c r="A409" s="3" t="s">
        <v>7807</v>
      </c>
      <c r="C409" t="str">
        <f t="shared" si="6"/>
        <v>Disney caught in 3 lies</v>
      </c>
    </row>
    <row r="410" spans="1:3" x14ac:dyDescent="0.25">
      <c r="A410" s="3" t="s">
        <v>7499</v>
      </c>
      <c r="C410" t="str">
        <f t="shared" si="6"/>
        <v>Disney change contract</v>
      </c>
    </row>
    <row r="411" spans="1:3" x14ac:dyDescent="0.25">
      <c r="A411" s="3" t="s">
        <v>8548</v>
      </c>
      <c r="C411" t="str">
        <f t="shared" si="6"/>
        <v>Disney changed my account plan after i said no about 2-3 times</v>
      </c>
    </row>
    <row r="412" spans="1:3" x14ac:dyDescent="0.25">
      <c r="A412" s="3" t="s">
        <v>8508</v>
      </c>
      <c r="C412" t="str">
        <f t="shared" si="6"/>
        <v>Disney changed my package and wants me to pay more</v>
      </c>
    </row>
    <row r="413" spans="1:3" x14ac:dyDescent="0.25">
      <c r="A413" s="3" t="s">
        <v>7181</v>
      </c>
      <c r="C413" t="str">
        <f t="shared" si="6"/>
        <v>Disney changes bill prices without my consent</v>
      </c>
    </row>
    <row r="414" spans="1:3" x14ac:dyDescent="0.25">
      <c r="A414" s="3" t="s">
        <v>6982</v>
      </c>
      <c r="C414" t="str">
        <f t="shared" si="6"/>
        <v>Disney charge my own router as unreturned equipment</v>
      </c>
    </row>
    <row r="415" spans="1:3" x14ac:dyDescent="0.25">
      <c r="A415" s="3" t="s">
        <v>3470</v>
      </c>
      <c r="C415" t="str">
        <f t="shared" si="6"/>
        <v>Disney charged me higher than quoted on the phone</v>
      </c>
    </row>
    <row r="416" spans="1:3" x14ac:dyDescent="0.25">
      <c r="A416" s="3" t="s">
        <v>1807</v>
      </c>
      <c r="C416" t="str">
        <f t="shared" si="6"/>
        <v>Disney Charges</v>
      </c>
    </row>
    <row r="417" spans="1:3" x14ac:dyDescent="0.25">
      <c r="A417" s="3" t="s">
        <v>3799</v>
      </c>
      <c r="C417" t="str">
        <f t="shared" si="6"/>
        <v>Disney charges in violation of contract</v>
      </c>
    </row>
    <row r="418" spans="1:3" x14ac:dyDescent="0.25">
      <c r="A418" s="3" t="s">
        <v>6827</v>
      </c>
      <c r="C418" t="str">
        <f t="shared" si="6"/>
        <v>Disney charges me for 25m connection, Get 5 down/11 up</v>
      </c>
    </row>
    <row r="419" spans="1:3" x14ac:dyDescent="0.25">
      <c r="A419" s="3" t="s">
        <v>2574</v>
      </c>
      <c r="C419" t="str">
        <f t="shared" si="6"/>
        <v>Disney Charges Modem Rental But Modem was Returned 3 Years Ago</v>
      </c>
    </row>
    <row r="420" spans="1:3" x14ac:dyDescent="0.25">
      <c r="A420" s="3" t="s">
        <v>1661</v>
      </c>
      <c r="C420" t="str">
        <f t="shared" si="6"/>
        <v>Disney charging a fee without disclosing</v>
      </c>
    </row>
    <row r="421" spans="1:3" x14ac:dyDescent="0.25">
      <c r="A421" s="3" t="s">
        <v>5296</v>
      </c>
      <c r="C421" t="str">
        <f t="shared" si="6"/>
        <v>Disney Charging Fee without warning</v>
      </c>
    </row>
    <row r="422" spans="1:3" x14ac:dyDescent="0.25">
      <c r="A422" s="3" t="s">
        <v>4316</v>
      </c>
      <c r="C422" t="str">
        <f t="shared" si="6"/>
        <v>Disney charging for services not rendered</v>
      </c>
    </row>
    <row r="423" spans="1:3" x14ac:dyDescent="0.25">
      <c r="A423" s="3" t="s">
        <v>7810</v>
      </c>
      <c r="C423" t="str">
        <f t="shared" si="6"/>
        <v>Disney charging me for items I do not want/asked for</v>
      </c>
    </row>
    <row r="424" spans="1:3" x14ac:dyDescent="0.25">
      <c r="A424" s="3" t="s">
        <v>446</v>
      </c>
      <c r="C424" t="str">
        <f t="shared" si="6"/>
        <v>Disney charging me monthly fees for equipment rental when I own the equipment</v>
      </c>
    </row>
    <row r="425" spans="1:3" x14ac:dyDescent="0.25">
      <c r="A425" s="3" t="s">
        <v>5205</v>
      </c>
      <c r="C425" t="str">
        <f t="shared" si="6"/>
        <v>Disney charging me unrelated charges</v>
      </c>
    </row>
    <row r="426" spans="1:3" x14ac:dyDescent="0.25">
      <c r="A426" s="3" t="s">
        <v>8123</v>
      </c>
      <c r="C426" t="str">
        <f t="shared" si="6"/>
        <v>Disney charging over $600 for data</v>
      </c>
    </row>
    <row r="427" spans="1:3" x14ac:dyDescent="0.25">
      <c r="A427" s="3" t="s">
        <v>5282</v>
      </c>
      <c r="C427" t="str">
        <f t="shared" si="6"/>
        <v>Disney charging ridiculous prices</v>
      </c>
    </row>
    <row r="428" spans="1:3" x14ac:dyDescent="0.25">
      <c r="A428" s="3" t="s">
        <v>2546</v>
      </c>
      <c r="C428" t="str">
        <f t="shared" si="6"/>
        <v>Disney Charging Service Fee To Customer--Customer Didn't Cause Issue</v>
      </c>
    </row>
    <row r="429" spans="1:3" x14ac:dyDescent="0.25">
      <c r="A429" s="3" t="s">
        <v>8206</v>
      </c>
      <c r="C429" t="str">
        <f t="shared" si="6"/>
        <v>Disney Charging Too Much and Internet Speed Lower than Ordered</v>
      </c>
    </row>
    <row r="430" spans="1:3" x14ac:dyDescent="0.25">
      <c r="A430" s="3" t="s">
        <v>2230</v>
      </c>
      <c r="C430" t="str">
        <f t="shared" si="6"/>
        <v>Disney Chat Agent Help</v>
      </c>
    </row>
    <row r="431" spans="1:3" x14ac:dyDescent="0.25">
      <c r="A431" s="3" t="s">
        <v>6544</v>
      </c>
      <c r="C431" t="str">
        <f t="shared" si="6"/>
        <v>Disney chronic lies</v>
      </c>
    </row>
    <row r="432" spans="1:3" x14ac:dyDescent="0.25">
      <c r="A432" s="3" t="s">
        <v>4768</v>
      </c>
      <c r="C432" t="str">
        <f t="shared" si="6"/>
        <v>Disney committing Bait and Switch Fraud</v>
      </c>
    </row>
    <row r="433" spans="1:3" x14ac:dyDescent="0.25">
      <c r="A433" s="3" t="s">
        <v>2058</v>
      </c>
      <c r="C433" t="str">
        <f t="shared" si="6"/>
        <v>Disney committing extortion</v>
      </c>
    </row>
    <row r="434" spans="1:3" x14ac:dyDescent="0.25">
      <c r="A434" s="3" t="s">
        <v>1601</v>
      </c>
      <c r="C434" t="str">
        <f t="shared" si="6"/>
        <v>Disney Complaint</v>
      </c>
    </row>
    <row r="435" spans="1:3" x14ac:dyDescent="0.25">
      <c r="A435" s="3" t="s">
        <v>4253</v>
      </c>
      <c r="C435" t="str">
        <f t="shared" si="6"/>
        <v>Disney complaint about internet speed</v>
      </c>
    </row>
    <row r="436" spans="1:3" x14ac:dyDescent="0.25">
      <c r="A436" s="3" t="s">
        <v>799</v>
      </c>
      <c r="C436" t="str">
        <f t="shared" si="6"/>
        <v>Disney connection issues</v>
      </c>
    </row>
    <row r="437" spans="1:3" x14ac:dyDescent="0.25">
      <c r="A437" s="3" t="s">
        <v>5221</v>
      </c>
      <c r="C437" t="str">
        <f t="shared" si="6"/>
        <v>Disney Conplaints</v>
      </c>
    </row>
    <row r="438" spans="1:3" x14ac:dyDescent="0.25">
      <c r="A438" s="3" t="s">
        <v>3277</v>
      </c>
      <c r="C438" t="str">
        <f t="shared" si="6"/>
        <v>Disney continues to bill me though I canceled months ago</v>
      </c>
    </row>
    <row r="439" spans="1:3" x14ac:dyDescent="0.25">
      <c r="A439" s="3" t="s">
        <v>7731</v>
      </c>
      <c r="C439" t="str">
        <f t="shared" si="6"/>
        <v>Disney Continuous Modem Rental Charges</v>
      </c>
    </row>
    <row r="440" spans="1:3" x14ac:dyDescent="0.25">
      <c r="A440" s="3" t="s">
        <v>976</v>
      </c>
      <c r="C440" t="str">
        <f t="shared" si="6"/>
        <v>Disney contract problem</v>
      </c>
    </row>
    <row r="441" spans="1:3" x14ac:dyDescent="0.25">
      <c r="A441" s="3" t="s">
        <v>2268</v>
      </c>
      <c r="C441" t="str">
        <f t="shared" si="6"/>
        <v>Disney Corporation</v>
      </c>
    </row>
    <row r="442" spans="1:3" x14ac:dyDescent="0.25">
      <c r="A442" s="3" t="s">
        <v>2885</v>
      </c>
      <c r="C442" t="str">
        <f t="shared" si="6"/>
        <v>Disney Corporation Data Caps</v>
      </c>
    </row>
    <row r="443" spans="1:3" x14ac:dyDescent="0.25">
      <c r="A443" s="3" t="s">
        <v>5659</v>
      </c>
      <c r="C443" t="str">
        <f t="shared" si="6"/>
        <v>Disney Costs</v>
      </c>
    </row>
    <row r="444" spans="1:3" x14ac:dyDescent="0.25">
      <c r="A444" s="3" t="s">
        <v>2072</v>
      </c>
      <c r="C444" t="str">
        <f t="shared" si="6"/>
        <v>Disney cramming</v>
      </c>
    </row>
    <row r="445" spans="1:3" x14ac:dyDescent="0.25">
      <c r="A445" s="3" t="s">
        <v>5527</v>
      </c>
      <c r="C445" t="str">
        <f t="shared" si="6"/>
        <v>Disney cramming services I didn't ask for to raise my bill</v>
      </c>
    </row>
    <row r="446" spans="1:3" x14ac:dyDescent="0.25">
      <c r="A446" s="3" t="s">
        <v>8196</v>
      </c>
      <c r="C446" t="str">
        <f t="shared" si="6"/>
        <v>Disney credit after cancellation has not been received after more than a year</v>
      </c>
    </row>
    <row r="447" spans="1:3" x14ac:dyDescent="0.25">
      <c r="A447" s="3" t="s">
        <v>3401</v>
      </c>
      <c r="C447" t="str">
        <f t="shared" si="6"/>
        <v>Disney CUSTOMER CARE ( RACISM)</v>
      </c>
    </row>
    <row r="448" spans="1:3" x14ac:dyDescent="0.25">
      <c r="A448" s="3" t="s">
        <v>268</v>
      </c>
      <c r="C448" t="str">
        <f t="shared" si="6"/>
        <v>Disney customer service</v>
      </c>
    </row>
    <row r="449" spans="1:3" x14ac:dyDescent="0.25">
      <c r="A449" s="3" t="s">
        <v>3930</v>
      </c>
      <c r="C449" t="str">
        <f t="shared" si="6"/>
        <v>Disney customer service agents lie about offers to switch</v>
      </c>
    </row>
    <row r="450" spans="1:3" x14ac:dyDescent="0.25">
      <c r="A450" s="3" t="s">
        <v>1442</v>
      </c>
      <c r="C450" t="str">
        <f t="shared" si="6"/>
        <v>Disney customer service and billing complaint</v>
      </c>
    </row>
    <row r="451" spans="1:3" x14ac:dyDescent="0.25">
      <c r="A451" s="3" t="s">
        <v>4463</v>
      </c>
      <c r="C451" t="str">
        <f t="shared" ref="C451:C514" si="7">IF(A451=0,"",A451)</f>
        <v>Disney customer service and billing service</v>
      </c>
    </row>
    <row r="452" spans="1:3" x14ac:dyDescent="0.25">
      <c r="A452" s="3" t="s">
        <v>8331</v>
      </c>
      <c r="C452" t="str">
        <f t="shared" si="7"/>
        <v>Disney customer service, and billing issues</v>
      </c>
    </row>
    <row r="453" spans="1:3" x14ac:dyDescent="0.25">
      <c r="A453" s="3" t="s">
        <v>89</v>
      </c>
      <c r="C453" t="str">
        <f t="shared" si="7"/>
        <v>Disney Customer Service; Theft; Inconsistency</v>
      </c>
    </row>
    <row r="454" spans="1:3" x14ac:dyDescent="0.25">
      <c r="A454" s="3" t="s">
        <v>3246</v>
      </c>
      <c r="C454" t="str">
        <f t="shared" si="7"/>
        <v>Disney Data Billing</v>
      </c>
    </row>
    <row r="455" spans="1:3" x14ac:dyDescent="0.25">
      <c r="A455" s="3" t="s">
        <v>2102</v>
      </c>
      <c r="C455" t="str">
        <f t="shared" si="7"/>
        <v>Disney data cap</v>
      </c>
    </row>
    <row r="456" spans="1:3" x14ac:dyDescent="0.25">
      <c r="A456" s="3" t="s">
        <v>4841</v>
      </c>
      <c r="C456" t="str">
        <f t="shared" si="7"/>
        <v>Disney Data Cap &amp; Code Injection</v>
      </c>
    </row>
    <row r="457" spans="1:3" x14ac:dyDescent="0.25">
      <c r="A457" s="3" t="s">
        <v>8396</v>
      </c>
      <c r="C457" t="str">
        <f t="shared" si="7"/>
        <v>Disney data cap / interference with free market</v>
      </c>
    </row>
    <row r="458" spans="1:3" x14ac:dyDescent="0.25">
      <c r="A458" s="3" t="s">
        <v>5292</v>
      </c>
      <c r="C458" t="str">
        <f t="shared" si="7"/>
        <v>Disney data cap at 300GB</v>
      </c>
    </row>
    <row r="459" spans="1:3" x14ac:dyDescent="0.25">
      <c r="A459" s="3" t="s">
        <v>762</v>
      </c>
      <c r="C459" t="str">
        <f t="shared" si="7"/>
        <v>Disney Data Cap Compliant</v>
      </c>
    </row>
    <row r="460" spans="1:3" x14ac:dyDescent="0.25">
      <c r="A460" s="3" t="s">
        <v>2621</v>
      </c>
      <c r="C460" t="str">
        <f t="shared" si="7"/>
        <v>Disney Data Cap in Atlanta, GA</v>
      </c>
    </row>
    <row r="461" spans="1:3" x14ac:dyDescent="0.25">
      <c r="A461" s="3" t="s">
        <v>7277</v>
      </c>
      <c r="C461" t="str">
        <f t="shared" si="7"/>
        <v>Disney DATA CAP IS BULLCRAP</v>
      </c>
    </row>
    <row r="462" spans="1:3" x14ac:dyDescent="0.25">
      <c r="A462" s="3" t="s">
        <v>2354</v>
      </c>
      <c r="C462" t="str">
        <f t="shared" si="7"/>
        <v>Disney data cap limit</v>
      </c>
    </row>
    <row r="463" spans="1:3" x14ac:dyDescent="0.25">
      <c r="A463" s="3" t="s">
        <v>6138</v>
      </c>
      <c r="C463" t="str">
        <f t="shared" si="7"/>
        <v>Disney Data Cap Limits, Lack of Competition, and Anti-Competition Business and Billing Practices</v>
      </c>
    </row>
    <row r="464" spans="1:3" x14ac:dyDescent="0.25">
      <c r="A464" s="3" t="s">
        <v>6135</v>
      </c>
      <c r="C464" t="str">
        <f t="shared" si="7"/>
        <v>Disney Data Cap of 300GB</v>
      </c>
    </row>
    <row r="465" spans="1:3" x14ac:dyDescent="0.25">
      <c r="A465" s="3" t="s">
        <v>7627</v>
      </c>
      <c r="C465" t="str">
        <f t="shared" si="7"/>
        <v>Disney Data Cap Overage Fees</v>
      </c>
    </row>
    <row r="466" spans="1:3" x14ac:dyDescent="0.25">
      <c r="A466" s="3" t="s">
        <v>8694</v>
      </c>
      <c r="C466" t="str">
        <f t="shared" si="7"/>
        <v>Disney data cap trials</v>
      </c>
    </row>
    <row r="467" spans="1:3" x14ac:dyDescent="0.25">
      <c r="A467" s="3" t="s">
        <v>3871</v>
      </c>
      <c r="C467" t="str">
        <f t="shared" si="7"/>
        <v>Disney data cap/meter</v>
      </c>
    </row>
    <row r="468" spans="1:3" x14ac:dyDescent="0.25">
      <c r="A468" s="3" t="s">
        <v>1447</v>
      </c>
      <c r="C468" t="str">
        <f t="shared" si="7"/>
        <v>Disney data caps</v>
      </c>
    </row>
    <row r="469" spans="1:3" x14ac:dyDescent="0.25">
      <c r="A469" s="3" t="s">
        <v>5867</v>
      </c>
      <c r="C469" t="str">
        <f t="shared" si="7"/>
        <v>Disney Data Caps and Throttling</v>
      </c>
    </row>
    <row r="470" spans="1:3" x14ac:dyDescent="0.25">
      <c r="A470" s="3" t="s">
        <v>3453</v>
      </c>
      <c r="C470" t="str">
        <f t="shared" si="7"/>
        <v>Disney data caps are an end-run around Net Neutrality</v>
      </c>
    </row>
    <row r="471" spans="1:3" x14ac:dyDescent="0.25">
      <c r="A471" s="3" t="s">
        <v>7955</v>
      </c>
      <c r="C471" t="str">
        <f t="shared" si="7"/>
        <v>Disney data caps are killing the internet</v>
      </c>
    </row>
    <row r="472" spans="1:3" x14ac:dyDescent="0.25">
      <c r="A472" s="3" t="s">
        <v>4013</v>
      </c>
      <c r="C472" t="str">
        <f t="shared" si="7"/>
        <v>Disney Data Caps for Home Internet Service</v>
      </c>
    </row>
    <row r="473" spans="1:3" x14ac:dyDescent="0.25">
      <c r="A473" s="3" t="s">
        <v>4496</v>
      </c>
      <c r="C473" t="str">
        <f t="shared" si="7"/>
        <v>Disney data caps in currently uncompetitive Nashville market</v>
      </c>
    </row>
    <row r="474" spans="1:3" x14ac:dyDescent="0.25">
      <c r="A474" s="3" t="s">
        <v>7539</v>
      </c>
      <c r="C474" t="str">
        <f t="shared" si="7"/>
        <v>Disney Data Charges</v>
      </c>
    </row>
    <row r="475" spans="1:3" x14ac:dyDescent="0.25">
      <c r="A475" s="3" t="s">
        <v>2589</v>
      </c>
      <c r="C475" t="str">
        <f t="shared" si="7"/>
        <v>Disney Data Internet Usage</v>
      </c>
    </row>
    <row r="476" spans="1:3" x14ac:dyDescent="0.25">
      <c r="A476" s="3" t="s">
        <v>2721</v>
      </c>
      <c r="C476" t="str">
        <f t="shared" si="7"/>
        <v>Disney Data Limit</v>
      </c>
    </row>
    <row r="477" spans="1:3" x14ac:dyDescent="0.25">
      <c r="A477" s="3" t="s">
        <v>7223</v>
      </c>
      <c r="C477" t="str">
        <f t="shared" si="7"/>
        <v>Disney data limits</v>
      </c>
    </row>
    <row r="478" spans="1:3" x14ac:dyDescent="0.25">
      <c r="A478" s="3" t="s">
        <v>4094</v>
      </c>
      <c r="C478" t="str">
        <f t="shared" si="7"/>
        <v>Disney data limits and overage charges</v>
      </c>
    </row>
    <row r="479" spans="1:3" x14ac:dyDescent="0.25">
      <c r="A479" s="3" t="s">
        <v>4765</v>
      </c>
      <c r="C479" t="str">
        <f t="shared" si="7"/>
        <v>Disney Data Meter/Cap</v>
      </c>
    </row>
    <row r="480" spans="1:3" x14ac:dyDescent="0.25">
      <c r="A480" s="3" t="s">
        <v>3068</v>
      </c>
      <c r="C480" t="str">
        <f t="shared" si="7"/>
        <v>Disney Data Overage Charges</v>
      </c>
    </row>
    <row r="481" spans="1:3" x14ac:dyDescent="0.25">
      <c r="A481" s="3" t="s">
        <v>3576</v>
      </c>
      <c r="C481" t="str">
        <f t="shared" si="7"/>
        <v>Disney data plan</v>
      </c>
    </row>
    <row r="482" spans="1:3" x14ac:dyDescent="0.25">
      <c r="A482" s="3" t="s">
        <v>4835</v>
      </c>
      <c r="C482" t="str">
        <f t="shared" si="7"/>
        <v>Disney Data Policy and Lies</v>
      </c>
    </row>
    <row r="483" spans="1:3" x14ac:dyDescent="0.25">
      <c r="A483" s="3" t="s">
        <v>2289</v>
      </c>
      <c r="C483" t="str">
        <f t="shared" si="7"/>
        <v>Disney Data Threshold</v>
      </c>
    </row>
    <row r="484" spans="1:3" x14ac:dyDescent="0.25">
      <c r="A484" s="3" t="s">
        <v>4797</v>
      </c>
      <c r="C484" t="str">
        <f t="shared" si="7"/>
        <v>Disney Data Usage</v>
      </c>
    </row>
    <row r="485" spans="1:3" x14ac:dyDescent="0.25">
      <c r="A485" s="3" t="s">
        <v>3115</v>
      </c>
      <c r="C485" t="str">
        <f t="shared" si="7"/>
        <v>Disney Data Usage - Additional Fee for Internet Usage but not TV</v>
      </c>
    </row>
    <row r="486" spans="1:3" x14ac:dyDescent="0.25">
      <c r="A486" s="3" t="s">
        <v>2903</v>
      </c>
      <c r="C486" t="str">
        <f t="shared" si="7"/>
        <v>Disney Data Usage - Deceptive Practice</v>
      </c>
    </row>
    <row r="487" spans="1:3" x14ac:dyDescent="0.25">
      <c r="A487" s="3" t="s">
        <v>2048</v>
      </c>
      <c r="C487" t="str">
        <f t="shared" si="7"/>
        <v>Disney data usage cap</v>
      </c>
    </row>
    <row r="488" spans="1:3" x14ac:dyDescent="0.25">
      <c r="A488" s="3" t="s">
        <v>7496</v>
      </c>
      <c r="C488" t="str">
        <f t="shared" si="7"/>
        <v>Disney Data Usage Cap/Limit</v>
      </c>
    </row>
    <row r="489" spans="1:3" x14ac:dyDescent="0.25">
      <c r="A489" s="3" t="s">
        <v>931</v>
      </c>
      <c r="C489" t="str">
        <f t="shared" si="7"/>
        <v>Disney Data Usage Caps</v>
      </c>
    </row>
    <row r="490" spans="1:3" x14ac:dyDescent="0.25">
      <c r="A490" s="3" t="s">
        <v>4178</v>
      </c>
      <c r="C490" t="str">
        <f t="shared" si="7"/>
        <v>Disney Data Usage Charges</v>
      </c>
    </row>
    <row r="491" spans="1:3" x14ac:dyDescent="0.25">
      <c r="A491" s="3" t="s">
        <v>4371</v>
      </c>
      <c r="C491" t="str">
        <f t="shared" si="7"/>
        <v>Disney Data Usage Limit in Atlanta</v>
      </c>
    </row>
    <row r="492" spans="1:3" x14ac:dyDescent="0.25">
      <c r="A492" s="3" t="s">
        <v>7544</v>
      </c>
      <c r="C492" t="str">
        <f t="shared" si="7"/>
        <v>Disney Data Usage Limits</v>
      </c>
    </row>
    <row r="493" spans="1:3" x14ac:dyDescent="0.25">
      <c r="A493" s="3" t="s">
        <v>189</v>
      </c>
      <c r="C493" t="str">
        <f t="shared" si="7"/>
        <v>Disney Data Usage Meter</v>
      </c>
    </row>
    <row r="494" spans="1:3" x14ac:dyDescent="0.25">
      <c r="A494" s="3" t="s">
        <v>1961</v>
      </c>
      <c r="C494" t="str">
        <f t="shared" si="7"/>
        <v>Disney Data usage plan limit</v>
      </c>
    </row>
    <row r="495" spans="1:3" x14ac:dyDescent="0.25">
      <c r="A495" s="3" t="s">
        <v>7588</v>
      </c>
      <c r="C495" t="str">
        <f t="shared" si="7"/>
        <v>Disney Data Usage Plan Trial</v>
      </c>
    </row>
    <row r="496" spans="1:3" x14ac:dyDescent="0.25">
      <c r="A496" s="3" t="s">
        <v>5006</v>
      </c>
      <c r="C496" t="str">
        <f t="shared" si="7"/>
        <v>Disney Data Usage robbing us</v>
      </c>
    </row>
    <row r="497" spans="1:3" x14ac:dyDescent="0.25">
      <c r="A497" s="3" t="s">
        <v>4215</v>
      </c>
      <c r="C497" t="str">
        <f t="shared" si="7"/>
        <v>Disney Data Use Caps</v>
      </c>
    </row>
    <row r="498" spans="1:3" x14ac:dyDescent="0.25">
      <c r="A498" s="3" t="s">
        <v>4537</v>
      </c>
      <c r="C498" t="str">
        <f t="shared" si="7"/>
        <v>Disney data useage caps and charges</v>
      </c>
    </row>
    <row r="499" spans="1:3" x14ac:dyDescent="0.25">
      <c r="A499" s="3" t="s">
        <v>8036</v>
      </c>
      <c r="C499" t="str">
        <f t="shared" si="7"/>
        <v>Disney deception</v>
      </c>
    </row>
    <row r="500" spans="1:3" x14ac:dyDescent="0.25">
      <c r="A500" s="3" t="s">
        <v>7267</v>
      </c>
      <c r="C500" t="str">
        <f t="shared" si="7"/>
        <v>Disney deceptive advertising, overage charges</v>
      </c>
    </row>
    <row r="501" spans="1:3" x14ac:dyDescent="0.25">
      <c r="A501" s="3" t="s">
        <v>3141</v>
      </c>
      <c r="C501" t="str">
        <f t="shared" si="7"/>
        <v>Disney deceptive billing practices</v>
      </c>
    </row>
    <row r="502" spans="1:3" x14ac:dyDescent="0.25">
      <c r="A502" s="3" t="s">
        <v>1338</v>
      </c>
      <c r="C502" t="str">
        <f t="shared" si="7"/>
        <v>Disney Deceptive Business Class Billing</v>
      </c>
    </row>
    <row r="503" spans="1:3" x14ac:dyDescent="0.25">
      <c r="A503" s="3" t="s">
        <v>3706</v>
      </c>
      <c r="C503" t="str">
        <f t="shared" si="7"/>
        <v>Disney deceptive selling billing lack of service - SECOND And EXPANDED COMPLAINT</v>
      </c>
    </row>
    <row r="504" spans="1:3" x14ac:dyDescent="0.25">
      <c r="A504" s="3" t="s">
        <v>8522</v>
      </c>
      <c r="C504" t="str">
        <f t="shared" si="7"/>
        <v>Disney deceving upgrade without request</v>
      </c>
    </row>
    <row r="505" spans="1:3" x14ac:dyDescent="0.25">
      <c r="A505" s="3" t="s">
        <v>2279</v>
      </c>
      <c r="C505" t="str">
        <f t="shared" si="7"/>
        <v>Disney Demanding payment after cancellation</v>
      </c>
    </row>
    <row r="506" spans="1:3" x14ac:dyDescent="0.25">
      <c r="A506" s="3" t="s">
        <v>1200</v>
      </c>
      <c r="C506" t="str">
        <f t="shared" si="7"/>
        <v>Disney DENIES PROVIDING OFFERED SERVICE</v>
      </c>
    </row>
    <row r="507" spans="1:3" x14ac:dyDescent="0.25">
      <c r="A507" s="3" t="s">
        <v>4208</v>
      </c>
      <c r="C507" t="str">
        <f t="shared" si="7"/>
        <v>Disney did not remove charge for over a year</v>
      </c>
    </row>
    <row r="508" spans="1:3" x14ac:dyDescent="0.25">
      <c r="A508" s="3" t="s">
        <v>2207</v>
      </c>
      <c r="C508" t="str">
        <f t="shared" si="7"/>
        <v>Disney Disconnect</v>
      </c>
    </row>
    <row r="509" spans="1:3" x14ac:dyDescent="0.25">
      <c r="A509" s="3" t="s">
        <v>7158</v>
      </c>
      <c r="C509" t="str">
        <f t="shared" si="7"/>
        <v>Disney disconnected my account without reason or notice</v>
      </c>
    </row>
    <row r="510" spans="1:3" x14ac:dyDescent="0.25">
      <c r="A510" s="3" t="s">
        <v>3261</v>
      </c>
      <c r="C510" t="str">
        <f t="shared" si="7"/>
        <v>Disney disconnecting service before due date</v>
      </c>
    </row>
    <row r="511" spans="1:3" x14ac:dyDescent="0.25">
      <c r="A511" s="3" t="s">
        <v>3683</v>
      </c>
      <c r="C511" t="str">
        <f t="shared" si="7"/>
        <v>Disney discontinuation of service issue</v>
      </c>
    </row>
    <row r="512" spans="1:3" x14ac:dyDescent="0.25">
      <c r="A512" s="3" t="s">
        <v>8361</v>
      </c>
      <c r="C512" t="str">
        <f t="shared" si="7"/>
        <v>Disney Dishonest Marketing Scheme</v>
      </c>
    </row>
    <row r="513" spans="1:3" x14ac:dyDescent="0.25">
      <c r="A513" s="3" t="s">
        <v>5134</v>
      </c>
      <c r="C513" t="str">
        <f t="shared" si="7"/>
        <v>Disney Does Not Deliver Service</v>
      </c>
    </row>
    <row r="514" spans="1:3" x14ac:dyDescent="0.25">
      <c r="A514" s="3" t="s">
        <v>4282</v>
      </c>
      <c r="C514" t="str">
        <f t="shared" si="7"/>
        <v>Disney does not disclose the Internet speed I'm paying for anywhere on my bill or online</v>
      </c>
    </row>
    <row r="515" spans="1:3" x14ac:dyDescent="0.25">
      <c r="A515" s="3" t="s">
        <v>4181</v>
      </c>
      <c r="C515" t="str">
        <f t="shared" ref="C515:C578" si="8">IF(A515=0,"",A515)</f>
        <v>Disney Downgraded service with no notification</v>
      </c>
    </row>
    <row r="516" spans="1:3" x14ac:dyDescent="0.25">
      <c r="A516" s="3" t="s">
        <v>939</v>
      </c>
      <c r="C516" t="str">
        <f t="shared" si="8"/>
        <v>Disney download caps</v>
      </c>
    </row>
    <row r="517" spans="1:3" x14ac:dyDescent="0.25">
      <c r="A517" s="3" t="s">
        <v>1793</v>
      </c>
      <c r="C517" t="str">
        <f t="shared" si="8"/>
        <v>Disney email acess</v>
      </c>
    </row>
    <row r="518" spans="1:3" x14ac:dyDescent="0.25">
      <c r="A518" s="3" t="s">
        <v>2908</v>
      </c>
      <c r="C518" t="str">
        <f t="shared" si="8"/>
        <v>Disney e-mail issues</v>
      </c>
    </row>
    <row r="519" spans="1:3" x14ac:dyDescent="0.25">
      <c r="A519" s="3" t="s">
        <v>644</v>
      </c>
      <c r="C519" t="str">
        <f t="shared" si="8"/>
        <v>Disney email service</v>
      </c>
    </row>
    <row r="520" spans="1:3" x14ac:dyDescent="0.25">
      <c r="A520" s="3" t="s">
        <v>6072</v>
      </c>
      <c r="C520" t="str">
        <f t="shared" si="8"/>
        <v>Disney ending promotion and contract early. Directing customer to resolve disputes in person at their office.</v>
      </c>
    </row>
    <row r="521" spans="1:3" x14ac:dyDescent="0.25">
      <c r="A521" s="3" t="s">
        <v>7952</v>
      </c>
      <c r="C521" t="str">
        <f t="shared" si="8"/>
        <v>Disney endless problems</v>
      </c>
    </row>
    <row r="522" spans="1:3" x14ac:dyDescent="0.25">
      <c r="A522" s="3" t="s">
        <v>3904</v>
      </c>
      <c r="C522" t="str">
        <f t="shared" si="8"/>
        <v>Disney ETF charge</v>
      </c>
    </row>
    <row r="523" spans="1:3" x14ac:dyDescent="0.25">
      <c r="A523" s="3" t="s">
        <v>6615</v>
      </c>
      <c r="C523" t="str">
        <f t="shared" si="8"/>
        <v>Disney Excessive Charge When Cancelling Service</v>
      </c>
    </row>
    <row r="524" spans="1:3" x14ac:dyDescent="0.25">
      <c r="A524" s="3" t="s">
        <v>4009</v>
      </c>
      <c r="C524" t="str">
        <f t="shared" si="8"/>
        <v>Disney Excessive Overages</v>
      </c>
    </row>
    <row r="525" spans="1:3" x14ac:dyDescent="0.25">
      <c r="A525" s="3" t="s">
        <v>1352</v>
      </c>
      <c r="C525" t="str">
        <f t="shared" si="8"/>
        <v>Disney -Exfinity customer service errors, lies and wasted time</v>
      </c>
    </row>
    <row r="526" spans="1:3" x14ac:dyDescent="0.25">
      <c r="A526" s="3" t="s">
        <v>291</v>
      </c>
      <c r="C526" t="str">
        <f t="shared" si="8"/>
        <v>Disney extended outages</v>
      </c>
    </row>
    <row r="527" spans="1:3" x14ac:dyDescent="0.25">
      <c r="A527" s="3" t="s">
        <v>7715</v>
      </c>
      <c r="C527" t="str">
        <f t="shared" si="8"/>
        <v>Disney Failed to deliver service that was advertised</v>
      </c>
    </row>
    <row r="528" spans="1:3" x14ac:dyDescent="0.25">
      <c r="A528" s="3" t="s">
        <v>6114</v>
      </c>
      <c r="C528" t="str">
        <f t="shared" si="8"/>
        <v>Disney Failed to Switch our Systems to New Location and Shut Down the Current Location</v>
      </c>
    </row>
    <row r="529" spans="1:3" x14ac:dyDescent="0.25">
      <c r="A529" s="3" t="s">
        <v>5081</v>
      </c>
      <c r="C529" t="str">
        <f t="shared" si="8"/>
        <v>Disney failing still</v>
      </c>
    </row>
    <row r="530" spans="1:3" x14ac:dyDescent="0.25">
      <c r="A530" s="3" t="s">
        <v>7168</v>
      </c>
      <c r="C530" t="str">
        <f t="shared" si="8"/>
        <v>Disney Failing to Show up to scheduled appointment</v>
      </c>
    </row>
    <row r="531" spans="1:3" x14ac:dyDescent="0.25">
      <c r="A531" s="3" t="s">
        <v>4712</v>
      </c>
      <c r="C531" t="str">
        <f t="shared" si="8"/>
        <v>Disney fails to fulfill request for Internet service</v>
      </c>
    </row>
    <row r="532" spans="1:3" x14ac:dyDescent="0.25">
      <c r="A532" s="3" t="s">
        <v>7611</v>
      </c>
      <c r="C532" t="str">
        <f t="shared" si="8"/>
        <v>Disney Failure of Service</v>
      </c>
    </row>
    <row r="533" spans="1:3" x14ac:dyDescent="0.25">
      <c r="A533" s="3" t="s">
        <v>1127</v>
      </c>
      <c r="C533" t="str">
        <f t="shared" si="8"/>
        <v>Disney failure to provide adequate service</v>
      </c>
    </row>
    <row r="534" spans="1:3" x14ac:dyDescent="0.25">
      <c r="A534" s="3" t="s">
        <v>2221</v>
      </c>
      <c r="C534" t="str">
        <f t="shared" si="8"/>
        <v>Disney failure to respond to user communication</v>
      </c>
    </row>
    <row r="535" spans="1:3" x14ac:dyDescent="0.25">
      <c r="A535" s="3" t="s">
        <v>8607</v>
      </c>
      <c r="C535" t="str">
        <f t="shared" si="8"/>
        <v>Disney False &amp; Misleading sale practice</v>
      </c>
    </row>
    <row r="536" spans="1:3" x14ac:dyDescent="0.25">
      <c r="A536" s="3" t="s">
        <v>4730</v>
      </c>
      <c r="C536" t="str">
        <f t="shared" si="8"/>
        <v>Disney false advertising</v>
      </c>
    </row>
    <row r="537" spans="1:3" x14ac:dyDescent="0.25">
      <c r="A537" s="3" t="s">
        <v>2392</v>
      </c>
      <c r="C537" t="str">
        <f t="shared" si="8"/>
        <v>Disney False Promises</v>
      </c>
    </row>
    <row r="538" spans="1:3" x14ac:dyDescent="0.25">
      <c r="A538" s="3" t="s">
        <v>7014</v>
      </c>
      <c r="C538" t="str">
        <f t="shared" si="8"/>
        <v>Disney falsely claims service is provided in neighborhood</v>
      </c>
    </row>
    <row r="539" spans="1:3" x14ac:dyDescent="0.25">
      <c r="A539" s="3" t="s">
        <v>2157</v>
      </c>
      <c r="C539" t="str">
        <f t="shared" si="8"/>
        <v>Disney fees and internet services</v>
      </c>
    </row>
    <row r="540" spans="1:3" x14ac:dyDescent="0.25">
      <c r="A540" s="3" t="s">
        <v>345</v>
      </c>
      <c r="C540" t="str">
        <f t="shared" si="8"/>
        <v>Disney fluctuating prices</v>
      </c>
    </row>
    <row r="541" spans="1:3" x14ac:dyDescent="0.25">
      <c r="A541" s="3" t="s">
        <v>5565</v>
      </c>
      <c r="C541" t="str">
        <f t="shared" si="8"/>
        <v>Disney forced me into a contract</v>
      </c>
    </row>
    <row r="542" spans="1:3" x14ac:dyDescent="0.25">
      <c r="A542" s="3" t="s">
        <v>5890</v>
      </c>
      <c r="C542" t="str">
        <f t="shared" si="8"/>
        <v>Disney forces rep visit then goes back on their promise</v>
      </c>
    </row>
    <row r="543" spans="1:3" x14ac:dyDescent="0.25">
      <c r="A543" s="3" t="s">
        <v>6065</v>
      </c>
      <c r="C543" t="str">
        <f t="shared" si="8"/>
        <v>Disney forcing me to pay same rate for lower speed</v>
      </c>
    </row>
    <row r="544" spans="1:3" x14ac:dyDescent="0.25">
      <c r="A544" s="3" t="s">
        <v>7406</v>
      </c>
      <c r="C544" t="str">
        <f t="shared" si="8"/>
        <v>Disney Forcing me to purchase cable tv, only want internet</v>
      </c>
    </row>
    <row r="545" spans="1:3" x14ac:dyDescent="0.25">
      <c r="A545" s="3" t="s">
        <v>2812</v>
      </c>
      <c r="C545" t="str">
        <f t="shared" si="8"/>
        <v>Disney fradulent Marketing and billing for internet</v>
      </c>
    </row>
    <row r="546" spans="1:3" x14ac:dyDescent="0.25">
      <c r="A546" s="3" t="s">
        <v>3289</v>
      </c>
      <c r="C546" t="str">
        <f t="shared" si="8"/>
        <v>Disney fradulently gets contract signed by my wife</v>
      </c>
    </row>
    <row r="547" spans="1:3" x14ac:dyDescent="0.25">
      <c r="A547" s="3" t="s">
        <v>1634</v>
      </c>
      <c r="C547" t="str">
        <f t="shared" si="8"/>
        <v>Disney fraud</v>
      </c>
    </row>
    <row r="548" spans="1:3" x14ac:dyDescent="0.25">
      <c r="A548" s="3" t="s">
        <v>2527</v>
      </c>
      <c r="C548" t="str">
        <f t="shared" si="8"/>
        <v>Disney Fraud?</v>
      </c>
    </row>
    <row r="549" spans="1:3" x14ac:dyDescent="0.25">
      <c r="A549" s="3" t="s">
        <v>1293</v>
      </c>
      <c r="C549" t="str">
        <f t="shared" si="8"/>
        <v>Disney fraudualent billing</v>
      </c>
    </row>
    <row r="550" spans="1:3" x14ac:dyDescent="0.25">
      <c r="A550" s="3" t="s">
        <v>731</v>
      </c>
      <c r="C550" t="str">
        <f t="shared" si="8"/>
        <v>Disney FRAUDULENT BILLING &amp; CHARGES</v>
      </c>
    </row>
    <row r="551" spans="1:3" x14ac:dyDescent="0.25">
      <c r="A551" s="3" t="s">
        <v>3623</v>
      </c>
      <c r="C551" t="str">
        <f t="shared" si="8"/>
        <v>Disney Fraudulent Charges</v>
      </c>
    </row>
    <row r="552" spans="1:3" x14ac:dyDescent="0.25">
      <c r="A552" s="3" t="s">
        <v>4287</v>
      </c>
      <c r="C552" t="str">
        <f t="shared" si="8"/>
        <v>Disney fraudulent pricing and practices</v>
      </c>
    </row>
    <row r="553" spans="1:3" x14ac:dyDescent="0.25">
      <c r="A553" s="3" t="s">
        <v>6650</v>
      </c>
      <c r="C553" t="str">
        <f t="shared" si="8"/>
        <v>Disney Grievance</v>
      </c>
    </row>
    <row r="554" spans="1:3" x14ac:dyDescent="0.25">
      <c r="A554" s="3" t="s">
        <v>463</v>
      </c>
      <c r="C554" t="str">
        <f t="shared" si="8"/>
        <v>Disney had said I had a credit but then issued a regular bill</v>
      </c>
    </row>
    <row r="555" spans="1:3" x14ac:dyDescent="0.25">
      <c r="A555" s="3" t="s">
        <v>12</v>
      </c>
      <c r="C555" t="str">
        <f t="shared" si="8"/>
        <v>Disney harassment</v>
      </c>
    </row>
    <row r="556" spans="1:3" x14ac:dyDescent="0.25">
      <c r="A556" s="3" t="s">
        <v>1098</v>
      </c>
      <c r="C556" t="str">
        <f t="shared" si="8"/>
        <v>Disney Hard Inquiries</v>
      </c>
    </row>
    <row r="557" spans="1:3" x14ac:dyDescent="0.25">
      <c r="A557" s="3" t="s">
        <v>3391</v>
      </c>
      <c r="C557" t="str">
        <f t="shared" si="8"/>
        <v>Disney has a monopoly on our internet</v>
      </c>
    </row>
    <row r="558" spans="1:3" x14ac:dyDescent="0.25">
      <c r="A558" s="3" t="s">
        <v>4895</v>
      </c>
      <c r="C558" t="str">
        <f t="shared" si="8"/>
        <v>Disney has been over charging us.</v>
      </c>
    </row>
    <row r="559" spans="1:3" x14ac:dyDescent="0.25">
      <c r="A559" s="3" t="s">
        <v>1265</v>
      </c>
      <c r="C559" t="str">
        <f t="shared" si="8"/>
        <v>Disney has charged me invalid fee's and wont re-imburse me for them.</v>
      </c>
    </row>
    <row r="560" spans="1:3" x14ac:dyDescent="0.25">
      <c r="A560" s="3" t="s">
        <v>5084</v>
      </c>
      <c r="C560" t="str">
        <f t="shared" si="8"/>
        <v>Disney has doubled my internet fee without warning</v>
      </c>
    </row>
    <row r="561" spans="1:3" x14ac:dyDescent="0.25">
      <c r="A561" s="3" t="s">
        <v>1486</v>
      </c>
      <c r="C561" t="str">
        <f t="shared" si="8"/>
        <v>Disney has not applied credit of close to $400</v>
      </c>
    </row>
    <row r="562" spans="1:3" x14ac:dyDescent="0.25">
      <c r="A562" s="3" t="s">
        <v>5184</v>
      </c>
      <c r="C562" t="str">
        <f t="shared" si="8"/>
        <v>Disney has raised my bill twice without warning</v>
      </c>
    </row>
    <row r="563" spans="1:3" x14ac:dyDescent="0.25">
      <c r="A563" s="3" t="s">
        <v>5061</v>
      </c>
      <c r="C563" t="str">
        <f t="shared" si="8"/>
        <v>Disney has turned my business account to third-party collections when I legitimately canceled my contract per the terms</v>
      </c>
    </row>
    <row r="564" spans="1:3" x14ac:dyDescent="0.25">
      <c r="A564" s="3" t="s">
        <v>7493</v>
      </c>
      <c r="C564" t="str">
        <f t="shared" si="8"/>
        <v>Disney HBO Go PS4 app</v>
      </c>
    </row>
    <row r="565" spans="1:3" x14ac:dyDescent="0.25">
      <c r="A565" s="3" t="s">
        <v>2357</v>
      </c>
      <c r="C565" t="str">
        <f t="shared" si="8"/>
        <v>Disney HBO-Go Application and Sony Products</v>
      </c>
    </row>
    <row r="566" spans="1:3" x14ac:dyDescent="0.25">
      <c r="A566" s="3" t="s">
        <v>5821</v>
      </c>
      <c r="C566" t="str">
        <f t="shared" si="8"/>
        <v>Disney high prices and throttling speeds</v>
      </c>
    </row>
    <row r="567" spans="1:3" x14ac:dyDescent="0.25">
      <c r="A567" s="3" t="s">
        <v>2500</v>
      </c>
      <c r="C567" t="str">
        <f t="shared" si="8"/>
        <v>Disney High speed internet</v>
      </c>
    </row>
    <row r="568" spans="1:3" x14ac:dyDescent="0.25">
      <c r="A568" s="3" t="s">
        <v>6706</v>
      </c>
      <c r="C568" t="str">
        <f t="shared" si="8"/>
        <v>Disney HIGH SPEED INTERNET MONOPOLY</v>
      </c>
    </row>
    <row r="569" spans="1:3" x14ac:dyDescent="0.25">
      <c r="A569" s="3" t="s">
        <v>4001</v>
      </c>
      <c r="C569" t="str">
        <f t="shared" si="8"/>
        <v>Disney High-Speed Internet Does Not Work</v>
      </c>
    </row>
    <row r="570" spans="1:3" x14ac:dyDescent="0.25">
      <c r="A570" s="3" t="s">
        <v>2795</v>
      </c>
      <c r="C570" t="str">
        <f t="shared" si="8"/>
        <v>Disney Home Business Service - FC Consulting, LLC</v>
      </c>
    </row>
    <row r="571" spans="1:3" x14ac:dyDescent="0.25">
      <c r="A571" s="3" t="s">
        <v>2951</v>
      </c>
      <c r="C571" t="str">
        <f t="shared" si="8"/>
        <v>Disney home data usage cap</v>
      </c>
    </row>
    <row r="572" spans="1:3" x14ac:dyDescent="0.25">
      <c r="A572" s="3" t="s">
        <v>2569</v>
      </c>
      <c r="C572" t="str">
        <f t="shared" si="8"/>
        <v>Disney Home Security System</v>
      </c>
    </row>
    <row r="573" spans="1:3" x14ac:dyDescent="0.25">
      <c r="A573" s="3" t="s">
        <v>5091</v>
      </c>
      <c r="C573" t="str">
        <f t="shared" si="8"/>
        <v>Disney horrible service</v>
      </c>
    </row>
    <row r="574" spans="1:3" x14ac:dyDescent="0.25">
      <c r="A574" s="3" t="s">
        <v>6896</v>
      </c>
      <c r="C574" t="str">
        <f t="shared" si="8"/>
        <v>Disney ignores my requests to cancel a service and instead added product to my bill and increased the monthly cost.</v>
      </c>
    </row>
    <row r="575" spans="1:3" x14ac:dyDescent="0.25">
      <c r="A575" s="3" t="s">
        <v>8307</v>
      </c>
      <c r="C575" t="str">
        <f t="shared" si="8"/>
        <v>Disney Illegally Introduces Service Fees Without Notice or Customer Consent</v>
      </c>
    </row>
    <row r="576" spans="1:3" x14ac:dyDescent="0.25">
      <c r="A576" s="3" t="s">
        <v>7816</v>
      </c>
      <c r="C576" t="str">
        <f t="shared" si="8"/>
        <v>Disney Imposed a New Usage Cap of 300GB that punishes streaming.</v>
      </c>
    </row>
    <row r="577" spans="1:3" x14ac:dyDescent="0.25">
      <c r="A577" s="3" t="s">
        <v>8015</v>
      </c>
      <c r="C577" t="str">
        <f t="shared" si="8"/>
        <v>Disney in Indianapolis scam</v>
      </c>
    </row>
    <row r="578" spans="1:3" x14ac:dyDescent="0.25">
      <c r="A578" s="3" t="s">
        <v>7207</v>
      </c>
      <c r="C578" t="str">
        <f t="shared" si="8"/>
        <v>Disney in violation of merger terms</v>
      </c>
    </row>
    <row r="579" spans="1:3" x14ac:dyDescent="0.25">
      <c r="A579" s="3" t="s">
        <v>4136</v>
      </c>
      <c r="C579" t="str">
        <f t="shared" ref="C579:C642" si="9">IF(A579=0,"",A579)</f>
        <v>Disney Incompetence/Lies/Robbery</v>
      </c>
    </row>
    <row r="580" spans="1:3" x14ac:dyDescent="0.25">
      <c r="A580" s="3" t="s">
        <v>5677</v>
      </c>
      <c r="C580" t="str">
        <f t="shared" si="9"/>
        <v>Disney incorrect and confusing billing</v>
      </c>
    </row>
    <row r="581" spans="1:3" x14ac:dyDescent="0.25">
      <c r="A581" s="3" t="s">
        <v>5171</v>
      </c>
      <c r="C581" t="str">
        <f t="shared" si="9"/>
        <v>Disney inflated and undetermined, ever-increasing rates</v>
      </c>
    </row>
    <row r="582" spans="1:3" x14ac:dyDescent="0.25">
      <c r="A582" s="3" t="s">
        <v>5848</v>
      </c>
      <c r="C582" t="str">
        <f t="shared" si="9"/>
        <v>Disney inflated internet pricing</v>
      </c>
    </row>
    <row r="583" spans="1:3" x14ac:dyDescent="0.25">
      <c r="A583" s="3" t="s">
        <v>3571</v>
      </c>
      <c r="C583" t="str">
        <f t="shared" si="9"/>
        <v>Disney installation date of June 22, 2015</v>
      </c>
    </row>
    <row r="584" spans="1:3" x14ac:dyDescent="0.25">
      <c r="A584" s="3" t="s">
        <v>512</v>
      </c>
      <c r="C584" t="str">
        <f t="shared" si="9"/>
        <v>Disney internet</v>
      </c>
    </row>
    <row r="585" spans="1:3" x14ac:dyDescent="0.25">
      <c r="A585" s="3" t="s">
        <v>226</v>
      </c>
      <c r="C585" t="str">
        <f t="shared" si="9"/>
        <v>Disney- Internet</v>
      </c>
    </row>
    <row r="586" spans="1:3" x14ac:dyDescent="0.25">
      <c r="A586" s="3" t="s">
        <v>8625</v>
      </c>
      <c r="C586" t="str">
        <f t="shared" si="9"/>
        <v>Disney Internet - Horrible Customer Service</v>
      </c>
    </row>
    <row r="587" spans="1:3" x14ac:dyDescent="0.25">
      <c r="A587" s="3" t="s">
        <v>3021</v>
      </c>
      <c r="C587" t="str">
        <f t="shared" si="9"/>
        <v>Disney Internet and cable deals</v>
      </c>
    </row>
    <row r="588" spans="1:3" x14ac:dyDescent="0.25">
      <c r="A588" s="3" t="s">
        <v>7002</v>
      </c>
      <c r="C588" t="str">
        <f t="shared" si="9"/>
        <v>Disney internet and cable service</v>
      </c>
    </row>
    <row r="589" spans="1:3" x14ac:dyDescent="0.25">
      <c r="A589" s="3" t="s">
        <v>1006</v>
      </c>
      <c r="C589" t="str">
        <f t="shared" si="9"/>
        <v>Disney internet and lack of communication and response</v>
      </c>
    </row>
    <row r="590" spans="1:3" x14ac:dyDescent="0.25">
      <c r="A590" s="3" t="s">
        <v>8086</v>
      </c>
      <c r="C590" t="str">
        <f t="shared" si="9"/>
        <v>Disney Internet and TV</v>
      </c>
    </row>
    <row r="591" spans="1:3" x14ac:dyDescent="0.25">
      <c r="A591" s="3" t="s">
        <v>8381</v>
      </c>
      <c r="C591" t="str">
        <f t="shared" si="9"/>
        <v>Disney Internet and TV false information and false price</v>
      </c>
    </row>
    <row r="592" spans="1:3" x14ac:dyDescent="0.25">
      <c r="A592" s="3" t="s">
        <v>8633</v>
      </c>
      <c r="C592" t="str">
        <f t="shared" si="9"/>
        <v>Disney Internet Bait and Switch</v>
      </c>
    </row>
    <row r="593" spans="1:3" x14ac:dyDescent="0.25">
      <c r="A593" s="3" t="s">
        <v>6892</v>
      </c>
      <c r="C593" t="str">
        <f t="shared" si="9"/>
        <v>Disney Internet being slow</v>
      </c>
    </row>
    <row r="594" spans="1:3" x14ac:dyDescent="0.25">
      <c r="A594" s="3" t="s">
        <v>1260</v>
      </c>
      <c r="C594" t="str">
        <f t="shared" si="9"/>
        <v>Disney Internet Billing</v>
      </c>
    </row>
    <row r="595" spans="1:3" x14ac:dyDescent="0.25">
      <c r="A595" s="3" t="s">
        <v>1112</v>
      </c>
      <c r="C595" t="str">
        <f t="shared" si="9"/>
        <v>Disney Internet Billing Problems/Disrespectful Customer Service Agents</v>
      </c>
    </row>
    <row r="596" spans="1:3" x14ac:dyDescent="0.25">
      <c r="A596" s="3" t="s">
        <v>245</v>
      </c>
      <c r="C596" t="str">
        <f t="shared" si="9"/>
        <v>Disney internet claiming 25 mbps internet but i get only 3 mbps and customer service representative hung up call repeateadly</v>
      </c>
    </row>
    <row r="597" spans="1:3" x14ac:dyDescent="0.25">
      <c r="A597" s="3" t="s">
        <v>487</v>
      </c>
      <c r="C597" t="str">
        <f t="shared" si="9"/>
        <v>Disney Internet Complaint</v>
      </c>
    </row>
    <row r="598" spans="1:3" x14ac:dyDescent="0.25">
      <c r="A598" s="3" t="s">
        <v>8273</v>
      </c>
      <c r="C598" t="str">
        <f t="shared" si="9"/>
        <v>Disney internet connection and speed</v>
      </c>
    </row>
    <row r="599" spans="1:3" x14ac:dyDescent="0.25">
      <c r="A599" s="3" t="s">
        <v>2466</v>
      </c>
      <c r="C599" t="str">
        <f t="shared" si="9"/>
        <v>Disney INTERNET CONNECTION CHEAT</v>
      </c>
    </row>
    <row r="600" spans="1:3" x14ac:dyDescent="0.25">
      <c r="A600" s="3" t="s">
        <v>2998</v>
      </c>
      <c r="C600" t="str">
        <f t="shared" si="9"/>
        <v>Disney Internet Data Cap</v>
      </c>
    </row>
    <row r="601" spans="1:3" x14ac:dyDescent="0.25">
      <c r="A601" s="3" t="s">
        <v>7585</v>
      </c>
      <c r="C601" t="str">
        <f t="shared" si="9"/>
        <v>Disney Internet Data Cap LIES</v>
      </c>
    </row>
    <row r="602" spans="1:3" x14ac:dyDescent="0.25">
      <c r="A602" s="3" t="s">
        <v>7285</v>
      </c>
      <c r="C602" t="str">
        <f t="shared" si="9"/>
        <v>Disney Internet Data Cap Segregation</v>
      </c>
    </row>
    <row r="603" spans="1:3" x14ac:dyDescent="0.25">
      <c r="A603" s="3" t="s">
        <v>4630</v>
      </c>
      <c r="C603" t="str">
        <f t="shared" si="9"/>
        <v>Disney internet debacle</v>
      </c>
    </row>
    <row r="604" spans="1:3" x14ac:dyDescent="0.25">
      <c r="A604" s="3" t="s">
        <v>3435</v>
      </c>
      <c r="C604" t="str">
        <f t="shared" si="9"/>
        <v>Disney Internet Disconnection</v>
      </c>
    </row>
    <row r="605" spans="1:3" x14ac:dyDescent="0.25">
      <c r="A605" s="3" t="s">
        <v>2183</v>
      </c>
      <c r="C605" t="str">
        <f t="shared" si="9"/>
        <v>Disney Internet down since 4/25 with no resolve</v>
      </c>
    </row>
    <row r="606" spans="1:3" x14ac:dyDescent="0.25">
      <c r="A606" s="3" t="s">
        <v>6302</v>
      </c>
      <c r="C606" t="str">
        <f t="shared" si="9"/>
        <v>Disney internet Dropping out</v>
      </c>
    </row>
    <row r="607" spans="1:3" x14ac:dyDescent="0.25">
      <c r="A607" s="3" t="s">
        <v>2150</v>
      </c>
      <c r="C607" t="str">
        <f t="shared" si="9"/>
        <v>Disney internet for low income families</v>
      </c>
    </row>
    <row r="608" spans="1:3" x14ac:dyDescent="0.25">
      <c r="A608" s="3" t="s">
        <v>206</v>
      </c>
      <c r="C608" t="str">
        <f t="shared" si="9"/>
        <v>Disney internet freezes up</v>
      </c>
    </row>
    <row r="609" spans="1:3" x14ac:dyDescent="0.25">
      <c r="A609" s="3" t="s">
        <v>6565</v>
      </c>
      <c r="C609" t="str">
        <f t="shared" si="9"/>
        <v>Disney internet in emeryville throttles speed</v>
      </c>
    </row>
    <row r="610" spans="1:3" x14ac:dyDescent="0.25">
      <c r="A610" s="3" t="s">
        <v>5422</v>
      </c>
      <c r="C610" t="str">
        <f t="shared" si="9"/>
        <v>Disney Internet Is Atrocious</v>
      </c>
    </row>
    <row r="611" spans="1:3" x14ac:dyDescent="0.25">
      <c r="A611" s="3" t="s">
        <v>5560</v>
      </c>
      <c r="C611" t="str">
        <f t="shared" si="9"/>
        <v>Disney Internet is unbelievably slow</v>
      </c>
    </row>
    <row r="612" spans="1:3" x14ac:dyDescent="0.25">
      <c r="A612" s="3" t="s">
        <v>3522</v>
      </c>
      <c r="C612" t="str">
        <f t="shared" si="9"/>
        <v>Disney Internet Issue</v>
      </c>
    </row>
    <row r="613" spans="1:3" x14ac:dyDescent="0.25">
      <c r="A613" s="3" t="s">
        <v>2748</v>
      </c>
      <c r="C613" t="str">
        <f t="shared" si="9"/>
        <v>Disney internet offer</v>
      </c>
    </row>
    <row r="614" spans="1:3" x14ac:dyDescent="0.25">
      <c r="A614" s="3" t="s">
        <v>4869</v>
      </c>
      <c r="C614" t="str">
        <f t="shared" si="9"/>
        <v>Disney Internet Online Streaming</v>
      </c>
    </row>
    <row r="615" spans="1:3" x14ac:dyDescent="0.25">
      <c r="A615" s="3" t="s">
        <v>6787</v>
      </c>
      <c r="C615" t="str">
        <f t="shared" si="9"/>
        <v>Disney Internet Only Service</v>
      </c>
    </row>
    <row r="616" spans="1:3" x14ac:dyDescent="0.25">
      <c r="A616" s="3" t="s">
        <v>1644</v>
      </c>
      <c r="C616" t="str">
        <f t="shared" si="9"/>
        <v>Disney Internet Outage</v>
      </c>
    </row>
    <row r="617" spans="1:3" x14ac:dyDescent="0.25">
      <c r="A617" s="3" t="s">
        <v>1717</v>
      </c>
      <c r="C617" t="str">
        <f t="shared" si="9"/>
        <v>Disney internet overage charges</v>
      </c>
    </row>
    <row r="618" spans="1:3" x14ac:dyDescent="0.25">
      <c r="A618" s="3" t="s">
        <v>3064</v>
      </c>
      <c r="C618" t="str">
        <f t="shared" si="9"/>
        <v>Disney internet performance</v>
      </c>
    </row>
    <row r="619" spans="1:3" x14ac:dyDescent="0.25">
      <c r="A619" s="3" t="s">
        <v>8244</v>
      </c>
      <c r="C619" t="str">
        <f t="shared" si="9"/>
        <v>Disney Internet Poor Service</v>
      </c>
    </row>
    <row r="620" spans="1:3" x14ac:dyDescent="0.25">
      <c r="A620" s="3" t="s">
        <v>5739</v>
      </c>
      <c r="C620" t="str">
        <f t="shared" si="9"/>
        <v>Disney internet price high</v>
      </c>
    </row>
    <row r="621" spans="1:3" x14ac:dyDescent="0.25">
      <c r="A621" s="3" t="s">
        <v>5862</v>
      </c>
      <c r="C621" t="str">
        <f t="shared" si="9"/>
        <v>Disney Internet prices &amp; speeds</v>
      </c>
    </row>
    <row r="622" spans="1:3" x14ac:dyDescent="0.25">
      <c r="A622" s="3" t="s">
        <v>6027</v>
      </c>
      <c r="C622" t="str">
        <f t="shared" si="9"/>
        <v>Disney Internet Pricing</v>
      </c>
    </row>
    <row r="623" spans="1:3" x14ac:dyDescent="0.25">
      <c r="A623" s="3" t="s">
        <v>4360</v>
      </c>
      <c r="C623" t="str">
        <f t="shared" si="9"/>
        <v>Disney Internet problems</v>
      </c>
    </row>
    <row r="624" spans="1:3" x14ac:dyDescent="0.25">
      <c r="A624" s="3" t="s">
        <v>8129</v>
      </c>
      <c r="C624" t="str">
        <f t="shared" si="9"/>
        <v>Disney INTERNET PROVIDER-JACKSONVILLE, FLORIDA</v>
      </c>
    </row>
    <row r="625" spans="1:3" x14ac:dyDescent="0.25">
      <c r="A625" s="3" t="s">
        <v>1145</v>
      </c>
      <c r="C625" t="str">
        <f t="shared" si="9"/>
        <v>Disney internet service</v>
      </c>
    </row>
    <row r="626" spans="1:3" x14ac:dyDescent="0.25">
      <c r="A626" s="3" t="s">
        <v>1679</v>
      </c>
      <c r="C626" t="str">
        <f t="shared" si="9"/>
        <v>Disney internet service - billing problem</v>
      </c>
    </row>
    <row r="627" spans="1:3" x14ac:dyDescent="0.25">
      <c r="A627" s="3" t="s">
        <v>281</v>
      </c>
      <c r="C627" t="str">
        <f t="shared" si="9"/>
        <v>Disney Internet Service Bad Quality</v>
      </c>
    </row>
    <row r="628" spans="1:3" x14ac:dyDescent="0.25">
      <c r="A628" s="3" t="s">
        <v>1212</v>
      </c>
      <c r="C628" t="str">
        <f t="shared" si="9"/>
        <v>Disney Internet Service Complaint</v>
      </c>
    </row>
    <row r="629" spans="1:3" x14ac:dyDescent="0.25">
      <c r="A629" s="3" t="s">
        <v>3790</v>
      </c>
      <c r="C629" t="str">
        <f t="shared" si="9"/>
        <v>Disney INTERNET SERVICE LARGE INCREASES &amp; IMPROPER BILLINGS ON PROMTIONS FOR ONE YR</v>
      </c>
    </row>
    <row r="630" spans="1:3" x14ac:dyDescent="0.25">
      <c r="A630" s="3" t="s">
        <v>7331</v>
      </c>
      <c r="C630" t="str">
        <f t="shared" si="9"/>
        <v>Disney Internet Service Provider</v>
      </c>
    </row>
    <row r="631" spans="1:3" x14ac:dyDescent="0.25">
      <c r="A631" s="3" t="s">
        <v>3531</v>
      </c>
      <c r="C631" t="str">
        <f t="shared" si="9"/>
        <v>Disney Internet Service quality</v>
      </c>
    </row>
    <row r="632" spans="1:3" x14ac:dyDescent="0.25">
      <c r="A632" s="3" t="s">
        <v>2871</v>
      </c>
      <c r="C632" t="str">
        <f t="shared" si="9"/>
        <v>Disney internet service that I was NEVER able to use</v>
      </c>
    </row>
    <row r="633" spans="1:3" x14ac:dyDescent="0.25">
      <c r="A633" s="3" t="s">
        <v>3959</v>
      </c>
      <c r="C633" t="str">
        <f t="shared" si="9"/>
        <v>Disney Internet Services</v>
      </c>
    </row>
    <row r="634" spans="1:3" x14ac:dyDescent="0.25">
      <c r="A634" s="3" t="s">
        <v>6241</v>
      </c>
      <c r="C634" t="str">
        <f t="shared" si="9"/>
        <v>Disney Internet Services and Customer Service is Horrible</v>
      </c>
    </row>
    <row r="635" spans="1:3" x14ac:dyDescent="0.25">
      <c r="A635" s="3" t="s">
        <v>6550</v>
      </c>
      <c r="C635" t="str">
        <f t="shared" si="9"/>
        <v>Disney Internet Slow</v>
      </c>
    </row>
    <row r="636" spans="1:3" x14ac:dyDescent="0.25">
      <c r="A636" s="3" t="s">
        <v>2985</v>
      </c>
      <c r="C636" t="str">
        <f t="shared" si="9"/>
        <v>Disney Internet Speed</v>
      </c>
    </row>
    <row r="637" spans="1:3" x14ac:dyDescent="0.25">
      <c r="A637" s="3" t="s">
        <v>7264</v>
      </c>
      <c r="C637" t="str">
        <f t="shared" si="9"/>
        <v>Disney Internet Speed and Reliability</v>
      </c>
    </row>
    <row r="638" spans="1:3" x14ac:dyDescent="0.25">
      <c r="A638" s="3" t="s">
        <v>5512</v>
      </c>
      <c r="C638" t="str">
        <f t="shared" si="9"/>
        <v>Disney Internet Speed/Quality of Service and price</v>
      </c>
    </row>
    <row r="639" spans="1:3" x14ac:dyDescent="0.25">
      <c r="A639" s="3" t="s">
        <v>1591</v>
      </c>
      <c r="C639" t="str">
        <f t="shared" si="9"/>
        <v>Disney Internet Speeds</v>
      </c>
    </row>
    <row r="640" spans="1:3" x14ac:dyDescent="0.25">
      <c r="A640" s="3" t="s">
        <v>1229</v>
      </c>
      <c r="C640" t="str">
        <f t="shared" si="9"/>
        <v>Disney internet speeds extremely slow</v>
      </c>
    </row>
    <row r="641" spans="1:3" x14ac:dyDescent="0.25">
      <c r="A641" s="3" t="s">
        <v>6949</v>
      </c>
      <c r="C641" t="str">
        <f t="shared" si="9"/>
        <v>Disney Internet Technical Support</v>
      </c>
    </row>
    <row r="642" spans="1:3" x14ac:dyDescent="0.25">
      <c r="A642" s="3" t="s">
        <v>5019</v>
      </c>
      <c r="C642" t="str">
        <f t="shared" si="9"/>
        <v>Disney Internet Usage Cap</v>
      </c>
    </row>
    <row r="643" spans="1:3" x14ac:dyDescent="0.25">
      <c r="A643" s="3" t="s">
        <v>7377</v>
      </c>
      <c r="C643" t="str">
        <f t="shared" ref="C643:C706" si="10">IF(A643=0,"",A643)</f>
        <v>Disney Internet usage caps</v>
      </c>
    </row>
    <row r="644" spans="1:3" x14ac:dyDescent="0.25">
      <c r="A644" s="3" t="s">
        <v>4616</v>
      </c>
      <c r="C644" t="str">
        <f t="shared" si="10"/>
        <v>Disney Internet, being charged full price for partial service</v>
      </c>
    </row>
    <row r="645" spans="1:3" x14ac:dyDescent="0.25">
      <c r="A645" s="3" t="s">
        <v>8876</v>
      </c>
      <c r="C645" t="str">
        <f t="shared" si="10"/>
        <v>Disney Internet, cable, and phone outtages</v>
      </c>
    </row>
    <row r="646" spans="1:3" x14ac:dyDescent="0.25">
      <c r="A646" s="3" t="s">
        <v>1323</v>
      </c>
      <c r="C646" t="str">
        <f t="shared" si="10"/>
        <v>Disney internet, telephone, TV service</v>
      </c>
    </row>
    <row r="647" spans="1:3" x14ac:dyDescent="0.25">
      <c r="A647" s="3" t="s">
        <v>1364</v>
      </c>
      <c r="C647" t="str">
        <f t="shared" si="10"/>
        <v>Disney internet/cable</v>
      </c>
    </row>
    <row r="648" spans="1:3" x14ac:dyDescent="0.25">
      <c r="A648" s="3" t="s">
        <v>7198</v>
      </c>
      <c r="C648" t="str">
        <f t="shared" si="10"/>
        <v>Disney Internet/Cable contacted them over the phone and chat</v>
      </c>
    </row>
    <row r="649" spans="1:3" x14ac:dyDescent="0.25">
      <c r="A649" s="3" t="s">
        <v>1704</v>
      </c>
      <c r="C649" t="str">
        <f t="shared" si="10"/>
        <v>Disney Internet/Cable TV package</v>
      </c>
    </row>
    <row r="650" spans="1:3" x14ac:dyDescent="0.25">
      <c r="A650" s="3" t="s">
        <v>2136</v>
      </c>
      <c r="C650" t="str">
        <f t="shared" si="10"/>
        <v>Disney internet-Price keeps changing</v>
      </c>
    </row>
    <row r="651" spans="1:3" x14ac:dyDescent="0.25">
      <c r="A651" s="3" t="s">
        <v>8808</v>
      </c>
      <c r="C651" t="str">
        <f t="shared" si="10"/>
        <v>Disney intrnet</v>
      </c>
    </row>
    <row r="652" spans="1:3" x14ac:dyDescent="0.25">
      <c r="A652" s="3" t="s">
        <v>8845</v>
      </c>
      <c r="C652" t="str">
        <f t="shared" si="10"/>
        <v>Disney is a downright awful service provider.</v>
      </c>
    </row>
    <row r="653" spans="1:3" x14ac:dyDescent="0.25">
      <c r="A653" s="3" t="s">
        <v>5976</v>
      </c>
      <c r="C653" t="str">
        <f t="shared" si="10"/>
        <v>Disney is a monopoly</v>
      </c>
    </row>
    <row r="654" spans="1:3" x14ac:dyDescent="0.25">
      <c r="A654" s="3" t="s">
        <v>1478</v>
      </c>
      <c r="C654" t="str">
        <f t="shared" si="10"/>
        <v>Disney is a terrible service</v>
      </c>
    </row>
    <row r="655" spans="1:3" x14ac:dyDescent="0.25">
      <c r="A655" s="3" t="s">
        <v>2607</v>
      </c>
      <c r="C655" t="str">
        <f t="shared" si="10"/>
        <v>Disney is awful</v>
      </c>
    </row>
    <row r="656" spans="1:3" x14ac:dyDescent="0.25">
      <c r="A656" s="3" t="s">
        <v>5269</v>
      </c>
      <c r="C656" t="str">
        <f t="shared" si="10"/>
        <v>Disney is awful, lies, and is corrupt</v>
      </c>
    </row>
    <row r="657" spans="1:3" x14ac:dyDescent="0.25">
      <c r="A657" s="3" t="s">
        <v>3580</v>
      </c>
      <c r="C657" t="str">
        <f t="shared" si="10"/>
        <v>Disney is blocking HBO Go in Sony platforms</v>
      </c>
    </row>
    <row r="658" spans="1:3" x14ac:dyDescent="0.25">
      <c r="A658" s="3" t="s">
        <v>2044</v>
      </c>
      <c r="C658" t="str">
        <f t="shared" si="10"/>
        <v>Disney is changing my paper bill to ecobill without my consent</v>
      </c>
    </row>
    <row r="659" spans="1:3" x14ac:dyDescent="0.25">
      <c r="A659" s="3" t="s">
        <v>2196</v>
      </c>
      <c r="C659" t="str">
        <f t="shared" si="10"/>
        <v>Disney is charging consumer too much</v>
      </c>
    </row>
    <row r="660" spans="1:3" x14ac:dyDescent="0.25">
      <c r="A660" s="3" t="s">
        <v>2461</v>
      </c>
      <c r="C660" t="str">
        <f t="shared" si="10"/>
        <v>Disney is cheating me</v>
      </c>
    </row>
    <row r="661" spans="1:3" x14ac:dyDescent="0.25">
      <c r="A661" s="3" t="s">
        <v>221</v>
      </c>
      <c r="C661" t="str">
        <f t="shared" si="10"/>
        <v>Disney is double billing me and not processing my credit back to me</v>
      </c>
    </row>
    <row r="662" spans="1:3" x14ac:dyDescent="0.25">
      <c r="A662" s="3" t="s">
        <v>5032</v>
      </c>
      <c r="C662" t="str">
        <f t="shared" si="10"/>
        <v>Disney is forcing bundles on me while silently raising my bill</v>
      </c>
    </row>
    <row r="663" spans="1:3" x14ac:dyDescent="0.25">
      <c r="A663" s="3" t="s">
        <v>3294</v>
      </c>
      <c r="C663" t="str">
        <f t="shared" si="10"/>
        <v>Disney is giving me poor quality customer service.</v>
      </c>
    </row>
    <row r="664" spans="1:3" x14ac:dyDescent="0.25">
      <c r="A664" s="3" t="s">
        <v>3157</v>
      </c>
      <c r="C664" t="str">
        <f t="shared" si="10"/>
        <v>Disney is giving me the ring around and charged me $130</v>
      </c>
    </row>
    <row r="665" spans="1:3" x14ac:dyDescent="0.25">
      <c r="A665" s="3" t="s">
        <v>7759</v>
      </c>
      <c r="C665" t="str">
        <f t="shared" si="10"/>
        <v>Disney is giving out wrong information, accusing people and increasing equipment prices, when contract says price will stay the same for 2 years</v>
      </c>
    </row>
    <row r="666" spans="1:3" x14ac:dyDescent="0.25">
      <c r="A666" s="3" t="s">
        <v>109</v>
      </c>
      <c r="C666" t="str">
        <f t="shared" si="10"/>
        <v>Disney is ignoring me now. They are making NO attempt to correct problems</v>
      </c>
    </row>
    <row r="667" spans="1:3" x14ac:dyDescent="0.25">
      <c r="A667" s="3" t="s">
        <v>3407</v>
      </c>
      <c r="C667" t="str">
        <f t="shared" si="10"/>
        <v>Disney is inaccurately measuring bandwidth consumption.</v>
      </c>
    </row>
    <row r="668" spans="1:3" x14ac:dyDescent="0.25">
      <c r="A668" s="3" t="s">
        <v>3356</v>
      </c>
      <c r="C668" t="str">
        <f t="shared" si="10"/>
        <v>Disney is limiting my access to data by using Data Caps</v>
      </c>
    </row>
    <row r="669" spans="1:3" x14ac:dyDescent="0.25">
      <c r="A669" s="3" t="s">
        <v>4984</v>
      </c>
      <c r="C669" t="str">
        <f t="shared" si="10"/>
        <v>Disney is not providing service for bad internet</v>
      </c>
    </row>
    <row r="670" spans="1:3" x14ac:dyDescent="0.25">
      <c r="A670" s="3" t="s">
        <v>165</v>
      </c>
      <c r="C670" t="str">
        <f t="shared" si="10"/>
        <v>Disney is ripping me off, and I can't be quiet anymore</v>
      </c>
    </row>
    <row r="671" spans="1:3" x14ac:dyDescent="0.25">
      <c r="A671" s="3" t="s">
        <v>5580</v>
      </c>
      <c r="C671" t="str">
        <f t="shared" si="10"/>
        <v>Disney is stealing from me</v>
      </c>
    </row>
    <row r="672" spans="1:3" x14ac:dyDescent="0.25">
      <c r="A672" s="3" t="s">
        <v>7849</v>
      </c>
      <c r="C672" t="str">
        <f t="shared" si="10"/>
        <v>Disney is terrible</v>
      </c>
    </row>
    <row r="673" spans="1:3" x14ac:dyDescent="0.25">
      <c r="A673" s="3" t="s">
        <v>5442</v>
      </c>
      <c r="C673" t="str">
        <f t="shared" si="10"/>
        <v>Disney is throttling my internet</v>
      </c>
    </row>
    <row r="674" spans="1:3" x14ac:dyDescent="0.25">
      <c r="A674" s="3" t="s">
        <v>258</v>
      </c>
      <c r="C674" t="str">
        <f t="shared" si="10"/>
        <v>Disney ISP OIO Violation</v>
      </c>
    </row>
    <row r="675" spans="1:3" x14ac:dyDescent="0.25">
      <c r="A675" s="3" t="s">
        <v>431</v>
      </c>
      <c r="C675" t="str">
        <f t="shared" si="10"/>
        <v>Disney issues</v>
      </c>
    </row>
    <row r="676" spans="1:3" x14ac:dyDescent="0.25">
      <c r="A676" s="3" t="s">
        <v>3527</v>
      </c>
      <c r="C676" t="str">
        <f t="shared" si="10"/>
        <v>Disney issues don't get resolved</v>
      </c>
    </row>
    <row r="677" spans="1:3" x14ac:dyDescent="0.25">
      <c r="A677" s="3" t="s">
        <v>3666</v>
      </c>
      <c r="C677" t="str">
        <f t="shared" si="10"/>
        <v>Disney jamming signal</v>
      </c>
    </row>
    <row r="678" spans="1:3" x14ac:dyDescent="0.25">
      <c r="A678" s="3" t="s">
        <v>3119</v>
      </c>
      <c r="C678" t="str">
        <f t="shared" si="10"/>
        <v>Disney keeps changing bill and every time gives new reasons!!</v>
      </c>
    </row>
    <row r="679" spans="1:3" x14ac:dyDescent="0.25">
      <c r="A679" s="3" t="s">
        <v>3324</v>
      </c>
      <c r="C679" t="str">
        <f t="shared" si="10"/>
        <v>Disney keeps charging for me for over the limit internet - when says we have unlimited</v>
      </c>
    </row>
    <row r="680" spans="1:3" x14ac:dyDescent="0.25">
      <c r="A680" s="3" t="s">
        <v>3044</v>
      </c>
      <c r="C680" t="str">
        <f t="shared" si="10"/>
        <v>Disney keeps hiking my bill for no reason !!</v>
      </c>
    </row>
    <row r="681" spans="1:3" x14ac:dyDescent="0.25">
      <c r="A681" s="3" t="s">
        <v>711</v>
      </c>
      <c r="C681" t="str">
        <f t="shared" si="10"/>
        <v>Disney knowingly over billed</v>
      </c>
    </row>
    <row r="682" spans="1:3" x14ac:dyDescent="0.25">
      <c r="A682" s="3" t="s">
        <v>926</v>
      </c>
      <c r="C682" t="str">
        <f t="shared" si="10"/>
        <v>Disney Las Cruces New Mexico</v>
      </c>
    </row>
    <row r="683" spans="1:3" x14ac:dyDescent="0.25">
      <c r="A683" s="3" t="s">
        <v>66</v>
      </c>
      <c r="C683" t="str">
        <f t="shared" si="10"/>
        <v>Disney Lied About Pricing And Installation</v>
      </c>
    </row>
    <row r="684" spans="1:3" x14ac:dyDescent="0.25">
      <c r="A684" s="3" t="s">
        <v>2235</v>
      </c>
      <c r="C684" t="str">
        <f t="shared" si="10"/>
        <v>Disney lied to me</v>
      </c>
    </row>
    <row r="685" spans="1:3" x14ac:dyDescent="0.25">
      <c r="A685" s="3" t="s">
        <v>588</v>
      </c>
      <c r="C685" t="str">
        <f t="shared" si="10"/>
        <v>Disney lies and deception</v>
      </c>
    </row>
    <row r="686" spans="1:3" x14ac:dyDescent="0.25">
      <c r="A686" s="3" t="s">
        <v>4735</v>
      </c>
      <c r="C686" t="str">
        <f t="shared" si="10"/>
        <v>Disney lies to the customer just to get them off the phone</v>
      </c>
    </row>
    <row r="687" spans="1:3" x14ac:dyDescent="0.25">
      <c r="A687" s="3" t="s">
        <v>6626</v>
      </c>
      <c r="C687" t="str">
        <f t="shared" si="10"/>
        <v>Disney lowering internet speeds on constant basis</v>
      </c>
    </row>
    <row r="688" spans="1:3" x14ac:dyDescent="0.25">
      <c r="A688" s="3" t="s">
        <v>3492</v>
      </c>
      <c r="C688" t="str">
        <f t="shared" si="10"/>
        <v>Disney Metro Fiber</v>
      </c>
    </row>
    <row r="689" spans="1:3" x14ac:dyDescent="0.25">
      <c r="A689" s="3" t="s">
        <v>952</v>
      </c>
      <c r="C689" t="str">
        <f t="shared" si="10"/>
        <v>Disney mislead me and cost my business</v>
      </c>
    </row>
    <row r="690" spans="1:3" x14ac:dyDescent="0.25">
      <c r="A690" s="3" t="s">
        <v>5572</v>
      </c>
      <c r="C690" t="str">
        <f t="shared" si="10"/>
        <v>Disney misleading HSI customers</v>
      </c>
    </row>
    <row r="691" spans="1:3" x14ac:dyDescent="0.25">
      <c r="A691" s="3" t="s">
        <v>2706</v>
      </c>
      <c r="C691" t="str">
        <f t="shared" si="10"/>
        <v>Disney Misled With Overage Policy</v>
      </c>
    </row>
    <row r="692" spans="1:3" x14ac:dyDescent="0.25">
      <c r="A692" s="3" t="s">
        <v>5471</v>
      </c>
      <c r="C692" t="str">
        <f t="shared" si="10"/>
        <v>Disney misrepresented their service area, then charged me for attempting to use it.</v>
      </c>
    </row>
    <row r="693" spans="1:3" x14ac:dyDescent="0.25">
      <c r="A693" s="3" t="s">
        <v>6336</v>
      </c>
      <c r="C693" t="str">
        <f t="shared" si="10"/>
        <v>Disney Misrepresenting Speeds in Santa Cruz, CA</v>
      </c>
    </row>
    <row r="694" spans="1:3" x14ac:dyDescent="0.25">
      <c r="A694" s="3" t="s">
        <v>7536</v>
      </c>
      <c r="C694" t="str">
        <f t="shared" si="10"/>
        <v>Disney MISSES 4 APPOINTMENTS</v>
      </c>
    </row>
    <row r="695" spans="1:3" x14ac:dyDescent="0.25">
      <c r="A695" s="3" t="s">
        <v>3152</v>
      </c>
      <c r="C695" t="str">
        <f t="shared" si="10"/>
        <v>Disney Mistreatment</v>
      </c>
    </row>
    <row r="696" spans="1:3" x14ac:dyDescent="0.25">
      <c r="A696" s="3" t="s">
        <v>7272</v>
      </c>
      <c r="C696" t="str">
        <f t="shared" si="10"/>
        <v>Disney Money Grab using Data Caps</v>
      </c>
    </row>
    <row r="697" spans="1:3" x14ac:dyDescent="0.25">
      <c r="A697" s="3" t="s">
        <v>5301</v>
      </c>
      <c r="C697" t="str">
        <f t="shared" si="10"/>
        <v>Disney monopoly</v>
      </c>
    </row>
    <row r="698" spans="1:3" x14ac:dyDescent="0.25">
      <c r="A698" s="3" t="s">
        <v>3954</v>
      </c>
      <c r="C698" t="str">
        <f t="shared" si="10"/>
        <v>Disney Monopoly and Abuse</v>
      </c>
    </row>
    <row r="699" spans="1:3" x14ac:dyDescent="0.25">
      <c r="A699" s="3" t="s">
        <v>7226</v>
      </c>
      <c r="C699" t="str">
        <f t="shared" si="10"/>
        <v>Disney monopoly bundling practices</v>
      </c>
    </row>
    <row r="700" spans="1:3" x14ac:dyDescent="0.25">
      <c r="A700" s="3" t="s">
        <v>770</v>
      </c>
      <c r="C700" t="str">
        <f t="shared" si="10"/>
        <v>Disney monopoly hurting my business</v>
      </c>
    </row>
    <row r="701" spans="1:3" x14ac:dyDescent="0.25">
      <c r="A701" s="3" t="s">
        <v>7401</v>
      </c>
      <c r="C701" t="str">
        <f t="shared" si="10"/>
        <v>Disney Monopoly in Calvert County, Maryland</v>
      </c>
    </row>
    <row r="702" spans="1:3" x14ac:dyDescent="0.25">
      <c r="A702" s="3" t="s">
        <v>5057</v>
      </c>
      <c r="C702" t="str">
        <f t="shared" si="10"/>
        <v>Disney Monopoly on Packages is costing me more money for same service</v>
      </c>
    </row>
    <row r="703" spans="1:3" x14ac:dyDescent="0.25">
      <c r="A703" s="3" t="s">
        <v>521</v>
      </c>
      <c r="C703" t="str">
        <f t="shared" si="10"/>
        <v>Disney Monthly Billing for Returned Modem</v>
      </c>
    </row>
    <row r="704" spans="1:3" x14ac:dyDescent="0.25">
      <c r="A704" s="3" t="s">
        <v>4057</v>
      </c>
      <c r="C704" t="str">
        <f t="shared" si="10"/>
        <v>Disney monthly data usage cap</v>
      </c>
    </row>
    <row r="705" spans="1:3" x14ac:dyDescent="0.25">
      <c r="A705" s="3" t="s">
        <v>7841</v>
      </c>
      <c r="C705" t="str">
        <f t="shared" si="10"/>
        <v>Disney move</v>
      </c>
    </row>
    <row r="706" spans="1:3" x14ac:dyDescent="0.25">
      <c r="A706" s="3" t="s">
        <v>1804</v>
      </c>
      <c r="C706" t="str">
        <f t="shared" si="10"/>
        <v>Disney Needs Competition</v>
      </c>
    </row>
    <row r="707" spans="1:3" x14ac:dyDescent="0.25">
      <c r="A707" s="3" t="s">
        <v>7086</v>
      </c>
      <c r="C707" t="str">
        <f t="shared" ref="C707:C770" si="11">IF(A707=0,"",A707)</f>
        <v>Disney New SignUp billing bait-and-switch</v>
      </c>
    </row>
    <row r="708" spans="1:3" x14ac:dyDescent="0.25">
      <c r="A708" s="3" t="s">
        <v>3950</v>
      </c>
      <c r="C708" t="str">
        <f t="shared" si="11"/>
        <v>Disney NIGHTMARE</v>
      </c>
    </row>
    <row r="709" spans="1:3" x14ac:dyDescent="0.25">
      <c r="A709" s="3" t="s">
        <v>249</v>
      </c>
      <c r="C709" t="str">
        <f t="shared" si="11"/>
        <v>Disney no show tech</v>
      </c>
    </row>
    <row r="710" spans="1:3" x14ac:dyDescent="0.25">
      <c r="A710" s="3" t="s">
        <v>1279</v>
      </c>
      <c r="C710" t="str">
        <f t="shared" si="11"/>
        <v>Disney No Show's</v>
      </c>
    </row>
    <row r="711" spans="1:3" x14ac:dyDescent="0.25">
      <c r="A711" s="3" t="s">
        <v>5492</v>
      </c>
      <c r="C711" t="str">
        <f t="shared" si="11"/>
        <v>Disney not connecting me to cancel service and raising prices unfairly</v>
      </c>
    </row>
    <row r="712" spans="1:3" x14ac:dyDescent="0.25">
      <c r="A712" s="3" t="s">
        <v>5929</v>
      </c>
      <c r="C712" t="str">
        <f t="shared" si="11"/>
        <v>Disney not delivering advertised speed</v>
      </c>
    </row>
    <row r="713" spans="1:3" x14ac:dyDescent="0.25">
      <c r="A713" s="3" t="s">
        <v>1874</v>
      </c>
      <c r="C713" t="str">
        <f t="shared" si="11"/>
        <v>Disney not honoring agreement</v>
      </c>
    </row>
    <row r="714" spans="1:3" x14ac:dyDescent="0.25">
      <c r="A714" s="3" t="s">
        <v>5454</v>
      </c>
      <c r="C714" t="str">
        <f t="shared" si="11"/>
        <v>Disney not refunding deposit for cancelled Internet</v>
      </c>
    </row>
    <row r="715" spans="1:3" x14ac:dyDescent="0.25">
      <c r="A715" s="3" t="s">
        <v>8817</v>
      </c>
      <c r="C715" t="str">
        <f t="shared" si="11"/>
        <v>Disney not refunding my credit</v>
      </c>
    </row>
    <row r="716" spans="1:3" x14ac:dyDescent="0.25">
      <c r="A716" s="3" t="s">
        <v>4917</v>
      </c>
      <c r="C716" t="str">
        <f t="shared" si="11"/>
        <v>Disney- not responsive to multiple requests for service</v>
      </c>
    </row>
    <row r="717" spans="1:3" x14ac:dyDescent="0.25">
      <c r="A717" s="3" t="s">
        <v>3370</v>
      </c>
      <c r="C717" t="str">
        <f t="shared" si="11"/>
        <v>Disney not working and no service to boot</v>
      </c>
    </row>
    <row r="718" spans="1:3" x14ac:dyDescent="0.25">
      <c r="A718" s="3" t="s">
        <v>3716</v>
      </c>
      <c r="C718" t="str">
        <f t="shared" si="11"/>
        <v>Disney of East Windsor NJ Complaint</v>
      </c>
    </row>
    <row r="719" spans="1:3" x14ac:dyDescent="0.25">
      <c r="A719" s="3" t="s">
        <v>2178</v>
      </c>
      <c r="C719" t="str">
        <f t="shared" si="11"/>
        <v>Disney of indiana</v>
      </c>
    </row>
    <row r="720" spans="1:3" x14ac:dyDescent="0.25">
      <c r="A720" s="3" t="s">
        <v>478</v>
      </c>
      <c r="C720" t="str">
        <f t="shared" si="11"/>
        <v>Disney Online Access</v>
      </c>
    </row>
    <row r="721" spans="1:3" x14ac:dyDescent="0.25">
      <c r="A721" s="3" t="s">
        <v>721</v>
      </c>
      <c r="C721" t="str">
        <f t="shared" si="11"/>
        <v>Disney ordered services that we never agreed to</v>
      </c>
    </row>
    <row r="722" spans="1:3" x14ac:dyDescent="0.25">
      <c r="A722" s="3" t="s">
        <v>1650</v>
      </c>
      <c r="C722" t="str">
        <f t="shared" si="11"/>
        <v>Disney Outage</v>
      </c>
    </row>
    <row r="723" spans="1:3" x14ac:dyDescent="0.25">
      <c r="A723" s="3" t="s">
        <v>3925</v>
      </c>
      <c r="C723" t="str">
        <f t="shared" si="11"/>
        <v>Disney outage - Bay Area</v>
      </c>
    </row>
    <row r="724" spans="1:3" x14ac:dyDescent="0.25">
      <c r="A724" s="3" t="s">
        <v>276</v>
      </c>
      <c r="C724" t="str">
        <f t="shared" si="11"/>
        <v>Disney Outage/poor service 6/1</v>
      </c>
    </row>
    <row r="725" spans="1:3" x14ac:dyDescent="0.25">
      <c r="A725" s="3" t="s">
        <v>8296</v>
      </c>
      <c r="C725" t="str">
        <f t="shared" si="11"/>
        <v>Disney Outages</v>
      </c>
    </row>
    <row r="726" spans="1:3" x14ac:dyDescent="0.25">
      <c r="A726" s="3" t="s">
        <v>7781</v>
      </c>
      <c r="C726" t="str">
        <f t="shared" si="11"/>
        <v>Disney over billing</v>
      </c>
    </row>
    <row r="727" spans="1:3" x14ac:dyDescent="0.25">
      <c r="A727" s="3" t="s">
        <v>5253</v>
      </c>
      <c r="C727" t="str">
        <f t="shared" si="11"/>
        <v>Disney over charge</v>
      </c>
    </row>
    <row r="728" spans="1:3" x14ac:dyDescent="0.25">
      <c r="A728" s="3" t="s">
        <v>6009</v>
      </c>
      <c r="C728" t="str">
        <f t="shared" si="11"/>
        <v>Disney over charges</v>
      </c>
    </row>
    <row r="729" spans="1:3" x14ac:dyDescent="0.25">
      <c r="A729" s="3" t="s">
        <v>7787</v>
      </c>
      <c r="C729" t="str">
        <f t="shared" si="11"/>
        <v>Disney Over Charges with No Notification</v>
      </c>
    </row>
    <row r="730" spans="1:3" x14ac:dyDescent="0.25">
      <c r="A730" s="3" t="s">
        <v>2437</v>
      </c>
      <c r="C730" t="str">
        <f t="shared" si="11"/>
        <v>Disney over charging</v>
      </c>
    </row>
    <row r="731" spans="1:3" x14ac:dyDescent="0.25">
      <c r="A731" s="3" t="s">
        <v>5792</v>
      </c>
      <c r="C731" t="str">
        <f t="shared" si="11"/>
        <v>Disney Over Charging Bundle PKG</v>
      </c>
    </row>
    <row r="732" spans="1:3" x14ac:dyDescent="0.25">
      <c r="A732" s="3" t="s">
        <v>7173</v>
      </c>
      <c r="C732" t="str">
        <f t="shared" si="11"/>
        <v>Disney over inflating Data Meter Usage</v>
      </c>
    </row>
    <row r="733" spans="1:3" x14ac:dyDescent="0.25">
      <c r="A733" s="3" t="s">
        <v>5696</v>
      </c>
      <c r="C733" t="str">
        <f t="shared" si="11"/>
        <v>Disney overbilled me and added numerous hidden charges</v>
      </c>
    </row>
    <row r="734" spans="1:3" x14ac:dyDescent="0.25">
      <c r="A734" s="3" t="s">
        <v>7974</v>
      </c>
      <c r="C734" t="str">
        <f t="shared" si="11"/>
        <v>Disney Overbilling</v>
      </c>
    </row>
    <row r="735" spans="1:3" x14ac:dyDescent="0.25">
      <c r="A735" s="3" t="s">
        <v>7056</v>
      </c>
      <c r="C735" t="str">
        <f t="shared" si="11"/>
        <v>Disney overbilling and overcharging</v>
      </c>
    </row>
    <row r="736" spans="1:3" x14ac:dyDescent="0.25">
      <c r="A736" s="3" t="s">
        <v>4089</v>
      </c>
      <c r="C736" t="str">
        <f t="shared" si="11"/>
        <v>Disney overcharge</v>
      </c>
    </row>
    <row r="737" spans="1:3" x14ac:dyDescent="0.25">
      <c r="A737" s="3" t="s">
        <v>4963</v>
      </c>
      <c r="C737" t="str">
        <f t="shared" si="11"/>
        <v>Disney Overcharge for Internet Service for over One Year</v>
      </c>
    </row>
    <row r="738" spans="1:3" x14ac:dyDescent="0.25">
      <c r="A738" s="3" t="s">
        <v>3680</v>
      </c>
      <c r="C738" t="str">
        <f t="shared" si="11"/>
        <v>Disney overcharges for internet charges</v>
      </c>
    </row>
    <row r="739" spans="1:3" x14ac:dyDescent="0.25">
      <c r="A739" s="3" t="s">
        <v>2444</v>
      </c>
      <c r="C739" t="str">
        <f t="shared" si="11"/>
        <v>Disney overcharging</v>
      </c>
    </row>
    <row r="740" spans="1:3" x14ac:dyDescent="0.25">
      <c r="A740" s="3" t="s">
        <v>6213</v>
      </c>
      <c r="C740" t="str">
        <f t="shared" si="11"/>
        <v>Disney overcharging, despite regular calls and agreed upon price</v>
      </c>
    </row>
    <row r="741" spans="1:3" x14ac:dyDescent="0.25">
      <c r="A741" s="3" t="s">
        <v>6416</v>
      </c>
      <c r="C741" t="str">
        <f t="shared" si="11"/>
        <v>Disney Overpricing</v>
      </c>
    </row>
    <row r="742" spans="1:3" x14ac:dyDescent="0.25">
      <c r="A742" s="3" t="s">
        <v>1256</v>
      </c>
      <c r="C742" t="str">
        <f t="shared" si="11"/>
        <v>Disney owes me $65 and claims I need to return equipment I never had</v>
      </c>
    </row>
    <row r="743" spans="1:3" x14ac:dyDescent="0.25">
      <c r="A743" s="3" t="s">
        <v>3124</v>
      </c>
      <c r="C743" t="str">
        <f t="shared" si="11"/>
        <v>Disney phone &amp; internet billing issue</v>
      </c>
    </row>
    <row r="744" spans="1:3" x14ac:dyDescent="0.25">
      <c r="A744" s="3" t="s">
        <v>1517</v>
      </c>
      <c r="C744" t="str">
        <f t="shared" si="11"/>
        <v>Disney Phone, Internet and TV</v>
      </c>
    </row>
    <row r="745" spans="1:3" x14ac:dyDescent="0.25">
      <c r="A745" s="3" t="s">
        <v>6882</v>
      </c>
      <c r="C745" t="str">
        <f t="shared" si="11"/>
        <v>Disney policies</v>
      </c>
    </row>
    <row r="746" spans="1:3" x14ac:dyDescent="0.25">
      <c r="A746" s="3" t="s">
        <v>6523</v>
      </c>
      <c r="C746" t="str">
        <f t="shared" si="11"/>
        <v>Disney Poor Customer Service</v>
      </c>
    </row>
    <row r="747" spans="1:3" x14ac:dyDescent="0.25">
      <c r="A747" s="3" t="s">
        <v>7671</v>
      </c>
      <c r="C747" t="str">
        <f t="shared" si="11"/>
        <v>Disney Poor Customer Service and Degraded Service</v>
      </c>
    </row>
    <row r="748" spans="1:3" x14ac:dyDescent="0.25">
      <c r="A748" s="3" t="s">
        <v>2243</v>
      </c>
      <c r="C748" t="str">
        <f t="shared" si="11"/>
        <v>Disney Poor Customer Services and Commitment</v>
      </c>
    </row>
    <row r="749" spans="1:3" x14ac:dyDescent="0.25">
      <c r="A749" s="3" t="s">
        <v>195</v>
      </c>
      <c r="C749" t="str">
        <f t="shared" si="11"/>
        <v>Disney poor service</v>
      </c>
    </row>
    <row r="750" spans="1:3" x14ac:dyDescent="0.25">
      <c r="A750" s="3" t="s">
        <v>1947</v>
      </c>
      <c r="C750" t="str">
        <f t="shared" si="11"/>
        <v>Disney poor service or throttling</v>
      </c>
    </row>
    <row r="751" spans="1:3" x14ac:dyDescent="0.25">
      <c r="A751" s="3" t="s">
        <v>5825</v>
      </c>
      <c r="C751" t="str">
        <f t="shared" si="11"/>
        <v>Disney Possibly Throttling my Internet</v>
      </c>
    </row>
    <row r="752" spans="1:3" x14ac:dyDescent="0.25">
      <c r="A752" s="3" t="s">
        <v>7750</v>
      </c>
      <c r="C752" t="str">
        <f t="shared" si="11"/>
        <v>Disney Practices/ billing</v>
      </c>
    </row>
    <row r="753" spans="1:3" x14ac:dyDescent="0.25">
      <c r="A753" s="3" t="s">
        <v>5844</v>
      </c>
      <c r="C753" t="str">
        <f t="shared" si="11"/>
        <v>Disney Predatory Pricing forcing purchase of cable.</v>
      </c>
    </row>
    <row r="754" spans="1:3" x14ac:dyDescent="0.25">
      <c r="A754" s="3" t="s">
        <v>6771</v>
      </c>
      <c r="C754" t="str">
        <f t="shared" si="11"/>
        <v>Disney price</v>
      </c>
    </row>
    <row r="755" spans="1:3" x14ac:dyDescent="0.25">
      <c r="A755" s="3" t="s">
        <v>5087</v>
      </c>
      <c r="C755" t="str">
        <f t="shared" si="11"/>
        <v>Disney Price Gouging</v>
      </c>
    </row>
    <row r="756" spans="1:3" x14ac:dyDescent="0.25">
      <c r="A756" s="3" t="s">
        <v>5028</v>
      </c>
      <c r="C756" t="str">
        <f t="shared" si="11"/>
        <v>Disney price increase not in line with advertisement</v>
      </c>
    </row>
    <row r="757" spans="1:3" x14ac:dyDescent="0.25">
      <c r="A757" s="3" t="s">
        <v>7554</v>
      </c>
      <c r="C757" t="str">
        <f t="shared" si="11"/>
        <v>Disney price inflation</v>
      </c>
    </row>
    <row r="758" spans="1:3" x14ac:dyDescent="0.25">
      <c r="A758" s="3" t="s">
        <v>7448</v>
      </c>
      <c r="C758" t="str">
        <f t="shared" si="11"/>
        <v>Disney Pricing</v>
      </c>
    </row>
    <row r="759" spans="1:3" x14ac:dyDescent="0.25">
      <c r="A759" s="3" t="s">
        <v>7582</v>
      </c>
      <c r="C759" t="str">
        <f t="shared" si="11"/>
        <v>Disney pricing practices</v>
      </c>
    </row>
    <row r="760" spans="1:3" x14ac:dyDescent="0.25">
      <c r="A760" s="3" t="s">
        <v>1024</v>
      </c>
      <c r="C760" t="str">
        <f t="shared" si="11"/>
        <v>Disney pricing scam</v>
      </c>
    </row>
    <row r="761" spans="1:3" x14ac:dyDescent="0.25">
      <c r="A761" s="3" t="s">
        <v>967</v>
      </c>
      <c r="C761" t="str">
        <f t="shared" si="11"/>
        <v>Disney problems</v>
      </c>
    </row>
    <row r="762" spans="1:3" x14ac:dyDescent="0.25">
      <c r="A762" s="3" t="s">
        <v>7735</v>
      </c>
      <c r="C762" t="str">
        <f t="shared" si="11"/>
        <v>Disney promised $60 a month no fees, charged $70 + $8 in fees</v>
      </c>
    </row>
    <row r="763" spans="1:3" x14ac:dyDescent="0.25">
      <c r="A763" s="3" t="s">
        <v>8461</v>
      </c>
      <c r="C763" t="str">
        <f t="shared" si="11"/>
        <v>Disney promised credits by superviser</v>
      </c>
    </row>
    <row r="764" spans="1:3" x14ac:dyDescent="0.25">
      <c r="A764" s="3" t="s">
        <v>4708</v>
      </c>
      <c r="C764" t="str">
        <f t="shared" si="11"/>
        <v>Disney property access or right of entry</v>
      </c>
    </row>
    <row r="765" spans="1:3" x14ac:dyDescent="0.25">
      <c r="A765" s="3" t="s">
        <v>869</v>
      </c>
      <c r="C765" t="str">
        <f t="shared" si="11"/>
        <v>Disney quoted one price then billed another</v>
      </c>
    </row>
    <row r="766" spans="1:3" x14ac:dyDescent="0.25">
      <c r="A766" s="3" t="s">
        <v>7304</v>
      </c>
      <c r="C766" t="str">
        <f t="shared" si="11"/>
        <v>Disney Raising Prices and Not Being Available To Ask Why</v>
      </c>
    </row>
    <row r="767" spans="1:3" x14ac:dyDescent="0.25">
      <c r="A767" s="3" t="s">
        <v>4097</v>
      </c>
      <c r="C767" t="str">
        <f t="shared" si="11"/>
        <v>Disney Rate</v>
      </c>
    </row>
    <row r="768" spans="1:3" x14ac:dyDescent="0.25">
      <c r="A768" s="3" t="s">
        <v>6817</v>
      </c>
      <c r="C768" t="str">
        <f t="shared" si="11"/>
        <v>Disney Rate Hike</v>
      </c>
    </row>
    <row r="769" spans="1:3" x14ac:dyDescent="0.25">
      <c r="A769" s="3" t="s">
        <v>6016</v>
      </c>
      <c r="C769" t="str">
        <f t="shared" si="11"/>
        <v>Disney Rates</v>
      </c>
    </row>
    <row r="770" spans="1:3" x14ac:dyDescent="0.25">
      <c r="A770" s="3" t="s">
        <v>3605</v>
      </c>
      <c r="C770" t="str">
        <f t="shared" si="11"/>
        <v>Disney reduced my internet speed</v>
      </c>
    </row>
    <row r="771" spans="1:3" x14ac:dyDescent="0.25">
      <c r="A771" s="3" t="s">
        <v>7384</v>
      </c>
      <c r="C771" t="str">
        <f t="shared" ref="C771:C834" si="12">IF(A771=0,"",A771)</f>
        <v>Disney Re-Escalation of Case # ESL01877347 - ORR</v>
      </c>
    </row>
    <row r="772" spans="1:3" x14ac:dyDescent="0.25">
      <c r="A772" s="3" t="s">
        <v>6264</v>
      </c>
      <c r="C772" t="str">
        <f t="shared" si="12"/>
        <v>Disney refund</v>
      </c>
    </row>
    <row r="773" spans="1:3" x14ac:dyDescent="0.25">
      <c r="A773" s="3" t="s">
        <v>3383</v>
      </c>
      <c r="C773" t="str">
        <f t="shared" si="12"/>
        <v>Disney Refund and discontinue Service billing</v>
      </c>
    </row>
    <row r="774" spans="1:3" x14ac:dyDescent="0.25">
      <c r="A774" s="3" t="s">
        <v>34</v>
      </c>
      <c r="C774" t="str">
        <f t="shared" si="12"/>
        <v>Disney refusal of service</v>
      </c>
    </row>
    <row r="775" spans="1:3" x14ac:dyDescent="0.25">
      <c r="A775" s="3" t="s">
        <v>1856</v>
      </c>
      <c r="C775" t="str">
        <f t="shared" si="12"/>
        <v>Disney refusal to cancel service under false contract claims</v>
      </c>
    </row>
    <row r="776" spans="1:3" x14ac:dyDescent="0.25">
      <c r="A776" s="3" t="s">
        <v>391</v>
      </c>
      <c r="C776" t="str">
        <f t="shared" si="12"/>
        <v>Disney refuse to honor agreed upon price / promotion</v>
      </c>
    </row>
    <row r="777" spans="1:3" x14ac:dyDescent="0.25">
      <c r="A777" s="3" t="s">
        <v>2494</v>
      </c>
      <c r="C777" t="str">
        <f t="shared" si="12"/>
        <v>Disney Refuse to Refund Rental Fee made in error</v>
      </c>
    </row>
    <row r="778" spans="1:3" x14ac:dyDescent="0.25">
      <c r="A778" s="3" t="s">
        <v>3309</v>
      </c>
      <c r="C778" t="str">
        <f t="shared" si="12"/>
        <v>Disney refused to install internet</v>
      </c>
    </row>
    <row r="779" spans="1:3" x14ac:dyDescent="0.25">
      <c r="A779" s="3" t="s">
        <v>4613</v>
      </c>
      <c r="C779" t="str">
        <f t="shared" si="12"/>
        <v>Disney refuses service to my address</v>
      </c>
    </row>
    <row r="780" spans="1:3" x14ac:dyDescent="0.25">
      <c r="A780" s="3" t="s">
        <v>3102</v>
      </c>
      <c r="C780" t="str">
        <f t="shared" si="12"/>
        <v>Disney refuses to credit erroneous overcharges due to deceptive promotional rates</v>
      </c>
    </row>
    <row r="781" spans="1:3" x14ac:dyDescent="0.25">
      <c r="A781" s="3" t="s">
        <v>2415</v>
      </c>
      <c r="C781" t="str">
        <f t="shared" si="12"/>
        <v>Disney Refuses to Fix Billing If a Virus Causes Data Usage Over Cap on a system protected by THEIR AV</v>
      </c>
    </row>
    <row r="782" spans="1:3" x14ac:dyDescent="0.25">
      <c r="A782" s="3" t="s">
        <v>5400</v>
      </c>
      <c r="C782" t="str">
        <f t="shared" si="12"/>
        <v>Disney refuses to help troubleshoot and correct my service.</v>
      </c>
    </row>
    <row r="783" spans="1:3" x14ac:dyDescent="0.25">
      <c r="A783" s="3" t="s">
        <v>2982</v>
      </c>
      <c r="C783" t="str">
        <f t="shared" si="12"/>
        <v>Disney refuses to honor a plan that one of their sales reps offered</v>
      </c>
    </row>
    <row r="784" spans="1:3" x14ac:dyDescent="0.25">
      <c r="A784" s="3" t="s">
        <v>5439</v>
      </c>
      <c r="C784" t="str">
        <f t="shared" si="12"/>
        <v>Disney refuses to lower my bill to prevoius agreement</v>
      </c>
    </row>
    <row r="785" spans="1:3" x14ac:dyDescent="0.25">
      <c r="A785" s="3" t="s">
        <v>4409</v>
      </c>
      <c r="C785" t="str">
        <f t="shared" si="12"/>
        <v>Disney refuses to recognize our same sex marriage</v>
      </c>
    </row>
    <row r="786" spans="1:3" x14ac:dyDescent="0.25">
      <c r="A786" s="3" t="s">
        <v>6361</v>
      </c>
      <c r="C786" t="str">
        <f t="shared" si="12"/>
        <v>Disney Refuses to Refund Deposit According to Initial Terms</v>
      </c>
    </row>
    <row r="787" spans="1:3" x14ac:dyDescent="0.25">
      <c r="A787" s="3" t="s">
        <v>4553</v>
      </c>
      <c r="C787" t="str">
        <f t="shared" si="12"/>
        <v>Disney Refuses to Schedule a Future Service Stoppage</v>
      </c>
    </row>
    <row r="788" spans="1:3" x14ac:dyDescent="0.25">
      <c r="A788" s="3" t="s">
        <v>3829</v>
      </c>
      <c r="C788" t="str">
        <f t="shared" si="12"/>
        <v>Disney REFUSES TO SERVE MY ADDRESS</v>
      </c>
    </row>
    <row r="789" spans="1:3" x14ac:dyDescent="0.25">
      <c r="A789" s="3" t="s">
        <v>3256</v>
      </c>
      <c r="C789" t="str">
        <f t="shared" si="12"/>
        <v>Disney refuses to service address</v>
      </c>
    </row>
    <row r="790" spans="1:3" x14ac:dyDescent="0.25">
      <c r="A790" s="3" t="s">
        <v>7094</v>
      </c>
      <c r="C790" t="str">
        <f t="shared" si="12"/>
        <v>Disney refuses to uhold contract for 2 years phone/internet</v>
      </c>
    </row>
    <row r="791" spans="1:3" x14ac:dyDescent="0.25">
      <c r="A791" s="3" t="s">
        <v>877</v>
      </c>
      <c r="C791" t="str">
        <f t="shared" si="12"/>
        <v>Disney refusing to fix connectivity issues</v>
      </c>
    </row>
    <row r="792" spans="1:3" x14ac:dyDescent="0.25">
      <c r="A792" s="3" t="s">
        <v>6751</v>
      </c>
      <c r="C792" t="str">
        <f t="shared" si="12"/>
        <v>Disney Refusing to Honor Internet Rate</v>
      </c>
    </row>
    <row r="793" spans="1:3" x14ac:dyDescent="0.25">
      <c r="A793" s="3" t="s">
        <v>3770</v>
      </c>
      <c r="C793" t="str">
        <f t="shared" si="12"/>
        <v>Disney refusing to provide continued service promised/advertised in writing</v>
      </c>
    </row>
    <row r="794" spans="1:3" x14ac:dyDescent="0.25">
      <c r="A794" s="3" t="s">
        <v>7777</v>
      </c>
      <c r="C794" t="str">
        <f t="shared" si="12"/>
        <v>Disney refusing to run lines</v>
      </c>
    </row>
    <row r="795" spans="1:3" x14ac:dyDescent="0.25">
      <c r="A795" s="3" t="s">
        <v>2667</v>
      </c>
      <c r="C795" t="str">
        <f t="shared" si="12"/>
        <v>Disney repeatedly failing to install Internet service</v>
      </c>
    </row>
    <row r="796" spans="1:3" x14ac:dyDescent="0.25">
      <c r="A796" s="3" t="s">
        <v>1359</v>
      </c>
      <c r="C796" t="str">
        <f t="shared" si="12"/>
        <v>Disney Rrefund Owing to Us since 3/12/2015</v>
      </c>
    </row>
    <row r="797" spans="1:3" x14ac:dyDescent="0.25">
      <c r="A797" s="3" t="s">
        <v>412</v>
      </c>
      <c r="C797" t="str">
        <f t="shared" si="12"/>
        <v>Disney run around</v>
      </c>
    </row>
    <row r="798" spans="1:3" x14ac:dyDescent="0.25">
      <c r="A798" s="3" t="s">
        <v>1451</v>
      </c>
      <c r="C798" t="str">
        <f t="shared" si="12"/>
        <v>Disney Runaround</v>
      </c>
    </row>
    <row r="799" spans="1:3" x14ac:dyDescent="0.25">
      <c r="A799" s="3" t="s">
        <v>2858</v>
      </c>
      <c r="C799" t="str">
        <f t="shared" si="12"/>
        <v>Disney sales people not reflect what they said in the bill.</v>
      </c>
    </row>
    <row r="800" spans="1:3" x14ac:dyDescent="0.25">
      <c r="A800" s="3" t="s">
        <v>3414</v>
      </c>
      <c r="C800" t="str">
        <f t="shared" si="12"/>
        <v>Disney scam</v>
      </c>
    </row>
    <row r="801" spans="1:3" x14ac:dyDescent="0.25">
      <c r="A801" s="3" t="s">
        <v>6267</v>
      </c>
      <c r="C801" t="str">
        <f t="shared" si="12"/>
        <v>Disney screwed me</v>
      </c>
    </row>
    <row r="802" spans="1:3" x14ac:dyDescent="0.25">
      <c r="A802" s="3" t="s">
        <v>2671</v>
      </c>
      <c r="C802" t="str">
        <f t="shared" si="12"/>
        <v>Disney secretly raising my bill for services I never agreed to. Again.</v>
      </c>
    </row>
    <row r="803" spans="1:3" x14ac:dyDescent="0.25">
      <c r="A803" s="3" t="s">
        <v>6075</v>
      </c>
      <c r="C803" t="str">
        <f t="shared" si="12"/>
        <v>Disney Selectively Enforcing Data Caps</v>
      </c>
    </row>
    <row r="804" spans="1:3" x14ac:dyDescent="0.25">
      <c r="A804" s="3" t="s">
        <v>2554</v>
      </c>
      <c r="C804" t="str">
        <f t="shared" si="12"/>
        <v>Disney Service</v>
      </c>
    </row>
    <row r="805" spans="1:3" x14ac:dyDescent="0.25">
      <c r="A805" s="3" t="s">
        <v>7578</v>
      </c>
      <c r="C805" t="str">
        <f t="shared" si="12"/>
        <v>Disney service agreement</v>
      </c>
    </row>
    <row r="806" spans="1:3" x14ac:dyDescent="0.25">
      <c r="A806" s="3" t="s">
        <v>5710</v>
      </c>
      <c r="C806" t="str">
        <f t="shared" si="12"/>
        <v>Disney service and billing</v>
      </c>
    </row>
    <row r="807" spans="1:3" x14ac:dyDescent="0.25">
      <c r="A807" s="3" t="s">
        <v>201</v>
      </c>
      <c r="C807" t="str">
        <f t="shared" si="12"/>
        <v>Disney service and billing issue</v>
      </c>
    </row>
    <row r="808" spans="1:3" x14ac:dyDescent="0.25">
      <c r="A808" s="3" t="s">
        <v>8018</v>
      </c>
      <c r="C808" t="str">
        <f t="shared" si="12"/>
        <v>Disney Service and Billing Issues</v>
      </c>
    </row>
    <row r="809" spans="1:3" x14ac:dyDescent="0.25">
      <c r="A809" s="3" t="s">
        <v>5585</v>
      </c>
      <c r="C809" t="str">
        <f t="shared" si="12"/>
        <v>Disney Service and Customer Service</v>
      </c>
    </row>
    <row r="810" spans="1:3" x14ac:dyDescent="0.25">
      <c r="A810" s="3" t="s">
        <v>1020</v>
      </c>
      <c r="C810" t="str">
        <f t="shared" si="12"/>
        <v>Disney Service and Customer service issues</v>
      </c>
    </row>
    <row r="811" spans="1:3" x14ac:dyDescent="0.25">
      <c r="A811" s="3" t="s">
        <v>902</v>
      </c>
      <c r="C811" t="str">
        <f t="shared" si="12"/>
        <v>Disney Service and customer service representative</v>
      </c>
    </row>
    <row r="812" spans="1:3" x14ac:dyDescent="0.25">
      <c r="A812" s="3" t="s">
        <v>1418</v>
      </c>
      <c r="C812" t="str">
        <f t="shared" si="12"/>
        <v>Disney service and pricing</v>
      </c>
    </row>
    <row r="813" spans="1:3" x14ac:dyDescent="0.25">
      <c r="A813" s="3" t="s">
        <v>396</v>
      </c>
      <c r="C813" t="str">
        <f t="shared" si="12"/>
        <v>Disney service billing</v>
      </c>
    </row>
    <row r="814" spans="1:3" x14ac:dyDescent="0.25">
      <c r="A814" s="3" t="s">
        <v>4857</v>
      </c>
      <c r="C814" t="str">
        <f t="shared" si="12"/>
        <v>Disney SERVICE COMPLAINT</v>
      </c>
    </row>
    <row r="815" spans="1:3" x14ac:dyDescent="0.25">
      <c r="A815" s="3" t="s">
        <v>5904</v>
      </c>
      <c r="C815" t="str">
        <f t="shared" si="12"/>
        <v>Disney service Corvallis, OR.</v>
      </c>
    </row>
    <row r="816" spans="1:3" x14ac:dyDescent="0.25">
      <c r="A816" s="3" t="s">
        <v>3712</v>
      </c>
      <c r="C816" t="str">
        <f t="shared" si="12"/>
        <v>Disney Service Failure</v>
      </c>
    </row>
    <row r="817" spans="1:3" x14ac:dyDescent="0.25">
      <c r="A817" s="3" t="s">
        <v>4923</v>
      </c>
      <c r="C817" t="str">
        <f t="shared" si="12"/>
        <v>Disney Service for EXTERIOR Line Replacement Billed to customer</v>
      </c>
    </row>
    <row r="818" spans="1:3" x14ac:dyDescent="0.25">
      <c r="A818" s="3" t="s">
        <v>8714</v>
      </c>
      <c r="C818" t="str">
        <f t="shared" si="12"/>
        <v>Disney Service Inadequacies</v>
      </c>
    </row>
    <row r="819" spans="1:3" x14ac:dyDescent="0.25">
      <c r="A819" s="3" t="s">
        <v>7417</v>
      </c>
      <c r="C819" t="str">
        <f t="shared" si="12"/>
        <v>Disney Service Issues</v>
      </c>
    </row>
    <row r="820" spans="1:3" x14ac:dyDescent="0.25">
      <c r="A820" s="3" t="s">
        <v>1275</v>
      </c>
      <c r="C820" t="str">
        <f t="shared" si="12"/>
        <v>Disney service issues.</v>
      </c>
    </row>
    <row r="821" spans="1:3" x14ac:dyDescent="0.25">
      <c r="A821" s="3" t="s">
        <v>743</v>
      </c>
      <c r="C821" t="str">
        <f t="shared" si="12"/>
        <v>Disney service levels</v>
      </c>
    </row>
    <row r="822" spans="1:3" x14ac:dyDescent="0.25">
      <c r="A822" s="3" t="s">
        <v>3306</v>
      </c>
      <c r="C822" t="str">
        <f t="shared" si="12"/>
        <v>Disney service overcharge for internet and phone</v>
      </c>
    </row>
    <row r="823" spans="1:3" x14ac:dyDescent="0.25">
      <c r="A823" s="3" t="s">
        <v>1976</v>
      </c>
      <c r="C823" t="str">
        <f t="shared" si="12"/>
        <v>Disney service problems for months; charging without fixng the issue</v>
      </c>
    </row>
    <row r="824" spans="1:3" x14ac:dyDescent="0.25">
      <c r="A824" s="3" t="s">
        <v>7291</v>
      </c>
      <c r="C824" t="str">
        <f t="shared" si="12"/>
        <v>Disney Service Rep Missed appointment. I missed a very important family gathering because I was waiting on the worker to show.</v>
      </c>
    </row>
    <row r="825" spans="1:3" x14ac:dyDescent="0.25">
      <c r="A825" s="3" t="s">
        <v>4422</v>
      </c>
      <c r="C825" t="str">
        <f t="shared" si="12"/>
        <v>Disney service that didn't work</v>
      </c>
    </row>
    <row r="826" spans="1:3" x14ac:dyDescent="0.25">
      <c r="A826" s="3" t="s">
        <v>820</v>
      </c>
      <c r="C826" t="str">
        <f t="shared" si="12"/>
        <v>Disney services</v>
      </c>
    </row>
    <row r="827" spans="1:3" x14ac:dyDescent="0.25">
      <c r="A827" s="3" t="s">
        <v>2798</v>
      </c>
      <c r="C827" t="str">
        <f t="shared" si="12"/>
        <v>Disney services not working</v>
      </c>
    </row>
    <row r="828" spans="1:3" x14ac:dyDescent="0.25">
      <c r="A828" s="3" t="s">
        <v>121</v>
      </c>
      <c r="C828" t="str">
        <f t="shared" si="12"/>
        <v>Disney services/billing issues</v>
      </c>
    </row>
    <row r="829" spans="1:3" x14ac:dyDescent="0.25">
      <c r="A829" s="3" t="s">
        <v>296</v>
      </c>
      <c r="C829" t="str">
        <f t="shared" si="12"/>
        <v>Disney Set Up</v>
      </c>
    </row>
    <row r="830" spans="1:3" x14ac:dyDescent="0.25">
      <c r="A830" s="3" t="s">
        <v>359</v>
      </c>
      <c r="C830" t="str">
        <f t="shared" si="12"/>
        <v>Disney Shut-off Notice -Internet/TV</v>
      </c>
    </row>
    <row r="831" spans="1:3" x14ac:dyDescent="0.25">
      <c r="A831" s="3" t="s">
        <v>1934</v>
      </c>
      <c r="C831" t="str">
        <f t="shared" si="12"/>
        <v>Disney slamming issue</v>
      </c>
    </row>
    <row r="832" spans="1:3" x14ac:dyDescent="0.25">
      <c r="A832" s="3" t="s">
        <v>7908</v>
      </c>
      <c r="C832" t="str">
        <f t="shared" si="12"/>
        <v>Disney slamming with fees</v>
      </c>
    </row>
    <row r="833" spans="1:3" x14ac:dyDescent="0.25">
      <c r="A833" s="3" t="s">
        <v>2127</v>
      </c>
      <c r="C833" t="str">
        <f t="shared" si="12"/>
        <v>Disney slamming/overcharge/</v>
      </c>
    </row>
    <row r="834" spans="1:3" x14ac:dyDescent="0.25">
      <c r="A834" s="3" t="s">
        <v>1956</v>
      </c>
      <c r="C834" t="str">
        <f t="shared" si="12"/>
        <v>Disney Slow Internet</v>
      </c>
    </row>
    <row r="835" spans="1:3" x14ac:dyDescent="0.25">
      <c r="A835" s="3" t="s">
        <v>1150</v>
      </c>
      <c r="C835" t="str">
        <f t="shared" ref="C835:C898" si="13">IF(A835=0,"",A835)</f>
        <v>Disney slow internet service</v>
      </c>
    </row>
    <row r="836" spans="1:3" x14ac:dyDescent="0.25">
      <c r="A836" s="3" t="s">
        <v>5872</v>
      </c>
      <c r="C836" t="str">
        <f t="shared" si="13"/>
        <v>Disney slow speeds and lying about prices</v>
      </c>
    </row>
    <row r="837" spans="1:3" x14ac:dyDescent="0.25">
      <c r="A837" s="3" t="s">
        <v>5188</v>
      </c>
      <c r="C837" t="str">
        <f t="shared" si="13"/>
        <v>Disney slowing down</v>
      </c>
    </row>
    <row r="838" spans="1:3" x14ac:dyDescent="0.25">
      <c r="A838" s="3" t="s">
        <v>4110</v>
      </c>
      <c r="C838" t="str">
        <f t="shared" si="13"/>
        <v>Disney slowing down Netflix</v>
      </c>
    </row>
    <row r="839" spans="1:3" x14ac:dyDescent="0.25">
      <c r="A839" s="3" t="s">
        <v>5010</v>
      </c>
      <c r="C839" t="str">
        <f t="shared" si="13"/>
        <v>Disney slowing internet speeds intentionally</v>
      </c>
    </row>
    <row r="840" spans="1:3" x14ac:dyDescent="0.25">
      <c r="A840" s="3" t="s">
        <v>6343</v>
      </c>
      <c r="C840" t="str">
        <f t="shared" si="13"/>
        <v>Disney sold me a package knowing it wouldn't work for me, and proceeded to charge me more and attempt to tack on fees for their mistake</v>
      </c>
    </row>
    <row r="841" spans="1:3" x14ac:dyDescent="0.25">
      <c r="A841" s="3" t="s">
        <v>5505</v>
      </c>
      <c r="C841" t="str">
        <f t="shared" si="13"/>
        <v>Disney speed</v>
      </c>
    </row>
    <row r="842" spans="1:3" x14ac:dyDescent="0.25">
      <c r="A842" s="3" t="s">
        <v>1943</v>
      </c>
      <c r="C842" t="str">
        <f t="shared" si="13"/>
        <v>Disney speed and billing</v>
      </c>
    </row>
    <row r="843" spans="1:3" x14ac:dyDescent="0.25">
      <c r="A843" s="3" t="s">
        <v>3977</v>
      </c>
      <c r="C843" t="str">
        <f t="shared" si="13"/>
        <v>Disney Speed and Cap misinformation</v>
      </c>
    </row>
    <row r="844" spans="1:3" x14ac:dyDescent="0.25">
      <c r="A844" s="3" t="s">
        <v>5321</v>
      </c>
      <c r="C844" t="str">
        <f t="shared" si="13"/>
        <v>Disney speed integrity</v>
      </c>
    </row>
    <row r="845" spans="1:3" x14ac:dyDescent="0.25">
      <c r="A845" s="3" t="s">
        <v>1313</v>
      </c>
      <c r="C845" t="str">
        <f t="shared" si="13"/>
        <v>Disney Speed Issue after Evening</v>
      </c>
    </row>
    <row r="846" spans="1:3" x14ac:dyDescent="0.25">
      <c r="A846" s="3" t="s">
        <v>2965</v>
      </c>
      <c r="C846" t="str">
        <f t="shared" si="13"/>
        <v>Disney Speed Issues</v>
      </c>
    </row>
    <row r="847" spans="1:3" x14ac:dyDescent="0.25">
      <c r="A847" s="3" t="s">
        <v>4760</v>
      </c>
      <c r="C847" t="str">
        <f t="shared" si="13"/>
        <v>Disney speed not matching, blocked phone number</v>
      </c>
    </row>
    <row r="848" spans="1:3" x14ac:dyDescent="0.25">
      <c r="A848" s="3" t="s">
        <v>5728</v>
      </c>
      <c r="C848" t="str">
        <f t="shared" si="13"/>
        <v>Disney Speed Throttling and more</v>
      </c>
    </row>
    <row r="849" spans="1:3" x14ac:dyDescent="0.25">
      <c r="A849" s="3" t="s">
        <v>5915</v>
      </c>
      <c r="C849" t="str">
        <f t="shared" si="13"/>
        <v>Disney speed throttling internet</v>
      </c>
    </row>
    <row r="850" spans="1:3" x14ac:dyDescent="0.25">
      <c r="A850" s="3" t="s">
        <v>72</v>
      </c>
      <c r="C850" t="str">
        <f t="shared" si="13"/>
        <v>Disney speeds as low as 12 MB/s, paying for 105 MB/s and they wont figure it out.</v>
      </c>
    </row>
    <row r="851" spans="1:3" x14ac:dyDescent="0.25">
      <c r="A851" s="3" t="s">
        <v>5449</v>
      </c>
      <c r="C851" t="str">
        <f t="shared" si="13"/>
        <v>Disney Speeds Low, and Often Disconnections</v>
      </c>
    </row>
    <row r="852" spans="1:3" x14ac:dyDescent="0.25">
      <c r="A852" s="3" t="s">
        <v>6400</v>
      </c>
      <c r="C852" t="str">
        <f t="shared" si="13"/>
        <v>Disney Speeds Not as Advertised</v>
      </c>
    </row>
    <row r="853" spans="1:3" x14ac:dyDescent="0.25">
      <c r="A853" s="3" t="s">
        <v>6797</v>
      </c>
      <c r="C853" t="str">
        <f t="shared" si="13"/>
        <v>Disney started charging a lease fee for equipment I own after enabling automatic bill payment</v>
      </c>
    </row>
    <row r="854" spans="1:3" x14ac:dyDescent="0.25">
      <c r="A854" s="3" t="s">
        <v>4687</v>
      </c>
      <c r="C854" t="str">
        <f t="shared" si="13"/>
        <v>Disney still billing, after account is closed and paid</v>
      </c>
    </row>
    <row r="855" spans="1:3" x14ac:dyDescent="0.25">
      <c r="A855" s="3" t="s">
        <v>671</v>
      </c>
      <c r="C855" t="str">
        <f t="shared" si="13"/>
        <v>Disney Stockholder Response</v>
      </c>
    </row>
    <row r="856" spans="1:3" x14ac:dyDescent="0.25">
      <c r="A856" s="3" t="s">
        <v>1032</v>
      </c>
      <c r="C856" t="str">
        <f t="shared" si="13"/>
        <v>Disney sucks</v>
      </c>
    </row>
    <row r="857" spans="1:3" x14ac:dyDescent="0.25">
      <c r="A857" s="3" t="s">
        <v>6041</v>
      </c>
      <c r="C857" t="str">
        <f t="shared" si="13"/>
        <v>Disney Support</v>
      </c>
    </row>
    <row r="858" spans="1:3" x14ac:dyDescent="0.25">
      <c r="A858" s="3" t="s">
        <v>7624</v>
      </c>
      <c r="C858" t="str">
        <f t="shared" si="13"/>
        <v>Disney Support Unable to Provide Accurate Information</v>
      </c>
    </row>
    <row r="859" spans="1:3" x14ac:dyDescent="0.25">
      <c r="A859" s="3" t="s">
        <v>8399</v>
      </c>
      <c r="C859" t="str">
        <f t="shared" si="13"/>
        <v>Disney surprise increase in charges</v>
      </c>
    </row>
    <row r="860" spans="1:3" x14ac:dyDescent="0.25">
      <c r="A860" s="3" t="s">
        <v>8425</v>
      </c>
      <c r="C860" t="str">
        <f t="shared" si="13"/>
        <v>Disney Taking almost 9 Days to solve My Internet issue</v>
      </c>
    </row>
    <row r="861" spans="1:3" x14ac:dyDescent="0.25">
      <c r="A861" s="3" t="s">
        <v>8553</v>
      </c>
      <c r="C861" t="str">
        <f t="shared" si="13"/>
        <v>Disney Targeted Blocking of Content</v>
      </c>
    </row>
    <row r="862" spans="1:3" x14ac:dyDescent="0.25">
      <c r="A862" s="3" t="s">
        <v>4278</v>
      </c>
      <c r="C862" t="str">
        <f t="shared" si="13"/>
        <v>Disney technical/customer service and billing problems</v>
      </c>
    </row>
    <row r="863" spans="1:3" x14ac:dyDescent="0.25">
      <c r="A863" s="3" t="s">
        <v>3734</v>
      </c>
      <c r="C863" t="str">
        <f t="shared" si="13"/>
        <v>Disney Termination Fee</v>
      </c>
    </row>
    <row r="864" spans="1:3" x14ac:dyDescent="0.25">
      <c r="A864" s="3" t="s">
        <v>381</v>
      </c>
      <c r="C864" t="str">
        <f t="shared" si="13"/>
        <v>Disney Terrible Experience with no resolution</v>
      </c>
    </row>
    <row r="865" spans="1:3" x14ac:dyDescent="0.25">
      <c r="A865" s="3" t="s">
        <v>897</v>
      </c>
      <c r="C865" t="str">
        <f t="shared" si="13"/>
        <v>Disney terrible service #2</v>
      </c>
    </row>
    <row r="866" spans="1:3" x14ac:dyDescent="0.25">
      <c r="A866" s="3" t="s">
        <v>364</v>
      </c>
      <c r="C866" t="str">
        <f t="shared" si="13"/>
        <v>Disney theft, lying, horrible service and deception</v>
      </c>
    </row>
    <row r="867" spans="1:3" x14ac:dyDescent="0.25">
      <c r="A867" s="3" t="s">
        <v>6314</v>
      </c>
      <c r="C867" t="str">
        <f t="shared" si="13"/>
        <v>Disney thieves</v>
      </c>
    </row>
    <row r="868" spans="1:3" x14ac:dyDescent="0.25">
      <c r="A868" s="3" t="s">
        <v>5632</v>
      </c>
      <c r="C868" t="str">
        <f t="shared" si="13"/>
        <v>Disney throttle</v>
      </c>
    </row>
    <row r="869" spans="1:3" x14ac:dyDescent="0.25">
      <c r="A869" s="3" t="s">
        <v>4517</v>
      </c>
      <c r="C869" t="str">
        <f t="shared" si="13"/>
        <v>Disney throttles internet</v>
      </c>
    </row>
    <row r="870" spans="1:3" x14ac:dyDescent="0.25">
      <c r="A870" s="3" t="s">
        <v>6188</v>
      </c>
      <c r="C870" t="str">
        <f t="shared" si="13"/>
        <v>Disney throttles Santa Cruz CA to 30Mbits, claims we get 50Mbits</v>
      </c>
    </row>
    <row r="871" spans="1:3" x14ac:dyDescent="0.25">
      <c r="A871" s="3" t="s">
        <v>2374</v>
      </c>
      <c r="C871" t="str">
        <f t="shared" si="13"/>
        <v>Disney Throttling</v>
      </c>
    </row>
    <row r="872" spans="1:3" x14ac:dyDescent="0.25">
      <c r="A872" s="3" t="s">
        <v>1066</v>
      </c>
      <c r="C872" t="str">
        <f t="shared" si="13"/>
        <v>Disney Throttling Connection Speeds</v>
      </c>
    </row>
    <row r="873" spans="1:3" x14ac:dyDescent="0.25">
      <c r="A873" s="3" t="s">
        <v>7240</v>
      </c>
      <c r="C873" t="str">
        <f t="shared" si="13"/>
        <v>Disney throttling download speed.</v>
      </c>
    </row>
    <row r="874" spans="1:3" x14ac:dyDescent="0.25">
      <c r="A874" s="3" t="s">
        <v>1410</v>
      </c>
      <c r="C874" t="str">
        <f t="shared" si="13"/>
        <v>Disney Throttling Internet</v>
      </c>
    </row>
    <row r="875" spans="1:3" x14ac:dyDescent="0.25">
      <c r="A875" s="3" t="s">
        <v>6389</v>
      </c>
      <c r="C875" t="str">
        <f t="shared" si="13"/>
        <v>Disney Throttling Internet Speed</v>
      </c>
    </row>
    <row r="876" spans="1:3" x14ac:dyDescent="0.25">
      <c r="A876" s="3" t="s">
        <v>2478</v>
      </c>
      <c r="C876" t="str">
        <f t="shared" si="13"/>
        <v>Disney throttling my high-speed internet</v>
      </c>
    </row>
    <row r="877" spans="1:3" x14ac:dyDescent="0.25">
      <c r="A877" s="3" t="s">
        <v>7114</v>
      </c>
      <c r="C877" t="str">
        <f t="shared" si="13"/>
        <v>Disney Throttling My Internet</v>
      </c>
    </row>
    <row r="878" spans="1:3" x14ac:dyDescent="0.25">
      <c r="A878" s="3" t="s">
        <v>7215</v>
      </c>
      <c r="C878" t="str">
        <f t="shared" si="13"/>
        <v>Disney Throttling my Internet Connection</v>
      </c>
    </row>
    <row r="879" spans="1:3" x14ac:dyDescent="0.25">
      <c r="A879" s="3" t="s">
        <v>4801</v>
      </c>
      <c r="C879" t="str">
        <f t="shared" si="13"/>
        <v>Disney throttling my internet service</v>
      </c>
    </row>
    <row r="880" spans="1:3" x14ac:dyDescent="0.25">
      <c r="A880" s="3" t="s">
        <v>6412</v>
      </c>
      <c r="C880" t="str">
        <f t="shared" si="13"/>
        <v>Disney throttling my speeds for streaming video</v>
      </c>
    </row>
    <row r="881" spans="1:3" x14ac:dyDescent="0.25">
      <c r="A881" s="3" t="s">
        <v>4743</v>
      </c>
      <c r="C881" t="str">
        <f t="shared" si="13"/>
        <v>Disney throttling or otherwise under-delivering internet service.</v>
      </c>
    </row>
    <row r="882" spans="1:3" x14ac:dyDescent="0.25">
      <c r="A882" s="3" t="s">
        <v>1692</v>
      </c>
      <c r="C882" t="str">
        <f t="shared" si="13"/>
        <v>Disney throttling PlayStation.and blocking hbo go</v>
      </c>
    </row>
    <row r="883" spans="1:3" x14ac:dyDescent="0.25">
      <c r="A883" s="3" t="s">
        <v>5937</v>
      </c>
      <c r="C883" t="str">
        <f t="shared" si="13"/>
        <v>Disney Throttling Speeds</v>
      </c>
    </row>
    <row r="884" spans="1:3" x14ac:dyDescent="0.25">
      <c r="A884" s="3" t="s">
        <v>350</v>
      </c>
      <c r="C884" t="str">
        <f t="shared" si="13"/>
        <v>Disney THROTTLING SPEEDS AND DATA CAPS</v>
      </c>
    </row>
    <row r="885" spans="1:3" x14ac:dyDescent="0.25">
      <c r="A885" s="3" t="s">
        <v>7962</v>
      </c>
      <c r="C885" t="str">
        <f t="shared" si="13"/>
        <v>Disney took my account info</v>
      </c>
    </row>
    <row r="886" spans="1:3" x14ac:dyDescent="0.25">
      <c r="A886" s="3" t="s">
        <v>6480</v>
      </c>
      <c r="C886" t="str">
        <f t="shared" si="13"/>
        <v>Disney transfer of service complaint</v>
      </c>
    </row>
    <row r="887" spans="1:3" x14ac:dyDescent="0.25">
      <c r="A887" s="3" t="s">
        <v>2611</v>
      </c>
      <c r="C887" t="str">
        <f t="shared" si="13"/>
        <v>Disney Trespassing</v>
      </c>
    </row>
    <row r="888" spans="1:3" x14ac:dyDescent="0.25">
      <c r="A888" s="3" t="s">
        <v>3879</v>
      </c>
      <c r="C888" t="str">
        <f t="shared" si="13"/>
        <v>Disney trial of putting cap (300 GB / month) on internet usage.</v>
      </c>
    </row>
    <row r="889" spans="1:3" x14ac:dyDescent="0.25">
      <c r="A889" s="3" t="s">
        <v>6141</v>
      </c>
      <c r="C889" t="str">
        <f t="shared" si="13"/>
        <v>Disney trying to setup stuff we didn't order</v>
      </c>
    </row>
    <row r="890" spans="1:3" x14ac:dyDescent="0.25">
      <c r="A890" s="3" t="s">
        <v>4828</v>
      </c>
      <c r="C890" t="str">
        <f t="shared" si="13"/>
        <v>Disney TV/Internet hookup</v>
      </c>
    </row>
    <row r="891" spans="1:3" x14ac:dyDescent="0.25">
      <c r="A891" s="3" t="s">
        <v>5046</v>
      </c>
      <c r="C891" t="str">
        <f t="shared" si="13"/>
        <v>Disney unfair billing</v>
      </c>
    </row>
    <row r="892" spans="1:3" x14ac:dyDescent="0.25">
      <c r="A892" s="3" t="s">
        <v>1429</v>
      </c>
      <c r="C892" t="str">
        <f t="shared" si="13"/>
        <v>Disney Unfair Billing Practices</v>
      </c>
    </row>
    <row r="893" spans="1:3" x14ac:dyDescent="0.25">
      <c r="A893" s="3" t="s">
        <v>6006</v>
      </c>
      <c r="C893" t="str">
        <f t="shared" si="13"/>
        <v>Disney Unfair Business Practices</v>
      </c>
    </row>
    <row r="894" spans="1:3" x14ac:dyDescent="0.25">
      <c r="A894" s="3" t="s">
        <v>5953</v>
      </c>
      <c r="C894" t="str">
        <f t="shared" si="13"/>
        <v>Disney Unfair Charge</v>
      </c>
    </row>
    <row r="895" spans="1:3" x14ac:dyDescent="0.25">
      <c r="A895" s="3" t="s">
        <v>5981</v>
      </c>
      <c r="C895" t="str">
        <f t="shared" si="13"/>
        <v>Disney unfair pricing</v>
      </c>
    </row>
    <row r="896" spans="1:3" x14ac:dyDescent="0.25">
      <c r="A896" s="3" t="s">
        <v>7391</v>
      </c>
      <c r="C896" t="str">
        <f t="shared" si="13"/>
        <v>Disney- Unfair Pricing</v>
      </c>
    </row>
    <row r="897" spans="1:3" x14ac:dyDescent="0.25">
      <c r="A897" s="3" t="s">
        <v>5156</v>
      </c>
      <c r="C897" t="str">
        <f t="shared" si="13"/>
        <v>Disney- Unfair Pricing Tactics</v>
      </c>
    </row>
    <row r="898" spans="1:3" x14ac:dyDescent="0.25">
      <c r="A898" s="3" t="s">
        <v>5377</v>
      </c>
      <c r="C898" t="str">
        <f t="shared" si="13"/>
        <v>Disney Unfair Product Bundling</v>
      </c>
    </row>
    <row r="899" spans="1:3" x14ac:dyDescent="0.25">
      <c r="A899" s="3" t="s">
        <v>3510</v>
      </c>
      <c r="C899" t="str">
        <f t="shared" ref="C899:C962" si="14">IF(A899=0,"",A899)</f>
        <v>Disney Unlimited Internet Access recently limited to 300GB per month</v>
      </c>
    </row>
    <row r="900" spans="1:3" x14ac:dyDescent="0.25">
      <c r="A900" s="3" t="s">
        <v>7990</v>
      </c>
      <c r="C900" t="str">
        <f t="shared" si="14"/>
        <v>Disney unreliable speed/ service</v>
      </c>
    </row>
    <row r="901" spans="1:3" x14ac:dyDescent="0.25">
      <c r="A901" s="3" t="s">
        <v>1885</v>
      </c>
      <c r="C901" t="str">
        <f t="shared" si="14"/>
        <v>Disney unwilling to resolve data usage issue</v>
      </c>
    </row>
    <row r="902" spans="1:3" x14ac:dyDescent="0.25">
      <c r="A902" s="3" t="s">
        <v>739</v>
      </c>
      <c r="C902" t="str">
        <f t="shared" si="14"/>
        <v>Disney Usage Caps</v>
      </c>
    </row>
    <row r="903" spans="1:3" x14ac:dyDescent="0.25">
      <c r="A903" s="3" t="s">
        <v>2955</v>
      </c>
      <c r="C903" t="str">
        <f t="shared" si="14"/>
        <v>Disney Usage Data Plan</v>
      </c>
    </row>
    <row r="904" spans="1:3" x14ac:dyDescent="0.25">
      <c r="A904" s="3" t="s">
        <v>6062</v>
      </c>
      <c r="C904" t="str">
        <f t="shared" si="14"/>
        <v>Disney Usage Limit</v>
      </c>
    </row>
    <row r="905" spans="1:3" x14ac:dyDescent="0.25">
      <c r="A905" s="3" t="s">
        <v>1494</v>
      </c>
      <c r="C905" t="str">
        <f t="shared" si="14"/>
        <v>Disney using a Data Cap to take however much money they like</v>
      </c>
    </row>
    <row r="906" spans="1:3" x14ac:dyDescent="0.25">
      <c r="A906" s="3" t="s">
        <v>1701</v>
      </c>
      <c r="C906" t="str">
        <f t="shared" si="14"/>
        <v>Disney Very Bad /Rude customer service</v>
      </c>
    </row>
    <row r="907" spans="1:3" x14ac:dyDescent="0.25">
      <c r="A907" s="3" t="s">
        <v>8439</v>
      </c>
      <c r="C907" t="str">
        <f t="shared" si="14"/>
        <v>Disney violating Open Internet rules</v>
      </c>
    </row>
    <row r="908" spans="1:3" x14ac:dyDescent="0.25">
      <c r="A908" s="3" t="s">
        <v>4005</v>
      </c>
      <c r="C908" t="str">
        <f t="shared" si="14"/>
        <v>Disney Violating Open Internet Rules by Blocking HBO Go Access on Sony Consoles</v>
      </c>
    </row>
    <row r="909" spans="1:3" x14ac:dyDescent="0.25">
      <c r="A909" s="3" t="s">
        <v>2831</v>
      </c>
      <c r="C909" t="str">
        <f t="shared" si="14"/>
        <v>Disney Wifi Issues</v>
      </c>
    </row>
    <row r="910" spans="1:3" x14ac:dyDescent="0.25">
      <c r="A910" s="3" t="s">
        <v>4456</v>
      </c>
      <c r="C910" t="str">
        <f t="shared" si="14"/>
        <v>Disney Wifi Service</v>
      </c>
    </row>
    <row r="911" spans="1:3" x14ac:dyDescent="0.25">
      <c r="A911" s="3" t="s">
        <v>3360</v>
      </c>
      <c r="C911" t="str">
        <f t="shared" si="14"/>
        <v>Disney will not allow me to cancel my internet service.</v>
      </c>
    </row>
    <row r="912" spans="1:3" x14ac:dyDescent="0.25">
      <c r="A912" s="3" t="s">
        <v>4739</v>
      </c>
      <c r="C912" t="str">
        <f t="shared" si="14"/>
        <v>Disney WILL NOT CANCEL MY ACCOUNT</v>
      </c>
    </row>
    <row r="913" spans="1:3" x14ac:dyDescent="0.25">
      <c r="A913" s="3" t="s">
        <v>8414</v>
      </c>
      <c r="C913" t="str">
        <f t="shared" si="14"/>
        <v>Disney will not help us please help</v>
      </c>
    </row>
    <row r="914" spans="1:3" x14ac:dyDescent="0.25">
      <c r="A914" s="3" t="s">
        <v>4593</v>
      </c>
      <c r="C914" t="str">
        <f t="shared" si="14"/>
        <v>Disney will not let me discuss my bill or service with a representative</v>
      </c>
    </row>
    <row r="915" spans="1:3" x14ac:dyDescent="0.25">
      <c r="A915" s="3" t="s">
        <v>3669</v>
      </c>
      <c r="C915" t="str">
        <f t="shared" si="14"/>
        <v>Disney Will Not Provide Online Content Without Cable Box</v>
      </c>
    </row>
    <row r="916" spans="1:3" x14ac:dyDescent="0.25">
      <c r="A916" s="3" t="s">
        <v>4673</v>
      </c>
      <c r="C916" t="str">
        <f t="shared" si="14"/>
        <v>Disney will not refund or reimburse significant overcharges they admit to</v>
      </c>
    </row>
    <row r="917" spans="1:3" x14ac:dyDescent="0.25">
      <c r="A917" s="3" t="s">
        <v>8215</v>
      </c>
      <c r="C917" t="str">
        <f t="shared" si="14"/>
        <v>Disney will not service our home</v>
      </c>
    </row>
    <row r="918" spans="1:3" x14ac:dyDescent="0.25">
      <c r="A918" s="3" t="s">
        <v>3192</v>
      </c>
      <c r="C918" t="str">
        <f t="shared" si="14"/>
        <v>Disney Won't Cancel My Service</v>
      </c>
    </row>
    <row r="919" spans="1:3" x14ac:dyDescent="0.25">
      <c r="A919" s="3" t="s">
        <v>6868</v>
      </c>
      <c r="C919" t="str">
        <f t="shared" si="14"/>
        <v>Disney wont honor discount, bill higher than what was agreed</v>
      </c>
    </row>
    <row r="920" spans="1:3" x14ac:dyDescent="0.25">
      <c r="A920" s="3" t="s">
        <v>1155</v>
      </c>
      <c r="C920" t="str">
        <f t="shared" si="14"/>
        <v>Disney won't pay me my refund</v>
      </c>
    </row>
    <row r="921" spans="1:3" x14ac:dyDescent="0.25">
      <c r="A921" s="3" t="s">
        <v>918</v>
      </c>
      <c r="C921" t="str">
        <f t="shared" si="14"/>
        <v>Disney won't quit charging me for modem rental</v>
      </c>
    </row>
    <row r="922" spans="1:3" x14ac:dyDescent="0.25">
      <c r="A922" s="3" t="s">
        <v>1303</v>
      </c>
      <c r="C922" t="str">
        <f t="shared" si="14"/>
        <v>Disney wont refund me for over charge</v>
      </c>
    </row>
    <row r="923" spans="1:3" x14ac:dyDescent="0.25">
      <c r="A923" s="3" t="s">
        <v>8233</v>
      </c>
      <c r="C923" t="str">
        <f t="shared" si="14"/>
        <v>Disney wont service my address</v>
      </c>
    </row>
    <row r="924" spans="1:3" x14ac:dyDescent="0.25">
      <c r="A924" s="3" t="s">
        <v>6443</v>
      </c>
      <c r="C924" t="str">
        <f t="shared" si="14"/>
        <v>Disney wrong advertised speeds</v>
      </c>
    </row>
    <row r="925" spans="1:3" x14ac:dyDescent="0.25">
      <c r="A925" s="3" t="s">
        <v>7881</v>
      </c>
      <c r="C925" t="str">
        <f t="shared" si="14"/>
        <v>Disney wrongfully autodrafted a final bill that was not yet adjusted</v>
      </c>
    </row>
    <row r="926" spans="1:3" x14ac:dyDescent="0.25">
      <c r="A926" s="3" t="s">
        <v>179</v>
      </c>
      <c r="C926" t="str">
        <f t="shared" si="14"/>
        <v>Disney xfinity</v>
      </c>
    </row>
    <row r="927" spans="1:3" x14ac:dyDescent="0.25">
      <c r="A927" s="3" t="s">
        <v>3489</v>
      </c>
      <c r="C927" t="str">
        <f t="shared" si="14"/>
        <v>Disney Xfinity 300G over charge</v>
      </c>
    </row>
    <row r="928" spans="1:3" x14ac:dyDescent="0.25">
      <c r="A928" s="3" t="s">
        <v>6496</v>
      </c>
      <c r="C928" t="str">
        <f t="shared" si="14"/>
        <v>Disney Xfinity barely ever works and speed sucks</v>
      </c>
    </row>
    <row r="929" spans="1:3" x14ac:dyDescent="0.25">
      <c r="A929" s="3" t="s">
        <v>1383</v>
      </c>
      <c r="C929" t="str">
        <f t="shared" si="14"/>
        <v>Disney Xfinity Charges Consumer for Troubleshooting/Fixing its Own Problems</v>
      </c>
    </row>
    <row r="930" spans="1:3" x14ac:dyDescent="0.25">
      <c r="A930" s="3" t="s">
        <v>5965</v>
      </c>
      <c r="C930" t="str">
        <f t="shared" si="14"/>
        <v>Disney Xfinity charging rental fee for personally owned modem</v>
      </c>
    </row>
    <row r="931" spans="1:3" x14ac:dyDescent="0.25">
      <c r="A931" s="3" t="s">
        <v>3040</v>
      </c>
      <c r="C931" t="str">
        <f t="shared" si="14"/>
        <v>Disney Xfinity Data Cap in Atlanta, GA</v>
      </c>
    </row>
    <row r="932" spans="1:3" x14ac:dyDescent="0.25">
      <c r="A932" s="3" t="s">
        <v>7689</v>
      </c>
      <c r="C932" t="str">
        <f t="shared" si="14"/>
        <v>Disney Xfinity Deceptive Billing Practices</v>
      </c>
    </row>
    <row r="933" spans="1:3" x14ac:dyDescent="0.25">
      <c r="A933" s="3" t="s">
        <v>3440</v>
      </c>
      <c r="C933" t="str">
        <f t="shared" si="14"/>
        <v>Disney xfinity home security service</v>
      </c>
    </row>
    <row r="934" spans="1:3" x14ac:dyDescent="0.25">
      <c r="A934" s="3" t="s">
        <v>4994</v>
      </c>
      <c r="C934" t="str">
        <f t="shared" si="14"/>
        <v>Disney XFINITY Internet Performance</v>
      </c>
    </row>
    <row r="935" spans="1:3" x14ac:dyDescent="0.25">
      <c r="A935" s="3" t="s">
        <v>5961</v>
      </c>
      <c r="C935" t="str">
        <f t="shared" si="14"/>
        <v>Disney xfinity internet service.</v>
      </c>
    </row>
    <row r="936" spans="1:3" x14ac:dyDescent="0.25">
      <c r="A936" s="3" t="s">
        <v>4751</v>
      </c>
      <c r="C936" t="str">
        <f t="shared" si="14"/>
        <v>Disney Xfinity Monopoly Abuses</v>
      </c>
    </row>
    <row r="937" spans="1:3" x14ac:dyDescent="0.25">
      <c r="A937" s="3" t="s">
        <v>2456</v>
      </c>
      <c r="C937" t="str">
        <f t="shared" si="14"/>
        <v>Disney Xfinity Overage Charges, No Assistance</v>
      </c>
    </row>
    <row r="938" spans="1:3" x14ac:dyDescent="0.25">
      <c r="A938" s="3" t="s">
        <v>6675</v>
      </c>
      <c r="C938" t="str">
        <f t="shared" si="14"/>
        <v>Disney xfinity price gouging seniors</v>
      </c>
    </row>
    <row r="939" spans="1:3" x14ac:dyDescent="0.25">
      <c r="A939" s="3" t="s">
        <v>7070</v>
      </c>
      <c r="C939" t="str">
        <f t="shared" si="14"/>
        <v>Disney xfinity triple play</v>
      </c>
    </row>
    <row r="940" spans="1:3" x14ac:dyDescent="0.25">
      <c r="A940" s="3" t="s">
        <v>1564</v>
      </c>
      <c r="C940" t="str">
        <f t="shared" si="14"/>
        <v>Disney Xfintity Internet Data Caps</v>
      </c>
    </row>
    <row r="941" spans="1:3" x14ac:dyDescent="0.25">
      <c r="A941" s="3" t="s">
        <v>7191</v>
      </c>
      <c r="C941" t="str">
        <f t="shared" si="14"/>
        <v>Disney!</v>
      </c>
    </row>
    <row r="942" spans="1:3" x14ac:dyDescent="0.25">
      <c r="A942" s="3" t="s">
        <v>6514</v>
      </c>
      <c r="C942" t="str">
        <f t="shared" si="14"/>
        <v>Disney, Ypsilanti MI Internet Speed</v>
      </c>
    </row>
    <row r="943" spans="1:3" x14ac:dyDescent="0.25">
      <c r="A943" s="3" t="s">
        <v>1239</v>
      </c>
      <c r="C943" t="str">
        <f t="shared" si="14"/>
        <v>Disney.</v>
      </c>
    </row>
    <row r="944" spans="1:3" x14ac:dyDescent="0.25">
      <c r="A944" s="3" t="s">
        <v>4073</v>
      </c>
      <c r="C944" t="str">
        <f t="shared" si="14"/>
        <v>Disney.net</v>
      </c>
    </row>
    <row r="945" spans="1:3" x14ac:dyDescent="0.25">
      <c r="A945" s="3" t="s">
        <v>1342</v>
      </c>
      <c r="C945" t="str">
        <f t="shared" si="14"/>
        <v>Disney/ Xfinity unethical business practice</v>
      </c>
    </row>
    <row r="946" spans="1:3" x14ac:dyDescent="0.25">
      <c r="A946" s="3" t="s">
        <v>2532</v>
      </c>
      <c r="C946" t="str">
        <f t="shared" si="14"/>
        <v>Disney/earthlink</v>
      </c>
    </row>
    <row r="947" spans="1:3" x14ac:dyDescent="0.25">
      <c r="A947" s="3" t="s">
        <v>934</v>
      </c>
      <c r="C947" t="str">
        <f t="shared" si="14"/>
        <v>Disney/Xfinity</v>
      </c>
    </row>
    <row r="948" spans="1:3" x14ac:dyDescent="0.25">
      <c r="A948" s="3" t="s">
        <v>2689</v>
      </c>
      <c r="C948" t="str">
        <f t="shared" si="14"/>
        <v>Disney/Xfinity Blast Internet</v>
      </c>
    </row>
    <row r="949" spans="1:3" x14ac:dyDescent="0.25">
      <c r="A949" s="3" t="s">
        <v>1721</v>
      </c>
      <c r="C949" t="str">
        <f t="shared" si="14"/>
        <v>Disney/Xfinity cancellation fee</v>
      </c>
    </row>
    <row r="950" spans="1:3" x14ac:dyDescent="0.25">
      <c r="A950" s="3" t="s">
        <v>6998</v>
      </c>
      <c r="C950" t="str">
        <f t="shared" si="14"/>
        <v>Disney/Xfinity Communication</v>
      </c>
    </row>
    <row r="951" spans="1:3" x14ac:dyDescent="0.25">
      <c r="A951" s="3" t="s">
        <v>7931</v>
      </c>
      <c r="C951" t="str">
        <f t="shared" si="14"/>
        <v>Disney/Xfinity Customer Service</v>
      </c>
    </row>
    <row r="952" spans="1:3" x14ac:dyDescent="0.25">
      <c r="A952" s="3" t="s">
        <v>5014</v>
      </c>
      <c r="C952" t="str">
        <f t="shared" si="14"/>
        <v>Disney/Xfinity customer service and billing</v>
      </c>
    </row>
    <row r="953" spans="1:3" x14ac:dyDescent="0.25">
      <c r="A953" s="3" t="s">
        <v>3609</v>
      </c>
      <c r="C953" t="str">
        <f t="shared" si="14"/>
        <v>Disney/Xfinity Data Allowance</v>
      </c>
    </row>
    <row r="954" spans="1:3" x14ac:dyDescent="0.25">
      <c r="A954" s="3" t="s">
        <v>3972</v>
      </c>
      <c r="C954" t="str">
        <f t="shared" si="14"/>
        <v>Disney/Xfinity Internet</v>
      </c>
    </row>
    <row r="955" spans="1:3" x14ac:dyDescent="0.25">
      <c r="A955" s="3" t="s">
        <v>7695</v>
      </c>
      <c r="C955" t="str">
        <f t="shared" si="14"/>
        <v>Disney/Xfinity Internet Data Cap</v>
      </c>
    </row>
    <row r="956" spans="1:3" x14ac:dyDescent="0.25">
      <c r="A956" s="3" t="s">
        <v>4785</v>
      </c>
      <c r="C956" t="str">
        <f t="shared" si="14"/>
        <v>Disney/Xfinity Internet Gouging</v>
      </c>
    </row>
    <row r="957" spans="1:3" x14ac:dyDescent="0.25">
      <c r="A957" s="3" t="s">
        <v>8675</v>
      </c>
      <c r="C957" t="str">
        <f t="shared" si="14"/>
        <v>Disney/Xfinity- Paying for High speed service</v>
      </c>
    </row>
    <row r="958" spans="1:3" x14ac:dyDescent="0.25">
      <c r="A958" s="3" t="s">
        <v>8080</v>
      </c>
      <c r="C958" t="str">
        <f t="shared" si="14"/>
        <v>Disney/Xfinity Poor Service, Fraudulent Billing and Collection</v>
      </c>
    </row>
    <row r="959" spans="1:3" x14ac:dyDescent="0.25">
      <c r="A959" s="3" t="s">
        <v>7923</v>
      </c>
      <c r="C959" t="str">
        <f t="shared" si="14"/>
        <v>Disney/Xfinity service</v>
      </c>
    </row>
    <row r="960" spans="1:3" x14ac:dyDescent="0.25">
      <c r="A960" s="3" t="s">
        <v>7502</v>
      </c>
      <c r="C960" t="str">
        <f t="shared" si="14"/>
        <v>Disney/Xfinity Service Manipulation</v>
      </c>
    </row>
    <row r="961" spans="1:3" x14ac:dyDescent="0.25">
      <c r="A961" s="3" t="s">
        <v>8041</v>
      </c>
      <c r="C961" t="str">
        <f t="shared" si="14"/>
        <v>Disney/Xfinity: Poor internet connection speed and poor customer service</v>
      </c>
    </row>
    <row r="962" spans="1:3" x14ac:dyDescent="0.25">
      <c r="A962" s="3" t="s">
        <v>2132</v>
      </c>
      <c r="C962" t="str">
        <f t="shared" si="14"/>
        <v>Disney: Billing issue</v>
      </c>
    </row>
    <row r="963" spans="1:3" x14ac:dyDescent="0.25">
      <c r="A963" s="3" t="s">
        <v>4060</v>
      </c>
      <c r="C963" t="str">
        <f t="shared" ref="C963:C1026" si="15">IF(A963=0,"",A963)</f>
        <v>Disney: no service for one month</v>
      </c>
    </row>
    <row r="964" spans="1:3" x14ac:dyDescent="0.25">
      <c r="A964" s="3" t="s">
        <v>7461</v>
      </c>
      <c r="C964" t="str">
        <f t="shared" si="15"/>
        <v>Disney: Xfinity Slamming</v>
      </c>
    </row>
    <row r="965" spans="1:3" x14ac:dyDescent="0.25">
      <c r="A965" s="3" t="s">
        <v>5381</v>
      </c>
      <c r="C965" t="str">
        <f t="shared" si="15"/>
        <v>Disney-Billing</v>
      </c>
    </row>
    <row r="966" spans="1:3" x14ac:dyDescent="0.25">
      <c r="A966" s="3" t="s">
        <v>7573</v>
      </c>
      <c r="C966" t="str">
        <f t="shared" si="15"/>
        <v>Disneycomcas</v>
      </c>
    </row>
    <row r="967" spans="1:3" x14ac:dyDescent="0.25">
      <c r="A967" s="3" t="s">
        <v>8720</v>
      </c>
      <c r="C967" t="str">
        <f t="shared" si="15"/>
        <v>Disney-flat fee contract-misrepresentation</v>
      </c>
    </row>
    <row r="968" spans="1:3" x14ac:dyDescent="0.25">
      <c r="A968" s="3" t="s">
        <v>8597</v>
      </c>
      <c r="C968" t="str">
        <f t="shared" si="15"/>
        <v>Disney-Non existent customer service, terrible internet connection</v>
      </c>
    </row>
    <row r="969" spans="1:3" x14ac:dyDescent="0.25">
      <c r="A969" s="3" t="s">
        <v>8348</v>
      </c>
      <c r="C969" t="str">
        <f t="shared" si="15"/>
        <v>Disney-Overcharges</v>
      </c>
    </row>
    <row r="970" spans="1:3" x14ac:dyDescent="0.25">
      <c r="A970" s="3" t="s">
        <v>5394</v>
      </c>
      <c r="C970" t="str">
        <f t="shared" si="15"/>
        <v>Disney's Constant Manipulation of Bills</v>
      </c>
    </row>
    <row r="971" spans="1:3" x14ac:dyDescent="0.25">
      <c r="A971" s="3" t="s">
        <v>1527</v>
      </c>
      <c r="C971" t="str">
        <f t="shared" si="15"/>
        <v>Disney's customer service is awful</v>
      </c>
    </row>
    <row r="972" spans="1:3" x14ac:dyDescent="0.25">
      <c r="A972" s="3" t="s">
        <v>2943</v>
      </c>
      <c r="C972" t="str">
        <f t="shared" si="15"/>
        <v>Disney's Data Cap</v>
      </c>
    </row>
    <row r="973" spans="1:3" x14ac:dyDescent="0.25">
      <c r="A973" s="3" t="s">
        <v>7819</v>
      </c>
      <c r="C973" t="str">
        <f t="shared" si="15"/>
        <v>Disney's data caps are anti-consumer.</v>
      </c>
    </row>
    <row r="974" spans="1:3" x14ac:dyDescent="0.25">
      <c r="A974" s="3" t="s">
        <v>7322</v>
      </c>
      <c r="C974" t="str">
        <f t="shared" si="15"/>
        <v>Disney's Deceptive Billing</v>
      </c>
    </row>
    <row r="975" spans="1:3" x14ac:dyDescent="0.25">
      <c r="A975" s="3" t="s">
        <v>5477</v>
      </c>
      <c r="C975" t="str">
        <f t="shared" si="15"/>
        <v>Disney's egregious billing techniques</v>
      </c>
    </row>
    <row r="976" spans="1:3" x14ac:dyDescent="0.25">
      <c r="A976" s="3" t="s">
        <v>6068</v>
      </c>
      <c r="C976" t="str">
        <f t="shared" si="15"/>
        <v>Disney's Internet is Slower Than What I Pay For</v>
      </c>
    </row>
    <row r="977" spans="1:3" x14ac:dyDescent="0.25">
      <c r="A977" s="3" t="s">
        <v>8691</v>
      </c>
      <c r="C977" t="str">
        <f t="shared" si="15"/>
        <v>Disney's Monopolistic Practices and Data Capping</v>
      </c>
    </row>
    <row r="978" spans="1:3" x14ac:dyDescent="0.25">
      <c r="A978" s="3" t="s">
        <v>5258</v>
      </c>
      <c r="C978" t="str">
        <f t="shared" si="15"/>
        <v>Disney's pricing and bundling model is a monopolized extortion in my area</v>
      </c>
    </row>
    <row r="979" spans="1:3" x14ac:dyDescent="0.25">
      <c r="A979" s="3" t="s">
        <v>3238</v>
      </c>
      <c r="C979" t="str">
        <f t="shared" si="15"/>
        <v>Disney's refusal to recognize written notice of termination of service</v>
      </c>
    </row>
    <row r="980" spans="1:3" x14ac:dyDescent="0.25">
      <c r="A980" s="3" t="s">
        <v>5932</v>
      </c>
      <c r="C980" t="str">
        <f t="shared" si="15"/>
        <v>Disneys Shady Business Practices</v>
      </c>
    </row>
    <row r="981" spans="1:3" x14ac:dyDescent="0.25">
      <c r="A981" s="3" t="s">
        <v>3560</v>
      </c>
      <c r="C981" t="str">
        <f t="shared" si="15"/>
        <v>Disney's Terrible Service - How are they still in business?</v>
      </c>
    </row>
    <row r="982" spans="1:3" x14ac:dyDescent="0.25">
      <c r="A982" s="3" t="s">
        <v>5685</v>
      </c>
      <c r="C982" t="str">
        <f t="shared" si="15"/>
        <v>Disney's Unfair Billing and Pricing Practices</v>
      </c>
    </row>
    <row r="983" spans="1:3" x14ac:dyDescent="0.25">
      <c r="A983" s="3" t="s">
        <v>5533</v>
      </c>
      <c r="C983" t="str">
        <f t="shared" si="15"/>
        <v>Disney's unfair billing practices</v>
      </c>
    </row>
    <row r="984" spans="1:3" x14ac:dyDescent="0.25">
      <c r="A984" s="3" t="s">
        <v>5841</v>
      </c>
      <c r="C984" t="str">
        <f t="shared" si="15"/>
        <v>Disney's unfair pricing</v>
      </c>
    </row>
    <row r="985" spans="1:3" x14ac:dyDescent="0.25">
      <c r="A985" s="3" t="s">
        <v>1905</v>
      </c>
      <c r="C985" t="str">
        <f t="shared" si="15"/>
        <v>disrupted internet service</v>
      </c>
    </row>
    <row r="986" spans="1:3" x14ac:dyDescent="0.25">
      <c r="A986" s="3" t="s">
        <v>7728</v>
      </c>
      <c r="C986" t="str">
        <f t="shared" si="15"/>
        <v>DNS Web hosting</v>
      </c>
    </row>
    <row r="987" spans="1:3" x14ac:dyDescent="0.25">
      <c r="A987" s="3" t="s">
        <v>5108</v>
      </c>
      <c r="C987" t="str">
        <f t="shared" si="15"/>
        <v>Double billing</v>
      </c>
    </row>
    <row r="988" spans="1:3" x14ac:dyDescent="0.25">
      <c r="A988" s="3" t="s">
        <v>4017</v>
      </c>
      <c r="C988" t="str">
        <f t="shared" si="15"/>
        <v>double billing after change of service</v>
      </c>
    </row>
    <row r="989" spans="1:3" x14ac:dyDescent="0.25">
      <c r="A989" s="3" t="s">
        <v>354</v>
      </c>
      <c r="C989" t="str">
        <f t="shared" si="15"/>
        <v>Double billing from Disney</v>
      </c>
    </row>
    <row r="990" spans="1:3" x14ac:dyDescent="0.25">
      <c r="A990" s="3" t="s">
        <v>4479</v>
      </c>
      <c r="C990" t="str">
        <f t="shared" si="15"/>
        <v>Double charge my internet service every month</v>
      </c>
    </row>
    <row r="991" spans="1:3" x14ac:dyDescent="0.25">
      <c r="A991" s="3" t="s">
        <v>8165</v>
      </c>
      <c r="C991" t="str">
        <f t="shared" si="15"/>
        <v>Double-billing</v>
      </c>
    </row>
    <row r="992" spans="1:3" x14ac:dyDescent="0.25">
      <c r="A992" s="3" t="s">
        <v>623</v>
      </c>
      <c r="C992" t="str">
        <f t="shared" si="15"/>
        <v>download speeds slower than dial-up but paying for 25 Mbps</v>
      </c>
    </row>
    <row r="993" spans="1:3" x14ac:dyDescent="0.25">
      <c r="A993" s="3" t="s">
        <v>4385</v>
      </c>
      <c r="C993" t="str">
        <f t="shared" si="15"/>
        <v>DSL</v>
      </c>
    </row>
    <row r="994" spans="1:3" x14ac:dyDescent="0.25">
      <c r="A994" s="3" t="s">
        <v>1406</v>
      </c>
      <c r="C994" t="str">
        <f t="shared" si="15"/>
        <v>Ecobill discount</v>
      </c>
    </row>
    <row r="995" spans="1:3" x14ac:dyDescent="0.25">
      <c r="A995" s="3" t="s">
        <v>6145</v>
      </c>
      <c r="C995" t="str">
        <f t="shared" si="15"/>
        <v>Egregious Fees</v>
      </c>
    </row>
    <row r="996" spans="1:3" x14ac:dyDescent="0.25">
      <c r="A996" s="3" t="s">
        <v>8390</v>
      </c>
      <c r="C996" t="str">
        <f t="shared" si="15"/>
        <v>E-mail</v>
      </c>
    </row>
    <row r="997" spans="1:3" x14ac:dyDescent="0.25">
      <c r="A997" s="3" t="s">
        <v>3286</v>
      </c>
      <c r="C997" t="str">
        <f t="shared" si="15"/>
        <v>Email account removed</v>
      </c>
    </row>
    <row r="998" spans="1:3" x14ac:dyDescent="0.25">
      <c r="A998" s="3" t="s">
        <v>3443</v>
      </c>
      <c r="C998" t="str">
        <f t="shared" si="15"/>
        <v>Email issues</v>
      </c>
    </row>
    <row r="999" spans="1:3" x14ac:dyDescent="0.25">
      <c r="A999" s="3" t="s">
        <v>2880</v>
      </c>
      <c r="C999" t="str">
        <f t="shared" si="15"/>
        <v>email sdervice</v>
      </c>
    </row>
    <row r="1000" spans="1:3" x14ac:dyDescent="0.25">
      <c r="A1000" s="3" t="s">
        <v>779</v>
      </c>
      <c r="C1000" t="str">
        <f t="shared" si="15"/>
        <v>Email transfer/ problems</v>
      </c>
    </row>
    <row r="1001" spans="1:3" x14ac:dyDescent="0.25">
      <c r="A1001" s="3" t="s">
        <v>1756</v>
      </c>
      <c r="C1001" t="str">
        <f t="shared" si="15"/>
        <v>Erroneous charges on Disney bill</v>
      </c>
    </row>
    <row r="1002" spans="1:3" x14ac:dyDescent="0.25">
      <c r="A1002" s="3" t="s">
        <v>691</v>
      </c>
      <c r="C1002" t="str">
        <f t="shared" si="15"/>
        <v>exaggerated bill and Lack of responsibilities in keep appointments! Disrespect for Consumers</v>
      </c>
    </row>
    <row r="1003" spans="1:3" x14ac:dyDescent="0.25">
      <c r="A1003" s="3" t="s">
        <v>775</v>
      </c>
      <c r="C1003" t="str">
        <f t="shared" si="15"/>
        <v>excessive billing</v>
      </c>
    </row>
    <row r="1004" spans="1:3" x14ac:dyDescent="0.25">
      <c r="A1004" s="3" t="s">
        <v>3026</v>
      </c>
      <c r="C1004" t="str">
        <f t="shared" si="15"/>
        <v>Excessive early termination fees due immediately after 10+ years of service</v>
      </c>
    </row>
    <row r="1005" spans="1:3" x14ac:dyDescent="0.25">
      <c r="A1005" s="3" t="s">
        <v>5833</v>
      </c>
      <c r="C1005" t="str">
        <f t="shared" si="15"/>
        <v>Expensive Internet Service for average speed</v>
      </c>
    </row>
    <row r="1006" spans="1:3" x14ac:dyDescent="0.25">
      <c r="A1006" s="3" t="s">
        <v>5530</v>
      </c>
      <c r="C1006" t="str">
        <f t="shared" si="15"/>
        <v>expensive service, capped</v>
      </c>
    </row>
    <row r="1007" spans="1:3" x14ac:dyDescent="0.25">
      <c r="A1007" s="3" t="s">
        <v>6013</v>
      </c>
      <c r="C1007" t="str">
        <f t="shared" si="15"/>
        <v>Extorted into signing up for multi-year contract</v>
      </c>
    </row>
    <row r="1008" spans="1:3" x14ac:dyDescent="0.25">
      <c r="A1008" s="3" t="s">
        <v>7234</v>
      </c>
      <c r="C1008" t="str">
        <f t="shared" si="15"/>
        <v>Extremely low speeds, and no help</v>
      </c>
    </row>
    <row r="1009" spans="1:3" x14ac:dyDescent="0.25">
      <c r="A1009" s="3" t="s">
        <v>6718</v>
      </c>
      <c r="C1009" t="str">
        <f t="shared" si="15"/>
        <v>Extremely Poor Customer Service</v>
      </c>
    </row>
    <row r="1010" spans="1:3" x14ac:dyDescent="0.25">
      <c r="A1010" s="3" t="s">
        <v>234</v>
      </c>
      <c r="C1010" t="str">
        <f t="shared" si="15"/>
        <v>EXTREMELY slow Disney Internet Connection...Have tried to have fixed but no one comes</v>
      </c>
    </row>
    <row r="1011" spans="1:3" x14ac:dyDescent="0.25">
      <c r="A1011" s="3" t="s">
        <v>5773</v>
      </c>
      <c r="C1011" t="str">
        <f t="shared" si="15"/>
        <v>Extremely slow internet and no aid from Disney</v>
      </c>
    </row>
    <row r="1012" spans="1:3" x14ac:dyDescent="0.25">
      <c r="A1012" s="3" t="s">
        <v>2929</v>
      </c>
      <c r="C1012" t="str">
        <f t="shared" si="15"/>
        <v>Extremely slow internet speeds; Horrible support</v>
      </c>
    </row>
    <row r="1013" spans="1:3" x14ac:dyDescent="0.25">
      <c r="A1013" s="3" t="s">
        <v>5707</v>
      </c>
      <c r="C1013" t="str">
        <f t="shared" si="15"/>
        <v>Extremely unsatisfied Disney customer</v>
      </c>
    </row>
    <row r="1014" spans="1:3" x14ac:dyDescent="0.25">
      <c r="A1014" s="3" t="s">
        <v>8661</v>
      </c>
      <c r="C1014" t="str">
        <f t="shared" si="15"/>
        <v>Failure of service from Disney</v>
      </c>
    </row>
    <row r="1015" spans="1:3" x14ac:dyDescent="0.25">
      <c r="A1015" s="3" t="s">
        <v>8180</v>
      </c>
      <c r="C1015" t="str">
        <f t="shared" si="15"/>
        <v>Failure to Cancel Service</v>
      </c>
    </row>
    <row r="1016" spans="1:3" x14ac:dyDescent="0.25">
      <c r="A1016" s="3" t="s">
        <v>4143</v>
      </c>
      <c r="C1016" t="str">
        <f t="shared" si="15"/>
        <v>Failure to connect service</v>
      </c>
    </row>
    <row r="1017" spans="1:3" x14ac:dyDescent="0.25">
      <c r="A1017" s="3" t="s">
        <v>3348</v>
      </c>
      <c r="C1017" t="str">
        <f t="shared" si="15"/>
        <v>Failure to deliver service</v>
      </c>
    </row>
    <row r="1018" spans="1:3" x14ac:dyDescent="0.25">
      <c r="A1018" s="3" t="s">
        <v>4809</v>
      </c>
      <c r="C1018" t="str">
        <f t="shared" si="15"/>
        <v>failure to provide imstallation .... Rockville Maryland 20852</v>
      </c>
    </row>
    <row r="1019" spans="1:3" x14ac:dyDescent="0.25">
      <c r="A1019" s="3" t="s">
        <v>6452</v>
      </c>
      <c r="C1019" t="str">
        <f t="shared" si="15"/>
        <v>FAILURE TO PROVIDE SERVICE WHILE STILL BILLING</v>
      </c>
    </row>
    <row r="1020" spans="1:3" x14ac:dyDescent="0.25">
      <c r="A1020" s="3" t="s">
        <v>516</v>
      </c>
      <c r="C1020" t="str">
        <f t="shared" si="15"/>
        <v>Failure to provide services that I am billed for.</v>
      </c>
    </row>
    <row r="1021" spans="1:3" x14ac:dyDescent="0.25">
      <c r="A1021" s="3" t="s">
        <v>286</v>
      </c>
      <c r="C1021" t="str">
        <f t="shared" si="15"/>
        <v>Failure to resolve Internet outages</v>
      </c>
    </row>
    <row r="1022" spans="1:3" x14ac:dyDescent="0.25">
      <c r="A1022" s="3" t="s">
        <v>8104</v>
      </c>
      <c r="C1022" t="str">
        <f t="shared" si="15"/>
        <v>Failure to show for an appointment and lying</v>
      </c>
    </row>
    <row r="1023" spans="1:3" x14ac:dyDescent="0.25">
      <c r="A1023" s="3" t="s">
        <v>4814</v>
      </c>
      <c r="C1023" t="str">
        <f t="shared" si="15"/>
        <v>Failure to supply the proper Internet service</v>
      </c>
    </row>
    <row r="1024" spans="1:3" x14ac:dyDescent="0.25">
      <c r="A1024" s="3" t="s">
        <v>8325</v>
      </c>
      <c r="C1024" t="str">
        <f t="shared" si="15"/>
        <v>Fake charges</v>
      </c>
    </row>
    <row r="1025" spans="1:3" x14ac:dyDescent="0.25">
      <c r="A1025" s="3" t="s">
        <v>1079</v>
      </c>
      <c r="C1025" t="str">
        <f t="shared" si="15"/>
        <v>False Advertisement</v>
      </c>
    </row>
    <row r="1026" spans="1:3" x14ac:dyDescent="0.25">
      <c r="A1026" s="3" t="s">
        <v>7360</v>
      </c>
      <c r="C1026" t="str">
        <f t="shared" si="15"/>
        <v>false advertisement for paid service</v>
      </c>
    </row>
    <row r="1027" spans="1:3" x14ac:dyDescent="0.25">
      <c r="A1027" s="3" t="s">
        <v>7062</v>
      </c>
      <c r="C1027" t="str">
        <f t="shared" ref="C1027:C1090" si="16">IF(A1027=0,"",A1027)</f>
        <v>False advertising / Bait &amp; Switch</v>
      </c>
    </row>
    <row r="1028" spans="1:3" x14ac:dyDescent="0.25">
      <c r="A1028" s="3" t="s">
        <v>7188</v>
      </c>
      <c r="C1028" t="str">
        <f t="shared" si="16"/>
        <v>False advertising and overcharging</v>
      </c>
    </row>
    <row r="1029" spans="1:3" x14ac:dyDescent="0.25">
      <c r="A1029" s="3" t="s">
        <v>7858</v>
      </c>
      <c r="C1029" t="str">
        <f t="shared" si="16"/>
        <v>False Advertising/Bait and switch</v>
      </c>
    </row>
    <row r="1030" spans="1:3" x14ac:dyDescent="0.25">
      <c r="A1030" s="3" t="s">
        <v>3786</v>
      </c>
      <c r="C1030" t="str">
        <f t="shared" si="16"/>
        <v>False billing</v>
      </c>
    </row>
    <row r="1031" spans="1:3" x14ac:dyDescent="0.25">
      <c r="A1031" s="3" t="s">
        <v>1298</v>
      </c>
      <c r="C1031" t="str">
        <f t="shared" si="16"/>
        <v>FALSE CHARGES &amp; REFUSAL TO CREDIT</v>
      </c>
    </row>
    <row r="1032" spans="1:3" x14ac:dyDescent="0.25">
      <c r="A1032" s="3" t="s">
        <v>2095</v>
      </c>
      <c r="C1032" t="str">
        <f t="shared" si="16"/>
        <v>false claims of internet speed tier</v>
      </c>
    </row>
    <row r="1033" spans="1:3" x14ac:dyDescent="0.25">
      <c r="A1033" s="3" t="s">
        <v>2826</v>
      </c>
      <c r="C1033" t="str">
        <f t="shared" si="16"/>
        <v>False contract repersentation</v>
      </c>
    </row>
    <row r="1034" spans="1:3" x14ac:dyDescent="0.25">
      <c r="A1034" s="3" t="s">
        <v>6244</v>
      </c>
      <c r="C1034" t="str">
        <f t="shared" si="16"/>
        <v>False Information Given Just To Get Me Set Up Service</v>
      </c>
    </row>
    <row r="1035" spans="1:3" x14ac:dyDescent="0.25">
      <c r="A1035" s="3" t="s">
        <v>497</v>
      </c>
      <c r="C1035" t="str">
        <f t="shared" si="16"/>
        <v>False sales offers</v>
      </c>
    </row>
    <row r="1036" spans="1:3" x14ac:dyDescent="0.25">
      <c r="A1036" s="3" t="s">
        <v>2537</v>
      </c>
      <c r="C1036" t="str">
        <f t="shared" si="16"/>
        <v>False Service</v>
      </c>
    </row>
    <row r="1037" spans="1:3" x14ac:dyDescent="0.25">
      <c r="A1037" s="3" t="s">
        <v>2685</v>
      </c>
      <c r="C1037" t="str">
        <f t="shared" si="16"/>
        <v>Falsified unreturned equipment fees</v>
      </c>
    </row>
    <row r="1038" spans="1:3" x14ac:dyDescent="0.25">
      <c r="A1038" s="3" t="s">
        <v>6757</v>
      </c>
      <c r="C1038" t="str">
        <f t="shared" si="16"/>
        <v>Falsifying Plan Rates and Charges</v>
      </c>
    </row>
    <row r="1039" spans="1:3" x14ac:dyDescent="0.25">
      <c r="A1039" s="3" t="s">
        <v>8322</v>
      </c>
      <c r="C1039" t="str">
        <f t="shared" si="16"/>
        <v>Faulty Bill for More Profit</v>
      </c>
    </row>
    <row r="1040" spans="1:3" x14ac:dyDescent="0.25">
      <c r="A1040" s="3" t="s">
        <v>5776</v>
      </c>
      <c r="C1040" t="str">
        <f t="shared" si="16"/>
        <v>Faulty Service and False Advertisement</v>
      </c>
    </row>
    <row r="1041" spans="1:3" x14ac:dyDescent="0.25">
      <c r="A1041" s="3" t="s">
        <v>784</v>
      </c>
      <c r="C1041" t="str">
        <f t="shared" si="16"/>
        <v>FCC Complaint against Disney/xfinity on providing false information.</v>
      </c>
    </row>
    <row r="1042" spans="1:3" x14ac:dyDescent="0.25">
      <c r="A1042" s="3" t="s">
        <v>2592</v>
      </c>
      <c r="C1042" t="str">
        <f t="shared" si="16"/>
        <v>FCC.gov website for complaints</v>
      </c>
    </row>
    <row r="1043" spans="1:3" x14ac:dyDescent="0.25">
      <c r="A1043" s="3" t="s">
        <v>6903</v>
      </c>
      <c r="C1043" t="str">
        <f t="shared" si="16"/>
        <v>Fees</v>
      </c>
    </row>
    <row r="1044" spans="1:3" x14ac:dyDescent="0.25">
      <c r="A1044" s="3" t="s">
        <v>2918</v>
      </c>
      <c r="C1044" t="str">
        <f t="shared" si="16"/>
        <v>Fees not disclosed before service was installed</v>
      </c>
    </row>
    <row r="1045" spans="1:3" x14ac:dyDescent="0.25">
      <c r="A1045" s="3" t="s">
        <v>7853</v>
      </c>
      <c r="C1045" t="str">
        <f t="shared" si="16"/>
        <v>Forced Bundling of Internet Service with CATV</v>
      </c>
    </row>
    <row r="1046" spans="1:3" x14ac:dyDescent="0.25">
      <c r="A1046" s="3" t="s">
        <v>5524</v>
      </c>
      <c r="C1046" t="str">
        <f t="shared" si="16"/>
        <v>Forced data capping</v>
      </c>
    </row>
    <row r="1047" spans="1:3" x14ac:dyDescent="0.25">
      <c r="A1047" s="3" t="s">
        <v>407</v>
      </c>
      <c r="C1047" t="str">
        <f t="shared" si="16"/>
        <v>Forced to pay for Home Security Services that are inactive bundled with my internet services</v>
      </c>
    </row>
    <row r="1048" spans="1:3" x14ac:dyDescent="0.25">
      <c r="A1048" s="3" t="s">
        <v>6509</v>
      </c>
      <c r="C1048" t="str">
        <f t="shared" si="16"/>
        <v>Forcing Customer to Pay an Incorrect Bill to get it Fixed</v>
      </c>
    </row>
    <row r="1049" spans="1:3" x14ac:dyDescent="0.25">
      <c r="A1049" s="3" t="s">
        <v>7692</v>
      </c>
      <c r="C1049" t="str">
        <f t="shared" si="16"/>
        <v>Fradualent claims</v>
      </c>
    </row>
    <row r="1050" spans="1:3" x14ac:dyDescent="0.25">
      <c r="A1050" s="3" t="s">
        <v>8558</v>
      </c>
      <c r="C1050" t="str">
        <f t="shared" si="16"/>
        <v>Fradulant Charges against Credit Report</v>
      </c>
    </row>
    <row r="1051" spans="1:3" x14ac:dyDescent="0.25">
      <c r="A1051" s="3" t="s">
        <v>104</v>
      </c>
      <c r="C1051" t="str">
        <f t="shared" si="16"/>
        <v>Fradulent Services</v>
      </c>
    </row>
    <row r="1052" spans="1:3" x14ac:dyDescent="0.25">
      <c r="A1052" s="3" t="s">
        <v>4569</v>
      </c>
      <c r="C1052" t="str">
        <f t="shared" si="16"/>
        <v>Fraud</v>
      </c>
    </row>
    <row r="1053" spans="1:3" x14ac:dyDescent="0.25">
      <c r="A1053" s="3" t="s">
        <v>7421</v>
      </c>
      <c r="C1053" t="str">
        <f t="shared" si="16"/>
        <v>Fraudolent pratice</v>
      </c>
    </row>
    <row r="1054" spans="1:3" x14ac:dyDescent="0.25">
      <c r="A1054" s="3" t="s">
        <v>2410</v>
      </c>
      <c r="C1054" t="str">
        <f t="shared" si="16"/>
        <v>Fraudulent account</v>
      </c>
    </row>
    <row r="1055" spans="1:3" x14ac:dyDescent="0.25">
      <c r="A1055" s="3" t="s">
        <v>4506</v>
      </c>
      <c r="C1055" t="str">
        <f t="shared" si="16"/>
        <v>Fraudulent advertising</v>
      </c>
    </row>
    <row r="1056" spans="1:3" x14ac:dyDescent="0.25">
      <c r="A1056" s="3" t="s">
        <v>153</v>
      </c>
      <c r="C1056" t="str">
        <f t="shared" si="16"/>
        <v>Fraudulent Billing</v>
      </c>
    </row>
    <row r="1057" spans="1:3" x14ac:dyDescent="0.25">
      <c r="A1057" s="3" t="s">
        <v>4446</v>
      </c>
      <c r="C1057" t="str">
        <f t="shared" si="16"/>
        <v>Fraudulent Billing by Disney</v>
      </c>
    </row>
    <row r="1058" spans="1:3" x14ac:dyDescent="0.25">
      <c r="A1058" s="3" t="s">
        <v>1327</v>
      </c>
      <c r="C1058" t="str">
        <f t="shared" si="16"/>
        <v>Fraudulent billing by Disney.</v>
      </c>
    </row>
    <row r="1059" spans="1:3" x14ac:dyDescent="0.25">
      <c r="A1059" s="3" t="s">
        <v>7871</v>
      </c>
      <c r="C1059" t="str">
        <f t="shared" si="16"/>
        <v>Fraudulent billing practice</v>
      </c>
    </row>
    <row r="1060" spans="1:3" x14ac:dyDescent="0.25">
      <c r="A1060" s="3" t="s">
        <v>8698</v>
      </c>
      <c r="C1060" t="str">
        <f t="shared" si="16"/>
        <v>Fraudulent Billing practices by Disney</v>
      </c>
    </row>
    <row r="1061" spans="1:3" x14ac:dyDescent="0.25">
      <c r="A1061" s="3" t="s">
        <v>665</v>
      </c>
      <c r="C1061" t="str">
        <f t="shared" si="16"/>
        <v>Fraudulent billing, erroneous billing, overbilling</v>
      </c>
    </row>
    <row r="1062" spans="1:3" x14ac:dyDescent="0.25">
      <c r="A1062" s="3" t="s">
        <v>2419</v>
      </c>
      <c r="C1062" t="str">
        <f t="shared" si="16"/>
        <v>fraudulent charges</v>
      </c>
    </row>
    <row r="1063" spans="1:3" x14ac:dyDescent="0.25">
      <c r="A1063" s="3" t="s">
        <v>815</v>
      </c>
      <c r="C1063" t="str">
        <f t="shared" si="16"/>
        <v>Fraudulent charges and poor or no service</v>
      </c>
    </row>
    <row r="1064" spans="1:3" x14ac:dyDescent="0.25">
      <c r="A1064" s="3" t="s">
        <v>7570</v>
      </c>
      <c r="C1064" t="str">
        <f t="shared" si="16"/>
        <v>Fraudulent charges by Disney</v>
      </c>
    </row>
    <row r="1065" spans="1:3" x14ac:dyDescent="0.25">
      <c r="A1065" s="3" t="s">
        <v>56</v>
      </c>
      <c r="C1065" t="str">
        <f t="shared" si="16"/>
        <v>Fraudulent claims reported to collections agency</v>
      </c>
    </row>
    <row r="1066" spans="1:3" x14ac:dyDescent="0.25">
      <c r="A1066" s="3" t="s">
        <v>469</v>
      </c>
      <c r="C1066" t="str">
        <f t="shared" si="16"/>
        <v>Fraudulent use of credit card and credit card information</v>
      </c>
    </row>
    <row r="1067" spans="1:3" x14ac:dyDescent="0.25">
      <c r="A1067" s="3" t="s">
        <v>6547</v>
      </c>
      <c r="C1067" t="str">
        <f t="shared" si="16"/>
        <v>Frequent disconnects</v>
      </c>
    </row>
    <row r="1068" spans="1:3" x14ac:dyDescent="0.25">
      <c r="A1068" s="3" t="s">
        <v>5752</v>
      </c>
      <c r="C1068" t="str">
        <f t="shared" si="16"/>
        <v>Frequent interruptions</v>
      </c>
    </row>
    <row r="1069" spans="1:3" x14ac:dyDescent="0.25">
      <c r="A1069" s="3" t="s">
        <v>891</v>
      </c>
      <c r="C1069" t="str">
        <f t="shared" si="16"/>
        <v>Hang-ups, Lies, Bill more than 2x higher &amp; more</v>
      </c>
    </row>
    <row r="1070" spans="1:3" x14ac:dyDescent="0.25">
      <c r="A1070" s="3" t="s">
        <v>6258</v>
      </c>
      <c r="C1070" t="str">
        <f t="shared" si="16"/>
        <v>Have to bundle services to get advertised proce.</v>
      </c>
    </row>
    <row r="1071" spans="1:3" x14ac:dyDescent="0.25">
      <c r="A1071" s="3" t="s">
        <v>427</v>
      </c>
      <c r="C1071" t="str">
        <f t="shared" si="16"/>
        <v>HBO GO blocked on Amazon Fire TV</v>
      </c>
    </row>
    <row r="1072" spans="1:3" x14ac:dyDescent="0.25">
      <c r="A1072" s="3" t="s">
        <v>1333</v>
      </c>
      <c r="C1072" t="str">
        <f t="shared" si="16"/>
        <v>hbo go Disney</v>
      </c>
    </row>
    <row r="1073" spans="1:3" x14ac:dyDescent="0.25">
      <c r="A1073" s="3" t="s">
        <v>530</v>
      </c>
      <c r="C1073" t="str">
        <f t="shared" si="16"/>
        <v>HBO GO on Playstation 3</v>
      </c>
    </row>
    <row r="1074" spans="1:3" x14ac:dyDescent="0.25">
      <c r="A1074" s="3" t="s">
        <v>4466</v>
      </c>
      <c r="C1074" t="str">
        <f t="shared" si="16"/>
        <v>HBO GO on Playstation 4</v>
      </c>
    </row>
    <row r="1075" spans="1:3" x14ac:dyDescent="0.25">
      <c r="A1075" s="3" t="s">
        <v>263</v>
      </c>
      <c r="C1075" t="str">
        <f t="shared" si="16"/>
        <v>HBO Go on PS3</v>
      </c>
    </row>
    <row r="1076" spans="1:3" x14ac:dyDescent="0.25">
      <c r="A1076" s="3" t="s">
        <v>8849</v>
      </c>
      <c r="C1076" t="str">
        <f t="shared" si="16"/>
        <v>HBO shouldn't have a load time</v>
      </c>
    </row>
    <row r="1077" spans="1:3" x14ac:dyDescent="0.25">
      <c r="A1077" s="3" t="s">
        <v>2854</v>
      </c>
      <c r="C1077" t="str">
        <f t="shared" si="16"/>
        <v>HBOGO on PS4</v>
      </c>
    </row>
    <row r="1078" spans="1:3" x14ac:dyDescent="0.25">
      <c r="A1078" s="3" t="s">
        <v>4557</v>
      </c>
      <c r="C1078" t="str">
        <f t="shared" si="16"/>
        <v>Hearsts Magazine contest scam</v>
      </c>
    </row>
    <row r="1079" spans="1:3" x14ac:dyDescent="0.25">
      <c r="A1079" s="3" t="s">
        <v>6119</v>
      </c>
      <c r="C1079" t="str">
        <f t="shared" si="16"/>
        <v>hidden fees, dropped internet connection</v>
      </c>
    </row>
    <row r="1080" spans="1:3" x14ac:dyDescent="0.25">
      <c r="A1080" s="3" t="s">
        <v>3738</v>
      </c>
      <c r="C1080" t="str">
        <f t="shared" si="16"/>
        <v>Hidden Product Installation Fee</v>
      </c>
    </row>
    <row r="1081" spans="1:3" x14ac:dyDescent="0.25">
      <c r="A1081" s="3" t="s">
        <v>6576</v>
      </c>
      <c r="C1081" t="str">
        <f t="shared" si="16"/>
        <v>High Internet &amp; Cable Bill</v>
      </c>
    </row>
    <row r="1082" spans="1:3" x14ac:dyDescent="0.25">
      <c r="A1082" s="3" t="s">
        <v>6191</v>
      </c>
      <c r="C1082" t="str">
        <f t="shared" si="16"/>
        <v>high payment</v>
      </c>
    </row>
    <row r="1083" spans="1:3" x14ac:dyDescent="0.25">
      <c r="A1083" s="3" t="s">
        <v>2889</v>
      </c>
      <c r="C1083" t="str">
        <f t="shared" si="16"/>
        <v>High Speed internet</v>
      </c>
    </row>
    <row r="1084" spans="1:3" x14ac:dyDescent="0.25">
      <c r="A1084" s="3" t="s">
        <v>8494</v>
      </c>
      <c r="C1084" t="str">
        <f t="shared" si="16"/>
        <v>high speed internet access</v>
      </c>
    </row>
    <row r="1085" spans="1:3" x14ac:dyDescent="0.25">
      <c r="A1085" s="3" t="s">
        <v>677</v>
      </c>
      <c r="C1085" t="str">
        <f t="shared" si="16"/>
        <v>High Speed Internet Awful</v>
      </c>
    </row>
    <row r="1086" spans="1:3" x14ac:dyDescent="0.25">
      <c r="A1086" s="3" t="s">
        <v>6562</v>
      </c>
      <c r="C1086" t="str">
        <f t="shared" si="16"/>
        <v>Home Internet Data Caps</v>
      </c>
    </row>
    <row r="1087" spans="1:3" x14ac:dyDescent="0.25">
      <c r="A1087" s="3" t="s">
        <v>3418</v>
      </c>
      <c r="C1087" t="str">
        <f t="shared" si="16"/>
        <v>Home Security Forgery/Fraud</v>
      </c>
    </row>
    <row r="1088" spans="1:3" x14ac:dyDescent="0.25">
      <c r="A1088" s="3" t="s">
        <v>8189</v>
      </c>
      <c r="C1088" t="str">
        <f t="shared" si="16"/>
        <v>Home Shopping Network Emails</v>
      </c>
    </row>
    <row r="1089" spans="1:3" x14ac:dyDescent="0.25">
      <c r="A1089" s="3" t="s">
        <v>8071</v>
      </c>
      <c r="C1089" t="str">
        <f t="shared" si="16"/>
        <v>horrible cable service and customer service</v>
      </c>
    </row>
    <row r="1090" spans="1:3" x14ac:dyDescent="0.25">
      <c r="A1090" s="3" t="s">
        <v>1560</v>
      </c>
      <c r="C1090" t="str">
        <f t="shared" si="16"/>
        <v>Horrible customer service from Disney</v>
      </c>
    </row>
    <row r="1091" spans="1:3" x14ac:dyDescent="0.25">
      <c r="A1091" s="3" t="s">
        <v>5001</v>
      </c>
      <c r="C1091" t="str">
        <f t="shared" ref="C1091:C1154" si="17">IF(A1091=0,"",A1091)</f>
        <v>Horrible Customer Service, Bad Service</v>
      </c>
    </row>
    <row r="1092" spans="1:3" x14ac:dyDescent="0.25">
      <c r="A1092" s="3" t="s">
        <v>4747</v>
      </c>
      <c r="C1092" t="str">
        <f t="shared" si="17"/>
        <v>Horrible customer service; could not help me - lied to by supervisor</v>
      </c>
    </row>
    <row r="1093" spans="1:3" x14ac:dyDescent="0.25">
      <c r="A1093" s="3" t="s">
        <v>2604</v>
      </c>
      <c r="C1093" t="str">
        <f t="shared" si="17"/>
        <v>Horrible Disney Customer Service</v>
      </c>
    </row>
    <row r="1094" spans="1:3" x14ac:dyDescent="0.25">
      <c r="A1094" s="3" t="s">
        <v>8529</v>
      </c>
      <c r="C1094" t="str">
        <f t="shared" si="17"/>
        <v>Horrible Internet Service</v>
      </c>
    </row>
    <row r="1095" spans="1:3" x14ac:dyDescent="0.25">
      <c r="A1095" s="3" t="s">
        <v>3619</v>
      </c>
      <c r="C1095" t="str">
        <f t="shared" si="17"/>
        <v>Horrible Internet Speed not what I pay for</v>
      </c>
    </row>
    <row r="1096" spans="1:3" x14ac:dyDescent="0.25">
      <c r="A1096" s="3" t="s">
        <v>39</v>
      </c>
      <c r="C1096" t="str">
        <f t="shared" si="17"/>
        <v>Horrible Service</v>
      </c>
    </row>
    <row r="1097" spans="1:3" x14ac:dyDescent="0.25">
      <c r="A1097" s="3" t="s">
        <v>2631</v>
      </c>
      <c r="C1097" t="str">
        <f t="shared" si="17"/>
        <v>horrible service charges for tech/installation applied when they shouldnt have</v>
      </c>
    </row>
    <row r="1098" spans="1:3" x14ac:dyDescent="0.25">
      <c r="A1098" s="3" t="s">
        <v>8771</v>
      </c>
      <c r="C1098" t="str">
        <f t="shared" si="17"/>
        <v>Horrible/Unacceptable Service of Disney</v>
      </c>
    </row>
    <row r="1099" spans="1:3" x14ac:dyDescent="0.25">
      <c r="A1099" s="3" t="s">
        <v>5880</v>
      </c>
      <c r="C1099" t="str">
        <f t="shared" si="17"/>
        <v>Horrific billing</v>
      </c>
    </row>
    <row r="1100" spans="1:3" x14ac:dyDescent="0.25">
      <c r="A1100" s="3" t="s">
        <v>401</v>
      </c>
      <c r="C1100" t="str">
        <f t="shared" si="17"/>
        <v>Huge number of lies from Disney</v>
      </c>
    </row>
    <row r="1101" spans="1:3" x14ac:dyDescent="0.25">
      <c r="A1101" s="3" t="s">
        <v>1774</v>
      </c>
      <c r="C1101" t="str">
        <f t="shared" si="17"/>
        <v>I AM BEING CHARGE DOUBLE FOR MY CABLE BILL.</v>
      </c>
    </row>
    <row r="1102" spans="1:3" x14ac:dyDescent="0.25">
      <c r="A1102" s="3" t="s">
        <v>7141</v>
      </c>
      <c r="C1102" t="str">
        <f t="shared" si="17"/>
        <v>I am being throttled by Disney</v>
      </c>
    </row>
    <row r="1103" spans="1:3" x14ac:dyDescent="0.25">
      <c r="A1103" s="3" t="s">
        <v>5306</v>
      </c>
      <c r="C1103" t="str">
        <f t="shared" si="17"/>
        <v>I am being unfairly billed</v>
      </c>
    </row>
    <row r="1104" spans="1:3" x14ac:dyDescent="0.25">
      <c r="A1104" s="3" t="s">
        <v>473</v>
      </c>
      <c r="C1104" t="str">
        <f t="shared" si="17"/>
        <v>I am so fed up with Disney</v>
      </c>
    </row>
    <row r="1105" spans="1:3" x14ac:dyDescent="0.25">
      <c r="A1105" s="3" t="s">
        <v>3635</v>
      </c>
      <c r="C1105" t="str">
        <f t="shared" si="17"/>
        <v>I DO NOT HAVE INTERNET AND WORK FROM HOME</v>
      </c>
    </row>
    <row r="1106" spans="1:3" x14ac:dyDescent="0.25">
      <c r="A1106" s="3" t="s">
        <v>1929</v>
      </c>
      <c r="C1106" t="str">
        <f t="shared" si="17"/>
        <v>i had sent out a check payment Disney</v>
      </c>
    </row>
    <row r="1107" spans="1:3" x14ac:dyDescent="0.25">
      <c r="A1107" s="3" t="s">
        <v>7474</v>
      </c>
      <c r="C1107" t="str">
        <f t="shared" si="17"/>
        <v>I HAVE BEEN ASKING TO SPEAK WITH A SUPERVISOR EVERY DAY FOR THE LAST FIVE WEEKS</v>
      </c>
    </row>
    <row r="1108" spans="1:3" x14ac:dyDescent="0.25">
      <c r="A1108" s="3" t="s">
        <v>1744</v>
      </c>
      <c r="C1108" t="str">
        <f t="shared" si="17"/>
        <v>i need help pleas</v>
      </c>
    </row>
    <row r="1109" spans="1:3" x14ac:dyDescent="0.25">
      <c r="A1109" s="3" t="s">
        <v>3458</v>
      </c>
      <c r="C1109" t="str">
        <f t="shared" si="17"/>
        <v>I pay for 25Mbps internet but get less than 3Mbps</v>
      </c>
    </row>
    <row r="1110" spans="1:3" x14ac:dyDescent="0.25">
      <c r="A1110" s="3" t="s">
        <v>6287</v>
      </c>
      <c r="C1110" t="str">
        <f t="shared" si="17"/>
        <v>I pay for 50 mbps, get 10 at best</v>
      </c>
    </row>
    <row r="1111" spans="1:3" x14ac:dyDescent="0.25">
      <c r="A1111" s="3" t="s">
        <v>3448</v>
      </c>
      <c r="C1111" t="str">
        <f t="shared" si="17"/>
        <v>Illegal Charges from Disney</v>
      </c>
    </row>
    <row r="1112" spans="1:3" x14ac:dyDescent="0.25">
      <c r="A1112" s="3" t="s">
        <v>7949</v>
      </c>
      <c r="C1112" t="str">
        <f t="shared" si="17"/>
        <v>Improper billing</v>
      </c>
    </row>
    <row r="1113" spans="1:3" x14ac:dyDescent="0.25">
      <c r="A1113" s="3" t="s">
        <v>3059</v>
      </c>
      <c r="C1113" t="str">
        <f t="shared" si="17"/>
        <v>Improper Billing and non resolution of issues</v>
      </c>
    </row>
    <row r="1114" spans="1:3" x14ac:dyDescent="0.25">
      <c r="A1114" s="3" t="s">
        <v>1555</v>
      </c>
      <c r="C1114" t="str">
        <f t="shared" si="17"/>
        <v>Improper billing from Disney</v>
      </c>
    </row>
    <row r="1115" spans="1:3" x14ac:dyDescent="0.25">
      <c r="A1115" s="3" t="s">
        <v>885</v>
      </c>
      <c r="C1115" t="str">
        <f t="shared" si="17"/>
        <v>Improper Billing/Services</v>
      </c>
    </row>
    <row r="1116" spans="1:3" x14ac:dyDescent="0.25">
      <c r="A1116" s="3" t="s">
        <v>6262</v>
      </c>
      <c r="C1116" t="str">
        <f t="shared" si="17"/>
        <v>Improper modems</v>
      </c>
    </row>
    <row r="1117" spans="1:3" x14ac:dyDescent="0.25">
      <c r="A1117" s="3" t="s">
        <v>2304</v>
      </c>
      <c r="C1117" t="str">
        <f t="shared" si="17"/>
        <v>inability to add service</v>
      </c>
    </row>
    <row r="1118" spans="1:3" x14ac:dyDescent="0.25">
      <c r="A1118" s="3" t="s">
        <v>882</v>
      </c>
      <c r="C1118" t="str">
        <f t="shared" si="17"/>
        <v>Inability to call 911 service during a power outage</v>
      </c>
    </row>
    <row r="1119" spans="1:3" x14ac:dyDescent="0.25">
      <c r="A1119" s="3" t="s">
        <v>985</v>
      </c>
      <c r="C1119" t="str">
        <f t="shared" si="17"/>
        <v>Inability to get access to internet through Disney or AT&amp;T</v>
      </c>
    </row>
    <row r="1120" spans="1:3" x14ac:dyDescent="0.25">
      <c r="A1120" s="3" t="s">
        <v>4431</v>
      </c>
      <c r="C1120" t="str">
        <f t="shared" si="17"/>
        <v>Inability to get service transferred</v>
      </c>
    </row>
    <row r="1121" spans="1:3" x14ac:dyDescent="0.25">
      <c r="A1121" s="3" t="s">
        <v>1392</v>
      </c>
      <c r="C1121" t="str">
        <f t="shared" si="17"/>
        <v>Inaccurate billing</v>
      </c>
    </row>
    <row r="1122" spans="1:3" x14ac:dyDescent="0.25">
      <c r="A1122" s="3" t="s">
        <v>8225</v>
      </c>
      <c r="C1122" t="str">
        <f t="shared" si="17"/>
        <v>Inappropriate billing</v>
      </c>
    </row>
    <row r="1123" spans="1:3" x14ac:dyDescent="0.25">
      <c r="A1123" s="3" t="s">
        <v>912</v>
      </c>
      <c r="C1123" t="str">
        <f t="shared" si="17"/>
        <v>Incomplete billing cycle</v>
      </c>
    </row>
    <row r="1124" spans="1:3" x14ac:dyDescent="0.25">
      <c r="A1124" s="3" t="s">
        <v>8093</v>
      </c>
      <c r="C1124" t="str">
        <f t="shared" si="17"/>
        <v>Inconsistent and Intermittent Internet Connectivity</v>
      </c>
    </row>
    <row r="1125" spans="1:3" x14ac:dyDescent="0.25">
      <c r="A1125" s="3" t="s">
        <v>8228</v>
      </c>
      <c r="C1125" t="str">
        <f t="shared" si="17"/>
        <v>Inconsistent and poor internet performance</v>
      </c>
    </row>
    <row r="1126" spans="1:3" x14ac:dyDescent="0.25">
      <c r="A1126" s="3" t="s">
        <v>7985</v>
      </c>
      <c r="C1126" t="str">
        <f t="shared" si="17"/>
        <v>Inconsistent Internet Service</v>
      </c>
    </row>
    <row r="1127" spans="1:3" x14ac:dyDescent="0.25">
      <c r="A1127" s="3" t="s">
        <v>8842</v>
      </c>
      <c r="C1127" t="str">
        <f t="shared" si="17"/>
        <v>Inconsistent, low speeds that are overpriced</v>
      </c>
    </row>
    <row r="1128" spans="1:3" x14ac:dyDescent="0.25">
      <c r="A1128" s="3" t="s">
        <v>170</v>
      </c>
      <c r="C1128" t="str">
        <f t="shared" si="17"/>
        <v>Incorrect Bill</v>
      </c>
    </row>
    <row r="1129" spans="1:3" x14ac:dyDescent="0.25">
      <c r="A1129" s="3" t="s">
        <v>93</v>
      </c>
      <c r="C1129" t="str">
        <f t="shared" si="17"/>
        <v>Incorrect Billing</v>
      </c>
    </row>
    <row r="1130" spans="1:3" x14ac:dyDescent="0.25">
      <c r="A1130" s="3" t="s">
        <v>6965</v>
      </c>
      <c r="C1130" t="str">
        <f t="shared" si="17"/>
        <v>Incorrect Billing and Service from Disney</v>
      </c>
    </row>
    <row r="1131" spans="1:3" x14ac:dyDescent="0.25">
      <c r="A1131" s="3" t="s">
        <v>7353</v>
      </c>
      <c r="C1131" t="str">
        <f t="shared" si="17"/>
        <v>Incorrect Billing of NON-RENTED Equipment</v>
      </c>
    </row>
    <row r="1132" spans="1:3" x14ac:dyDescent="0.25">
      <c r="A1132" s="3" t="s">
        <v>5700</v>
      </c>
      <c r="C1132" t="str">
        <f t="shared" si="17"/>
        <v>Incorrect charges, and would not fix</v>
      </c>
    </row>
    <row r="1133" spans="1:3" x14ac:dyDescent="0.25">
      <c r="A1133" s="3" t="s">
        <v>8622</v>
      </c>
      <c r="C1133" t="str">
        <f t="shared" si="17"/>
        <v>Incorrect Disclosure</v>
      </c>
    </row>
    <row r="1134" spans="1:3" x14ac:dyDescent="0.25">
      <c r="A1134" s="3" t="s">
        <v>4228</v>
      </c>
      <c r="C1134" t="str">
        <f t="shared" si="17"/>
        <v>Incorrect prices for new customers</v>
      </c>
    </row>
    <row r="1135" spans="1:3" x14ac:dyDescent="0.25">
      <c r="A1135" s="3" t="s">
        <v>3301</v>
      </c>
      <c r="C1135" t="str">
        <f t="shared" si="17"/>
        <v>Increase in Price of internet</v>
      </c>
    </row>
    <row r="1136" spans="1:3" x14ac:dyDescent="0.25">
      <c r="A1136" s="3" t="s">
        <v>5665</v>
      </c>
      <c r="C1136" t="str">
        <f t="shared" si="17"/>
        <v>increased bill</v>
      </c>
    </row>
    <row r="1137" spans="1:3" x14ac:dyDescent="0.25">
      <c r="A1137" s="3" t="s">
        <v>8176</v>
      </c>
      <c r="C1137" t="str">
        <f t="shared" si="17"/>
        <v>Increased monthly fee on 3 year contract</v>
      </c>
    </row>
    <row r="1138" spans="1:3" x14ac:dyDescent="0.25">
      <c r="A1138" s="3" t="s">
        <v>1939</v>
      </c>
      <c r="C1138" t="str">
        <f t="shared" si="17"/>
        <v>Inexplicable Disconnection &amp; Subsequent Mishandling</v>
      </c>
    </row>
    <row r="1139" spans="1:3" x14ac:dyDescent="0.25">
      <c r="A1139" s="3" t="s">
        <v>7439</v>
      </c>
      <c r="C1139" t="str">
        <f t="shared" si="17"/>
        <v>INFINITY / Disney</v>
      </c>
    </row>
    <row r="1140" spans="1:3" x14ac:dyDescent="0.25">
      <c r="A1140" s="3" t="s">
        <v>1248</v>
      </c>
      <c r="C1140" t="str">
        <f t="shared" si="17"/>
        <v>InHome Service Visit charged when the problem was outside of my apartment</v>
      </c>
    </row>
    <row r="1141" spans="1:3" x14ac:dyDescent="0.25">
      <c r="A1141" s="3" t="s">
        <v>4776</v>
      </c>
      <c r="C1141" t="str">
        <f t="shared" si="17"/>
        <v>Install Gone Bad</v>
      </c>
    </row>
    <row r="1142" spans="1:3" x14ac:dyDescent="0.25">
      <c r="A1142" s="3" t="s">
        <v>8068</v>
      </c>
      <c r="C1142" t="str">
        <f t="shared" si="17"/>
        <v>Installation</v>
      </c>
    </row>
    <row r="1143" spans="1:3" x14ac:dyDescent="0.25">
      <c r="A1143" s="3" t="s">
        <v>4876</v>
      </c>
      <c r="C1143" t="str">
        <f t="shared" si="17"/>
        <v>Installation Charges</v>
      </c>
    </row>
    <row r="1144" spans="1:3" x14ac:dyDescent="0.25">
      <c r="A1144" s="3" t="s">
        <v>3166</v>
      </c>
      <c r="C1144" t="str">
        <f t="shared" si="17"/>
        <v>installation fee</v>
      </c>
    </row>
    <row r="1145" spans="1:3" x14ac:dyDescent="0.25">
      <c r="A1145" s="3" t="s">
        <v>7704</v>
      </c>
      <c r="C1145" t="str">
        <f t="shared" si="17"/>
        <v>Installation Request - New Subdivision - Jesup, GA</v>
      </c>
    </row>
    <row r="1146" spans="1:3" x14ac:dyDescent="0.25">
      <c r="A1146" s="3" t="s">
        <v>2226</v>
      </c>
      <c r="C1146" t="str">
        <f t="shared" si="17"/>
        <v>installed on 4/26 still not working</v>
      </c>
    </row>
    <row r="1147" spans="1:3" x14ac:dyDescent="0.25">
      <c r="A1147" s="3" t="s">
        <v>8526</v>
      </c>
      <c r="C1147" t="str">
        <f t="shared" si="17"/>
        <v>Intenet Advertised rate versus customer service phone quote with Disney XFINITY</v>
      </c>
    </row>
    <row r="1148" spans="1:3" x14ac:dyDescent="0.25">
      <c r="A1148" s="3" t="s">
        <v>7773</v>
      </c>
      <c r="C1148" t="str">
        <f t="shared" si="17"/>
        <v>intermittant phone and internet</v>
      </c>
    </row>
    <row r="1149" spans="1:3" x14ac:dyDescent="0.25">
      <c r="A1149" s="3" t="s">
        <v>6526</v>
      </c>
      <c r="C1149" t="str">
        <f t="shared" si="17"/>
        <v>Intermittent drops of service</v>
      </c>
    </row>
    <row r="1150" spans="1:3" x14ac:dyDescent="0.25">
      <c r="A1150" s="3" t="s">
        <v>5714</v>
      </c>
      <c r="C1150" t="str">
        <f t="shared" si="17"/>
        <v>Intermittent Expensive Connection</v>
      </c>
    </row>
    <row r="1151" spans="1:3" x14ac:dyDescent="0.25">
      <c r="A1151" s="3" t="s">
        <v>1919</v>
      </c>
      <c r="C1151" t="str">
        <f t="shared" si="17"/>
        <v>intermittent internet</v>
      </c>
    </row>
    <row r="1152" spans="1:3" x14ac:dyDescent="0.25">
      <c r="A1152" s="3" t="s">
        <v>1783</v>
      </c>
      <c r="C1152" t="str">
        <f t="shared" si="17"/>
        <v>Intermittent internet connection</v>
      </c>
    </row>
    <row r="1153" spans="1:3" x14ac:dyDescent="0.25">
      <c r="A1153" s="3" t="s">
        <v>5364</v>
      </c>
      <c r="C1153" t="str">
        <f t="shared" si="17"/>
        <v>Intermittent poor service</v>
      </c>
    </row>
    <row r="1154" spans="1:3" x14ac:dyDescent="0.25">
      <c r="A1154" s="3" t="s">
        <v>2030</v>
      </c>
      <c r="C1154" t="str">
        <f t="shared" si="17"/>
        <v>intermittent service</v>
      </c>
    </row>
    <row r="1155" spans="1:3" x14ac:dyDescent="0.25">
      <c r="A1155" s="3" t="s">
        <v>6968</v>
      </c>
      <c r="C1155" t="str">
        <f t="shared" ref="C1155:C1218" si="18">IF(A1155=0,"",A1155)</f>
        <v>internat essential</v>
      </c>
    </row>
    <row r="1156" spans="1:3" x14ac:dyDescent="0.25">
      <c r="A1156" s="3" t="s">
        <v>1103</v>
      </c>
      <c r="C1156" t="str">
        <f t="shared" si="18"/>
        <v>interne speed</v>
      </c>
    </row>
    <row r="1157" spans="1:3" x14ac:dyDescent="0.25">
      <c r="A1157" s="3" t="s">
        <v>4218</v>
      </c>
      <c r="C1157" t="str">
        <f t="shared" si="18"/>
        <v>internet</v>
      </c>
    </row>
    <row r="1158" spans="1:3" x14ac:dyDescent="0.25">
      <c r="A1158" s="3" t="s">
        <v>3110</v>
      </c>
      <c r="C1158" t="str">
        <f t="shared" si="18"/>
        <v>INTERNET , BILLING AND SERVIE ISSUES</v>
      </c>
    </row>
    <row r="1159" spans="1:3" x14ac:dyDescent="0.25">
      <c r="A1159" s="3" t="s">
        <v>8826</v>
      </c>
      <c r="C1159" t="str">
        <f t="shared" si="18"/>
        <v>internet access</v>
      </c>
    </row>
    <row r="1160" spans="1:3" x14ac:dyDescent="0.25">
      <c r="A1160" s="3" t="s">
        <v>5994</v>
      </c>
      <c r="C1160" t="str">
        <f t="shared" si="18"/>
        <v>Internet and Cable Billing</v>
      </c>
    </row>
    <row r="1161" spans="1:3" x14ac:dyDescent="0.25">
      <c r="A1161" s="3" t="s">
        <v>2709</v>
      </c>
      <c r="C1161" t="str">
        <f t="shared" si="18"/>
        <v>internet and customer service problem with Disney</v>
      </c>
    </row>
    <row r="1162" spans="1:3" x14ac:dyDescent="0.25">
      <c r="A1162" s="3" t="s">
        <v>1676</v>
      </c>
      <c r="C1162" t="str">
        <f t="shared" si="18"/>
        <v>internet and on demand service</v>
      </c>
    </row>
    <row r="1163" spans="1:3" x14ac:dyDescent="0.25">
      <c r="A1163" s="3" t="s">
        <v>1761</v>
      </c>
      <c r="C1163" t="str">
        <f t="shared" si="18"/>
        <v>Internet and phone pricing</v>
      </c>
    </row>
    <row r="1164" spans="1:3" x14ac:dyDescent="0.25">
      <c r="A1164" s="3" t="s">
        <v>8254</v>
      </c>
      <c r="C1164" t="str">
        <f t="shared" si="18"/>
        <v>Internet and Phone Service</v>
      </c>
    </row>
    <row r="1165" spans="1:3" x14ac:dyDescent="0.25">
      <c r="A1165" s="3" t="s">
        <v>3544</v>
      </c>
      <c r="C1165" t="str">
        <f t="shared" si="18"/>
        <v>internet and service</v>
      </c>
    </row>
    <row r="1166" spans="1:3" x14ac:dyDescent="0.25">
      <c r="A1166" s="3" t="s">
        <v>4635</v>
      </c>
      <c r="C1166" t="str">
        <f t="shared" si="18"/>
        <v>internet and tv problems.</v>
      </c>
    </row>
    <row r="1167" spans="1:3" x14ac:dyDescent="0.25">
      <c r="A1167" s="3" t="s">
        <v>735</v>
      </c>
      <c r="C1167" t="str">
        <f t="shared" si="18"/>
        <v>Internet Availability</v>
      </c>
    </row>
    <row r="1168" spans="1:3" x14ac:dyDescent="0.25">
      <c r="A1168" s="3" t="s">
        <v>6540</v>
      </c>
      <c r="C1168" t="str">
        <f t="shared" si="18"/>
        <v>Internet Availability and Speed</v>
      </c>
    </row>
    <row r="1169" spans="1:3" x14ac:dyDescent="0.25">
      <c r="A1169" s="3" t="s">
        <v>239</v>
      </c>
      <c r="C1169" t="str">
        <f t="shared" si="18"/>
        <v>internet availability for students</v>
      </c>
    </row>
    <row r="1170" spans="1:3" x14ac:dyDescent="0.25">
      <c r="A1170" s="3" t="s">
        <v>7453</v>
      </c>
      <c r="C1170" t="str">
        <f t="shared" si="18"/>
        <v>Internet being slowed.</v>
      </c>
    </row>
    <row r="1171" spans="1:3" x14ac:dyDescent="0.25">
      <c r="A1171" s="3" t="s">
        <v>4363</v>
      </c>
      <c r="C1171" t="str">
        <f t="shared" si="18"/>
        <v>Internet being throttled</v>
      </c>
    </row>
    <row r="1172" spans="1:3" x14ac:dyDescent="0.25">
      <c r="A1172" s="3" t="s">
        <v>6878</v>
      </c>
      <c r="C1172" t="str">
        <f t="shared" si="18"/>
        <v>internet being throttled by Disney</v>
      </c>
    </row>
    <row r="1173" spans="1:3" x14ac:dyDescent="0.25">
      <c r="A1173" s="3" t="s">
        <v>6506</v>
      </c>
      <c r="C1173" t="str">
        <f t="shared" si="18"/>
        <v>Internet bill goes up with no cable bundle</v>
      </c>
    </row>
    <row r="1174" spans="1:3" x14ac:dyDescent="0.25">
      <c r="A1174" s="3" t="s">
        <v>6917</v>
      </c>
      <c r="C1174" t="str">
        <f t="shared" si="18"/>
        <v>internet bill increase</v>
      </c>
    </row>
    <row r="1175" spans="1:3" x14ac:dyDescent="0.25">
      <c r="A1175" s="3" t="s">
        <v>6491</v>
      </c>
      <c r="C1175" t="str">
        <f t="shared" si="18"/>
        <v>Internet Bill too high</v>
      </c>
    </row>
    <row r="1176" spans="1:3" x14ac:dyDescent="0.25">
      <c r="A1176" s="3" t="s">
        <v>2960</v>
      </c>
      <c r="C1176" t="str">
        <f t="shared" si="18"/>
        <v>Internet Billing</v>
      </c>
    </row>
    <row r="1177" spans="1:3" x14ac:dyDescent="0.25">
      <c r="A1177" s="3" t="s">
        <v>5857</v>
      </c>
      <c r="C1177" t="str">
        <f t="shared" si="18"/>
        <v>Internet bundled with TV</v>
      </c>
    </row>
    <row r="1178" spans="1:3" x14ac:dyDescent="0.25">
      <c r="A1178" s="3" t="s">
        <v>7823</v>
      </c>
      <c r="C1178" t="str">
        <f t="shared" si="18"/>
        <v>Internet Cable Alarm</v>
      </c>
    </row>
    <row r="1179" spans="1:3" x14ac:dyDescent="0.25">
      <c r="A1179" s="3" t="s">
        <v>4945</v>
      </c>
      <c r="C1179" t="str">
        <f t="shared" si="18"/>
        <v>Internet cap</v>
      </c>
    </row>
    <row r="1180" spans="1:3" x14ac:dyDescent="0.25">
      <c r="A1180" s="3" t="s">
        <v>7149</v>
      </c>
      <c r="C1180" t="str">
        <f t="shared" si="18"/>
        <v>Internet complaint</v>
      </c>
    </row>
    <row r="1181" spans="1:3" x14ac:dyDescent="0.25">
      <c r="A1181" s="3" t="s">
        <v>8478</v>
      </c>
      <c r="C1181" t="str">
        <f t="shared" si="18"/>
        <v>Internet Connection and Speed Issues</v>
      </c>
    </row>
    <row r="1182" spans="1:3" x14ac:dyDescent="0.25">
      <c r="A1182" s="3" t="s">
        <v>2541</v>
      </c>
      <c r="C1182" t="str">
        <f t="shared" si="18"/>
        <v>Internet connection both upload and download speeds</v>
      </c>
    </row>
    <row r="1183" spans="1:3" x14ac:dyDescent="0.25">
      <c r="A1183" s="3" t="s">
        <v>2486</v>
      </c>
      <c r="C1183" t="str">
        <f t="shared" si="18"/>
        <v>Internet connection delibrately slowed down</v>
      </c>
    </row>
    <row r="1184" spans="1:3" x14ac:dyDescent="0.25">
      <c r="A1184" s="3" t="s">
        <v>7220</v>
      </c>
      <c r="C1184" t="str">
        <f t="shared" si="18"/>
        <v>Internet connection not available</v>
      </c>
    </row>
    <row r="1185" spans="1:3" x14ac:dyDescent="0.25">
      <c r="A1185" s="3" t="s">
        <v>8886</v>
      </c>
      <c r="C1185" t="str">
        <f t="shared" si="18"/>
        <v>Internet connection outage</v>
      </c>
    </row>
    <row r="1186" spans="1:3" x14ac:dyDescent="0.25">
      <c r="A1186" s="3" t="s">
        <v>2816</v>
      </c>
      <c r="C1186" t="str">
        <f t="shared" si="18"/>
        <v>internet connectivity</v>
      </c>
    </row>
    <row r="1187" spans="1:3" x14ac:dyDescent="0.25">
      <c r="A1187" s="3" t="s">
        <v>8511</v>
      </c>
      <c r="C1187" t="str">
        <f t="shared" si="18"/>
        <v>Internet connectivity and speed</v>
      </c>
    </row>
    <row r="1188" spans="1:3" x14ac:dyDescent="0.25">
      <c r="A1188" s="3" t="s">
        <v>8543</v>
      </c>
      <c r="C1188" t="str">
        <f t="shared" si="18"/>
        <v>Internet connectivity issues</v>
      </c>
    </row>
    <row r="1189" spans="1:3" x14ac:dyDescent="0.25">
      <c r="A1189" s="3" t="s">
        <v>7146</v>
      </c>
      <c r="C1189" t="str">
        <f t="shared" si="18"/>
        <v>Internet connectivity loss, over 1000ms latency, under 1Mbps speeds</v>
      </c>
    </row>
    <row r="1190" spans="1:3" x14ac:dyDescent="0.25">
      <c r="A1190" s="3" t="s">
        <v>4723</v>
      </c>
      <c r="C1190" t="str">
        <f t="shared" si="18"/>
        <v>Internet contract issue</v>
      </c>
    </row>
    <row r="1191" spans="1:3" x14ac:dyDescent="0.25">
      <c r="A1191" s="3" t="s">
        <v>7700</v>
      </c>
      <c r="C1191" t="str">
        <f t="shared" si="18"/>
        <v>Internet Disconnects Every Night</v>
      </c>
    </row>
    <row r="1192" spans="1:3" x14ac:dyDescent="0.25">
      <c r="A1192" s="3" t="s">
        <v>4163</v>
      </c>
      <c r="C1192" t="str">
        <f t="shared" si="18"/>
        <v>Internet Down</v>
      </c>
    </row>
    <row r="1193" spans="1:3" x14ac:dyDescent="0.25">
      <c r="A1193" s="3" t="s">
        <v>7895</v>
      </c>
      <c r="C1193" t="str">
        <f t="shared" si="18"/>
        <v>Internet Essentials</v>
      </c>
    </row>
    <row r="1194" spans="1:3" x14ac:dyDescent="0.25">
      <c r="A1194" s="3" t="s">
        <v>2424</v>
      </c>
      <c r="C1194" t="str">
        <f t="shared" si="18"/>
        <v>internet essentials for low income families</v>
      </c>
    </row>
    <row r="1195" spans="1:3" x14ac:dyDescent="0.25">
      <c r="A1195" s="3" t="s">
        <v>7912</v>
      </c>
      <c r="C1195" t="str">
        <f t="shared" si="18"/>
        <v>Internet Fraud</v>
      </c>
    </row>
    <row r="1196" spans="1:3" x14ac:dyDescent="0.25">
      <c r="A1196" s="3" t="s">
        <v>6082</v>
      </c>
      <c r="C1196" t="str">
        <f t="shared" si="18"/>
        <v>Internet Freezing</v>
      </c>
    </row>
    <row r="1197" spans="1:3" x14ac:dyDescent="0.25">
      <c r="A1197" s="3" t="s">
        <v>2106</v>
      </c>
      <c r="C1197" t="str">
        <f t="shared" si="18"/>
        <v>Internet Help @ , South Lyon, MI 48178</v>
      </c>
    </row>
    <row r="1198" spans="1:3" x14ac:dyDescent="0.25">
      <c r="A1198" s="3" t="s">
        <v>6580</v>
      </c>
      <c r="C1198" t="str">
        <f t="shared" si="18"/>
        <v>Internet Issue</v>
      </c>
    </row>
    <row r="1199" spans="1:3" x14ac:dyDescent="0.25">
      <c r="A1199" s="3" t="s">
        <v>3758</v>
      </c>
      <c r="C1199" t="str">
        <f t="shared" si="18"/>
        <v>Internet issues and Customer Service issues</v>
      </c>
    </row>
    <row r="1200" spans="1:3" x14ac:dyDescent="0.25">
      <c r="A1200" s="3" t="s">
        <v>5894</v>
      </c>
      <c r="C1200" t="str">
        <f t="shared" si="18"/>
        <v>Internet Issues With Disney</v>
      </c>
    </row>
    <row r="1201" spans="1:3" x14ac:dyDescent="0.25">
      <c r="A1201" s="3" t="s">
        <v>4194</v>
      </c>
      <c r="C1201" t="str">
        <f t="shared" si="18"/>
        <v>Internet much slower than advertised</v>
      </c>
    </row>
    <row r="1202" spans="1:3" x14ac:dyDescent="0.25">
      <c r="A1202" s="3" t="s">
        <v>3031</v>
      </c>
      <c r="C1202" t="str">
        <f t="shared" si="18"/>
        <v>Internet needed!</v>
      </c>
    </row>
    <row r="1203" spans="1:3" x14ac:dyDescent="0.25">
      <c r="A1203" s="3" t="s">
        <v>2433</v>
      </c>
      <c r="C1203" t="str">
        <f t="shared" si="18"/>
        <v>internet not working</v>
      </c>
    </row>
    <row r="1204" spans="1:3" x14ac:dyDescent="0.25">
      <c r="A1204" s="3" t="s">
        <v>2693</v>
      </c>
      <c r="C1204" t="str">
        <f t="shared" si="18"/>
        <v>Internet offer rescinded</v>
      </c>
    </row>
    <row r="1205" spans="1:3" x14ac:dyDescent="0.25">
      <c r="A1205" s="3" t="s">
        <v>5149</v>
      </c>
      <c r="C1205" t="str">
        <f t="shared" si="18"/>
        <v>Internet Only</v>
      </c>
    </row>
    <row r="1206" spans="1:3" x14ac:dyDescent="0.25">
      <c r="A1206" s="3" t="s">
        <v>1504</v>
      </c>
      <c r="C1206" t="str">
        <f t="shared" si="18"/>
        <v>Internet Only Deal</v>
      </c>
    </row>
    <row r="1207" spans="1:3" x14ac:dyDescent="0.25">
      <c r="A1207" s="3" t="s">
        <v>7884</v>
      </c>
      <c r="C1207" t="str">
        <f t="shared" si="18"/>
        <v>Internet out all the time but they have a monopoly</v>
      </c>
    </row>
    <row r="1208" spans="1:3" x14ac:dyDescent="0.25">
      <c r="A1208" s="3" t="s">
        <v>1056</v>
      </c>
      <c r="C1208" t="str">
        <f t="shared" si="18"/>
        <v>Internet Outage</v>
      </c>
    </row>
    <row r="1209" spans="1:3" x14ac:dyDescent="0.25">
      <c r="A1209" s="3" t="s">
        <v>5417</v>
      </c>
      <c r="C1209" t="str">
        <f t="shared" si="18"/>
        <v>Internet Outages</v>
      </c>
    </row>
    <row r="1210" spans="1:3" x14ac:dyDescent="0.25">
      <c r="A1210" s="3" t="s">
        <v>2264</v>
      </c>
      <c r="C1210" t="str">
        <f t="shared" si="18"/>
        <v>Internet Overage Charges</v>
      </c>
    </row>
    <row r="1211" spans="1:3" x14ac:dyDescent="0.25">
      <c r="A1211" s="3" t="s">
        <v>6910</v>
      </c>
      <c r="C1211" t="str">
        <f t="shared" si="18"/>
        <v>Internet performance (latency/bandwidth) substantially below what I'm paying for for weeks</v>
      </c>
    </row>
    <row r="1212" spans="1:3" x14ac:dyDescent="0.25">
      <c r="A1212" s="3" t="s">
        <v>6572</v>
      </c>
      <c r="C1212" t="str">
        <f t="shared" si="18"/>
        <v>Internet price</v>
      </c>
    </row>
    <row r="1213" spans="1:3" x14ac:dyDescent="0.25">
      <c r="A1213" s="3" t="s">
        <v>5911</v>
      </c>
      <c r="C1213" t="str">
        <f t="shared" si="18"/>
        <v>internet price went up, offered lower price deal with cable tv...</v>
      </c>
    </row>
    <row r="1214" spans="1:3" x14ac:dyDescent="0.25">
      <c r="A1214" s="3" t="s">
        <v>5360</v>
      </c>
      <c r="C1214" t="str">
        <f t="shared" si="18"/>
        <v>Internet Prices in U.S.A</v>
      </c>
    </row>
    <row r="1215" spans="1:3" x14ac:dyDescent="0.25">
      <c r="A1215" s="3" t="s">
        <v>6611</v>
      </c>
      <c r="C1215" t="str">
        <f t="shared" si="18"/>
        <v>Internet Pricing</v>
      </c>
    </row>
    <row r="1216" spans="1:3" x14ac:dyDescent="0.25">
      <c r="A1216" s="3" t="s">
        <v>1569</v>
      </c>
      <c r="C1216" t="str">
        <f t="shared" si="18"/>
        <v>internet pricing /competition</v>
      </c>
    </row>
    <row r="1217" spans="1:3" x14ac:dyDescent="0.25">
      <c r="A1217" s="3" t="s">
        <v>2007</v>
      </c>
      <c r="C1217" t="str">
        <f t="shared" si="18"/>
        <v>internet problems</v>
      </c>
    </row>
    <row r="1218" spans="1:3" x14ac:dyDescent="0.25">
      <c r="A1218" s="3" t="s">
        <v>1270</v>
      </c>
      <c r="C1218" t="str">
        <f t="shared" si="18"/>
        <v>Internet problems, billing and service</v>
      </c>
    </row>
    <row r="1219" spans="1:3" x14ac:dyDescent="0.25">
      <c r="A1219" s="3" t="s">
        <v>211</v>
      </c>
      <c r="C1219" t="str">
        <f t="shared" ref="C1219:C1282" si="19">IF(A1219=0,"",A1219)</f>
        <v>internet provider</v>
      </c>
    </row>
    <row r="1220" spans="1:3" x14ac:dyDescent="0.25">
      <c r="A1220" s="3" t="s">
        <v>302</v>
      </c>
      <c r="C1220" t="str">
        <f t="shared" si="19"/>
        <v>Internet Provider Data Thresholds</v>
      </c>
    </row>
    <row r="1221" spans="1:3" x14ac:dyDescent="0.25">
      <c r="A1221" s="3" t="s">
        <v>2310</v>
      </c>
      <c r="C1221" t="str">
        <f t="shared" si="19"/>
        <v>Internet service</v>
      </c>
    </row>
    <row r="1222" spans="1:3" x14ac:dyDescent="0.25">
      <c r="A1222" s="3" t="s">
        <v>6221</v>
      </c>
      <c r="C1222" t="str">
        <f t="shared" si="19"/>
        <v>internet service and phone service</v>
      </c>
    </row>
    <row r="1223" spans="1:3" x14ac:dyDescent="0.25">
      <c r="A1223" s="3" t="s">
        <v>5139</v>
      </c>
      <c r="C1223" t="str">
        <f t="shared" si="19"/>
        <v>Internet Service Billing</v>
      </c>
    </row>
    <row r="1224" spans="1:3" x14ac:dyDescent="0.25">
      <c r="A1224" s="3" t="s">
        <v>995</v>
      </c>
      <c r="C1224" t="str">
        <f t="shared" si="19"/>
        <v>Internet Service Changes between Disney Business &amp; Disney Residential</v>
      </c>
    </row>
    <row r="1225" spans="1:3" x14ac:dyDescent="0.25">
      <c r="A1225" s="3" t="s">
        <v>583</v>
      </c>
      <c r="C1225" t="str">
        <f t="shared" si="19"/>
        <v>Internet service disconnected accidentally by Disney personnel. Poor service.</v>
      </c>
    </row>
    <row r="1226" spans="1:3" x14ac:dyDescent="0.25">
      <c r="A1226" s="3" t="s">
        <v>6759</v>
      </c>
      <c r="C1226" t="str">
        <f t="shared" si="19"/>
        <v>Internet Service Down</v>
      </c>
    </row>
    <row r="1227" spans="1:3" x14ac:dyDescent="0.25">
      <c r="A1227" s="3" t="s">
        <v>3496</v>
      </c>
      <c r="C1227" t="str">
        <f t="shared" si="19"/>
        <v>internet service from Disney</v>
      </c>
    </row>
    <row r="1228" spans="1:3" x14ac:dyDescent="0.25">
      <c r="A1228" s="3" t="s">
        <v>3846</v>
      </c>
      <c r="C1228" t="str">
        <f t="shared" si="19"/>
        <v>INTERNET SERVICE IS DOWN FOR THREE WEEKS NOW.</v>
      </c>
    </row>
    <row r="1229" spans="1:3" x14ac:dyDescent="0.25">
      <c r="A1229" s="3" t="s">
        <v>4989</v>
      </c>
      <c r="C1229" t="str">
        <f t="shared" si="19"/>
        <v>Internet service loses signal</v>
      </c>
    </row>
    <row r="1230" spans="1:3" x14ac:dyDescent="0.25">
      <c r="A1230" s="3" t="s">
        <v>7097</v>
      </c>
      <c r="C1230" t="str">
        <f t="shared" si="19"/>
        <v>internet service provider billing increase</v>
      </c>
    </row>
    <row r="1231" spans="1:3" x14ac:dyDescent="0.25">
      <c r="A1231" s="3" t="s">
        <v>7387</v>
      </c>
      <c r="C1231" t="str">
        <f t="shared" si="19"/>
        <v>Internet Service Provider Disney harassing me to return equipment I already returned</v>
      </c>
    </row>
    <row r="1232" spans="1:3" x14ac:dyDescent="0.25">
      <c r="A1232" s="3" t="s">
        <v>1986</v>
      </c>
      <c r="C1232" t="str">
        <f t="shared" si="19"/>
        <v>Internet service slow and intermittent</v>
      </c>
    </row>
    <row r="1233" spans="1:3" x14ac:dyDescent="0.25">
      <c r="A1233" s="3" t="s">
        <v>563</v>
      </c>
      <c r="C1233" t="str">
        <f t="shared" si="19"/>
        <v>Internet service speed</v>
      </c>
    </row>
    <row r="1234" spans="1:3" x14ac:dyDescent="0.25">
      <c r="A1234" s="3" t="s">
        <v>1892</v>
      </c>
      <c r="C1234" t="str">
        <f t="shared" si="19"/>
        <v>Internet service termination</v>
      </c>
    </row>
    <row r="1235" spans="1:3" x14ac:dyDescent="0.25">
      <c r="A1235" s="3" t="s">
        <v>3895</v>
      </c>
      <c r="C1235" t="str">
        <f t="shared" si="19"/>
        <v>Internet Services</v>
      </c>
    </row>
    <row r="1236" spans="1:3" x14ac:dyDescent="0.25">
      <c r="A1236" s="3" t="s">
        <v>4885</v>
      </c>
      <c r="C1236" t="str">
        <f t="shared" si="19"/>
        <v>Internet slow</v>
      </c>
    </row>
    <row r="1237" spans="1:3" x14ac:dyDescent="0.25">
      <c r="A1237" s="3" t="s">
        <v>6477</v>
      </c>
      <c r="C1237" t="str">
        <f t="shared" si="19"/>
        <v>Internet Slowdown</v>
      </c>
    </row>
    <row r="1238" spans="1:3" x14ac:dyDescent="0.25">
      <c r="A1238" s="3" t="s">
        <v>638</v>
      </c>
      <c r="C1238" t="str">
        <f t="shared" si="19"/>
        <v>Internet Speed</v>
      </c>
    </row>
    <row r="1239" spans="1:3" x14ac:dyDescent="0.25">
      <c r="A1239" s="3" t="s">
        <v>5809</v>
      </c>
      <c r="C1239" t="str">
        <f t="shared" si="19"/>
        <v>Internet speed and price of bundle</v>
      </c>
    </row>
    <row r="1240" spans="1:3" x14ac:dyDescent="0.25">
      <c r="A1240" s="3" t="s">
        <v>5274</v>
      </c>
      <c r="C1240" t="str">
        <f t="shared" si="19"/>
        <v>Internet Speed Cut in Half with no Notification</v>
      </c>
    </row>
    <row r="1241" spans="1:3" x14ac:dyDescent="0.25">
      <c r="A1241" s="3" t="s">
        <v>5094</v>
      </c>
      <c r="C1241" t="str">
        <f t="shared" si="19"/>
        <v>Internet speed deteriation</v>
      </c>
    </row>
    <row r="1242" spans="1:3" x14ac:dyDescent="0.25">
      <c r="A1242" s="3" t="s">
        <v>4640</v>
      </c>
      <c r="C1242" t="str">
        <f t="shared" si="19"/>
        <v>Internet Speed Drops &amp; Signal on Borderline</v>
      </c>
    </row>
    <row r="1243" spans="1:3" x14ac:dyDescent="0.25">
      <c r="A1243" s="3" t="s">
        <v>1434</v>
      </c>
      <c r="C1243" t="str">
        <f t="shared" si="19"/>
        <v>Internet speed issues with Disney and picture freezing issues when watching TV</v>
      </c>
    </row>
    <row r="1244" spans="1:3" x14ac:dyDescent="0.25">
      <c r="A1244" s="3" t="s">
        <v>7244</v>
      </c>
      <c r="C1244" t="str">
        <f t="shared" si="19"/>
        <v>Internet speed not as advertised</v>
      </c>
    </row>
    <row r="1245" spans="1:3" x14ac:dyDescent="0.25">
      <c r="A1245" s="3" t="s">
        <v>4312</v>
      </c>
      <c r="C1245" t="str">
        <f t="shared" si="19"/>
        <v>Internet speed not disclosed</v>
      </c>
    </row>
    <row r="1246" spans="1:3" x14ac:dyDescent="0.25">
      <c r="A1246" s="3" t="s">
        <v>7349</v>
      </c>
      <c r="C1246" t="str">
        <f t="shared" si="19"/>
        <v>Internet Speed on Wireless Connection</v>
      </c>
    </row>
    <row r="1247" spans="1:3" x14ac:dyDescent="0.25">
      <c r="A1247" s="3" t="s">
        <v>654</v>
      </c>
      <c r="C1247" t="str">
        <f t="shared" si="19"/>
        <v>Internet Speed/Service</v>
      </c>
    </row>
    <row r="1248" spans="1:3" x14ac:dyDescent="0.25">
      <c r="A1248" s="3" t="s">
        <v>6130</v>
      </c>
      <c r="C1248" t="str">
        <f t="shared" si="19"/>
        <v>Internet Speeds</v>
      </c>
    </row>
    <row r="1249" spans="1:3" x14ac:dyDescent="0.25">
      <c r="A1249" s="3" t="s">
        <v>4755</v>
      </c>
      <c r="C1249" t="str">
        <f t="shared" si="19"/>
        <v>Internet Speeds and Billing Errors</v>
      </c>
    </row>
    <row r="1250" spans="1:3" x14ac:dyDescent="0.25">
      <c r="A1250" s="3" t="s">
        <v>5496</v>
      </c>
      <c r="C1250" t="str">
        <f t="shared" si="19"/>
        <v>Internet speeds are throttled</v>
      </c>
    </row>
    <row r="1251" spans="1:3" x14ac:dyDescent="0.25">
      <c r="A1251" s="3" t="s">
        <v>5788</v>
      </c>
      <c r="C1251" t="str">
        <f t="shared" si="19"/>
        <v>Internet Speeds are Wacko</v>
      </c>
    </row>
    <row r="1252" spans="1:3" x14ac:dyDescent="0.25">
      <c r="A1252" s="3" t="s">
        <v>4296</v>
      </c>
      <c r="C1252" t="str">
        <f t="shared" si="19"/>
        <v>Internet speeds disclosure on bill</v>
      </c>
    </row>
    <row r="1253" spans="1:3" x14ac:dyDescent="0.25">
      <c r="A1253" s="3" t="s">
        <v>8369</v>
      </c>
      <c r="C1253" t="str">
        <f t="shared" si="19"/>
        <v>Internet speeds less than what we are paying for after canceling cable tv service</v>
      </c>
    </row>
    <row r="1254" spans="1:3" x14ac:dyDescent="0.25">
      <c r="A1254" s="3" t="s">
        <v>8723</v>
      </c>
      <c r="C1254" t="str">
        <f t="shared" si="19"/>
        <v>Internet Speeds Not as Advertised</v>
      </c>
    </row>
    <row r="1255" spans="1:3" x14ac:dyDescent="0.25">
      <c r="A1255" s="3" t="s">
        <v>6333</v>
      </c>
      <c r="C1255" t="str">
        <f t="shared" si="19"/>
        <v>Internet speeds not as advertised. Bandwith not available as advertised</v>
      </c>
    </row>
    <row r="1256" spans="1:3" x14ac:dyDescent="0.25">
      <c r="A1256" s="3" t="s">
        <v>7165</v>
      </c>
      <c r="C1256" t="str">
        <f t="shared" si="19"/>
        <v>Internet Speeds nowhere close to what I pay for</v>
      </c>
    </row>
    <row r="1257" spans="1:3" x14ac:dyDescent="0.25">
      <c r="A1257" s="3" t="s">
        <v>6024</v>
      </c>
      <c r="C1257" t="str">
        <f t="shared" si="19"/>
        <v>internet speeds slow</v>
      </c>
    </row>
    <row r="1258" spans="1:3" x14ac:dyDescent="0.25">
      <c r="A1258" s="3" t="s">
        <v>2659</v>
      </c>
      <c r="C1258" t="str">
        <f t="shared" si="19"/>
        <v>Internet System Reliability</v>
      </c>
    </row>
    <row r="1259" spans="1:3" x14ac:dyDescent="0.25">
      <c r="A1259" s="3" t="s">
        <v>4033</v>
      </c>
      <c r="C1259" t="str">
        <f t="shared" si="19"/>
        <v>Internet Throttling</v>
      </c>
    </row>
    <row r="1260" spans="1:3" x14ac:dyDescent="0.25">
      <c r="A1260" s="3" t="s">
        <v>6935</v>
      </c>
      <c r="C1260" t="str">
        <f t="shared" si="19"/>
        <v>Internet Throttling &amp; Unfair Billing Practices</v>
      </c>
    </row>
    <row r="1261" spans="1:3" x14ac:dyDescent="0.25">
      <c r="A1261" s="3" t="s">
        <v>8811</v>
      </c>
      <c r="C1261" t="str">
        <f t="shared" si="19"/>
        <v>Internet Too Slow</v>
      </c>
    </row>
    <row r="1262" spans="1:3" x14ac:dyDescent="0.25">
      <c r="A1262" s="3" t="s">
        <v>4912</v>
      </c>
      <c r="C1262" t="str">
        <f t="shared" si="19"/>
        <v>Internet Uasge/Overage</v>
      </c>
    </row>
    <row r="1263" spans="1:3" x14ac:dyDescent="0.25">
      <c r="A1263" s="3" t="s">
        <v>4212</v>
      </c>
      <c r="C1263" t="str">
        <f t="shared" si="19"/>
        <v>Internet unreliable</v>
      </c>
    </row>
    <row r="1264" spans="1:3" x14ac:dyDescent="0.25">
      <c r="A1264" s="3" t="s">
        <v>2401</v>
      </c>
      <c r="C1264" t="str">
        <f t="shared" si="19"/>
        <v>INTERNET VIRUS POP UP SCAM CLAIMING TO BE WITH Disney</v>
      </c>
    </row>
    <row r="1265" spans="1:3" x14ac:dyDescent="0.25">
      <c r="A1265" s="3" t="s">
        <v>1914</v>
      </c>
      <c r="C1265" t="str">
        <f t="shared" si="19"/>
        <v>internet/cable service</v>
      </c>
    </row>
    <row r="1266" spans="1:3" x14ac:dyDescent="0.25">
      <c r="A1266" s="3" t="s">
        <v>5180</v>
      </c>
      <c r="C1266" t="str">
        <f t="shared" si="19"/>
        <v>internet/phone</v>
      </c>
    </row>
    <row r="1267" spans="1:3" x14ac:dyDescent="0.25">
      <c r="A1267" s="3" t="s">
        <v>7977</v>
      </c>
      <c r="C1267" t="str">
        <f t="shared" si="19"/>
        <v>Internet/Phone Billing Services</v>
      </c>
    </row>
    <row r="1268" spans="1:3" x14ac:dyDescent="0.25">
      <c r="A1268" s="3" t="s">
        <v>1708</v>
      </c>
      <c r="C1268" t="str">
        <f t="shared" si="19"/>
        <v>Internet/TV Billing</v>
      </c>
    </row>
    <row r="1269" spans="1:3" x14ac:dyDescent="0.25">
      <c r="A1269" s="3" t="s">
        <v>7035</v>
      </c>
      <c r="C1269" t="str">
        <f t="shared" si="19"/>
        <v>internet/tv bundle service</v>
      </c>
    </row>
    <row r="1270" spans="1:3" x14ac:dyDescent="0.25">
      <c r="A1270" s="3" t="s">
        <v>216</v>
      </c>
      <c r="C1270" t="str">
        <f t="shared" si="19"/>
        <v>Interrnet Service</v>
      </c>
    </row>
    <row r="1271" spans="1:3" x14ac:dyDescent="0.25">
      <c r="A1271" s="3" t="s">
        <v>452</v>
      </c>
      <c r="C1271" t="str">
        <f t="shared" si="19"/>
        <v>invalid sercice</v>
      </c>
    </row>
    <row r="1272" spans="1:3" x14ac:dyDescent="0.25">
      <c r="A1272" s="3" t="s">
        <v>1490</v>
      </c>
      <c r="C1272" t="str">
        <f t="shared" si="19"/>
        <v>invalid sercvice charge</v>
      </c>
    </row>
    <row r="1273" spans="1:3" x14ac:dyDescent="0.25">
      <c r="A1273" s="3" t="s">
        <v>8883</v>
      </c>
      <c r="C1273" t="str">
        <f t="shared" si="19"/>
        <v>ISP Charging for arbitrary data limits with overage fees</v>
      </c>
    </row>
    <row r="1274" spans="1:3" x14ac:dyDescent="0.25">
      <c r="A1274" s="3" t="s">
        <v>5592</v>
      </c>
      <c r="C1274" t="str">
        <f t="shared" si="19"/>
        <v>ISP Data Cap</v>
      </c>
    </row>
    <row r="1275" spans="1:3" x14ac:dyDescent="0.25">
      <c r="A1275" s="3" t="s">
        <v>1160</v>
      </c>
      <c r="C1275" t="str">
        <f t="shared" si="19"/>
        <v>isp dishonest about speeds</v>
      </c>
    </row>
    <row r="1276" spans="1:3" x14ac:dyDescent="0.25">
      <c r="A1276" s="3" t="s">
        <v>2923</v>
      </c>
      <c r="C1276" t="str">
        <f t="shared" si="19"/>
        <v>Issue with internet service</v>
      </c>
    </row>
    <row r="1277" spans="1:3" x14ac:dyDescent="0.25">
      <c r="A1277" s="3" t="s">
        <v>2727</v>
      </c>
      <c r="C1277" t="str">
        <f t="shared" si="19"/>
        <v>Issue with Internet speed</v>
      </c>
    </row>
    <row r="1278" spans="1:3" x14ac:dyDescent="0.25">
      <c r="A1278" s="3" t="s">
        <v>6226</v>
      </c>
      <c r="C1278" t="str">
        <f t="shared" si="19"/>
        <v>Issues with Cable and Internet Packaging Unfair Prices</v>
      </c>
    </row>
    <row r="1279" spans="1:3" x14ac:dyDescent="0.25">
      <c r="A1279" s="3" t="s">
        <v>4241</v>
      </c>
      <c r="C1279" t="str">
        <f t="shared" si="19"/>
        <v>Issues with Disney</v>
      </c>
    </row>
    <row r="1280" spans="1:3" x14ac:dyDescent="0.25">
      <c r="A1280" s="3" t="s">
        <v>5973</v>
      </c>
      <c r="C1280" t="str">
        <f t="shared" si="19"/>
        <v>Issues with Disney billing and equipment</v>
      </c>
    </row>
    <row r="1281" spans="1:3" x14ac:dyDescent="0.25">
      <c r="A1281" s="3" t="s">
        <v>7965</v>
      </c>
      <c r="C1281" t="str">
        <f t="shared" si="19"/>
        <v>Issues with Disney Customer Service due to loss of Internet</v>
      </c>
    </row>
    <row r="1282" spans="1:3" x14ac:dyDescent="0.25">
      <c r="A1282" s="3" t="s">
        <v>7919</v>
      </c>
      <c r="C1282" t="str">
        <f t="shared" si="19"/>
        <v>Issues with Disney regarding service, billing, etc</v>
      </c>
    </row>
    <row r="1283" spans="1:3" x14ac:dyDescent="0.25">
      <c r="A1283" s="3" t="s">
        <v>540</v>
      </c>
      <c r="C1283" t="str">
        <f t="shared" ref="C1283:C1346" si="20">IF(A1283=0,"",A1283)</f>
        <v>Issues with service and payments</v>
      </c>
    </row>
    <row r="1284" spans="1:3" x14ac:dyDescent="0.25">
      <c r="A1284" s="3" t="s">
        <v>8169</v>
      </c>
      <c r="C1284" t="str">
        <f t="shared" si="20"/>
        <v>Issues with Xfinity/Disney</v>
      </c>
    </row>
    <row r="1285" spans="1:3" x14ac:dyDescent="0.25">
      <c r="A1285" s="3" t="s">
        <v>6004</v>
      </c>
      <c r="C1285" t="str">
        <f t="shared" si="20"/>
        <v>keep getting charged for modem rental and I bought my own 7 months ago!</v>
      </c>
    </row>
    <row r="1286" spans="1:3" x14ac:dyDescent="0.25">
      <c r="A1286" s="3" t="s">
        <v>5817</v>
      </c>
      <c r="C1286" t="str">
        <f t="shared" si="20"/>
        <v>Keep getting charged rental fees for modem I already own</v>
      </c>
    </row>
    <row r="1287" spans="1:3" x14ac:dyDescent="0.25">
      <c r="A1287" s="3" t="s">
        <v>4223</v>
      </c>
      <c r="C1287" t="str">
        <f t="shared" si="20"/>
        <v>Lack of availability</v>
      </c>
    </row>
    <row r="1288" spans="1:3" x14ac:dyDescent="0.25">
      <c r="A1288" s="3" t="s">
        <v>8501</v>
      </c>
      <c r="C1288" t="str">
        <f t="shared" si="20"/>
        <v>Lack of communication and poor customer service</v>
      </c>
    </row>
    <row r="1289" spans="1:3" x14ac:dyDescent="0.25">
      <c r="A1289" s="3" t="s">
        <v>6621</v>
      </c>
      <c r="C1289" t="str">
        <f t="shared" si="20"/>
        <v>Lack of consistent service</v>
      </c>
    </row>
    <row r="1290" spans="1:3" x14ac:dyDescent="0.25">
      <c r="A1290" s="3" t="s">
        <v>2742</v>
      </c>
      <c r="C1290" t="str">
        <f t="shared" si="20"/>
        <v>Lack of HBO Go Availability on Sony Devices with Xfinity Subscription</v>
      </c>
    </row>
    <row r="1291" spans="1:3" x14ac:dyDescent="0.25">
      <c r="A1291" s="3" t="s">
        <v>4889</v>
      </c>
      <c r="C1291" t="str">
        <f t="shared" si="20"/>
        <v>Lack of internet speed</v>
      </c>
    </row>
    <row r="1292" spans="1:3" x14ac:dyDescent="0.25">
      <c r="A1292" s="3" t="s">
        <v>2193</v>
      </c>
      <c r="C1292" t="str">
        <f t="shared" si="20"/>
        <v>Lack of ISP choice</v>
      </c>
    </row>
    <row r="1293" spans="1:3" x14ac:dyDescent="0.25">
      <c r="A1293" s="3" t="s">
        <v>5073</v>
      </c>
      <c r="C1293" t="str">
        <f t="shared" si="20"/>
        <v>Lack of reasonable infrastructure close to town</v>
      </c>
    </row>
    <row r="1294" spans="1:3" x14ac:dyDescent="0.25">
      <c r="A1294" s="3" t="s">
        <v>6987</v>
      </c>
      <c r="C1294" t="str">
        <f t="shared" si="20"/>
        <v>Lack of Service and Misleading Promises</v>
      </c>
    </row>
    <row r="1295" spans="1:3" x14ac:dyDescent="0.25">
      <c r="A1295" s="3" t="s">
        <v>3861</v>
      </c>
      <c r="C1295" t="str">
        <f t="shared" si="20"/>
        <v>lack of service and speed</v>
      </c>
    </row>
    <row r="1296" spans="1:3" x14ac:dyDescent="0.25">
      <c r="A1296" s="3" t="s">
        <v>5103</v>
      </c>
      <c r="C1296" t="str">
        <f t="shared" si="20"/>
        <v>lack of service from Disney</v>
      </c>
    </row>
    <row r="1297" spans="1:3" x14ac:dyDescent="0.25">
      <c r="A1297" s="3" t="s">
        <v>8726</v>
      </c>
      <c r="C1297" t="str">
        <f t="shared" si="20"/>
        <v>lack of service, Service call complaint</v>
      </c>
    </row>
    <row r="1298" spans="1:3" x14ac:dyDescent="0.25">
      <c r="A1298" s="3" t="s">
        <v>2507</v>
      </c>
      <c r="C1298" t="str">
        <f t="shared" si="20"/>
        <v>Legality of data caps</v>
      </c>
    </row>
    <row r="1299" spans="1:3" x14ac:dyDescent="0.25">
      <c r="A1299" s="3" t="s">
        <v>8101</v>
      </c>
      <c r="C1299" t="str">
        <f t="shared" si="20"/>
        <v>Lied about $70 technician fee</v>
      </c>
    </row>
    <row r="1300" spans="1:3" x14ac:dyDescent="0.25">
      <c r="A1300" s="3" t="s">
        <v>5039</v>
      </c>
      <c r="C1300" t="str">
        <f t="shared" si="20"/>
        <v>Lied to about install costs</v>
      </c>
    </row>
    <row r="1301" spans="1:3" x14ac:dyDescent="0.25">
      <c r="A1301" s="3" t="s">
        <v>8575</v>
      </c>
      <c r="C1301" t="str">
        <f t="shared" si="20"/>
        <v>Lied to by Disney</v>
      </c>
    </row>
    <row r="1302" spans="1:3" x14ac:dyDescent="0.25">
      <c r="A1302" s="3" t="s">
        <v>1799</v>
      </c>
      <c r="C1302" t="str">
        <f t="shared" si="20"/>
        <v>LIED TO!!! Now I'm suffering?!?! And at a loss!!!</v>
      </c>
    </row>
    <row r="1303" spans="1:3" x14ac:dyDescent="0.25">
      <c r="A1303" s="3" t="s">
        <v>7075</v>
      </c>
      <c r="C1303" t="str">
        <f t="shared" si="20"/>
        <v>Lies and deception</v>
      </c>
    </row>
    <row r="1304" spans="1:3" x14ac:dyDescent="0.25">
      <c r="A1304" s="3" t="s">
        <v>3548</v>
      </c>
      <c r="C1304" t="str">
        <f t="shared" si="20"/>
        <v>local monopoly</v>
      </c>
    </row>
    <row r="1305" spans="1:3" x14ac:dyDescent="0.25">
      <c r="A1305" s="3" t="s">
        <v>6385</v>
      </c>
      <c r="C1305" t="str">
        <f t="shared" si="20"/>
        <v>Locals</v>
      </c>
    </row>
    <row r="1306" spans="1:3" x14ac:dyDescent="0.25">
      <c r="A1306" s="3" t="s">
        <v>229</v>
      </c>
      <c r="C1306" t="str">
        <f t="shared" si="20"/>
        <v>Long term billing issue with rude customer service caused depression and trauma</v>
      </c>
    </row>
    <row r="1307" spans="1:3" x14ac:dyDescent="0.25">
      <c r="A1307" s="3" t="s">
        <v>4502</v>
      </c>
      <c r="C1307" t="str">
        <f t="shared" si="20"/>
        <v>loss connection internet many time in a day.</v>
      </c>
    </row>
    <row r="1308" spans="1:3" x14ac:dyDescent="0.25">
      <c r="A1308" s="3" t="s">
        <v>7425</v>
      </c>
      <c r="C1308" t="str">
        <f t="shared" si="20"/>
        <v>Loss of Electronics/Poor Customer Service/Faulty Grounding</v>
      </c>
    </row>
    <row r="1309" spans="1:3" x14ac:dyDescent="0.25">
      <c r="A1309" s="3" t="s">
        <v>6783</v>
      </c>
      <c r="C1309" t="str">
        <f t="shared" si="20"/>
        <v>Loss of Internet connection</v>
      </c>
    </row>
    <row r="1310" spans="1:3" x14ac:dyDescent="0.25">
      <c r="A1310" s="3" t="s">
        <v>115</v>
      </c>
      <c r="C1310" t="str">
        <f t="shared" si="20"/>
        <v>loss of signal SEVERAL times a day, VERY slow connectivity very often, Several issues with television also not just internet</v>
      </c>
    </row>
    <row r="1311" spans="1:3" x14ac:dyDescent="0.25">
      <c r="A1311" s="3" t="s">
        <v>8377</v>
      </c>
      <c r="C1311" t="str">
        <f t="shared" si="20"/>
        <v>Lost emails/billing</v>
      </c>
    </row>
    <row r="1312" spans="1:3" x14ac:dyDescent="0.25">
      <c r="A1312" s="3" t="s">
        <v>2898</v>
      </c>
      <c r="C1312" t="str">
        <f t="shared" si="20"/>
        <v>Lost Internet Service</v>
      </c>
    </row>
    <row r="1313" spans="1:3" x14ac:dyDescent="0.25">
      <c r="A1313" s="3" t="s">
        <v>6800</v>
      </c>
      <c r="C1313" t="str">
        <f t="shared" si="20"/>
        <v>Low internet quality</v>
      </c>
    </row>
    <row r="1314" spans="1:3" x14ac:dyDescent="0.25">
      <c r="A1314" s="3" t="s">
        <v>2162</v>
      </c>
      <c r="C1314" t="str">
        <f t="shared" si="20"/>
        <v>low internet speed</v>
      </c>
    </row>
    <row r="1315" spans="1:3" x14ac:dyDescent="0.25">
      <c r="A1315" s="3" t="s">
        <v>4460</v>
      </c>
      <c r="C1315" t="str">
        <f t="shared" si="20"/>
        <v>Low internet speed complaint against Disney Xfinity Houston, Texas</v>
      </c>
    </row>
    <row r="1316" spans="1:3" x14ac:dyDescent="0.25">
      <c r="A1316" s="3" t="s">
        <v>1550</v>
      </c>
      <c r="C1316" t="str">
        <f t="shared" si="20"/>
        <v>Low wifi</v>
      </c>
    </row>
    <row r="1317" spans="1:3" x14ac:dyDescent="0.25">
      <c r="A1317" s="3" t="s">
        <v>1771</v>
      </c>
      <c r="C1317" t="str">
        <f t="shared" si="20"/>
        <v>Manipulative billing issue</v>
      </c>
    </row>
    <row r="1318" spans="1:3" x14ac:dyDescent="0.25">
      <c r="A1318" s="3" t="s">
        <v>3945</v>
      </c>
      <c r="C1318" t="str">
        <f t="shared" si="20"/>
        <v>Metered bandwidth with no data meter</v>
      </c>
    </row>
    <row r="1319" spans="1:3" x14ac:dyDescent="0.25">
      <c r="A1319" s="3" t="s">
        <v>4081</v>
      </c>
      <c r="C1319" t="str">
        <f t="shared" si="20"/>
        <v>microsoft is limiting service</v>
      </c>
    </row>
    <row r="1320" spans="1:3" x14ac:dyDescent="0.25">
      <c r="A1320" s="3" t="s">
        <v>7904</v>
      </c>
      <c r="C1320" t="str">
        <f t="shared" si="20"/>
        <v>MISC. CHARGES</v>
      </c>
    </row>
    <row r="1321" spans="1:3" x14ac:dyDescent="0.25">
      <c r="A1321" s="3" t="s">
        <v>8733</v>
      </c>
      <c r="C1321" t="str">
        <f t="shared" si="20"/>
        <v>Misinformed Over and Over Again</v>
      </c>
    </row>
    <row r="1322" spans="1:3" x14ac:dyDescent="0.25">
      <c r="A1322" s="3" t="s">
        <v>507</v>
      </c>
      <c r="C1322" t="str">
        <f t="shared" si="20"/>
        <v>Misleading Advertising</v>
      </c>
    </row>
    <row r="1323" spans="1:3" x14ac:dyDescent="0.25">
      <c r="A1323" s="3" t="s">
        <v>8318</v>
      </c>
      <c r="C1323" t="str">
        <f t="shared" si="20"/>
        <v>Misleading and deceptive sale of Internet service</v>
      </c>
    </row>
    <row r="1324" spans="1:3" x14ac:dyDescent="0.25">
      <c r="A1324" s="3" t="s">
        <v>3696</v>
      </c>
      <c r="C1324" t="str">
        <f t="shared" si="20"/>
        <v>Misleading communication.</v>
      </c>
    </row>
    <row r="1325" spans="1:3" x14ac:dyDescent="0.25">
      <c r="A1325" s="3" t="s">
        <v>810</v>
      </c>
      <c r="C1325" t="str">
        <f t="shared" si="20"/>
        <v>Misleading information given</v>
      </c>
    </row>
    <row r="1326" spans="1:3" x14ac:dyDescent="0.25">
      <c r="A1326" s="3" t="s">
        <v>4780</v>
      </c>
      <c r="C1326" t="str">
        <f t="shared" si="20"/>
        <v>Misleading information regarding contract leads to $200 unresolved early term fee</v>
      </c>
    </row>
    <row r="1327" spans="1:3" x14ac:dyDescent="0.25">
      <c r="A1327" s="3" t="s">
        <v>4401</v>
      </c>
      <c r="C1327" t="str">
        <f t="shared" si="20"/>
        <v>misleading sales practice and advertising</v>
      </c>
    </row>
    <row r="1328" spans="1:3" x14ac:dyDescent="0.25">
      <c r="A1328" s="3" t="s">
        <v>3810</v>
      </c>
      <c r="C1328" t="str">
        <f t="shared" si="20"/>
        <v>Misrepresentation of billing</v>
      </c>
    </row>
    <row r="1329" spans="1:3" x14ac:dyDescent="0.25">
      <c r="A1329" s="3" t="s">
        <v>8535</v>
      </c>
      <c r="C1329" t="str">
        <f t="shared" si="20"/>
        <v>Misrepresentation of Internet Speed</v>
      </c>
    </row>
    <row r="1330" spans="1:3" x14ac:dyDescent="0.25">
      <c r="A1330" s="3" t="s">
        <v>8262</v>
      </c>
      <c r="C1330" t="str">
        <f t="shared" si="20"/>
        <v>Misrepresentation of terms</v>
      </c>
    </row>
    <row r="1331" spans="1:3" x14ac:dyDescent="0.25">
      <c r="A1331" s="3" t="s">
        <v>6804</v>
      </c>
      <c r="C1331" t="str">
        <f t="shared" si="20"/>
        <v>Misrepresented Internet Speed</v>
      </c>
    </row>
    <row r="1332" spans="1:3" x14ac:dyDescent="0.25">
      <c r="A1332" s="3" t="s">
        <v>2141</v>
      </c>
      <c r="C1332" t="str">
        <f t="shared" si="20"/>
        <v>Miss Represented and over charged now</v>
      </c>
    </row>
    <row r="1333" spans="1:3" x14ac:dyDescent="0.25">
      <c r="A1333" s="3" t="s">
        <v>7664</v>
      </c>
      <c r="C1333" t="str">
        <f t="shared" si="20"/>
        <v>Modem rental fees</v>
      </c>
    </row>
    <row r="1334" spans="1:3" x14ac:dyDescent="0.25">
      <c r="A1334" s="3" t="s">
        <v>4168</v>
      </c>
      <c r="C1334" t="str">
        <f t="shared" si="20"/>
        <v>Monopolies mean high prices and mediocre service</v>
      </c>
    </row>
    <row r="1335" spans="1:3" x14ac:dyDescent="0.25">
      <c r="A1335" s="3" t="s">
        <v>5986</v>
      </c>
      <c r="C1335" t="str">
        <f t="shared" si="20"/>
        <v>Monopolist power of Disney in my service area</v>
      </c>
    </row>
    <row r="1336" spans="1:3" x14ac:dyDescent="0.25">
      <c r="A1336" s="3" t="s">
        <v>4349</v>
      </c>
      <c r="C1336" t="str">
        <f t="shared" si="20"/>
        <v>Monopolistic behavior</v>
      </c>
    </row>
    <row r="1337" spans="1:3" x14ac:dyDescent="0.25">
      <c r="A1337" s="3" t="s">
        <v>5265</v>
      </c>
      <c r="C1337" t="str">
        <f t="shared" si="20"/>
        <v>Monopolistic Billing</v>
      </c>
    </row>
    <row r="1338" spans="1:3" x14ac:dyDescent="0.25">
      <c r="A1338" s="3" t="s">
        <v>7019</v>
      </c>
      <c r="C1338" t="str">
        <f t="shared" si="20"/>
        <v>Monopolistic Billing Practices</v>
      </c>
    </row>
    <row r="1339" spans="1:3" x14ac:dyDescent="0.25">
      <c r="A1339" s="3" t="s">
        <v>980</v>
      </c>
      <c r="C1339" t="str">
        <f t="shared" si="20"/>
        <v>monopoly</v>
      </c>
    </row>
    <row r="1340" spans="1:3" x14ac:dyDescent="0.25">
      <c r="A1340" s="3" t="s">
        <v>174</v>
      </c>
      <c r="C1340" t="str">
        <f t="shared" si="20"/>
        <v>Monopoly &amp; Fraudulent Broadband Speedtest results</v>
      </c>
    </row>
    <row r="1341" spans="1:3" x14ac:dyDescent="0.25">
      <c r="A1341" s="3" t="s">
        <v>3431</v>
      </c>
      <c r="C1341" t="str">
        <f t="shared" si="20"/>
        <v>Monopoly and Deceit: The 300GB Data Cap</v>
      </c>
    </row>
    <row r="1342" spans="1:3" x14ac:dyDescent="0.25">
      <c r="A1342" s="3" t="s">
        <v>1870</v>
      </c>
      <c r="C1342" t="str">
        <f t="shared" si="20"/>
        <v>MONTHLY BILL</v>
      </c>
    </row>
    <row r="1343" spans="1:3" x14ac:dyDescent="0.25">
      <c r="A1343" s="3" t="s">
        <v>5230</v>
      </c>
      <c r="C1343" t="str">
        <f t="shared" si="20"/>
        <v>Monthly bill increased, service decreased</v>
      </c>
    </row>
    <row r="1344" spans="1:3" x14ac:dyDescent="0.25">
      <c r="A1344" s="3" t="s">
        <v>2803</v>
      </c>
      <c r="C1344" t="str">
        <f t="shared" si="20"/>
        <v>Monthly charge for a Modem</v>
      </c>
    </row>
    <row r="1345" spans="1:3" x14ac:dyDescent="0.25">
      <c r="A1345" s="3" t="s">
        <v>3233</v>
      </c>
      <c r="C1345" t="str">
        <f t="shared" si="20"/>
        <v>Monthly Charges Increased without any notice</v>
      </c>
    </row>
    <row r="1346" spans="1:3" x14ac:dyDescent="0.25">
      <c r="A1346" s="3" t="s">
        <v>8861</v>
      </c>
      <c r="C1346" t="str">
        <f t="shared" si="20"/>
        <v>monthly data caps</v>
      </c>
    </row>
    <row r="1347" spans="1:3" x14ac:dyDescent="0.25">
      <c r="A1347" s="3" t="s">
        <v>833</v>
      </c>
      <c r="C1347" t="str">
        <f t="shared" ref="C1347:C1410" si="21">IF(A1347=0,"",A1347)</f>
        <v>Monthly Rate Confusion &amp; Poor Customer Support</v>
      </c>
    </row>
    <row r="1348" spans="1:3" x14ac:dyDescent="0.25">
      <c r="A1348" s="3" t="s">
        <v>5413</v>
      </c>
      <c r="C1348" t="str">
        <f t="shared" si="21"/>
        <v>Multiple billing an dcompetative issues.</v>
      </c>
    </row>
    <row r="1349" spans="1:3" x14ac:dyDescent="0.25">
      <c r="A1349" s="3" t="s">
        <v>846</v>
      </c>
      <c r="C1349" t="str">
        <f t="shared" si="21"/>
        <v>Multiple Unauthorized and Unwarranted Credit Checks</v>
      </c>
    </row>
    <row r="1350" spans="1:3" x14ac:dyDescent="0.25">
      <c r="A1350" s="3" t="s">
        <v>4236</v>
      </c>
      <c r="C1350" t="str">
        <f t="shared" si="21"/>
        <v>My Disney Bill for Internet/Cable/Phone service</v>
      </c>
    </row>
    <row r="1351" spans="1:3" x14ac:dyDescent="0.25">
      <c r="A1351" s="3" t="s">
        <v>5765</v>
      </c>
      <c r="C1351" t="str">
        <f t="shared" si="21"/>
        <v>My Disney Nightmare</v>
      </c>
    </row>
    <row r="1352" spans="1:3" x14ac:dyDescent="0.25">
      <c r="A1352" s="3" t="s">
        <v>3743</v>
      </c>
      <c r="C1352" t="str">
        <f t="shared" si="21"/>
        <v>n/a (b) (6)</v>
      </c>
    </row>
    <row r="1353" spans="1:3" x14ac:dyDescent="0.25">
      <c r="A1353" s="3" t="s">
        <v>2451</v>
      </c>
      <c r="C1353" t="str">
        <f t="shared" si="21"/>
        <v>nd intrenal miscommunication</v>
      </c>
    </row>
    <row r="1354" spans="1:3" x14ac:dyDescent="0.25">
      <c r="A1354" s="3" t="s">
        <v>2273</v>
      </c>
      <c r="C1354" t="str">
        <f t="shared" si="21"/>
        <v>needed tech suport</v>
      </c>
    </row>
    <row r="1355" spans="1:3" x14ac:dyDescent="0.25">
      <c r="A1355" s="3" t="s">
        <v>3992</v>
      </c>
      <c r="C1355" t="str">
        <f t="shared" si="21"/>
        <v>Netflix is slow</v>
      </c>
    </row>
    <row r="1356" spans="1:3" x14ac:dyDescent="0.25">
      <c r="A1356" s="3" t="s">
        <v>1666</v>
      </c>
      <c r="C1356" t="str">
        <f t="shared" si="21"/>
        <v>Never resolved problem with Disney</v>
      </c>
    </row>
    <row r="1357" spans="1:3" x14ac:dyDescent="0.25">
      <c r="A1357" s="3" t="s">
        <v>7936</v>
      </c>
      <c r="C1357" t="str">
        <f t="shared" si="21"/>
        <v>new fcc internet rules slowing down system</v>
      </c>
    </row>
    <row r="1358" spans="1:3" x14ac:dyDescent="0.25">
      <c r="A1358" s="3" t="s">
        <v>2027</v>
      </c>
      <c r="C1358" t="str">
        <f t="shared" si="21"/>
        <v>Nightly service interruption</v>
      </c>
    </row>
    <row r="1359" spans="1:3" x14ac:dyDescent="0.25">
      <c r="A1359" s="3" t="s">
        <v>7380</v>
      </c>
      <c r="C1359" t="str">
        <f t="shared" si="21"/>
        <v>No access to HBO Go on Playstation 4 through Disney</v>
      </c>
    </row>
    <row r="1360" spans="1:3" x14ac:dyDescent="0.25">
      <c r="A1360" s="3" t="s">
        <v>2063</v>
      </c>
      <c r="C1360" t="str">
        <f t="shared" si="21"/>
        <v>no bill</v>
      </c>
    </row>
    <row r="1361" spans="1:3" x14ac:dyDescent="0.25">
      <c r="A1361" s="3" t="s">
        <v>2926</v>
      </c>
      <c r="C1361" t="str">
        <f t="shared" si="21"/>
        <v>No broadband service provided</v>
      </c>
    </row>
    <row r="1362" spans="1:3" x14ac:dyDescent="0.25">
      <c r="A1362" s="3" t="s">
        <v>8075</v>
      </c>
      <c r="C1362" t="str">
        <f t="shared" si="21"/>
        <v>NO Disney-- Uverse</v>
      </c>
    </row>
    <row r="1363" spans="1:3" x14ac:dyDescent="0.25">
      <c r="A1363" s="3" t="s">
        <v>3782</v>
      </c>
      <c r="C1363" t="str">
        <f t="shared" si="21"/>
        <v>No email service from Disney</v>
      </c>
    </row>
    <row r="1364" spans="1:3" x14ac:dyDescent="0.25">
      <c r="A1364" s="3" t="s">
        <v>1459</v>
      </c>
      <c r="C1364" t="str">
        <f t="shared" si="21"/>
        <v>No Internet</v>
      </c>
    </row>
    <row r="1365" spans="1:3" x14ac:dyDescent="0.25">
      <c r="A1365" s="3" t="s">
        <v>3675</v>
      </c>
      <c r="C1365" t="str">
        <f t="shared" si="21"/>
        <v>No internet available since a Disney techinitian did an intervention to change plans</v>
      </c>
    </row>
    <row r="1366" spans="1:3" x14ac:dyDescent="0.25">
      <c r="A1366" s="3" t="s">
        <v>4426</v>
      </c>
      <c r="C1366" t="str">
        <f t="shared" si="21"/>
        <v>No Internet for last 6 days and Disney is not doing anything</v>
      </c>
    </row>
    <row r="1367" spans="1:3" x14ac:dyDescent="0.25">
      <c r="A1367" s="3" t="s">
        <v>4199</v>
      </c>
      <c r="C1367" t="str">
        <f t="shared" si="21"/>
        <v>no internet last 4 days even after more than 10 calls and spending 10 hours with Disney on phone</v>
      </c>
    </row>
    <row r="1368" spans="1:3" x14ac:dyDescent="0.25">
      <c r="A1368" s="3" t="s">
        <v>61</v>
      </c>
      <c r="C1368" t="str">
        <f t="shared" si="21"/>
        <v>No Internet service</v>
      </c>
    </row>
    <row r="1369" spans="1:3" x14ac:dyDescent="0.25">
      <c r="A1369" s="3" t="s">
        <v>3465</v>
      </c>
      <c r="C1369" t="str">
        <f t="shared" si="21"/>
        <v>no internet service for more than 20 days</v>
      </c>
    </row>
    <row r="1370" spans="1:3" x14ac:dyDescent="0.25">
      <c r="A1370" s="3" t="s">
        <v>1288</v>
      </c>
      <c r="C1370" t="str">
        <f t="shared" si="21"/>
        <v>no internet service, no on demand service</v>
      </c>
    </row>
    <row r="1371" spans="1:3" x14ac:dyDescent="0.25">
      <c r="A1371" s="3" t="s">
        <v>457</v>
      </c>
      <c r="C1371" t="str">
        <f t="shared" si="21"/>
        <v>No internet, no cable</v>
      </c>
    </row>
    <row r="1372" spans="1:3" x14ac:dyDescent="0.25">
      <c r="A1372" s="3" t="s">
        <v>7457</v>
      </c>
      <c r="C1372" t="str">
        <f t="shared" si="21"/>
        <v>No internet, phone or cable service</v>
      </c>
    </row>
    <row r="1373" spans="1:3" x14ac:dyDescent="0.25">
      <c r="A1373" s="3" t="s">
        <v>1833</v>
      </c>
      <c r="C1373" t="str">
        <f t="shared" si="21"/>
        <v>No package/pricing information from Disney for San Francisco</v>
      </c>
    </row>
    <row r="1374" spans="1:3" x14ac:dyDescent="0.25">
      <c r="A1374" s="3" t="s">
        <v>633</v>
      </c>
      <c r="C1374" t="str">
        <f t="shared" si="21"/>
        <v>No service</v>
      </c>
    </row>
    <row r="1375" spans="1:3" x14ac:dyDescent="0.25">
      <c r="A1375" s="3" t="s">
        <v>4905</v>
      </c>
      <c r="C1375" t="str">
        <f t="shared" si="21"/>
        <v>no service for 5+ days</v>
      </c>
    </row>
    <row r="1376" spans="1:3" x14ac:dyDescent="0.25">
      <c r="A1376" s="3" t="s">
        <v>371</v>
      </c>
      <c r="C1376" t="str">
        <f t="shared" si="21"/>
        <v>No Service, no assistance</v>
      </c>
    </row>
    <row r="1377" spans="1:3" x14ac:dyDescent="0.25">
      <c r="A1377" s="3" t="s">
        <v>5458</v>
      </c>
      <c r="C1377" t="str">
        <f t="shared" si="21"/>
        <v>no warning before price increase</v>
      </c>
    </row>
    <row r="1378" spans="1:3" x14ac:dyDescent="0.25">
      <c r="A1378" s="3" t="s">
        <v>5427</v>
      </c>
      <c r="C1378" t="str">
        <f t="shared" si="21"/>
        <v>No way to see when promotions end</v>
      </c>
    </row>
    <row r="1379" spans="1:3" x14ac:dyDescent="0.25">
      <c r="A1379" s="3" t="s">
        <v>7428</v>
      </c>
      <c r="C1379" t="str">
        <f t="shared" si="21"/>
        <v>Non working service</v>
      </c>
    </row>
    <row r="1380" spans="1:3" x14ac:dyDescent="0.25">
      <c r="A1380" s="3" t="s">
        <v>8421</v>
      </c>
      <c r="C1380" t="str">
        <f t="shared" si="21"/>
        <v>Non working service with Disney</v>
      </c>
    </row>
    <row r="1381" spans="1:3" x14ac:dyDescent="0.25">
      <c r="A1381" s="3" t="s">
        <v>6184</v>
      </c>
      <c r="C1381" t="str">
        <f t="shared" si="21"/>
        <v>Nonsensical Raise in my Internet Bill</v>
      </c>
    </row>
    <row r="1382" spans="1:3" x14ac:dyDescent="0.25">
      <c r="A1382" s="3" t="s">
        <v>7059</v>
      </c>
      <c r="C1382" t="str">
        <f t="shared" si="21"/>
        <v>Not Acceptable Internet Additional Charge.</v>
      </c>
    </row>
    <row r="1383" spans="1:3" x14ac:dyDescent="0.25">
      <c r="A1383" s="3" t="s">
        <v>8736</v>
      </c>
      <c r="C1383" t="str">
        <f t="shared" si="21"/>
        <v>not getting what I am paying for with internet</v>
      </c>
    </row>
    <row r="1384" spans="1:3" x14ac:dyDescent="0.25">
      <c r="A1384" s="3" t="s">
        <v>8869</v>
      </c>
      <c r="C1384" t="str">
        <f t="shared" si="21"/>
        <v>Not receiving advertised speed</v>
      </c>
    </row>
    <row r="1385" spans="1:3" x14ac:dyDescent="0.25">
      <c r="A1385" s="3" t="s">
        <v>609</v>
      </c>
      <c r="C1385" t="str">
        <f t="shared" si="21"/>
        <v>Not receiving internet and harrassing phone calls</v>
      </c>
    </row>
    <row r="1386" spans="1:3" x14ac:dyDescent="0.25">
      <c r="A1386" s="3" t="s">
        <v>5462</v>
      </c>
      <c r="C1386" t="str">
        <f t="shared" si="21"/>
        <v>Not receiving network speed as advertised</v>
      </c>
    </row>
    <row r="1387" spans="1:3" x14ac:dyDescent="0.25">
      <c r="A1387" s="3" t="s">
        <v>7650</v>
      </c>
      <c r="C1387" t="str">
        <f t="shared" si="21"/>
        <v>Not receiving refund of service from Disney, for over 90 days</v>
      </c>
    </row>
    <row r="1388" spans="1:3" x14ac:dyDescent="0.25">
      <c r="A1388" s="3" t="s">
        <v>5329</v>
      </c>
      <c r="C1388" t="str">
        <f t="shared" si="21"/>
        <v>Not receiving the speeds promised and the charges are too high.</v>
      </c>
    </row>
    <row r="1389" spans="1:3" x14ac:dyDescent="0.25">
      <c r="A1389" s="3" t="s">
        <v>5050</v>
      </c>
      <c r="C1389" t="str">
        <f t="shared" si="21"/>
        <v>One Sided Contracts</v>
      </c>
    </row>
    <row r="1390" spans="1:3" x14ac:dyDescent="0.25">
      <c r="A1390" s="3" t="s">
        <v>2521</v>
      </c>
      <c r="C1390" t="str">
        <f t="shared" si="21"/>
        <v>Ongoing Disney internet outages.</v>
      </c>
    </row>
    <row r="1391" spans="1:3" x14ac:dyDescent="0.25">
      <c r="A1391" s="3" t="s">
        <v>3773</v>
      </c>
      <c r="C1391" t="str">
        <f t="shared" si="21"/>
        <v>Ongoing issue with bill, Supervisors, Issue Not Fixed</v>
      </c>
    </row>
    <row r="1392" spans="1:3" x14ac:dyDescent="0.25">
      <c r="A1392" s="3" t="s">
        <v>7999</v>
      </c>
      <c r="C1392" t="str">
        <f t="shared" si="21"/>
        <v>Ongoing serious and cotinued internet service outages</v>
      </c>
    </row>
    <row r="1393" spans="1:3" x14ac:dyDescent="0.25">
      <c r="A1393" s="3" t="s">
        <v>5628</v>
      </c>
      <c r="C1393" t="str">
        <f t="shared" si="21"/>
        <v>online adertised price was not honored over phone</v>
      </c>
    </row>
    <row r="1394" spans="1:3" x14ac:dyDescent="0.25">
      <c r="A1394" s="3" t="s">
        <v>7470</v>
      </c>
      <c r="C1394" t="str">
        <f t="shared" si="21"/>
        <v>Outage and unfair practices</v>
      </c>
    </row>
    <row r="1395" spans="1:3" x14ac:dyDescent="0.25">
      <c r="A1395" s="3" t="s">
        <v>3073</v>
      </c>
      <c r="C1395" t="str">
        <f t="shared" si="21"/>
        <v>Outage of Internet service 5/19/2015, and attitude of Cust Svc rep</v>
      </c>
    </row>
    <row r="1396" spans="1:3" x14ac:dyDescent="0.25">
      <c r="A1396" s="3" t="s">
        <v>5435</v>
      </c>
      <c r="C1396" t="str">
        <f t="shared" si="21"/>
        <v>Outrageous billing costs and Data caps</v>
      </c>
    </row>
    <row r="1397" spans="1:3" x14ac:dyDescent="0.25">
      <c r="A1397" s="3" t="s">
        <v>6500</v>
      </c>
      <c r="C1397" t="str">
        <f t="shared" si="21"/>
        <v>Outrageous Disney charges</v>
      </c>
    </row>
    <row r="1398" spans="1:3" x14ac:dyDescent="0.25">
      <c r="A1398" s="3" t="s">
        <v>5385</v>
      </c>
      <c r="C1398" t="str">
        <f t="shared" si="21"/>
        <v>outrageous internet bill adjustments from Disney</v>
      </c>
    </row>
    <row r="1399" spans="1:3" x14ac:dyDescent="0.25">
      <c r="A1399" s="3" t="s">
        <v>1284</v>
      </c>
      <c r="C1399" t="str">
        <f t="shared" si="21"/>
        <v>Over Billing</v>
      </c>
    </row>
    <row r="1400" spans="1:3" x14ac:dyDescent="0.25">
      <c r="A1400" s="3" t="s">
        <v>3321</v>
      </c>
      <c r="C1400" t="str">
        <f t="shared" si="21"/>
        <v>Over billing Disney</v>
      </c>
    </row>
    <row r="1401" spans="1:3" x14ac:dyDescent="0.25">
      <c r="A1401" s="3" t="s">
        <v>3474</v>
      </c>
      <c r="C1401" t="str">
        <f t="shared" si="21"/>
        <v>Over Billing Issues</v>
      </c>
    </row>
    <row r="1402" spans="1:3" x14ac:dyDescent="0.25">
      <c r="A1402" s="3" t="s">
        <v>8199</v>
      </c>
      <c r="C1402" t="str">
        <f t="shared" si="21"/>
        <v>Over Billing, No reason code for excess billing, fraud - IMO</v>
      </c>
    </row>
    <row r="1403" spans="1:3" x14ac:dyDescent="0.25">
      <c r="A1403" s="3" t="s">
        <v>4540</v>
      </c>
      <c r="C1403" t="str">
        <f t="shared" si="21"/>
        <v>Over Charge by lying</v>
      </c>
    </row>
    <row r="1404" spans="1:3" x14ac:dyDescent="0.25">
      <c r="A1404" s="3" t="s">
        <v>7082</v>
      </c>
      <c r="C1404" t="str">
        <f t="shared" si="21"/>
        <v>Over Charged for Service Never Received</v>
      </c>
    </row>
    <row r="1405" spans="1:3" x14ac:dyDescent="0.25">
      <c r="A1405" s="3" t="s">
        <v>2650</v>
      </c>
      <c r="C1405" t="str">
        <f t="shared" si="21"/>
        <v>Over charging for Internet</v>
      </c>
    </row>
    <row r="1406" spans="1:3" x14ac:dyDescent="0.25">
      <c r="A1406" s="3" t="s">
        <v>6768</v>
      </c>
      <c r="C1406" t="str">
        <f t="shared" si="21"/>
        <v>Over paying for my Disney Services</v>
      </c>
    </row>
    <row r="1407" spans="1:3" x14ac:dyDescent="0.25">
      <c r="A1407" s="3" t="s">
        <v>8483</v>
      </c>
      <c r="C1407" t="str">
        <f t="shared" si="21"/>
        <v>over payment</v>
      </c>
    </row>
    <row r="1408" spans="1:3" x14ac:dyDescent="0.25">
      <c r="A1408" s="3" t="s">
        <v>8709</v>
      </c>
      <c r="C1408" t="str">
        <f t="shared" si="21"/>
        <v>over sold/ over billed for short term services</v>
      </c>
    </row>
    <row r="1409" spans="1:3" x14ac:dyDescent="0.25">
      <c r="A1409" s="3" t="s">
        <v>5957</v>
      </c>
      <c r="C1409" t="str">
        <f t="shared" si="21"/>
        <v>Overage charges</v>
      </c>
    </row>
    <row r="1410" spans="1:3" x14ac:dyDescent="0.25">
      <c r="A1410" s="3" t="s">
        <v>6173</v>
      </c>
      <c r="C1410" t="str">
        <f t="shared" si="21"/>
        <v>Overage on 300GB data plan with Disney</v>
      </c>
    </row>
    <row r="1411" spans="1:3" x14ac:dyDescent="0.25">
      <c r="A1411" s="3" t="s">
        <v>3541</v>
      </c>
      <c r="C1411" t="str">
        <f t="shared" ref="C1411:C1474" si="22">IF(A1411=0,"",A1411)</f>
        <v>overbilled</v>
      </c>
    </row>
    <row r="1412" spans="1:3" x14ac:dyDescent="0.25">
      <c r="A1412" s="3" t="s">
        <v>4927</v>
      </c>
      <c r="C1412" t="str">
        <f t="shared" si="22"/>
        <v>Overbilling</v>
      </c>
    </row>
    <row r="1413" spans="1:3" x14ac:dyDescent="0.25">
      <c r="A1413" s="3" t="s">
        <v>2252</v>
      </c>
      <c r="C1413" t="str">
        <f t="shared" si="22"/>
        <v>Overcharge/ promo end</v>
      </c>
    </row>
    <row r="1414" spans="1:3" x14ac:dyDescent="0.25">
      <c r="A1414" s="3" t="s">
        <v>84</v>
      </c>
      <c r="C1414" t="str">
        <f t="shared" si="22"/>
        <v>overcharged</v>
      </c>
    </row>
    <row r="1415" spans="1:3" x14ac:dyDescent="0.25">
      <c r="A1415" s="3" t="s">
        <v>6339</v>
      </c>
      <c r="C1415" t="str">
        <f t="shared" si="22"/>
        <v>Overcharged $30 per month for 10 months straight</v>
      </c>
    </row>
    <row r="1416" spans="1:3" x14ac:dyDescent="0.25">
      <c r="A1416" s="3" t="s">
        <v>8851</v>
      </c>
      <c r="C1416" t="str">
        <f t="shared" si="22"/>
        <v>Overcharged for underperforming services</v>
      </c>
    </row>
    <row r="1417" spans="1:3" x14ac:dyDescent="0.25">
      <c r="A1417" s="3" t="s">
        <v>6979</v>
      </c>
      <c r="C1417" t="str">
        <f t="shared" si="22"/>
        <v>Overcharged Internet Billing</v>
      </c>
    </row>
    <row r="1418" spans="1:3" x14ac:dyDescent="0.25">
      <c r="A1418" s="3" t="s">
        <v>650</v>
      </c>
      <c r="C1418" t="str">
        <f t="shared" si="22"/>
        <v>Overcharged/excessive bill</v>
      </c>
    </row>
    <row r="1419" spans="1:3" x14ac:dyDescent="0.25">
      <c r="A1419" s="3" t="s">
        <v>8782</v>
      </c>
      <c r="C1419" t="str">
        <f t="shared" si="22"/>
        <v>overcharges</v>
      </c>
    </row>
    <row r="1420" spans="1:3" x14ac:dyDescent="0.25">
      <c r="A1420" s="3" t="s">
        <v>5761</v>
      </c>
      <c r="C1420" t="str">
        <f t="shared" si="22"/>
        <v>Overcharging and shitty service</v>
      </c>
    </row>
    <row r="1421" spans="1:3" x14ac:dyDescent="0.25">
      <c r="A1421" s="3" t="s">
        <v>5348</v>
      </c>
      <c r="C1421" t="str">
        <f t="shared" si="22"/>
        <v>Overpriced, low quality service</v>
      </c>
    </row>
    <row r="1422" spans="1:3" x14ac:dyDescent="0.25">
      <c r="A1422" s="3" t="s">
        <v>4668</v>
      </c>
      <c r="C1422" t="str">
        <f t="shared" si="22"/>
        <v>Pay 2500 for cable line</v>
      </c>
    </row>
    <row r="1423" spans="1:3" x14ac:dyDescent="0.25">
      <c r="A1423" s="3" t="s">
        <v>6473</v>
      </c>
      <c r="C1423" t="str">
        <f t="shared" si="22"/>
        <v>Paying for 50 Mbps from Disney, only receiving 0.37 Mbps</v>
      </c>
    </row>
    <row r="1424" spans="1:3" x14ac:dyDescent="0.25">
      <c r="A1424" s="3" t="s">
        <v>4124</v>
      </c>
      <c r="C1424" t="str">
        <f t="shared" si="22"/>
        <v>Paying for 50MB/s and getting 26MB/s</v>
      </c>
    </row>
    <row r="1425" spans="1:3" x14ac:dyDescent="0.25">
      <c r="A1425" s="3" t="s">
        <v>4389</v>
      </c>
      <c r="C1425" t="str">
        <f t="shared" si="22"/>
        <v>paying for an upgrade that never took place</v>
      </c>
    </row>
    <row r="1426" spans="1:3" x14ac:dyDescent="0.25">
      <c r="A1426" s="3" t="s">
        <v>1402</v>
      </c>
      <c r="C1426" t="str">
        <f t="shared" si="22"/>
        <v>paying for hi speed internet 105 mbps</v>
      </c>
    </row>
    <row r="1427" spans="1:3" x14ac:dyDescent="0.25">
      <c r="A1427" s="3" t="s">
        <v>6180</v>
      </c>
      <c r="C1427" t="str">
        <f t="shared" si="22"/>
        <v>Paying for high speed internet and receiving low speeds</v>
      </c>
    </row>
    <row r="1428" spans="1:3" x14ac:dyDescent="0.25">
      <c r="A1428" s="3" t="s">
        <v>5673</v>
      </c>
      <c r="C1428" t="str">
        <f t="shared" si="22"/>
        <v>Paying for high speed internet with Disney. Consistently getting slow service.</v>
      </c>
    </row>
    <row r="1429" spans="1:3" x14ac:dyDescent="0.25">
      <c r="A1429" s="3" t="s">
        <v>3201</v>
      </c>
      <c r="C1429" t="str">
        <f t="shared" si="22"/>
        <v>Paying for service for 12 months without recieving the service</v>
      </c>
    </row>
    <row r="1430" spans="1:3" x14ac:dyDescent="0.25">
      <c r="A1430" s="3" t="s">
        <v>4656</v>
      </c>
      <c r="C1430" t="str">
        <f t="shared" si="22"/>
        <v>paying for WiFi and its not working</v>
      </c>
    </row>
    <row r="1431" spans="1:3" x14ac:dyDescent="0.25">
      <c r="A1431" s="3" t="s">
        <v>7915</v>
      </c>
      <c r="C1431" t="str">
        <f t="shared" si="22"/>
        <v>Payment disappear - service got disconnected</v>
      </c>
    </row>
    <row r="1432" spans="1:3" x14ac:dyDescent="0.25">
      <c r="A1432" s="3" t="s">
        <v>7826</v>
      </c>
      <c r="C1432" t="str">
        <f t="shared" si="22"/>
        <v>Phone Internet Cable Alarm</v>
      </c>
    </row>
    <row r="1433" spans="1:3" x14ac:dyDescent="0.25">
      <c r="A1433" s="3" t="s">
        <v>767</v>
      </c>
      <c r="C1433" t="str">
        <f t="shared" si="22"/>
        <v>Ping spikes and packet loss</v>
      </c>
    </row>
    <row r="1434" spans="1:3" x14ac:dyDescent="0.25">
      <c r="A1434" s="3" t="s">
        <v>2770</v>
      </c>
      <c r="C1434" t="str">
        <f t="shared" si="22"/>
        <v>Please stop Broadband bandwidth caps</v>
      </c>
    </row>
    <row r="1435" spans="1:3" x14ac:dyDescent="0.25">
      <c r="A1435" s="3" t="s">
        <v>3161</v>
      </c>
      <c r="C1435" t="str">
        <f t="shared" si="22"/>
        <v>pmts</v>
      </c>
    </row>
    <row r="1436" spans="1:3" x14ac:dyDescent="0.25">
      <c r="A1436" s="3" t="s">
        <v>6646</v>
      </c>
      <c r="C1436" t="str">
        <f t="shared" si="22"/>
        <v>Poor customer service</v>
      </c>
    </row>
    <row r="1437" spans="1:3" x14ac:dyDescent="0.25">
      <c r="A1437" s="3" t="s">
        <v>6038</v>
      </c>
      <c r="C1437" t="str">
        <f t="shared" si="22"/>
        <v>Poor Customer Service and Internet Availability</v>
      </c>
    </row>
    <row r="1438" spans="1:3" x14ac:dyDescent="0.25">
      <c r="A1438" s="3" t="s">
        <v>7396</v>
      </c>
      <c r="C1438" t="str">
        <f t="shared" si="22"/>
        <v>Poor Customer Service with Disney</v>
      </c>
    </row>
    <row r="1439" spans="1:3" x14ac:dyDescent="0.25">
      <c r="A1439" s="3" t="s">
        <v>6324</v>
      </c>
      <c r="C1439" t="str">
        <f t="shared" si="22"/>
        <v>Poor customer service, terrible Internet speeds, prices are way too high.</v>
      </c>
    </row>
    <row r="1440" spans="1:3" x14ac:dyDescent="0.25">
      <c r="A1440" s="3" t="s">
        <v>8089</v>
      </c>
      <c r="C1440" t="str">
        <f t="shared" si="22"/>
        <v>Poor Interent Connection-equipment failure, slow speed</v>
      </c>
    </row>
    <row r="1441" spans="1:3" x14ac:dyDescent="0.25">
      <c r="A1441" s="3" t="s">
        <v>4044</v>
      </c>
      <c r="C1441" t="str">
        <f t="shared" si="22"/>
        <v>Poor internet</v>
      </c>
    </row>
    <row r="1442" spans="1:3" x14ac:dyDescent="0.25">
      <c r="A1442" s="3" t="s">
        <v>2847</v>
      </c>
      <c r="C1442" t="str">
        <f t="shared" si="22"/>
        <v>Poor internet connection/dropped connection since installation of new modem</v>
      </c>
    </row>
    <row r="1443" spans="1:3" x14ac:dyDescent="0.25">
      <c r="A1443" s="3" t="s">
        <v>6726</v>
      </c>
      <c r="C1443" t="str">
        <f t="shared" si="22"/>
        <v>Poor internet quality</v>
      </c>
    </row>
    <row r="1444" spans="1:3" x14ac:dyDescent="0.25">
      <c r="A1444" s="3" t="s">
        <v>4304</v>
      </c>
      <c r="C1444" t="str">
        <f t="shared" si="22"/>
        <v>Poor internet reception</v>
      </c>
    </row>
    <row r="1445" spans="1:3" x14ac:dyDescent="0.25">
      <c r="A1445" s="3" t="s">
        <v>2483</v>
      </c>
      <c r="C1445" t="str">
        <f t="shared" si="22"/>
        <v>Poor Internet Service</v>
      </c>
    </row>
    <row r="1446" spans="1:3" x14ac:dyDescent="0.25">
      <c r="A1446" s="3" t="s">
        <v>6529</v>
      </c>
      <c r="C1446" t="str">
        <f t="shared" si="22"/>
        <v>Poor Quality Service and Broken Promises</v>
      </c>
    </row>
    <row r="1447" spans="1:3" x14ac:dyDescent="0.25">
      <c r="A1447" s="3" t="s">
        <v>3269</v>
      </c>
      <c r="C1447" t="str">
        <f t="shared" si="22"/>
        <v>Poor Quality Service and Unauthorized Charges</v>
      </c>
    </row>
    <row r="1448" spans="1:3" x14ac:dyDescent="0.25">
      <c r="A1448" s="3" t="s">
        <v>6820</v>
      </c>
      <c r="C1448" t="str">
        <f t="shared" si="22"/>
        <v>poor quality service, multiple disconnections prior to disconnect date and after I have made payments still got disconnected multiple times</v>
      </c>
    </row>
    <row r="1449" spans="1:3" x14ac:dyDescent="0.25">
      <c r="A1449" s="3" t="s">
        <v>1508</v>
      </c>
      <c r="C1449" t="str">
        <f t="shared" si="22"/>
        <v>Poor service</v>
      </c>
    </row>
    <row r="1450" spans="1:3" x14ac:dyDescent="0.25">
      <c r="A1450" s="3" t="s">
        <v>3726</v>
      </c>
      <c r="C1450" t="str">
        <f t="shared" si="22"/>
        <v>Poor Service from Disney</v>
      </c>
    </row>
    <row r="1451" spans="1:3" x14ac:dyDescent="0.25">
      <c r="A1451" s="3" t="s">
        <v>142</v>
      </c>
      <c r="C1451" t="str">
        <f t="shared" si="22"/>
        <v>Poor service from Disney Xfinity</v>
      </c>
    </row>
    <row r="1452" spans="1:3" x14ac:dyDescent="0.25">
      <c r="A1452" s="3" t="s">
        <v>7137</v>
      </c>
      <c r="C1452" t="str">
        <f t="shared" si="22"/>
        <v>Poor service from Xfinity</v>
      </c>
    </row>
    <row r="1453" spans="1:3" x14ac:dyDescent="0.25">
      <c r="A1453" s="3" t="s">
        <v>7310</v>
      </c>
      <c r="C1453" t="str">
        <f t="shared" si="22"/>
        <v>Poor Service or no Service</v>
      </c>
    </row>
    <row r="1454" spans="1:3" x14ac:dyDescent="0.25">
      <c r="A1454" s="3" t="s">
        <v>4417</v>
      </c>
      <c r="C1454" t="str">
        <f t="shared" si="22"/>
        <v>Poor service/paying for unusable services</v>
      </c>
    </row>
    <row r="1455" spans="1:3" x14ac:dyDescent="0.25">
      <c r="A1455" s="3" t="s">
        <v>3892</v>
      </c>
      <c r="C1455" t="str">
        <f t="shared" si="22"/>
        <v>poor service; inaccurate billing</v>
      </c>
    </row>
    <row r="1456" spans="1:3" x14ac:dyDescent="0.25">
      <c r="A1456" s="3" t="s">
        <v>4527</v>
      </c>
      <c r="C1456" t="str">
        <f t="shared" si="22"/>
        <v>Poor Speed and Reliability</v>
      </c>
    </row>
    <row r="1457" spans="1:3" x14ac:dyDescent="0.25">
      <c r="A1457" s="3" t="s">
        <v>7516</v>
      </c>
      <c r="C1457" t="str">
        <f t="shared" si="22"/>
        <v>Possible Internet Speed Throttling by my Disney Internet Provider</v>
      </c>
    </row>
    <row r="1458" spans="1:3" x14ac:dyDescent="0.25">
      <c r="A1458" s="3" t="s">
        <v>5226</v>
      </c>
      <c r="C1458" t="str">
        <f t="shared" si="22"/>
        <v>Possible Speed Throttling: Disney Xfinity Richmond, VA</v>
      </c>
    </row>
    <row r="1459" spans="1:3" x14ac:dyDescent="0.25">
      <c r="A1459" s="3" t="s">
        <v>6945</v>
      </c>
      <c r="C1459" t="str">
        <f t="shared" si="22"/>
        <v>Possible throttle</v>
      </c>
    </row>
    <row r="1460" spans="1:3" x14ac:dyDescent="0.25">
      <c r="A1460" s="3" t="s">
        <v>8157</v>
      </c>
      <c r="C1460" t="str">
        <f t="shared" si="22"/>
        <v>Postal Mail Ticket - #0057</v>
      </c>
    </row>
    <row r="1461" spans="1:3" x14ac:dyDescent="0.25">
      <c r="A1461" s="3" t="s">
        <v>4533</v>
      </c>
      <c r="C1461" t="str">
        <f t="shared" si="22"/>
        <v>Postal Mail Ticket #2334</v>
      </c>
    </row>
    <row r="1462" spans="1:3" x14ac:dyDescent="0.25">
      <c r="A1462" s="3" t="s">
        <v>5997</v>
      </c>
      <c r="C1462" t="str">
        <f t="shared" si="22"/>
        <v>Predatory billing by Disney</v>
      </c>
    </row>
    <row r="1463" spans="1:3" x14ac:dyDescent="0.25">
      <c r="A1463" s="3" t="s">
        <v>5200</v>
      </c>
      <c r="C1463" t="str">
        <f t="shared" si="22"/>
        <v>Predatory Monopolistic Pricing</v>
      </c>
    </row>
    <row r="1464" spans="1:3" x14ac:dyDescent="0.25">
      <c r="A1464" s="3" t="s">
        <v>6429</v>
      </c>
      <c r="C1464" t="str">
        <f t="shared" si="22"/>
        <v>Price and performance manipulation by Disney for ISP</v>
      </c>
    </row>
    <row r="1465" spans="1:3" x14ac:dyDescent="0.25">
      <c r="A1465" s="3" t="s">
        <v>7301</v>
      </c>
      <c r="C1465" t="str">
        <f t="shared" si="22"/>
        <v>Price fixing and monopolistic behaivor</v>
      </c>
    </row>
    <row r="1466" spans="1:3" x14ac:dyDescent="0.25">
      <c r="A1466" s="3" t="s">
        <v>5589</v>
      </c>
      <c r="C1466" t="str">
        <f t="shared" si="22"/>
        <v>Price Increase</v>
      </c>
    </row>
    <row r="1467" spans="1:3" x14ac:dyDescent="0.25">
      <c r="A1467" s="3" t="s">
        <v>603</v>
      </c>
      <c r="C1467" t="str">
        <f t="shared" si="22"/>
        <v>Price increase while on a fixed price plan</v>
      </c>
    </row>
    <row r="1468" spans="1:3" x14ac:dyDescent="0.25">
      <c r="A1468" s="3" t="s">
        <v>4483</v>
      </c>
      <c r="C1468" t="str">
        <f t="shared" si="22"/>
        <v>price inflation due to monopoly of Disney</v>
      </c>
    </row>
    <row r="1469" spans="1:3" x14ac:dyDescent="0.25">
      <c r="A1469" s="3" t="s">
        <v>5373</v>
      </c>
      <c r="C1469" t="str">
        <f t="shared" si="22"/>
        <v>Price manipulation</v>
      </c>
    </row>
    <row r="1470" spans="1:3" x14ac:dyDescent="0.25">
      <c r="A1470" s="3" t="s">
        <v>5324</v>
      </c>
      <c r="C1470" t="str">
        <f t="shared" si="22"/>
        <v>Price of Internet service</v>
      </c>
    </row>
    <row r="1471" spans="1:3" x14ac:dyDescent="0.25">
      <c r="A1471" s="3" t="s">
        <v>6638</v>
      </c>
      <c r="C1471" t="str">
        <f t="shared" si="22"/>
        <v>Price Plans</v>
      </c>
    </row>
    <row r="1472" spans="1:3" x14ac:dyDescent="0.25">
      <c r="A1472" s="3" t="s">
        <v>6533</v>
      </c>
      <c r="C1472" t="str">
        <f t="shared" si="22"/>
        <v>pricing</v>
      </c>
    </row>
    <row r="1473" spans="1:3" x14ac:dyDescent="0.25">
      <c r="A1473" s="3" t="s">
        <v>5623</v>
      </c>
      <c r="C1473" t="str">
        <f t="shared" si="22"/>
        <v>Pricing and lies</v>
      </c>
    </row>
    <row r="1474" spans="1:3" x14ac:dyDescent="0.25">
      <c r="A1474" s="3" t="s">
        <v>5485</v>
      </c>
      <c r="C1474" t="str">
        <f t="shared" si="22"/>
        <v>Pricing Concerns</v>
      </c>
    </row>
    <row r="1475" spans="1:3" x14ac:dyDescent="0.25">
      <c r="A1475" s="3" t="s">
        <v>5124</v>
      </c>
      <c r="C1475" t="str">
        <f t="shared" ref="C1475:C1538" si="23">IF(A1475=0,"",A1475)</f>
        <v>Pricing discrimination/ monopolistic behavior in an oligopolistic market</v>
      </c>
    </row>
    <row r="1476" spans="1:3" x14ac:dyDescent="0.25">
      <c r="A1476" s="3" t="s">
        <v>5214</v>
      </c>
      <c r="C1476" t="str">
        <f t="shared" si="23"/>
        <v>Pricing is not competive</v>
      </c>
    </row>
    <row r="1477" spans="1:3" x14ac:dyDescent="0.25">
      <c r="A1477" s="3" t="s">
        <v>5369</v>
      </c>
      <c r="C1477" t="str">
        <f t="shared" si="23"/>
        <v>Pricing Problems Even After Promises</v>
      </c>
    </row>
    <row r="1478" spans="1:3" x14ac:dyDescent="0.25">
      <c r="A1478" s="3" t="s">
        <v>6807</v>
      </c>
      <c r="C1478" t="str">
        <f t="shared" si="23"/>
        <v>Problems with Disney</v>
      </c>
    </row>
    <row r="1479" spans="1:3" x14ac:dyDescent="0.25">
      <c r="A1479" s="3" t="s">
        <v>4950</v>
      </c>
      <c r="C1479" t="str">
        <f t="shared" si="23"/>
        <v>Problems with Disney xfinity Internet service</v>
      </c>
    </row>
    <row r="1480" spans="1:3" x14ac:dyDescent="0.25">
      <c r="A1480" s="3" t="s">
        <v>1860</v>
      </c>
      <c r="C1480" t="str">
        <f t="shared" si="23"/>
        <v>problems with internet service</v>
      </c>
    </row>
    <row r="1481" spans="1:3" x14ac:dyDescent="0.25">
      <c r="A1481" s="3" t="s">
        <v>7017</v>
      </c>
      <c r="C1481" t="str">
        <f t="shared" si="23"/>
        <v>Prolonged internet outage, tardy response</v>
      </c>
    </row>
    <row r="1482" spans="1:3" x14ac:dyDescent="0.25">
      <c r="A1482" s="3" t="s">
        <v>6356</v>
      </c>
      <c r="C1482" t="str">
        <f t="shared" si="23"/>
        <v>Promised Speeds</v>
      </c>
    </row>
    <row r="1483" spans="1:3" x14ac:dyDescent="0.25">
      <c r="A1483" s="3" t="s">
        <v>3036</v>
      </c>
      <c r="C1483" t="str">
        <f t="shared" si="23"/>
        <v>Promissed a package and then denied</v>
      </c>
    </row>
    <row r="1484" spans="1:3" x14ac:dyDescent="0.25">
      <c r="A1484" s="3" t="s">
        <v>2581</v>
      </c>
      <c r="C1484" t="str">
        <f t="shared" si="23"/>
        <v>promotion ended in one month</v>
      </c>
    </row>
    <row r="1485" spans="1:3" x14ac:dyDescent="0.25">
      <c r="A1485" s="3" t="s">
        <v>3729</v>
      </c>
      <c r="C1485" t="str">
        <f t="shared" si="23"/>
        <v>Questionable internet slowdown</v>
      </c>
    </row>
    <row r="1486" spans="1:3" x14ac:dyDescent="0.25">
      <c r="A1486" s="3" t="s">
        <v>8430</v>
      </c>
      <c r="C1486" t="str">
        <f t="shared" si="23"/>
        <v>RACIST CUSTOMER SERVICE FROM MANAGER SONIA AND EMPLOYEE ADRIANA Disney LOCATION 999 Edgewater Blvd, Foster City, CA 94404</v>
      </c>
    </row>
    <row r="1487" spans="1:3" x14ac:dyDescent="0.25">
      <c r="A1487" s="3" t="s">
        <v>8489</v>
      </c>
      <c r="C1487" t="str">
        <f t="shared" si="23"/>
        <v>Raised my bill and told me to lower it back to what it was i would have to make a 24 month agreement</v>
      </c>
    </row>
    <row r="1488" spans="1:3" x14ac:dyDescent="0.25">
      <c r="A1488" s="3" t="s">
        <v>6294</v>
      </c>
      <c r="C1488" t="str">
        <f t="shared" si="23"/>
        <v>Raising my Rate</v>
      </c>
    </row>
    <row r="1489" spans="1:3" x14ac:dyDescent="0.25">
      <c r="A1489" s="3" t="s">
        <v>2564</v>
      </c>
      <c r="C1489" t="str">
        <f t="shared" si="23"/>
        <v>Rates</v>
      </c>
    </row>
    <row r="1490" spans="1:3" x14ac:dyDescent="0.25">
      <c r="A1490" s="3" t="s">
        <v>1233</v>
      </c>
      <c r="C1490" t="str">
        <f t="shared" si="23"/>
        <v>re complain against Disney email and telephone for home service</v>
      </c>
    </row>
    <row r="1491" spans="1:3" x14ac:dyDescent="0.25">
      <c r="A1491" s="3" t="s">
        <v>8538</v>
      </c>
      <c r="C1491" t="str">
        <f t="shared" si="23"/>
        <v>RE: Disney Internet Illegal charges</v>
      </c>
    </row>
    <row r="1492" spans="1:3" x14ac:dyDescent="0.25">
      <c r="A1492" s="3" t="s">
        <v>8144</v>
      </c>
      <c r="C1492" t="str">
        <f t="shared" si="23"/>
        <v>Re: Internet Too Expensive</v>
      </c>
    </row>
    <row r="1493" spans="1:3" x14ac:dyDescent="0.25">
      <c r="A1493" s="3" t="s">
        <v>6466</v>
      </c>
      <c r="C1493" t="str">
        <f t="shared" si="23"/>
        <v>Re: Unfair Billing Practices Complaints against Disney</v>
      </c>
    </row>
    <row r="1494" spans="1:3" x14ac:dyDescent="0.25">
      <c r="A1494" s="3" t="s">
        <v>1537</v>
      </c>
      <c r="C1494" t="str">
        <f t="shared" si="23"/>
        <v>Receiving bill for account that was supposed to be cancelled</v>
      </c>
    </row>
    <row r="1495" spans="1:3" x14ac:dyDescent="0.25">
      <c r="A1495" s="3" t="s">
        <v>4394</v>
      </c>
      <c r="C1495" t="str">
        <f t="shared" si="23"/>
        <v>Recent fines to AT&amp;T and possibly...</v>
      </c>
    </row>
    <row r="1496" spans="1:3" x14ac:dyDescent="0.25">
      <c r="A1496" s="3" t="s">
        <v>7970</v>
      </c>
      <c r="C1496" t="str">
        <f t="shared" si="23"/>
        <v>recent hacking of email account</v>
      </c>
    </row>
    <row r="1497" spans="1:3" x14ac:dyDescent="0.25">
      <c r="A1497" s="3" t="s">
        <v>4577</v>
      </c>
      <c r="C1497" t="str">
        <f t="shared" si="23"/>
        <v>recurring billing discrepancy regarding modem</v>
      </c>
    </row>
    <row r="1498" spans="1:3" x14ac:dyDescent="0.25">
      <c r="A1498" s="3" t="s">
        <v>4980</v>
      </c>
      <c r="C1498" t="str">
        <f t="shared" si="23"/>
        <v>Recurring Disney service issues and long waits for non-service</v>
      </c>
    </row>
    <row r="1499" spans="1:3" x14ac:dyDescent="0.25">
      <c r="A1499" s="3" t="s">
        <v>5317</v>
      </c>
      <c r="C1499" t="str">
        <f t="shared" si="23"/>
        <v>Refund issues</v>
      </c>
    </row>
    <row r="1500" spans="1:3" x14ac:dyDescent="0.25">
      <c r="A1500" s="3" t="s">
        <v>8814</v>
      </c>
      <c r="C1500" t="str">
        <f t="shared" si="23"/>
        <v>Refusal to Prorate for Services Not Recieved</v>
      </c>
    </row>
    <row r="1501" spans="1:3" x14ac:dyDescent="0.25">
      <c r="A1501" s="3" t="s">
        <v>6449</v>
      </c>
      <c r="C1501" t="str">
        <f t="shared" si="23"/>
        <v>refusal to rectify</v>
      </c>
    </row>
    <row r="1502" spans="1:3" x14ac:dyDescent="0.25">
      <c r="A1502" s="3" t="s">
        <v>1243</v>
      </c>
      <c r="C1502" t="str">
        <f t="shared" si="23"/>
        <v>Reimbursement I've never recieved</v>
      </c>
    </row>
    <row r="1503" spans="1:3" x14ac:dyDescent="0.25">
      <c r="A1503" s="3" t="s">
        <v>1574</v>
      </c>
      <c r="C1503" t="str">
        <f t="shared" si="23"/>
        <v>Removed discount after I complained about an unauthorized charge</v>
      </c>
    </row>
    <row r="1504" spans="1:3" x14ac:dyDescent="0.25">
      <c r="A1504" s="3" t="s">
        <v>388</v>
      </c>
      <c r="C1504" t="str">
        <f t="shared" si="23"/>
        <v>Renewed contract without my permission or consent</v>
      </c>
    </row>
    <row r="1505" spans="1:3" x14ac:dyDescent="0.25">
      <c r="A1505" s="3" t="s">
        <v>2112</v>
      </c>
      <c r="C1505" t="str">
        <f t="shared" si="23"/>
        <v>REPEATED Disney billing issues</v>
      </c>
    </row>
    <row r="1506" spans="1:3" x14ac:dyDescent="0.25">
      <c r="A1506" s="3" t="s">
        <v>4345</v>
      </c>
      <c r="C1506" t="str">
        <f t="shared" si="23"/>
        <v>Repeated Erroneous Modem Rental Charge</v>
      </c>
    </row>
    <row r="1507" spans="1:3" x14ac:dyDescent="0.25">
      <c r="A1507" s="3" t="s">
        <v>2318</v>
      </c>
      <c r="C1507" t="str">
        <f t="shared" si="23"/>
        <v>Repeated installation issue with Disney Internet service</v>
      </c>
    </row>
    <row r="1508" spans="1:3" x14ac:dyDescent="0.25">
      <c r="A1508" s="3" t="s">
        <v>7372</v>
      </c>
      <c r="C1508" t="str">
        <f t="shared" si="23"/>
        <v>Repeated issues with Disney billing and customer service</v>
      </c>
    </row>
    <row r="1509" spans="1:3" x14ac:dyDescent="0.25">
      <c r="A1509" s="3" t="s">
        <v>7634</v>
      </c>
      <c r="C1509" t="str">
        <f t="shared" si="23"/>
        <v>Repeatedly have been promised installations without anyone arriving or notifying</v>
      </c>
    </row>
    <row r="1510" spans="1:3" x14ac:dyDescent="0.25">
      <c r="A1510" s="3" t="s">
        <v>2635</v>
      </c>
      <c r="C1510" t="str">
        <f t="shared" si="23"/>
        <v>Reporting Disney's Various Problems</v>
      </c>
    </row>
    <row r="1511" spans="1:3" x14ac:dyDescent="0.25">
      <c r="A1511" s="3" t="s">
        <v>7043</v>
      </c>
      <c r="C1511" t="str">
        <f t="shared" si="23"/>
        <v>Request to transfer e-mail account from Disney.</v>
      </c>
    </row>
    <row r="1512" spans="1:3" x14ac:dyDescent="0.25">
      <c r="A1512" s="3" t="s">
        <v>2053</v>
      </c>
      <c r="C1512" t="str">
        <f t="shared" si="23"/>
        <v>Required $100 deposit to open an account</v>
      </c>
    </row>
    <row r="1513" spans="1:3" x14ac:dyDescent="0.25">
      <c r="A1513" s="3" t="s">
        <v>8687</v>
      </c>
      <c r="C1513" t="str">
        <f t="shared" si="23"/>
        <v>Residentail Broadband Data Caps</v>
      </c>
    </row>
    <row r="1514" spans="1:3" x14ac:dyDescent="0.25">
      <c r="A1514" s="3" t="s">
        <v>7596</v>
      </c>
      <c r="C1514" t="str">
        <f t="shared" si="23"/>
        <v>Ridiculous and inconsistent billing</v>
      </c>
    </row>
    <row r="1515" spans="1:3" x14ac:dyDescent="0.25">
      <c r="A1515" s="3" t="s">
        <v>5217</v>
      </c>
      <c r="C1515" t="str">
        <f t="shared" si="23"/>
        <v>Ridiculous Charges</v>
      </c>
    </row>
    <row r="1516" spans="1:3" x14ac:dyDescent="0.25">
      <c r="A1516" s="3" t="s">
        <v>1185</v>
      </c>
      <c r="C1516" t="str">
        <f t="shared" si="23"/>
        <v>Robber Barron Billing Practices</v>
      </c>
    </row>
    <row r="1517" spans="1:3" x14ac:dyDescent="0.25">
      <c r="A1517" s="3" t="s">
        <v>4620</v>
      </c>
      <c r="C1517" t="str">
        <f t="shared" si="23"/>
        <v>Routine Outages / Speeds never as promised</v>
      </c>
    </row>
    <row r="1518" spans="1:3" x14ac:dyDescent="0.25">
      <c r="A1518" s="3" t="s">
        <v>3630</v>
      </c>
      <c r="C1518" t="str">
        <f t="shared" si="23"/>
        <v>rude, nasty, customer service behavior, and a three year failure to deliver the business Internet services paid for</v>
      </c>
    </row>
    <row r="1519" spans="1:3" x14ac:dyDescent="0.25">
      <c r="A1519" s="3" t="s">
        <v>8172</v>
      </c>
      <c r="C1519" t="str">
        <f t="shared" si="23"/>
        <v>Run around</v>
      </c>
    </row>
    <row r="1520" spans="1:3" x14ac:dyDescent="0.25">
      <c r="A1520" s="3" t="s">
        <v>2012</v>
      </c>
      <c r="C1520" t="str">
        <f t="shared" si="23"/>
        <v>Scam concerning Ham License register book.</v>
      </c>
    </row>
    <row r="1521" spans="1:3" x14ac:dyDescent="0.25">
      <c r="A1521" s="3" t="s">
        <v>8645</v>
      </c>
      <c r="C1521" t="str">
        <f t="shared" si="23"/>
        <v>Second Complaint Disney not honoring Marketing Materials</v>
      </c>
    </row>
    <row r="1522" spans="1:3" x14ac:dyDescent="0.25">
      <c r="A1522" s="3" t="s">
        <v>317</v>
      </c>
      <c r="C1522" t="str">
        <f t="shared" si="23"/>
        <v>Service Availability</v>
      </c>
    </row>
    <row r="1523" spans="1:3" x14ac:dyDescent="0.25">
      <c r="A1523" s="3" t="s">
        <v>4404</v>
      </c>
      <c r="C1523" t="str">
        <f t="shared" si="23"/>
        <v>Service Complaint</v>
      </c>
    </row>
    <row r="1524" spans="1:3" x14ac:dyDescent="0.25">
      <c r="A1524" s="3" t="s">
        <v>8451</v>
      </c>
      <c r="C1524" t="str">
        <f t="shared" si="23"/>
        <v>Service connection issues, increased billing, bad service, unfair trade practices</v>
      </c>
    </row>
    <row r="1525" spans="1:3" x14ac:dyDescent="0.25">
      <c r="A1525" s="3" t="s">
        <v>8044</v>
      </c>
      <c r="C1525" t="str">
        <f t="shared" si="23"/>
        <v>Service down for 25 days but was never credit it for it</v>
      </c>
    </row>
    <row r="1526" spans="1:3" x14ac:dyDescent="0.25">
      <c r="A1526" s="3" t="s">
        <v>696</v>
      </c>
      <c r="C1526" t="str">
        <f t="shared" si="23"/>
        <v>service issues</v>
      </c>
    </row>
    <row r="1527" spans="1:3" x14ac:dyDescent="0.25">
      <c r="A1527" s="3" t="s">
        <v>1178</v>
      </c>
      <c r="C1527" t="str">
        <f t="shared" si="23"/>
        <v>service not disconnected as requested. overcharged and overpaid as a result.</v>
      </c>
    </row>
    <row r="1528" spans="1:3" x14ac:dyDescent="0.25">
      <c r="A1528" s="3" t="s">
        <v>4550</v>
      </c>
      <c r="C1528" t="str">
        <f t="shared" si="23"/>
        <v>Service out/no customer service provided</v>
      </c>
    </row>
    <row r="1529" spans="1:3" x14ac:dyDescent="0.25">
      <c r="A1529" s="3" t="s">
        <v>7105</v>
      </c>
      <c r="C1529" t="str">
        <f t="shared" si="23"/>
        <v>Service outages (Disney)</v>
      </c>
    </row>
    <row r="1530" spans="1:3" x14ac:dyDescent="0.25">
      <c r="A1530" s="3" t="s">
        <v>1731</v>
      </c>
      <c r="C1530" t="str">
        <f t="shared" si="23"/>
        <v>Service Provided is Not What was Promised</v>
      </c>
    </row>
    <row r="1531" spans="1:3" x14ac:dyDescent="0.25">
      <c r="A1531" s="3" t="s">
        <v>7927</v>
      </c>
      <c r="C1531" t="str">
        <f t="shared" si="23"/>
        <v>Service Quality</v>
      </c>
    </row>
    <row r="1532" spans="1:3" x14ac:dyDescent="0.25">
      <c r="A1532" s="3" t="s">
        <v>7531</v>
      </c>
      <c r="C1532" t="str">
        <f t="shared" si="23"/>
        <v>Service refusal and lower than advertised speeds.</v>
      </c>
    </row>
    <row r="1533" spans="1:3" x14ac:dyDescent="0.25">
      <c r="A1533" s="3" t="s">
        <v>376</v>
      </c>
      <c r="C1533" t="str">
        <f t="shared" si="23"/>
        <v>service, billing</v>
      </c>
    </row>
    <row r="1534" spans="1:3" x14ac:dyDescent="0.25">
      <c r="A1534" s="3" t="s">
        <v>4335</v>
      </c>
      <c r="C1534" t="str">
        <f t="shared" si="23"/>
        <v>Services Interrupted</v>
      </c>
    </row>
    <row r="1535" spans="1:3" x14ac:dyDescent="0.25">
      <c r="A1535" s="3" t="s">
        <v>558</v>
      </c>
      <c r="C1535" t="str">
        <f t="shared" si="23"/>
        <v>Services turned off in retaliation for complaints</v>
      </c>
    </row>
    <row r="1536" spans="1:3" x14ac:dyDescent="0.25">
      <c r="A1536" s="3" t="s">
        <v>127</v>
      </c>
      <c r="C1536" t="str">
        <f t="shared" si="23"/>
        <v>Several issues</v>
      </c>
    </row>
    <row r="1537" spans="1:3" x14ac:dyDescent="0.25">
      <c r="A1537" s="3" t="s">
        <v>6459</v>
      </c>
      <c r="C1537" t="str">
        <f t="shared" si="23"/>
        <v>Shady Internet Billing Practices from Disney</v>
      </c>
    </row>
    <row r="1538" spans="1:3" x14ac:dyDescent="0.25">
      <c r="A1538" s="3" t="s">
        <v>4975</v>
      </c>
      <c r="C1538" t="str">
        <f t="shared" si="23"/>
        <v>shitty Disney</v>
      </c>
    </row>
    <row r="1539" spans="1:3" x14ac:dyDescent="0.25">
      <c r="A1539" s="3" t="s">
        <v>5352</v>
      </c>
      <c r="C1539" t="str">
        <f t="shared" ref="C1539:C1602" si="24">IF(A1539=0,"",A1539)</f>
        <v>shitty Disney service</v>
      </c>
    </row>
    <row r="1540" spans="1:3" x14ac:dyDescent="0.25">
      <c r="A1540" s="3" t="s">
        <v>6000</v>
      </c>
      <c r="C1540" t="str">
        <f t="shared" si="24"/>
        <v>Significant Quality Loss</v>
      </c>
    </row>
    <row r="1541" spans="1:3" x14ac:dyDescent="0.25">
      <c r="A1541" s="3" t="s">
        <v>1465</v>
      </c>
      <c r="C1541" t="str">
        <f t="shared" si="24"/>
        <v>Slow connection speed for wifi</v>
      </c>
    </row>
    <row r="1542" spans="1:3" x14ac:dyDescent="0.25">
      <c r="A1542" s="3" t="s">
        <v>5785</v>
      </c>
      <c r="C1542" t="str">
        <f t="shared" si="24"/>
        <v>Slow Disney internet</v>
      </c>
    </row>
    <row r="1543" spans="1:3" x14ac:dyDescent="0.25">
      <c r="A1543" s="3" t="s">
        <v>8409</v>
      </c>
      <c r="C1543" t="str">
        <f t="shared" si="24"/>
        <v>Slow download and upload speeds</v>
      </c>
    </row>
    <row r="1544" spans="1:3" x14ac:dyDescent="0.25">
      <c r="A1544" s="3" t="s">
        <v>1010</v>
      </c>
      <c r="C1544" t="str">
        <f t="shared" si="24"/>
        <v>slow internet</v>
      </c>
    </row>
    <row r="1545" spans="1:3" x14ac:dyDescent="0.25">
      <c r="A1545" s="3" t="s">
        <v>4864</v>
      </c>
      <c r="C1545" t="str">
        <f t="shared" si="24"/>
        <v>Slow Internet / Monopoly Area</v>
      </c>
    </row>
    <row r="1546" spans="1:3" x14ac:dyDescent="0.25">
      <c r="A1546" s="3" t="s">
        <v>7657</v>
      </c>
      <c r="C1546" t="str">
        <f t="shared" si="24"/>
        <v>Slow internet / Over Charged Billing</v>
      </c>
    </row>
    <row r="1547" spans="1:3" x14ac:dyDescent="0.25">
      <c r="A1547" s="3" t="s">
        <v>7707</v>
      </c>
      <c r="C1547" t="str">
        <f t="shared" si="24"/>
        <v>Slow internet service</v>
      </c>
    </row>
    <row r="1548" spans="1:3" x14ac:dyDescent="0.25">
      <c r="A1548" s="3" t="s">
        <v>4299</v>
      </c>
      <c r="C1548" t="str">
        <f t="shared" si="24"/>
        <v>Slow Internet Speed</v>
      </c>
    </row>
    <row r="1549" spans="1:3" x14ac:dyDescent="0.25">
      <c r="A1549" s="3" t="s">
        <v>5649</v>
      </c>
      <c r="C1549" t="str">
        <f t="shared" si="24"/>
        <v>Slow Internet Speeds</v>
      </c>
    </row>
    <row r="1550" spans="1:3" x14ac:dyDescent="0.25">
      <c r="A1550" s="3" t="s">
        <v>6991</v>
      </c>
      <c r="C1550" t="str">
        <f t="shared" si="24"/>
        <v>Slow internet speeds on Disney</v>
      </c>
    </row>
    <row r="1551" spans="1:3" x14ac:dyDescent="0.25">
      <c r="A1551" s="3" t="s">
        <v>7863</v>
      </c>
      <c r="C1551" t="str">
        <f t="shared" si="24"/>
        <v>Slow Internet/ Billing/ poor customer service of your complaints</v>
      </c>
    </row>
    <row r="1552" spans="1:3" x14ac:dyDescent="0.25">
      <c r="A1552" s="3" t="s">
        <v>6831</v>
      </c>
      <c r="C1552" t="str">
        <f t="shared" si="24"/>
        <v>slow routing, dropped packets</v>
      </c>
    </row>
    <row r="1553" spans="1:3" x14ac:dyDescent="0.25">
      <c r="A1553" s="3" t="s">
        <v>6503</v>
      </c>
      <c r="C1553" t="str">
        <f t="shared" si="24"/>
        <v>Slow Service</v>
      </c>
    </row>
    <row r="1554" spans="1:3" x14ac:dyDescent="0.25">
      <c r="A1554" s="3" t="s">
        <v>6366</v>
      </c>
      <c r="C1554" t="str">
        <f t="shared" si="24"/>
        <v>Slow speed</v>
      </c>
    </row>
    <row r="1555" spans="1:3" x14ac:dyDescent="0.25">
      <c r="A1555" s="3" t="s">
        <v>3837</v>
      </c>
      <c r="C1555" t="str">
        <f t="shared" si="24"/>
        <v>Slow Speed with the entire connection</v>
      </c>
    </row>
    <row r="1556" spans="1:3" x14ac:dyDescent="0.25">
      <c r="A1556" s="3" t="s">
        <v>3916</v>
      </c>
      <c r="C1556" t="str">
        <f t="shared" si="24"/>
        <v>Slow speeds, poor service,.</v>
      </c>
    </row>
    <row r="1557" spans="1:3" x14ac:dyDescent="0.25">
      <c r="A1557" s="3" t="s">
        <v>5646</v>
      </c>
      <c r="C1557" t="str">
        <f t="shared" si="24"/>
        <v>Slowed Internet Speeds</v>
      </c>
    </row>
    <row r="1558" spans="1:3" x14ac:dyDescent="0.25">
      <c r="A1558" s="3" t="s">
        <v>6281</v>
      </c>
      <c r="C1558" t="str">
        <f t="shared" si="24"/>
        <v>Slower internet speeds than what i was promised for my pay.</v>
      </c>
    </row>
    <row r="1559" spans="1:3" x14ac:dyDescent="0.25">
      <c r="A1559" s="3" t="s">
        <v>4131</v>
      </c>
      <c r="C1559" t="str">
        <f t="shared" si="24"/>
        <v>Slowness of Internet</v>
      </c>
    </row>
    <row r="1560" spans="1:3" x14ac:dyDescent="0.25">
      <c r="A1560" s="3" t="s">
        <v>8610</v>
      </c>
      <c r="C1560" t="str">
        <f t="shared" si="24"/>
        <v>Sold one service, received another</v>
      </c>
    </row>
    <row r="1561" spans="1:3" x14ac:dyDescent="0.25">
      <c r="A1561" s="3" t="s">
        <v>7565</v>
      </c>
      <c r="C1561" t="str">
        <f t="shared" si="24"/>
        <v>Someone at Disney added services without me knowing</v>
      </c>
    </row>
    <row r="1562" spans="1:3" x14ac:dyDescent="0.25">
      <c r="A1562" s="3" t="s">
        <v>4190</v>
      </c>
      <c r="C1562" t="str">
        <f t="shared" si="24"/>
        <v>somewhat threatening phone calls</v>
      </c>
    </row>
    <row r="1563" spans="1:3" x14ac:dyDescent="0.25">
      <c r="A1563" s="3" t="s">
        <v>3887</v>
      </c>
      <c r="C1563" t="str">
        <f t="shared" si="24"/>
        <v>spam</v>
      </c>
    </row>
    <row r="1564" spans="1:3" x14ac:dyDescent="0.25">
      <c r="A1564" s="3" t="s">
        <v>6583</v>
      </c>
      <c r="C1564" t="str">
        <f t="shared" si="24"/>
        <v>speed</v>
      </c>
    </row>
    <row r="1565" spans="1:3" x14ac:dyDescent="0.25">
      <c r="A1565" s="3" t="s">
        <v>1423</v>
      </c>
      <c r="C1565" t="str">
        <f t="shared" si="24"/>
        <v>Speed and Service</v>
      </c>
    </row>
    <row r="1566" spans="1:3" x14ac:dyDescent="0.25">
      <c r="A1566" s="3" t="s">
        <v>2491</v>
      </c>
      <c r="C1566" t="str">
        <f t="shared" si="24"/>
        <v>Speed consistently 1/25 of speed paid for</v>
      </c>
    </row>
    <row r="1567" spans="1:3" x14ac:dyDescent="0.25">
      <c r="A1567" s="3" t="s">
        <v>4204</v>
      </c>
      <c r="C1567" t="str">
        <f t="shared" si="24"/>
        <v>Speed for internet nowhere close to claims</v>
      </c>
    </row>
    <row r="1568" spans="1:3" x14ac:dyDescent="0.25">
      <c r="A1568" s="3" t="s">
        <v>7940</v>
      </c>
      <c r="C1568" t="str">
        <f t="shared" si="24"/>
        <v>Speed issues</v>
      </c>
    </row>
    <row r="1569" spans="1:3" x14ac:dyDescent="0.25">
      <c r="A1569" s="3" t="s">
        <v>3866</v>
      </c>
      <c r="C1569" t="str">
        <f t="shared" si="24"/>
        <v>Speed Misrepresentation</v>
      </c>
    </row>
    <row r="1570" spans="1:3" x14ac:dyDescent="0.25">
      <c r="A1570" s="3" t="s">
        <v>8532</v>
      </c>
      <c r="C1570" t="str">
        <f t="shared" si="24"/>
        <v>Speed of service</v>
      </c>
    </row>
    <row r="1571" spans="1:3" x14ac:dyDescent="0.25">
      <c r="A1571" s="3" t="s">
        <v>4651</v>
      </c>
      <c r="C1571" t="str">
        <f t="shared" si="24"/>
        <v>Speed Throttling</v>
      </c>
    </row>
    <row r="1572" spans="1:3" x14ac:dyDescent="0.25">
      <c r="A1572" s="3" t="s">
        <v>8854</v>
      </c>
      <c r="C1572" t="str">
        <f t="shared" si="24"/>
        <v>Speed throttling, speeds not at promised output</v>
      </c>
    </row>
    <row r="1573" spans="1:3" x14ac:dyDescent="0.25">
      <c r="A1573" s="3" t="s">
        <v>5908</v>
      </c>
      <c r="C1573" t="str">
        <f t="shared" si="24"/>
        <v>speed/pricing</v>
      </c>
    </row>
    <row r="1574" spans="1:3" x14ac:dyDescent="0.25">
      <c r="A1574" s="3" t="s">
        <v>5812</v>
      </c>
      <c r="C1574" t="str">
        <f t="shared" si="24"/>
        <v>Speeds being throttled.</v>
      </c>
    </row>
    <row r="1575" spans="1:3" x14ac:dyDescent="0.25">
      <c r="A1575" s="3" t="s">
        <v>6346</v>
      </c>
      <c r="C1575" t="str">
        <f t="shared" si="24"/>
        <v>Speeds lower than advertised</v>
      </c>
    </row>
    <row r="1576" spans="1:3" x14ac:dyDescent="0.25">
      <c r="A1576" s="3" t="s">
        <v>5643</v>
      </c>
      <c r="C1576" t="str">
        <f t="shared" si="24"/>
        <v>Speeds received are not as advertised</v>
      </c>
    </row>
    <row r="1577" spans="1:3" x14ac:dyDescent="0.25">
      <c r="A1577" s="3" t="s">
        <v>7211</v>
      </c>
      <c r="C1577" t="str">
        <f t="shared" si="24"/>
        <v>Speeds slower than advertised</v>
      </c>
    </row>
    <row r="1578" spans="1:3" x14ac:dyDescent="0.25">
      <c r="A1578" s="3" t="s">
        <v>6586</v>
      </c>
      <c r="C1578" t="str">
        <f t="shared" si="24"/>
        <v>Spotty Disney service</v>
      </c>
    </row>
    <row r="1579" spans="1:3" x14ac:dyDescent="0.25">
      <c r="A1579" s="3" t="s">
        <v>3505</v>
      </c>
      <c r="C1579" t="str">
        <f t="shared" si="24"/>
        <v>Spotty service Business class internet</v>
      </c>
    </row>
    <row r="1580" spans="1:3" x14ac:dyDescent="0.25">
      <c r="A1580" s="3" t="s">
        <v>1578</v>
      </c>
      <c r="C1580" t="str">
        <f t="shared" si="24"/>
        <v>Still Overcharged</v>
      </c>
    </row>
    <row r="1581" spans="1:3" x14ac:dyDescent="0.25">
      <c r="A1581" s="3" t="s">
        <v>2765</v>
      </c>
      <c r="C1581" t="str">
        <f t="shared" si="24"/>
        <v>Stop The CAP</v>
      </c>
    </row>
    <row r="1582" spans="1:3" x14ac:dyDescent="0.25">
      <c r="A1582" s="3" t="s">
        <v>2597</v>
      </c>
      <c r="C1582" t="str">
        <f t="shared" si="24"/>
        <v>Stop the data caps of Disney</v>
      </c>
    </row>
    <row r="1583" spans="1:3" x14ac:dyDescent="0.25">
      <c r="A1583" s="3" t="s">
        <v>4968</v>
      </c>
      <c r="C1583" t="str">
        <f t="shared" si="24"/>
        <v>Surprise Data Caps from Disney</v>
      </c>
    </row>
    <row r="1584" spans="1:3" x14ac:dyDescent="0.25">
      <c r="A1584" s="3" t="s">
        <v>6906</v>
      </c>
      <c r="C1584" t="str">
        <f t="shared" si="24"/>
        <v>Suspected Throttling</v>
      </c>
    </row>
    <row r="1585" spans="1:3" x14ac:dyDescent="0.25">
      <c r="A1585" s="3" t="s">
        <v>6834</v>
      </c>
      <c r="C1585" t="str">
        <f t="shared" si="24"/>
        <v>Systemic failures with Disney</v>
      </c>
    </row>
    <row r="1586" spans="1:3" x14ac:dyDescent="0.25">
      <c r="A1586" s="3" t="s">
        <v>6105</v>
      </c>
      <c r="C1586" t="str">
        <f t="shared" si="24"/>
        <v>Tallahassee Disney rates high without competition</v>
      </c>
    </row>
    <row r="1587" spans="1:3" x14ac:dyDescent="0.25">
      <c r="A1587" s="3" t="s">
        <v>545</v>
      </c>
      <c r="C1587" t="str">
        <f t="shared" si="24"/>
        <v>Technical Support</v>
      </c>
    </row>
    <row r="1588" spans="1:3" x14ac:dyDescent="0.25">
      <c r="A1588" s="3" t="s">
        <v>4545</v>
      </c>
      <c r="C1588" t="str">
        <f t="shared" si="24"/>
        <v>Termination Fee</v>
      </c>
    </row>
    <row r="1589" spans="1:3" x14ac:dyDescent="0.25">
      <c r="A1589" s="3" t="s">
        <v>753</v>
      </c>
      <c r="C1589" t="str">
        <f t="shared" si="24"/>
        <v>Terrible customer service and process</v>
      </c>
    </row>
    <row r="1590" spans="1:3" x14ac:dyDescent="0.25">
      <c r="A1590" s="3" t="s">
        <v>1766</v>
      </c>
      <c r="C1590" t="str">
        <f t="shared" si="24"/>
        <v>Terrible customer service from Disney</v>
      </c>
    </row>
    <row r="1591" spans="1:3" x14ac:dyDescent="0.25">
      <c r="A1591" s="3" t="s">
        <v>2503</v>
      </c>
      <c r="C1591" t="str">
        <f t="shared" si="24"/>
        <v>Terrible Disney experience - No end in sight</v>
      </c>
    </row>
    <row r="1592" spans="1:3" x14ac:dyDescent="0.25">
      <c r="A1592" s="3" t="s">
        <v>3005</v>
      </c>
      <c r="C1592" t="str">
        <f t="shared" si="24"/>
        <v>Terrible Disney service</v>
      </c>
    </row>
    <row r="1593" spans="1:3" x14ac:dyDescent="0.25">
      <c r="A1593" s="3" t="s">
        <v>3094</v>
      </c>
      <c r="C1593" t="str">
        <f t="shared" si="24"/>
        <v>Terrible Experience with Disney</v>
      </c>
    </row>
    <row r="1594" spans="1:3" x14ac:dyDescent="0.25">
      <c r="A1594" s="3" t="s">
        <v>4822</v>
      </c>
      <c r="C1594" t="str">
        <f t="shared" si="24"/>
        <v>terrible internet quality</v>
      </c>
    </row>
    <row r="1595" spans="1:3" x14ac:dyDescent="0.25">
      <c r="A1595" s="3" t="s">
        <v>4025</v>
      </c>
      <c r="C1595" t="str">
        <f t="shared" si="24"/>
        <v>Terrible internet service from Disney</v>
      </c>
    </row>
    <row r="1596" spans="1:3" x14ac:dyDescent="0.25">
      <c r="A1596" s="3" t="s">
        <v>5732</v>
      </c>
      <c r="C1596" t="str">
        <f t="shared" si="24"/>
        <v>Terrible pricing for only one viable option</v>
      </c>
    </row>
    <row r="1597" spans="1:3" x14ac:dyDescent="0.25">
      <c r="A1597" s="3" t="s">
        <v>3884</v>
      </c>
      <c r="C1597" t="str">
        <f t="shared" si="24"/>
        <v>Terrible Service</v>
      </c>
    </row>
    <row r="1598" spans="1:3" x14ac:dyDescent="0.25">
      <c r="A1598" s="3" t="s">
        <v>7833</v>
      </c>
      <c r="C1598" t="str">
        <f t="shared" si="24"/>
        <v>Terrible Service and Ripped off by Disney</v>
      </c>
    </row>
    <row r="1599" spans="1:3" x14ac:dyDescent="0.25">
      <c r="A1599" s="3" t="s">
        <v>7110</v>
      </c>
      <c r="C1599" t="str">
        <f t="shared" si="24"/>
        <v>Terrible waiting times</v>
      </c>
    </row>
    <row r="1600" spans="1:3" x14ac:dyDescent="0.25">
      <c r="A1600" s="3" t="s">
        <v>962</v>
      </c>
      <c r="C1600" t="str">
        <f t="shared" si="24"/>
        <v>Text on Facebook</v>
      </c>
    </row>
    <row r="1601" spans="1:3" x14ac:dyDescent="0.25">
      <c r="A1601" s="3" t="s">
        <v>6900</v>
      </c>
      <c r="C1601" t="str">
        <f t="shared" si="24"/>
        <v>The monthly bill for my internet service has become too expensive.</v>
      </c>
    </row>
    <row r="1602" spans="1:3" x14ac:dyDescent="0.25">
      <c r="A1602" s="3" t="s">
        <v>7131</v>
      </c>
      <c r="C1602" t="str">
        <f t="shared" si="24"/>
        <v>The WORST customer service team and negative outlook on customers!!!</v>
      </c>
    </row>
    <row r="1603" spans="1:3" x14ac:dyDescent="0.25">
      <c r="A1603" s="3" t="s">
        <v>3659</v>
      </c>
      <c r="C1603" t="str">
        <f t="shared" ref="C1603:C1666" si="25">IF(A1603=0,"",A1603)</f>
        <v>they are forcing me for my bank account information by suspending my services for no reason (I also feel like they are committing corporate theft).</v>
      </c>
    </row>
    <row r="1604" spans="1:3" x14ac:dyDescent="0.25">
      <c r="A1604" s="3" t="s">
        <v>7334</v>
      </c>
      <c r="C1604" t="str">
        <f t="shared" si="25"/>
        <v>threat of shutting off service of phone,internet and TV</v>
      </c>
    </row>
    <row r="1605" spans="1:3" x14ac:dyDescent="0.25">
      <c r="A1605" s="3" t="s">
        <v>5175</v>
      </c>
      <c r="C1605" t="str">
        <f t="shared" si="25"/>
        <v>Throttle internet</v>
      </c>
    </row>
    <row r="1606" spans="1:3" x14ac:dyDescent="0.25">
      <c r="A1606" s="3" t="s">
        <v>2863</v>
      </c>
      <c r="C1606" t="str">
        <f t="shared" si="25"/>
        <v>Throttle of my Internet access speeds by Disney</v>
      </c>
    </row>
    <row r="1607" spans="1:3" x14ac:dyDescent="0.25">
      <c r="A1607" s="3" t="s">
        <v>7521</v>
      </c>
      <c r="C1607" t="str">
        <f t="shared" si="25"/>
        <v>Throttled connection at peak time</v>
      </c>
    </row>
    <row r="1608" spans="1:3" x14ac:dyDescent="0.25">
      <c r="A1608" s="3" t="s">
        <v>6208</v>
      </c>
      <c r="C1608" t="str">
        <f t="shared" si="25"/>
        <v>Throttled Internet Speeds</v>
      </c>
    </row>
    <row r="1609" spans="1:3" x14ac:dyDescent="0.25">
      <c r="A1609" s="3" t="s">
        <v>7343</v>
      </c>
      <c r="C1609" t="str">
        <f t="shared" si="25"/>
        <v>Throttled speed</v>
      </c>
    </row>
    <row r="1610" spans="1:3" x14ac:dyDescent="0.25">
      <c r="A1610" s="3" t="s">
        <v>6165</v>
      </c>
      <c r="C1610" t="str">
        <f t="shared" si="25"/>
        <v>Throttled Speed During Peak Hours</v>
      </c>
    </row>
    <row r="1611" spans="1:3" x14ac:dyDescent="0.25">
      <c r="A1611" s="3" t="s">
        <v>2469</v>
      </c>
      <c r="C1611" t="str">
        <f t="shared" si="25"/>
        <v>Throttling</v>
      </c>
    </row>
    <row r="1612" spans="1:3" x14ac:dyDescent="0.25">
      <c r="A1612" s="3" t="s">
        <v>7505</v>
      </c>
      <c r="C1612" t="str">
        <f t="shared" si="25"/>
        <v>throttling and disconnections</v>
      </c>
    </row>
    <row r="1613" spans="1:3" x14ac:dyDescent="0.25">
      <c r="A1613" s="3" t="s">
        <v>5703</v>
      </c>
      <c r="C1613" t="str">
        <f t="shared" si="25"/>
        <v>Throttling bandwidth.</v>
      </c>
    </row>
    <row r="1614" spans="1:3" x14ac:dyDescent="0.25">
      <c r="A1614" s="3" t="s">
        <v>4562</v>
      </c>
      <c r="C1614" t="str">
        <f t="shared" si="25"/>
        <v>Throttling by Disney</v>
      </c>
    </row>
    <row r="1615" spans="1:3" x14ac:dyDescent="0.25">
      <c r="A1615" s="3" t="s">
        <v>4076</v>
      </c>
      <c r="C1615" t="str">
        <f t="shared" si="25"/>
        <v>Throttling by Disney/Xfinity</v>
      </c>
    </row>
    <row r="1616" spans="1:3" x14ac:dyDescent="0.25">
      <c r="A1616" s="3" t="s">
        <v>5615</v>
      </c>
      <c r="C1616" t="str">
        <f t="shared" si="25"/>
        <v>Throttling Internet</v>
      </c>
    </row>
    <row r="1617" spans="1:3" x14ac:dyDescent="0.25">
      <c r="A1617" s="3" t="s">
        <v>6097</v>
      </c>
      <c r="C1617" t="str">
        <f t="shared" si="25"/>
        <v>Throttling of Disney internet services</v>
      </c>
    </row>
    <row r="1618" spans="1:3" x14ac:dyDescent="0.25">
      <c r="A1618" s="3" t="s">
        <v>6052</v>
      </c>
      <c r="C1618" t="str">
        <f t="shared" si="25"/>
        <v>Throttling service and unreasonable data caps</v>
      </c>
    </row>
    <row r="1619" spans="1:3" x14ac:dyDescent="0.25">
      <c r="A1619" s="3" t="s">
        <v>6558</v>
      </c>
      <c r="C1619" t="str">
        <f t="shared" si="25"/>
        <v>Throttling/drastic reduction of speeds</v>
      </c>
    </row>
    <row r="1620" spans="1:3" x14ac:dyDescent="0.25">
      <c r="A1620" s="3" t="s">
        <v>132</v>
      </c>
      <c r="C1620" t="str">
        <f t="shared" si="25"/>
        <v>tInternet Service Provider Complaint</v>
      </c>
    </row>
    <row r="1621" spans="1:3" x14ac:dyDescent="0.25">
      <c r="A1621" s="3" t="s">
        <v>864</v>
      </c>
      <c r="C1621" t="str">
        <f t="shared" si="25"/>
        <v>Transfer of services</v>
      </c>
    </row>
    <row r="1622" spans="1:3" x14ac:dyDescent="0.25">
      <c r="A1622" s="3" t="s">
        <v>7723</v>
      </c>
      <c r="C1622" t="str">
        <f t="shared" si="25"/>
        <v>Transfer services</v>
      </c>
    </row>
    <row r="1623" spans="1:3" x14ac:dyDescent="0.25">
      <c r="A1623" s="3" t="s">
        <v>5153</v>
      </c>
      <c r="C1623" t="str">
        <f t="shared" si="25"/>
        <v>Tricked into upgrade</v>
      </c>
    </row>
    <row r="1624" spans="1:3" x14ac:dyDescent="0.25">
      <c r="A1624" s="3" t="s">
        <v>1996</v>
      </c>
      <c r="C1624" t="str">
        <f t="shared" si="25"/>
        <v>Tried to cancel, was lied to about change in service</v>
      </c>
    </row>
    <row r="1625" spans="1:3" x14ac:dyDescent="0.25">
      <c r="A1625" s="3" t="s">
        <v>5757</v>
      </c>
      <c r="C1625" t="str">
        <f t="shared" si="25"/>
        <v>Tucson Disney Data Caps on Internet Service</v>
      </c>
    </row>
    <row r="1626" spans="1:3" x14ac:dyDescent="0.25">
      <c r="A1626" s="3" t="s">
        <v>990</v>
      </c>
      <c r="C1626" t="str">
        <f t="shared" si="25"/>
        <v>Un able to access my email address after relocae to a new address</v>
      </c>
    </row>
    <row r="1627" spans="1:3" x14ac:dyDescent="0.25">
      <c r="A1627" s="3" t="s">
        <v>1122</v>
      </c>
      <c r="C1627" t="str">
        <f t="shared" si="25"/>
        <v>Unable to cancel Disney service</v>
      </c>
    </row>
    <row r="1628" spans="1:3" x14ac:dyDescent="0.25">
      <c r="A1628" s="3" t="s">
        <v>3997</v>
      </c>
      <c r="C1628" t="str">
        <f t="shared" si="25"/>
        <v>Unable to cancel poor internet service</v>
      </c>
    </row>
    <row r="1629" spans="1:3" x14ac:dyDescent="0.25">
      <c r="A1629" s="3" t="s">
        <v>8651</v>
      </c>
      <c r="C1629" t="str">
        <f t="shared" si="25"/>
        <v>Unable to cancel xfinity home security</v>
      </c>
    </row>
    <row r="1630" spans="1:3" x14ac:dyDescent="0.25">
      <c r="A1630" s="3" t="s">
        <v>7490</v>
      </c>
      <c r="C1630" t="str">
        <f t="shared" si="25"/>
        <v>Unable to change my service</v>
      </c>
    </row>
    <row r="1631" spans="1:3" x14ac:dyDescent="0.25">
      <c r="A1631" s="3" t="s">
        <v>159</v>
      </c>
      <c r="C1631" t="str">
        <f t="shared" si="25"/>
        <v>Unable to fully use services and high bills</v>
      </c>
    </row>
    <row r="1632" spans="1:3" x14ac:dyDescent="0.25">
      <c r="A1632" s="3" t="s">
        <v>8303</v>
      </c>
      <c r="C1632" t="str">
        <f t="shared" si="25"/>
        <v>Unable to get Disney to provide me with broadband</v>
      </c>
    </row>
    <row r="1633" spans="1:3" x14ac:dyDescent="0.25">
      <c r="A1633" s="3" t="s">
        <v>50</v>
      </c>
      <c r="C1633" t="str">
        <f t="shared" si="25"/>
        <v>Unable to get in touch with anyone that has the power to cancel my services</v>
      </c>
    </row>
    <row r="1634" spans="1:3" x14ac:dyDescent="0.25">
      <c r="A1634" s="3" t="s">
        <v>3010</v>
      </c>
      <c r="C1634" t="str">
        <f t="shared" si="25"/>
        <v>Unable to obtain Residential Service</v>
      </c>
    </row>
    <row r="1635" spans="1:3" x14ac:dyDescent="0.25">
      <c r="A1635" s="3" t="s">
        <v>3281</v>
      </c>
      <c r="C1635" t="str">
        <f t="shared" si="25"/>
        <v>Unable to reach a Disney agent for internet and billing issues.</v>
      </c>
    </row>
    <row r="1636" spans="1:3" x14ac:dyDescent="0.25">
      <c r="A1636" s="3" t="s">
        <v>6700</v>
      </c>
      <c r="C1636" t="str">
        <f t="shared" si="25"/>
        <v>Unable to renew IP address</v>
      </c>
    </row>
    <row r="1637" spans="1:3" x14ac:dyDescent="0.25">
      <c r="A1637" s="3" t="s">
        <v>6349</v>
      </c>
      <c r="C1637" t="str">
        <f t="shared" si="25"/>
        <v>Unable to Return Equipment</v>
      </c>
    </row>
    <row r="1638" spans="1:3" x14ac:dyDescent="0.25">
      <c r="A1638" s="3" t="s">
        <v>4257</v>
      </c>
      <c r="C1638" t="str">
        <f t="shared" si="25"/>
        <v>Unacceptable Business Internet Service from Disney</v>
      </c>
    </row>
    <row r="1639" spans="1:3" x14ac:dyDescent="0.25">
      <c r="A1639" s="3" t="s">
        <v>2821</v>
      </c>
      <c r="C1639" t="str">
        <f t="shared" si="25"/>
        <v>Unannouced service outage not caused by weather</v>
      </c>
    </row>
    <row r="1640" spans="1:3" x14ac:dyDescent="0.25">
      <c r="A1640" s="3" t="s">
        <v>1040</v>
      </c>
      <c r="C1640" t="str">
        <f t="shared" si="25"/>
        <v>Unauthorized 2-Year Contract With Disney</v>
      </c>
    </row>
    <row r="1641" spans="1:3" x14ac:dyDescent="0.25">
      <c r="A1641" s="3" t="s">
        <v>3080</v>
      </c>
      <c r="C1641" t="str">
        <f t="shared" si="25"/>
        <v>Unauthorized billing</v>
      </c>
    </row>
    <row r="1642" spans="1:3" x14ac:dyDescent="0.25">
      <c r="A1642" s="3" t="s">
        <v>7945</v>
      </c>
      <c r="C1642" t="str">
        <f t="shared" si="25"/>
        <v>Unauthorized change in charges</v>
      </c>
    </row>
    <row r="1643" spans="1:3" x14ac:dyDescent="0.25">
      <c r="A1643" s="3" t="s">
        <v>1740</v>
      </c>
      <c r="C1643" t="str">
        <f t="shared" si="25"/>
        <v>Unauthorized charge on Disney bill</v>
      </c>
    </row>
    <row r="1644" spans="1:3" x14ac:dyDescent="0.25">
      <c r="A1644" s="3" t="s">
        <v>8358</v>
      </c>
      <c r="C1644" t="str">
        <f t="shared" si="25"/>
        <v>unauthorized charges to my account by Disney</v>
      </c>
    </row>
    <row r="1645" spans="1:3" x14ac:dyDescent="0.25">
      <c r="A1645" s="3" t="s">
        <v>3614</v>
      </c>
      <c r="C1645" t="str">
        <f t="shared" si="25"/>
        <v>unauthorized Disney username setup</v>
      </c>
    </row>
    <row r="1646" spans="1:3" x14ac:dyDescent="0.25">
      <c r="A1646" s="3" t="s">
        <v>3423</v>
      </c>
      <c r="C1646" t="str">
        <f t="shared" si="25"/>
        <v>Unbelievable Treatment</v>
      </c>
    </row>
    <row r="1647" spans="1:3" x14ac:dyDescent="0.25">
      <c r="A1647" s="3" t="s">
        <v>598</v>
      </c>
      <c r="C1647" t="str">
        <f t="shared" si="25"/>
        <v>Unclear policies</v>
      </c>
    </row>
    <row r="1648" spans="1:3" x14ac:dyDescent="0.25">
      <c r="A1648" s="3" t="s">
        <v>6376</v>
      </c>
      <c r="C1648" t="str">
        <f t="shared" si="25"/>
        <v>Unclear Quoted Speeds and Prices</v>
      </c>
    </row>
    <row r="1649" spans="1:3" x14ac:dyDescent="0.25">
      <c r="A1649" s="3" t="s">
        <v>5340</v>
      </c>
      <c r="C1649" t="str">
        <f t="shared" si="25"/>
        <v>Uncompetitive pricing of Disney Internet services</v>
      </c>
    </row>
    <row r="1650" spans="1:3" x14ac:dyDescent="0.25">
      <c r="A1650" s="3" t="s">
        <v>7621</v>
      </c>
      <c r="C1650" t="str">
        <f t="shared" si="25"/>
        <v>Underhanded sales techniques</v>
      </c>
    </row>
    <row r="1651" spans="1:3" x14ac:dyDescent="0.25">
      <c r="A1651" s="3" t="s">
        <v>4331</v>
      </c>
      <c r="C1651" t="str">
        <f t="shared" si="25"/>
        <v>Unethical Behavior: Disney Requesting Credit Check or Deposit</v>
      </c>
    </row>
    <row r="1652" spans="1:3" x14ac:dyDescent="0.25">
      <c r="A1652" s="3" t="s">
        <v>1522</v>
      </c>
      <c r="C1652" t="str">
        <f t="shared" si="25"/>
        <v>Unethical Charges</v>
      </c>
    </row>
    <row r="1653" spans="1:3" x14ac:dyDescent="0.25">
      <c r="A1653" s="3" t="s">
        <v>5926</v>
      </c>
      <c r="C1653" t="str">
        <f t="shared" si="25"/>
        <v>Unexplained Billing</v>
      </c>
    </row>
    <row r="1654" spans="1:3" x14ac:dyDescent="0.25">
      <c r="A1654" s="3" t="s">
        <v>1220</v>
      </c>
      <c r="C1654" t="str">
        <f t="shared" si="25"/>
        <v>Unfair and Deceptive Trade Practices</v>
      </c>
    </row>
    <row r="1655" spans="1:3" x14ac:dyDescent="0.25">
      <c r="A1655" s="3" t="s">
        <v>6693</v>
      </c>
      <c r="C1655" t="str">
        <f t="shared" si="25"/>
        <v>Unfair and Monopolistic Billing Practices</v>
      </c>
    </row>
    <row r="1656" spans="1:3" x14ac:dyDescent="0.25">
      <c r="A1656" s="3" t="s">
        <v>5191</v>
      </c>
      <c r="C1656" t="str">
        <f t="shared" si="25"/>
        <v>Unfair Billing</v>
      </c>
    </row>
    <row r="1657" spans="1:3" x14ac:dyDescent="0.25">
      <c r="A1657" s="3" t="s">
        <v>6251</v>
      </c>
      <c r="C1657" t="str">
        <f t="shared" si="25"/>
        <v>Unfair Billing at Disney</v>
      </c>
    </row>
    <row r="1658" spans="1:3" x14ac:dyDescent="0.25">
      <c r="A1658" s="3" t="s">
        <v>1397</v>
      </c>
      <c r="C1658" t="str">
        <f t="shared" si="25"/>
        <v>Unfair Billing Practice and Services</v>
      </c>
    </row>
    <row r="1659" spans="1:3" x14ac:dyDescent="0.25">
      <c r="A1659" s="3" t="s">
        <v>5129</v>
      </c>
      <c r="C1659" t="str">
        <f t="shared" si="25"/>
        <v>Unfair billing practices</v>
      </c>
    </row>
    <row r="1660" spans="1:3" x14ac:dyDescent="0.25">
      <c r="A1660" s="3" t="s">
        <v>5116</v>
      </c>
      <c r="C1660" t="str">
        <f t="shared" si="25"/>
        <v>Unfair billing practices by Disney Xfinity</v>
      </c>
    </row>
    <row r="1661" spans="1:3" x14ac:dyDescent="0.25">
      <c r="A1661" s="3" t="s">
        <v>6204</v>
      </c>
      <c r="C1661" t="str">
        <f t="shared" si="25"/>
        <v>Unfair Billing Practices engaged by Disney/XFinity</v>
      </c>
    </row>
    <row r="1662" spans="1:3" x14ac:dyDescent="0.25">
      <c r="A1662" s="3" t="s">
        <v>6277</v>
      </c>
      <c r="C1662" t="str">
        <f t="shared" si="25"/>
        <v>Unfair billing practices of Disney</v>
      </c>
    </row>
    <row r="1663" spans="1:3" x14ac:dyDescent="0.25">
      <c r="A1663" s="3" t="s">
        <v>5583</v>
      </c>
      <c r="C1663" t="str">
        <f t="shared" si="25"/>
        <v>Unfair Billing Practices regarding Disney</v>
      </c>
    </row>
    <row r="1664" spans="1:3" x14ac:dyDescent="0.25">
      <c r="A1664" s="3" t="s">
        <v>5637</v>
      </c>
      <c r="C1664" t="str">
        <f t="shared" si="25"/>
        <v>Unfair bundles</v>
      </c>
    </row>
    <row r="1665" spans="1:3" x14ac:dyDescent="0.25">
      <c r="A1665" s="3" t="s">
        <v>1347</v>
      </c>
      <c r="C1665" t="str">
        <f t="shared" si="25"/>
        <v>Unfair Charges</v>
      </c>
    </row>
    <row r="1666" spans="1:3" x14ac:dyDescent="0.25">
      <c r="A1666" s="3" t="s">
        <v>3366</v>
      </c>
      <c r="C1666" t="str">
        <f t="shared" si="25"/>
        <v>Unfair Charges and substandard service</v>
      </c>
    </row>
    <row r="1667" spans="1:3" x14ac:dyDescent="0.25">
      <c r="A1667" s="3" t="s">
        <v>7118</v>
      </c>
      <c r="C1667" t="str">
        <f t="shared" ref="C1667:C1730" si="26">IF(A1667=0,"",A1667)</f>
        <v>Unfair Disney Bill</v>
      </c>
    </row>
    <row r="1668" spans="1:3" x14ac:dyDescent="0.25">
      <c r="A1668" s="3" t="s">
        <v>6149</v>
      </c>
      <c r="C1668" t="str">
        <f t="shared" si="26"/>
        <v>Unfair Disney Billing</v>
      </c>
    </row>
    <row r="1669" spans="1:3" x14ac:dyDescent="0.25">
      <c r="A1669" s="3" t="s">
        <v>6858</v>
      </c>
      <c r="C1669" t="str">
        <f t="shared" si="26"/>
        <v>Unfair Disney billing practices</v>
      </c>
    </row>
    <row r="1670" spans="1:3" x14ac:dyDescent="0.25">
      <c r="A1670" s="3" t="s">
        <v>7185</v>
      </c>
      <c r="C1670" t="str">
        <f t="shared" si="26"/>
        <v>Unfair fees?</v>
      </c>
    </row>
    <row r="1671" spans="1:3" x14ac:dyDescent="0.25">
      <c r="A1671" s="3" t="s">
        <v>5445</v>
      </c>
      <c r="C1671" t="str">
        <f t="shared" si="26"/>
        <v>unfair Internet prices</v>
      </c>
    </row>
    <row r="1672" spans="1:3" x14ac:dyDescent="0.25">
      <c r="A1672" s="3" t="s">
        <v>5355</v>
      </c>
      <c r="C1672" t="str">
        <f t="shared" si="26"/>
        <v>Unfair pricing</v>
      </c>
    </row>
    <row r="1673" spans="1:3" x14ac:dyDescent="0.25">
      <c r="A1673" s="3" t="s">
        <v>5556</v>
      </c>
      <c r="C1673" t="str">
        <f t="shared" si="26"/>
        <v>unfair pricing and raising of pricing and charging without permission</v>
      </c>
    </row>
    <row r="1674" spans="1:3" x14ac:dyDescent="0.25">
      <c r="A1674" s="3" t="s">
        <v>6020</v>
      </c>
      <c r="C1674" t="str">
        <f t="shared" si="26"/>
        <v>Unfair pricing practices</v>
      </c>
    </row>
    <row r="1675" spans="1:3" x14ac:dyDescent="0.25">
      <c r="A1675" s="3" t="s">
        <v>436</v>
      </c>
      <c r="C1675" t="str">
        <f t="shared" si="26"/>
        <v>Unnecessary charge by Disney for technician visit</v>
      </c>
    </row>
    <row r="1676" spans="1:3" x14ac:dyDescent="0.25">
      <c r="A1676" s="3" t="s">
        <v>5500</v>
      </c>
      <c r="C1676" t="str">
        <f t="shared" si="26"/>
        <v>Unreasonable billing</v>
      </c>
    </row>
    <row r="1677" spans="1:3" x14ac:dyDescent="0.25">
      <c r="A1677" s="3" t="s">
        <v>3250</v>
      </c>
      <c r="C1677" t="str">
        <f t="shared" si="26"/>
        <v>unreliable connection</v>
      </c>
    </row>
    <row r="1678" spans="1:3" x14ac:dyDescent="0.25">
      <c r="A1678" s="3" t="s">
        <v>1107</v>
      </c>
      <c r="C1678" t="str">
        <f t="shared" si="26"/>
        <v>Unreliable Internet Service</v>
      </c>
    </row>
    <row r="1679" spans="1:3" x14ac:dyDescent="0.25">
      <c r="A1679" s="3" t="s">
        <v>2758</v>
      </c>
      <c r="C1679" t="str">
        <f t="shared" si="26"/>
        <v>Unreliable Service</v>
      </c>
    </row>
    <row r="1680" spans="1:3" x14ac:dyDescent="0.25">
      <c r="A1680" s="3" t="s">
        <v>3225</v>
      </c>
      <c r="C1680" t="str">
        <f t="shared" si="26"/>
        <v>Unreliable service for the past three years</v>
      </c>
    </row>
    <row r="1681" spans="1:3" x14ac:dyDescent="0.25">
      <c r="A1681" s="3" t="s">
        <v>3856</v>
      </c>
      <c r="C1681" t="str">
        <f t="shared" si="26"/>
        <v>Unresolved Disney fraudulent billing</v>
      </c>
    </row>
    <row r="1682" spans="1:3" x14ac:dyDescent="0.25">
      <c r="A1682" s="3" t="s">
        <v>8741</v>
      </c>
      <c r="C1682" t="str">
        <f t="shared" si="26"/>
        <v>Unresolved Issues</v>
      </c>
    </row>
    <row r="1683" spans="1:3" x14ac:dyDescent="0.25">
      <c r="A1683" s="3" t="s">
        <v>4471</v>
      </c>
      <c r="C1683" t="str">
        <f t="shared" si="26"/>
        <v>unresponsive calls to customer service regarding wifi hotspots</v>
      </c>
    </row>
    <row r="1684" spans="1:3" x14ac:dyDescent="0.25">
      <c r="A1684" s="3" t="s">
        <v>7467</v>
      </c>
      <c r="C1684" t="str">
        <f t="shared" si="26"/>
        <v>unsatisfactory speed with disorganized service</v>
      </c>
    </row>
    <row r="1685" spans="1:3" x14ac:dyDescent="0.25">
      <c r="A1685" s="3" t="s">
        <v>8153</v>
      </c>
      <c r="C1685" t="str">
        <f t="shared" si="26"/>
        <v>Unwanted Email with no opt out options</v>
      </c>
    </row>
    <row r="1686" spans="1:3" x14ac:dyDescent="0.25">
      <c r="A1686" s="3" t="s">
        <v>5602</v>
      </c>
      <c r="C1686" t="str">
        <f t="shared" si="26"/>
        <v>Unwarranted Charges by Disney for Internet</v>
      </c>
    </row>
    <row r="1687" spans="1:3" x14ac:dyDescent="0.25">
      <c r="A1687" s="3" t="s">
        <v>2615</v>
      </c>
      <c r="C1687" t="str">
        <f t="shared" si="26"/>
        <v>Unwilling to provide a refund for charging rent on a modem</v>
      </c>
    </row>
    <row r="1688" spans="1:3" x14ac:dyDescent="0.25">
      <c r="A1688" s="3" t="s">
        <v>2294</v>
      </c>
      <c r="C1688" t="str">
        <f t="shared" si="26"/>
        <v>Very Frequent service outages with Disney internet</v>
      </c>
    </row>
    <row r="1689" spans="1:3" x14ac:dyDescent="0.25">
      <c r="A1689" s="3" t="s">
        <v>1971</v>
      </c>
      <c r="C1689" t="str">
        <f t="shared" si="26"/>
        <v>very low wireless speed not working well</v>
      </c>
    </row>
    <row r="1690" spans="1:3" x14ac:dyDescent="0.25">
      <c r="A1690" s="3" t="s">
        <v>1850</v>
      </c>
      <c r="C1690" t="str">
        <f t="shared" si="26"/>
        <v>very poor customer service</v>
      </c>
    </row>
    <row r="1691" spans="1:3" x14ac:dyDescent="0.25">
      <c r="A1691" s="3" t="s">
        <v>3984</v>
      </c>
      <c r="C1691" t="str">
        <f t="shared" si="26"/>
        <v>Video Throttling</v>
      </c>
    </row>
    <row r="1692" spans="1:3" x14ac:dyDescent="0.25">
      <c r="A1692" s="3" t="s">
        <v>1824</v>
      </c>
      <c r="C1692" t="str">
        <f t="shared" si="26"/>
        <v>Waive the Reoccuring charges</v>
      </c>
    </row>
    <row r="1693" spans="1:3" x14ac:dyDescent="0.25">
      <c r="A1693" s="3" t="s">
        <v>7508</v>
      </c>
      <c r="C1693" t="str">
        <f t="shared" si="26"/>
        <v>Was liked to about the speed and the price that was offered to me.</v>
      </c>
    </row>
    <row r="1694" spans="1:3" x14ac:dyDescent="0.25">
      <c r="A1694" s="3" t="s">
        <v>8837</v>
      </c>
      <c r="C1694" t="str">
        <f t="shared" si="26"/>
        <v>Wasted Time and money!</v>
      </c>
    </row>
    <row r="1695" spans="1:3" x14ac:dyDescent="0.25">
      <c r="A1695" s="3" t="s">
        <v>2946</v>
      </c>
      <c r="C1695" t="str">
        <f t="shared" si="26"/>
        <v>Week long issues with speed and no help from Disney</v>
      </c>
    </row>
    <row r="1696" spans="1:3" x14ac:dyDescent="0.25">
      <c r="A1696" s="3" t="s">
        <v>568</v>
      </c>
      <c r="C1696" t="str">
        <f t="shared" si="26"/>
        <v>West Coast Service Issues - Disney</v>
      </c>
    </row>
    <row r="1697" spans="1:3" x14ac:dyDescent="0.25">
      <c r="A1697" s="3" t="s">
        <v>1778</v>
      </c>
      <c r="C1697" t="str">
        <f t="shared" si="26"/>
        <v>why am I paying for this ?</v>
      </c>
    </row>
    <row r="1698" spans="1:3" x14ac:dyDescent="0.25">
      <c r="A1698" s="3" t="s">
        <v>5898</v>
      </c>
      <c r="C1698" t="str">
        <f t="shared" si="26"/>
        <v>Wifi internet not working as well</v>
      </c>
    </row>
    <row r="1699" spans="1:3" x14ac:dyDescent="0.25">
      <c r="A1699" s="3" t="s">
        <v>3754</v>
      </c>
      <c r="C1699" t="str">
        <f t="shared" si="26"/>
        <v>Wireless Internet</v>
      </c>
    </row>
    <row r="1700" spans="1:3" x14ac:dyDescent="0.25">
      <c r="A1700" s="3" t="s">
        <v>2406</v>
      </c>
      <c r="C1700" t="str">
        <f t="shared" si="26"/>
        <v>Wireless Signal issues/frequent connection drop</v>
      </c>
    </row>
    <row r="1701" spans="1:3" x14ac:dyDescent="0.25">
      <c r="A1701" s="3" t="s">
        <v>7079</v>
      </c>
      <c r="C1701" t="str">
        <f t="shared" si="26"/>
        <v>without service despite willingness to pay</v>
      </c>
    </row>
    <row r="1702" spans="1:3" x14ac:dyDescent="0.25">
      <c r="A1702" s="3" t="s">
        <v>8498</v>
      </c>
      <c r="C1702" t="str">
        <f t="shared" si="26"/>
        <v>Worst customer service with no resolution</v>
      </c>
    </row>
    <row r="1703" spans="1:3" x14ac:dyDescent="0.25">
      <c r="A1703" s="3" t="s">
        <v>5619</v>
      </c>
      <c r="C1703" t="str">
        <f t="shared" si="26"/>
        <v>Worst speed, no competition, and billing does not match the service.</v>
      </c>
    </row>
    <row r="1704" spans="1:3" x14ac:dyDescent="0.25">
      <c r="A1704" s="3" t="s">
        <v>7195</v>
      </c>
      <c r="C1704" t="str">
        <f t="shared" si="26"/>
        <v>Wrongful Billing</v>
      </c>
    </row>
    <row r="1705" spans="1:3" x14ac:dyDescent="0.25">
      <c r="A1705" s="3" t="s">
        <v>8344</v>
      </c>
      <c r="C1705" t="str">
        <f t="shared" si="26"/>
        <v>Wrongful billing - repeated since December 2013</v>
      </c>
    </row>
    <row r="1706" spans="1:3" x14ac:dyDescent="0.25">
      <c r="A1706" s="3" t="s">
        <v>8118</v>
      </c>
      <c r="C1706" t="str">
        <f t="shared" si="26"/>
        <v>Xfiniti account</v>
      </c>
    </row>
    <row r="1707" spans="1:3" x14ac:dyDescent="0.25">
      <c r="A1707" s="3" t="s">
        <v>2697</v>
      </c>
      <c r="C1707" t="str">
        <f t="shared" si="26"/>
        <v>xfinitty tv and exfinity alarm</v>
      </c>
    </row>
    <row r="1708" spans="1:3" x14ac:dyDescent="0.25">
      <c r="A1708" s="3" t="s">
        <v>6126</v>
      </c>
      <c r="C1708" t="str">
        <f t="shared" si="26"/>
        <v>Xfinity</v>
      </c>
    </row>
    <row r="1709" spans="1:3" x14ac:dyDescent="0.25">
      <c r="A1709" s="3" t="s">
        <v>8514</v>
      </c>
      <c r="C1709" t="str">
        <f t="shared" si="26"/>
        <v>Xfinity Cable &amp; Internet repackage scam</v>
      </c>
    </row>
    <row r="1710" spans="1:3" x14ac:dyDescent="0.25">
      <c r="A1710" s="3" t="s">
        <v>682</v>
      </c>
      <c r="C1710" t="str">
        <f t="shared" si="26"/>
        <v>Xfinity corporate bullying, breach of contract</v>
      </c>
    </row>
    <row r="1711" spans="1:3" x14ac:dyDescent="0.25">
      <c r="A1711" s="3" t="s">
        <v>6030</v>
      </c>
      <c r="C1711" t="str">
        <f t="shared" si="26"/>
        <v>xfinity customer service</v>
      </c>
    </row>
    <row r="1712" spans="1:3" x14ac:dyDescent="0.25">
      <c r="A1712" s="3" t="s">
        <v>7154</v>
      </c>
      <c r="C1712" t="str">
        <f t="shared" si="26"/>
        <v>Xfinity Data Cap</v>
      </c>
    </row>
    <row r="1713" spans="1:3" x14ac:dyDescent="0.25">
      <c r="A1713" s="3" t="s">
        <v>8642</v>
      </c>
      <c r="C1713" t="str">
        <f t="shared" si="26"/>
        <v>Xfinity Data Caps</v>
      </c>
    </row>
    <row r="1714" spans="1:3" x14ac:dyDescent="0.25">
      <c r="A1714" s="3" t="s">
        <v>3378</v>
      </c>
      <c r="C1714" t="str">
        <f t="shared" si="26"/>
        <v>XFinity Disney CLOSED SCHEDULED APPT AND SAID IT WAS OPEN</v>
      </c>
    </row>
    <row r="1715" spans="1:3" x14ac:dyDescent="0.25">
      <c r="A1715" s="3" t="s">
        <v>4063</v>
      </c>
      <c r="C1715" t="str">
        <f t="shared" si="26"/>
        <v>Xfinity Disney hbogo on ps4</v>
      </c>
    </row>
    <row r="1716" spans="1:3" x14ac:dyDescent="0.25">
      <c r="A1716" s="3" t="s">
        <v>2081</v>
      </c>
      <c r="C1716" t="str">
        <f t="shared" si="26"/>
        <v>Xfinity False Advertisement</v>
      </c>
    </row>
    <row r="1717" spans="1:3" x14ac:dyDescent="0.25">
      <c r="A1717" s="3" t="s">
        <v>2646</v>
      </c>
      <c r="C1717" t="str">
        <f t="shared" si="26"/>
        <v>xfinity Internet</v>
      </c>
    </row>
    <row r="1718" spans="1:3" x14ac:dyDescent="0.25">
      <c r="A1718" s="3" t="s">
        <v>5680</v>
      </c>
      <c r="C1718" t="str">
        <f t="shared" si="26"/>
        <v>Xfinity Internet Speed</v>
      </c>
    </row>
    <row r="1719" spans="1:3" x14ac:dyDescent="0.25">
      <c r="A1719" s="3" t="s">
        <v>716</v>
      </c>
      <c r="C1719" t="str">
        <f t="shared" si="26"/>
        <v>XFINITY is charging me more money for my account than what it should be</v>
      </c>
    </row>
    <row r="1720" spans="1:3" x14ac:dyDescent="0.25">
      <c r="A1720" s="3" t="s">
        <v>1581</v>
      </c>
      <c r="C1720" t="str">
        <f t="shared" si="26"/>
        <v>Xfinity Issues</v>
      </c>
    </row>
    <row r="1721" spans="1:3" x14ac:dyDescent="0.25">
      <c r="A1721" s="3" t="s">
        <v>3538</v>
      </c>
      <c r="C1721" t="str">
        <f t="shared" si="26"/>
        <v>XFINITY Movers Edge program</v>
      </c>
    </row>
    <row r="1722" spans="1:3" x14ac:dyDescent="0.25">
      <c r="A1722" s="3" t="s">
        <v>4139</v>
      </c>
      <c r="C1722" t="str">
        <f t="shared" si="26"/>
        <v>Xfinity not providing service in my portion of the neighborhood</v>
      </c>
    </row>
    <row r="1723" spans="1:3" x14ac:dyDescent="0.25">
      <c r="A1723" s="3" t="s">
        <v>2331</v>
      </c>
      <c r="C1723" t="str">
        <f t="shared" si="26"/>
        <v>Xfinity Order Status</v>
      </c>
    </row>
    <row r="1724" spans="1:3" x14ac:dyDescent="0.25">
      <c r="A1724" s="3" t="s">
        <v>6940</v>
      </c>
      <c r="C1724" t="str">
        <f t="shared" si="26"/>
        <v>Xfinity Price and not 16Mbps when paying for 50Mbps</v>
      </c>
    </row>
    <row r="1725" spans="1:3" x14ac:dyDescent="0.25">
      <c r="A1725" s="3" t="s">
        <v>7560</v>
      </c>
      <c r="C1725" t="str">
        <f t="shared" si="26"/>
        <v>Xfinity pricing</v>
      </c>
    </row>
    <row r="1726" spans="1:3" x14ac:dyDescent="0.25">
      <c r="A1726" s="3" t="s">
        <v>7674</v>
      </c>
      <c r="C1726" t="str">
        <f t="shared" si="26"/>
        <v>Xfinity promise to pay me $300 to join</v>
      </c>
    </row>
    <row r="1727" spans="1:3" x14ac:dyDescent="0.25">
      <c r="A1727" s="3" t="s">
        <v>7128</v>
      </c>
      <c r="C1727" t="str">
        <f t="shared" si="26"/>
        <v>Xfinity security system</v>
      </c>
    </row>
    <row r="1728" spans="1:3" x14ac:dyDescent="0.25">
      <c r="A1728" s="3" t="s">
        <v>6196</v>
      </c>
      <c r="C1728" t="str">
        <f t="shared" si="26"/>
        <v>Xfinity Slow Internet</v>
      </c>
    </row>
    <row r="1729" spans="1:3" x14ac:dyDescent="0.25">
      <c r="A1729" s="3" t="s">
        <v>2681</v>
      </c>
      <c r="C1729" t="str">
        <f t="shared" si="26"/>
        <v>Xfinity Throttling Apple TV bitrate</v>
      </c>
    </row>
    <row r="1730" spans="1:3" x14ac:dyDescent="0.25">
      <c r="A1730" s="3" t="s">
        <v>5796</v>
      </c>
      <c r="C1730" t="str">
        <f t="shared" si="26"/>
        <v>Xfinity throttling my connection</v>
      </c>
    </row>
    <row r="1731" spans="1:3" x14ac:dyDescent="0.25">
      <c r="A1731" s="3" t="s">
        <v>4185</v>
      </c>
      <c r="C1731" t="str">
        <f t="shared" ref="C1731:C1741" si="27">IF(A1731=0,"",A1731)</f>
        <v>Xfinity unable to correct issue of losing connection</v>
      </c>
    </row>
    <row r="1732" spans="1:3" x14ac:dyDescent="0.25">
      <c r="A1732" s="3" t="s">
        <v>1687</v>
      </c>
      <c r="C1732" t="str">
        <f t="shared" si="27"/>
        <v>Xfinity WiFi access</v>
      </c>
    </row>
    <row r="1733" spans="1:3" x14ac:dyDescent="0.25">
      <c r="A1733" s="3" t="s">
        <v>6953</v>
      </c>
      <c r="C1733" t="str">
        <f t="shared" si="27"/>
        <v>Xfinity/Disney</v>
      </c>
    </row>
    <row r="1734" spans="1:3" x14ac:dyDescent="0.25">
      <c r="A1734" s="3" t="s">
        <v>8615</v>
      </c>
      <c r="C1734" t="str">
        <f t="shared" si="27"/>
        <v>Xfinity/Disney Cable</v>
      </c>
    </row>
    <row r="1735" spans="1:3" x14ac:dyDescent="0.25">
      <c r="A1735" s="3" t="s">
        <v>2397</v>
      </c>
      <c r="C1735" t="str">
        <f t="shared" si="27"/>
        <v>Xfinity/Disney Service</v>
      </c>
    </row>
    <row r="1736" spans="1:3" x14ac:dyDescent="0.25">
      <c r="A1736" s="3" t="s">
        <v>4849</v>
      </c>
      <c r="C1736" t="str">
        <f t="shared" si="27"/>
        <v>XFINITY/Disney TETHERING CONNECTION</v>
      </c>
    </row>
    <row r="1737" spans="1:3" x14ac:dyDescent="0.25">
      <c r="A1737" s="3" t="s">
        <v>307</v>
      </c>
      <c r="C1737" t="str">
        <f t="shared" si="27"/>
        <v>Xfinity/Disney throttles bandwidth way below contract level</v>
      </c>
    </row>
    <row r="1738" spans="1:3" x14ac:dyDescent="0.25">
      <c r="A1738" s="3" t="s">
        <v>2790</v>
      </c>
      <c r="C1738" t="str">
        <f t="shared" si="27"/>
        <v>Xfinity: Bogus modem charges</v>
      </c>
    </row>
    <row r="1739" spans="1:3" x14ac:dyDescent="0.25">
      <c r="A1739" s="3" t="s">
        <v>3842</v>
      </c>
      <c r="C1739" t="str">
        <f t="shared" si="27"/>
        <v>YAHOO FAILURE TO RESTORE EMAIL SEARCH FEATURE</v>
      </c>
    </row>
    <row r="1740" spans="1:3" x14ac:dyDescent="0.25">
      <c r="A1740" s="3" t="s">
        <v>2974</v>
      </c>
      <c r="C1740" t="str">
        <f t="shared" si="27"/>
        <v>Years of packet loss and downtime</v>
      </c>
    </row>
    <row r="1741" spans="1:3" x14ac:dyDescent="0.25">
      <c r="A1741" s="3" t="s">
        <v>6685</v>
      </c>
      <c r="C1741" t="str">
        <f t="shared" si="27"/>
        <v>Youtube being throttled?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7B95F-409F-47C4-A7DA-0B689CF9C519}">
  <dimension ref="A1:K43"/>
  <sheetViews>
    <sheetView workbookViewId="0">
      <selection activeCell="H12" sqref="H12"/>
    </sheetView>
  </sheetViews>
  <sheetFormatPr defaultRowHeight="15" x14ac:dyDescent="0.25"/>
  <cols>
    <col min="1" max="1" width="19" bestFit="1" customWidth="1"/>
    <col min="2" max="2" width="13.7109375" bestFit="1" customWidth="1"/>
    <col min="4" max="4" width="19" bestFit="1" customWidth="1"/>
    <col min="5" max="5" width="13.7109375" bestFit="1" customWidth="1"/>
    <col min="6" max="6" width="13.7109375" customWidth="1"/>
    <col min="8" max="8" width="10.5703125" bestFit="1" customWidth="1"/>
    <col min="9" max="9" width="9.5703125" bestFit="1" customWidth="1"/>
    <col min="10" max="10" width="14" bestFit="1" customWidth="1"/>
  </cols>
  <sheetData>
    <row r="1" spans="1:11" x14ac:dyDescent="0.25">
      <c r="A1" s="2" t="s">
        <v>8888</v>
      </c>
      <c r="B1" t="s">
        <v>8891</v>
      </c>
      <c r="D1" t="str">
        <f>A1</f>
        <v>Row Labels</v>
      </c>
      <c r="E1" t="str">
        <f>B1</f>
        <v>Count of State</v>
      </c>
      <c r="F1" t="s">
        <v>8900</v>
      </c>
      <c r="H1" t="s">
        <v>7</v>
      </c>
      <c r="I1" t="s">
        <v>8900</v>
      </c>
      <c r="J1" t="s">
        <v>8901</v>
      </c>
    </row>
    <row r="2" spans="1:11" x14ac:dyDescent="0.25">
      <c r="A2" s="3" t="s">
        <v>53</v>
      </c>
      <c r="B2">
        <v>26</v>
      </c>
      <c r="D2" t="str">
        <f>IF(A2=0,"",A2)</f>
        <v>Alabama</v>
      </c>
      <c r="E2">
        <f>IF(B2=0,"",B2)</f>
        <v>26</v>
      </c>
      <c r="F2">
        <f>IFERROR((E2-ROW()/10000),"")</f>
        <v>25.9998</v>
      </c>
      <c r="H2" t="str">
        <f>IFERROR(INDEX($D:$D,MATCH(I2,$F:$F,0)),"No Data")</f>
        <v>Georgia</v>
      </c>
      <c r="I2" s="5">
        <f>LARGE($F:$F,1)</f>
        <v>287.99889999999999</v>
      </c>
      <c r="J2" s="6">
        <f>IFERROR(ROUNDUP(I2,0),"0")</f>
        <v>288</v>
      </c>
      <c r="K2" s="5"/>
    </row>
    <row r="3" spans="1:11" x14ac:dyDescent="0.25">
      <c r="A3" s="3" t="s">
        <v>888</v>
      </c>
      <c r="B3">
        <v>20</v>
      </c>
      <c r="D3" t="str">
        <f t="shared" ref="D3:D43" si="0">IF(A3=0,"",A3)</f>
        <v>Arizona</v>
      </c>
      <c r="E3">
        <f t="shared" ref="E3:E43" si="1">IF(B3=0,"",B3)</f>
        <v>20</v>
      </c>
      <c r="F3">
        <f t="shared" ref="F3:F43" si="2">IFERROR((E3-ROW()/10000),"")</f>
        <v>19.999700000000001</v>
      </c>
      <c r="H3" t="str">
        <f t="shared" ref="H3:H6" si="3">IFERROR(INDEX($D:$D,MATCH(I3,$F:$F,0)),"No Data")</f>
        <v>Florida</v>
      </c>
      <c r="I3" s="5">
        <f>LARGE($F:$F,2)</f>
        <v>239.999</v>
      </c>
      <c r="J3" s="6">
        <f t="shared" ref="J3:J6" si="4">IFERROR(ROUNDUP(I3,0),"0")</f>
        <v>240</v>
      </c>
    </row>
    <row r="4" spans="1:11" x14ac:dyDescent="0.25">
      <c r="A4" s="3" t="s">
        <v>2524</v>
      </c>
      <c r="B4">
        <v>6</v>
      </c>
      <c r="D4" t="str">
        <f t="shared" si="0"/>
        <v>Arkansas</v>
      </c>
      <c r="E4">
        <f t="shared" si="1"/>
        <v>6</v>
      </c>
      <c r="F4">
        <f t="shared" si="2"/>
        <v>5.9996</v>
      </c>
      <c r="H4" t="str">
        <f t="shared" si="3"/>
        <v>California</v>
      </c>
      <c r="I4" s="5">
        <f>LARGE($F:$F,3)</f>
        <v>219.99950000000001</v>
      </c>
      <c r="J4" s="6">
        <f t="shared" si="4"/>
        <v>220</v>
      </c>
    </row>
    <row r="5" spans="1:11" x14ac:dyDescent="0.25">
      <c r="A5" s="3" t="s">
        <v>69</v>
      </c>
      <c r="B5">
        <v>220</v>
      </c>
      <c r="D5" t="str">
        <f t="shared" si="0"/>
        <v>California</v>
      </c>
      <c r="E5">
        <f t="shared" si="1"/>
        <v>220</v>
      </c>
      <c r="F5">
        <f t="shared" si="2"/>
        <v>219.99950000000001</v>
      </c>
      <c r="H5" t="str">
        <f t="shared" si="3"/>
        <v>Illinois</v>
      </c>
      <c r="I5" s="5">
        <f>LARGE($F:$F,4)</f>
        <v>163.99879999999999</v>
      </c>
      <c r="J5" s="6">
        <f t="shared" si="4"/>
        <v>164</v>
      </c>
    </row>
    <row r="6" spans="1:11" x14ac:dyDescent="0.25">
      <c r="A6" s="3" t="s">
        <v>112</v>
      </c>
      <c r="B6">
        <v>80</v>
      </c>
      <c r="D6" t="str">
        <f t="shared" si="0"/>
        <v>Colorado</v>
      </c>
      <c r="E6">
        <f t="shared" si="1"/>
        <v>80</v>
      </c>
      <c r="F6">
        <f t="shared" si="2"/>
        <v>79.999399999999994</v>
      </c>
      <c r="H6" t="str">
        <f t="shared" si="3"/>
        <v>Tennessee</v>
      </c>
      <c r="I6" s="5">
        <f>LARGE($F:$F,5)</f>
        <v>142.99629999999999</v>
      </c>
      <c r="J6" s="6">
        <f t="shared" si="4"/>
        <v>143</v>
      </c>
    </row>
    <row r="7" spans="1:11" x14ac:dyDescent="0.25">
      <c r="A7" s="3" t="s">
        <v>1979</v>
      </c>
      <c r="B7">
        <v>12</v>
      </c>
      <c r="D7" t="str">
        <f t="shared" si="0"/>
        <v>Connecticut</v>
      </c>
      <c r="E7">
        <f t="shared" si="1"/>
        <v>12</v>
      </c>
      <c r="F7">
        <f t="shared" si="2"/>
        <v>11.9993</v>
      </c>
    </row>
    <row r="8" spans="1:11" x14ac:dyDescent="0.25">
      <c r="A8" s="3" t="s">
        <v>145</v>
      </c>
      <c r="B8">
        <v>12</v>
      </c>
      <c r="D8" t="str">
        <f t="shared" si="0"/>
        <v>Delaware</v>
      </c>
      <c r="E8">
        <f t="shared" si="1"/>
        <v>12</v>
      </c>
      <c r="F8">
        <f t="shared" si="2"/>
        <v>11.9992</v>
      </c>
      <c r="H8" t="s">
        <v>8902</v>
      </c>
      <c r="I8">
        <f>SUM($E:$E)</f>
        <v>2224</v>
      </c>
    </row>
    <row r="9" spans="1:11" x14ac:dyDescent="0.25">
      <c r="A9" s="3" t="s">
        <v>499</v>
      </c>
      <c r="B9">
        <v>17</v>
      </c>
      <c r="D9" t="str">
        <f t="shared" si="0"/>
        <v>District Of Columbia</v>
      </c>
      <c r="E9">
        <f t="shared" si="1"/>
        <v>17</v>
      </c>
      <c r="F9">
        <f t="shared" si="2"/>
        <v>16.999099999999999</v>
      </c>
    </row>
    <row r="10" spans="1:11" x14ac:dyDescent="0.25">
      <c r="A10" s="3" t="s">
        <v>96</v>
      </c>
      <c r="B10">
        <v>240</v>
      </c>
      <c r="D10" t="str">
        <f t="shared" si="0"/>
        <v>Florida</v>
      </c>
      <c r="E10">
        <f t="shared" si="1"/>
        <v>240</v>
      </c>
      <c r="F10">
        <f t="shared" si="2"/>
        <v>239.999</v>
      </c>
    </row>
    <row r="11" spans="1:11" x14ac:dyDescent="0.25">
      <c r="A11" s="3" t="s">
        <v>47</v>
      </c>
      <c r="B11">
        <v>288</v>
      </c>
      <c r="D11" t="str">
        <f t="shared" si="0"/>
        <v>Georgia</v>
      </c>
      <c r="E11">
        <f t="shared" si="1"/>
        <v>288</v>
      </c>
      <c r="F11">
        <f t="shared" si="2"/>
        <v>287.99889999999999</v>
      </c>
    </row>
    <row r="12" spans="1:11" x14ac:dyDescent="0.25">
      <c r="A12" s="3" t="s">
        <v>17</v>
      </c>
      <c r="B12">
        <v>164</v>
      </c>
      <c r="D12" t="str">
        <f t="shared" si="0"/>
        <v>Illinois</v>
      </c>
      <c r="E12">
        <f t="shared" si="1"/>
        <v>164</v>
      </c>
      <c r="F12">
        <f t="shared" si="2"/>
        <v>163.99879999999999</v>
      </c>
    </row>
    <row r="13" spans="1:11" x14ac:dyDescent="0.25">
      <c r="A13" s="3" t="s">
        <v>162</v>
      </c>
      <c r="B13">
        <v>59</v>
      </c>
      <c r="D13" t="str">
        <f t="shared" si="0"/>
        <v>Indiana</v>
      </c>
      <c r="E13">
        <f t="shared" si="1"/>
        <v>59</v>
      </c>
      <c r="F13">
        <f t="shared" si="2"/>
        <v>58.998699999999999</v>
      </c>
    </row>
    <row r="14" spans="1:11" x14ac:dyDescent="0.25">
      <c r="A14" s="3" t="s">
        <v>6618</v>
      </c>
      <c r="B14">
        <v>1</v>
      </c>
      <c r="D14" t="str">
        <f t="shared" si="0"/>
        <v>Iowa</v>
      </c>
      <c r="E14">
        <f t="shared" si="1"/>
        <v>1</v>
      </c>
      <c r="F14">
        <f t="shared" si="2"/>
        <v>0.99860000000000004</v>
      </c>
    </row>
    <row r="15" spans="1:11" x14ac:dyDescent="0.25">
      <c r="A15" s="3" t="s">
        <v>1724</v>
      </c>
      <c r="B15">
        <v>2</v>
      </c>
      <c r="D15" t="str">
        <f t="shared" si="0"/>
        <v>Kansas</v>
      </c>
      <c r="E15">
        <f t="shared" si="1"/>
        <v>2</v>
      </c>
      <c r="F15">
        <f t="shared" si="2"/>
        <v>1.9984999999999999</v>
      </c>
    </row>
    <row r="16" spans="1:11" x14ac:dyDescent="0.25">
      <c r="A16" s="3" t="s">
        <v>1753</v>
      </c>
      <c r="B16">
        <v>7</v>
      </c>
      <c r="D16" t="str">
        <f t="shared" si="0"/>
        <v>Kentucky</v>
      </c>
      <c r="E16">
        <f t="shared" si="1"/>
        <v>7</v>
      </c>
      <c r="F16">
        <f t="shared" si="2"/>
        <v>6.9984000000000002</v>
      </c>
    </row>
    <row r="17" spans="1:6" x14ac:dyDescent="0.25">
      <c r="A17" s="3" t="s">
        <v>1139</v>
      </c>
      <c r="B17">
        <v>13</v>
      </c>
      <c r="D17" t="str">
        <f t="shared" si="0"/>
        <v>Louisiana</v>
      </c>
      <c r="E17">
        <f t="shared" si="1"/>
        <v>13</v>
      </c>
      <c r="F17">
        <f t="shared" si="2"/>
        <v>12.9983</v>
      </c>
    </row>
    <row r="18" spans="1:6" x14ac:dyDescent="0.25">
      <c r="A18" s="3" t="s">
        <v>3911</v>
      </c>
      <c r="B18">
        <v>5</v>
      </c>
      <c r="D18" t="str">
        <f t="shared" si="0"/>
        <v>Maine</v>
      </c>
      <c r="E18">
        <f t="shared" si="1"/>
        <v>5</v>
      </c>
      <c r="F18">
        <f t="shared" si="2"/>
        <v>4.9981999999999998</v>
      </c>
    </row>
    <row r="19" spans="1:6" x14ac:dyDescent="0.25">
      <c r="A19" s="3" t="s">
        <v>481</v>
      </c>
      <c r="B19">
        <v>78</v>
      </c>
      <c r="D19" t="str">
        <f t="shared" si="0"/>
        <v>Maryland</v>
      </c>
      <c r="E19">
        <f t="shared" si="1"/>
        <v>78</v>
      </c>
      <c r="F19">
        <f t="shared" si="2"/>
        <v>77.998099999999994</v>
      </c>
    </row>
    <row r="20" spans="1:6" x14ac:dyDescent="0.25">
      <c r="A20" s="3" t="s">
        <v>647</v>
      </c>
      <c r="B20">
        <v>61</v>
      </c>
      <c r="D20" t="str">
        <f t="shared" si="0"/>
        <v>Massachusetts</v>
      </c>
      <c r="E20">
        <f t="shared" si="1"/>
        <v>61</v>
      </c>
      <c r="F20">
        <f t="shared" si="2"/>
        <v>60.997999999999998</v>
      </c>
    </row>
    <row r="21" spans="1:6" x14ac:dyDescent="0.25">
      <c r="A21" s="3" t="s">
        <v>198</v>
      </c>
      <c r="B21">
        <v>115</v>
      </c>
      <c r="D21" t="str">
        <f t="shared" si="0"/>
        <v>Michigan</v>
      </c>
      <c r="E21">
        <f t="shared" si="1"/>
        <v>115</v>
      </c>
      <c r="F21">
        <f t="shared" si="2"/>
        <v>114.9979</v>
      </c>
    </row>
    <row r="22" spans="1:6" x14ac:dyDescent="0.25">
      <c r="A22" s="3" t="s">
        <v>708</v>
      </c>
      <c r="B22">
        <v>33</v>
      </c>
      <c r="D22" t="str">
        <f t="shared" si="0"/>
        <v>Minnesota</v>
      </c>
      <c r="E22">
        <f t="shared" si="1"/>
        <v>33</v>
      </c>
      <c r="F22">
        <f t="shared" si="2"/>
        <v>32.997799999999998</v>
      </c>
    </row>
    <row r="23" spans="1:6" x14ac:dyDescent="0.25">
      <c r="A23" s="3" t="s">
        <v>192</v>
      </c>
      <c r="B23">
        <v>39</v>
      </c>
      <c r="D23" t="str">
        <f t="shared" si="0"/>
        <v>Mississippi</v>
      </c>
      <c r="E23">
        <f t="shared" si="1"/>
        <v>39</v>
      </c>
      <c r="F23">
        <f t="shared" si="2"/>
        <v>38.997700000000002</v>
      </c>
    </row>
    <row r="24" spans="1:6" x14ac:dyDescent="0.25">
      <c r="A24" s="3" t="s">
        <v>1182</v>
      </c>
      <c r="B24">
        <v>4</v>
      </c>
      <c r="D24" t="str">
        <f t="shared" si="0"/>
        <v>Missouri</v>
      </c>
      <c r="E24">
        <f t="shared" si="1"/>
        <v>4</v>
      </c>
      <c r="F24">
        <f t="shared" si="2"/>
        <v>3.9975999999999998</v>
      </c>
    </row>
    <row r="25" spans="1:6" x14ac:dyDescent="0.25">
      <c r="A25" s="3" t="s">
        <v>3966</v>
      </c>
      <c r="B25">
        <v>1</v>
      </c>
      <c r="D25" t="str">
        <f t="shared" si="0"/>
        <v>Montana</v>
      </c>
      <c r="E25">
        <f t="shared" si="1"/>
        <v>1</v>
      </c>
      <c r="F25">
        <f t="shared" si="2"/>
        <v>0.99750000000000005</v>
      </c>
    </row>
    <row r="26" spans="1:6" x14ac:dyDescent="0.25">
      <c r="A26" s="3" t="s">
        <v>674</v>
      </c>
      <c r="B26">
        <v>1</v>
      </c>
      <c r="D26" t="str">
        <f t="shared" si="0"/>
        <v>Nevada</v>
      </c>
      <c r="E26">
        <f t="shared" si="1"/>
        <v>1</v>
      </c>
      <c r="F26">
        <f t="shared" si="2"/>
        <v>0.99739999999999995</v>
      </c>
    </row>
    <row r="27" spans="1:6" x14ac:dyDescent="0.25">
      <c r="A27" s="3" t="s">
        <v>1534</v>
      </c>
      <c r="B27">
        <v>12</v>
      </c>
      <c r="D27" t="str">
        <f t="shared" si="0"/>
        <v>New Hampshire</v>
      </c>
      <c r="E27">
        <f t="shared" si="1"/>
        <v>12</v>
      </c>
      <c r="F27">
        <f t="shared" si="2"/>
        <v>11.997299999999999</v>
      </c>
    </row>
    <row r="28" spans="1:6" x14ac:dyDescent="0.25">
      <c r="A28" s="3" t="s">
        <v>156</v>
      </c>
      <c r="B28">
        <v>75</v>
      </c>
      <c r="D28" t="str">
        <f t="shared" si="0"/>
        <v>New Jersey</v>
      </c>
      <c r="E28">
        <f t="shared" si="1"/>
        <v>75</v>
      </c>
      <c r="F28">
        <f t="shared" si="2"/>
        <v>74.997200000000007</v>
      </c>
    </row>
    <row r="29" spans="1:6" x14ac:dyDescent="0.25">
      <c r="A29" s="3" t="s">
        <v>404</v>
      </c>
      <c r="B29">
        <v>15</v>
      </c>
      <c r="D29" t="str">
        <f t="shared" si="0"/>
        <v>New Mexico</v>
      </c>
      <c r="E29">
        <f t="shared" si="1"/>
        <v>15</v>
      </c>
      <c r="F29">
        <f t="shared" si="2"/>
        <v>14.9971</v>
      </c>
    </row>
    <row r="30" spans="1:6" x14ac:dyDescent="0.25">
      <c r="A30" s="3" t="s">
        <v>1320</v>
      </c>
      <c r="B30">
        <v>6</v>
      </c>
      <c r="D30" t="str">
        <f t="shared" si="0"/>
        <v>New York</v>
      </c>
      <c r="E30">
        <f t="shared" si="1"/>
        <v>6</v>
      </c>
      <c r="F30">
        <f t="shared" si="2"/>
        <v>5.9969999999999999</v>
      </c>
    </row>
    <row r="31" spans="1:6" x14ac:dyDescent="0.25">
      <c r="A31" s="3" t="s">
        <v>1968</v>
      </c>
      <c r="B31">
        <v>3</v>
      </c>
      <c r="D31" t="str">
        <f t="shared" si="0"/>
        <v>North Carolina</v>
      </c>
      <c r="E31">
        <f t="shared" si="1"/>
        <v>3</v>
      </c>
      <c r="F31">
        <f t="shared" si="2"/>
        <v>2.9969000000000001</v>
      </c>
    </row>
    <row r="32" spans="1:6" x14ac:dyDescent="0.25">
      <c r="A32" s="3" t="s">
        <v>1796</v>
      </c>
      <c r="B32">
        <v>3</v>
      </c>
      <c r="D32" t="str">
        <f t="shared" si="0"/>
        <v>Ohio</v>
      </c>
      <c r="E32">
        <f t="shared" si="1"/>
        <v>3</v>
      </c>
      <c r="F32">
        <f t="shared" si="2"/>
        <v>2.9967999999999999</v>
      </c>
    </row>
    <row r="33" spans="1:6" x14ac:dyDescent="0.25">
      <c r="A33" s="3" t="s">
        <v>368</v>
      </c>
      <c r="B33">
        <v>49</v>
      </c>
      <c r="D33" t="str">
        <f t="shared" si="0"/>
        <v>Oregon</v>
      </c>
      <c r="E33">
        <f t="shared" si="1"/>
        <v>49</v>
      </c>
      <c r="F33">
        <f t="shared" si="2"/>
        <v>48.996699999999997</v>
      </c>
    </row>
    <row r="34" spans="1:6" x14ac:dyDescent="0.25">
      <c r="A34" s="3" t="s">
        <v>31</v>
      </c>
      <c r="B34">
        <v>130</v>
      </c>
      <c r="D34" t="str">
        <f t="shared" si="0"/>
        <v>Pennsylvania</v>
      </c>
      <c r="E34">
        <f t="shared" si="1"/>
        <v>130</v>
      </c>
      <c r="F34">
        <f t="shared" si="2"/>
        <v>129.9966</v>
      </c>
    </row>
    <row r="35" spans="1:6" x14ac:dyDescent="0.25">
      <c r="A35" s="3" t="s">
        <v>314</v>
      </c>
      <c r="B35">
        <v>1</v>
      </c>
      <c r="D35" t="str">
        <f t="shared" si="0"/>
        <v>Rhode Island</v>
      </c>
      <c r="E35">
        <f t="shared" si="1"/>
        <v>1</v>
      </c>
      <c r="F35">
        <f t="shared" si="2"/>
        <v>0.99650000000000005</v>
      </c>
    </row>
    <row r="36" spans="1:6" x14ac:dyDescent="0.25">
      <c r="A36" s="3" t="s">
        <v>449</v>
      </c>
      <c r="B36">
        <v>18</v>
      </c>
      <c r="D36" t="str">
        <f t="shared" si="0"/>
        <v>South Carolina</v>
      </c>
      <c r="E36">
        <f t="shared" si="1"/>
        <v>18</v>
      </c>
      <c r="F36">
        <f t="shared" si="2"/>
        <v>17.996400000000001</v>
      </c>
    </row>
    <row r="37" spans="1:6" x14ac:dyDescent="0.25">
      <c r="A37" s="3" t="s">
        <v>81</v>
      </c>
      <c r="B37">
        <v>143</v>
      </c>
      <c r="D37" t="str">
        <f t="shared" si="0"/>
        <v>Tennessee</v>
      </c>
      <c r="E37">
        <f t="shared" si="1"/>
        <v>143</v>
      </c>
      <c r="F37">
        <f t="shared" si="2"/>
        <v>142.99629999999999</v>
      </c>
    </row>
    <row r="38" spans="1:6" x14ac:dyDescent="0.25">
      <c r="A38" s="3" t="s">
        <v>606</v>
      </c>
      <c r="B38">
        <v>71</v>
      </c>
      <c r="D38" t="str">
        <f t="shared" si="0"/>
        <v>Texas</v>
      </c>
      <c r="E38">
        <f t="shared" si="1"/>
        <v>71</v>
      </c>
      <c r="F38">
        <f t="shared" si="2"/>
        <v>70.996200000000002</v>
      </c>
    </row>
    <row r="39" spans="1:6" x14ac:dyDescent="0.25">
      <c r="A39" s="3" t="s">
        <v>641</v>
      </c>
      <c r="B39">
        <v>22</v>
      </c>
      <c r="D39" t="str">
        <f t="shared" si="0"/>
        <v>Utah</v>
      </c>
      <c r="E39">
        <f t="shared" si="1"/>
        <v>22</v>
      </c>
      <c r="F39">
        <f t="shared" si="2"/>
        <v>21.996099999999998</v>
      </c>
    </row>
    <row r="40" spans="1:6" x14ac:dyDescent="0.25">
      <c r="A40" s="3" t="s">
        <v>2618</v>
      </c>
      <c r="B40">
        <v>3</v>
      </c>
      <c r="D40" t="str">
        <f t="shared" si="0"/>
        <v>Vermont</v>
      </c>
      <c r="E40">
        <f t="shared" si="1"/>
        <v>3</v>
      </c>
      <c r="F40">
        <f t="shared" si="2"/>
        <v>2.996</v>
      </c>
    </row>
    <row r="41" spans="1:6" x14ac:dyDescent="0.25">
      <c r="A41" s="3" t="s">
        <v>299</v>
      </c>
      <c r="B41">
        <v>60</v>
      </c>
      <c r="D41" t="str">
        <f t="shared" si="0"/>
        <v>Virginia</v>
      </c>
      <c r="E41">
        <f t="shared" si="1"/>
        <v>60</v>
      </c>
      <c r="F41">
        <f t="shared" si="2"/>
        <v>59.995899999999999</v>
      </c>
    </row>
    <row r="42" spans="1:6" x14ac:dyDescent="0.25">
      <c r="A42" s="3" t="s">
        <v>75</v>
      </c>
      <c r="B42">
        <v>98</v>
      </c>
      <c r="D42" t="str">
        <f t="shared" si="0"/>
        <v>Washington</v>
      </c>
      <c r="E42">
        <f t="shared" si="1"/>
        <v>98</v>
      </c>
      <c r="F42">
        <f t="shared" si="2"/>
        <v>97.995800000000003</v>
      </c>
    </row>
    <row r="43" spans="1:6" x14ac:dyDescent="0.25">
      <c r="A43" s="3" t="s">
        <v>1658</v>
      </c>
      <c r="B43">
        <v>11</v>
      </c>
      <c r="D43" t="str">
        <f t="shared" si="0"/>
        <v>West Virginia</v>
      </c>
      <c r="E43">
        <f t="shared" si="1"/>
        <v>11</v>
      </c>
      <c r="F43">
        <f t="shared" si="2"/>
        <v>10.995699999999999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93C0D-83BF-4238-B2DD-56BC347D1218}">
  <dimension ref="A1:H13"/>
  <sheetViews>
    <sheetView workbookViewId="0">
      <selection activeCell="E6" sqref="E6"/>
    </sheetView>
  </sheetViews>
  <sheetFormatPr defaultRowHeight="15" x14ac:dyDescent="0.25"/>
  <cols>
    <col min="1" max="1" width="13.140625" bestFit="1" customWidth="1"/>
    <col min="2" max="2" width="14.5703125" bestFit="1" customWidth="1"/>
    <col min="4" max="4" width="13.140625" bestFit="1" customWidth="1"/>
    <col min="5" max="5" width="34.7109375" bestFit="1" customWidth="1"/>
    <col min="7" max="7" width="13.140625" bestFit="1" customWidth="1"/>
    <col min="8" max="8" width="13.28515625" bestFit="1" customWidth="1"/>
  </cols>
  <sheetData>
    <row r="1" spans="1:8" x14ac:dyDescent="0.25">
      <c r="A1" s="2" t="s">
        <v>8888</v>
      </c>
      <c r="B1" t="s">
        <v>8890</v>
      </c>
      <c r="D1" s="2" t="s">
        <v>8888</v>
      </c>
      <c r="E1" t="s">
        <v>8892</v>
      </c>
      <c r="G1" s="2" t="s">
        <v>8888</v>
      </c>
      <c r="H1" t="s">
        <v>8899</v>
      </c>
    </row>
    <row r="2" spans="1:8" x14ac:dyDescent="0.25">
      <c r="A2" s="3" t="s">
        <v>19</v>
      </c>
      <c r="B2">
        <v>734</v>
      </c>
      <c r="D2" s="3" t="s">
        <v>20</v>
      </c>
      <c r="E2">
        <v>2021</v>
      </c>
      <c r="G2" s="3" t="s">
        <v>8903</v>
      </c>
      <c r="H2">
        <v>55</v>
      </c>
    </row>
    <row r="3" spans="1:8" x14ac:dyDescent="0.25">
      <c r="A3" s="3" t="s">
        <v>136</v>
      </c>
      <c r="B3">
        <v>363</v>
      </c>
      <c r="D3" s="3" t="s">
        <v>243</v>
      </c>
      <c r="E3">
        <v>203</v>
      </c>
      <c r="G3" s="3" t="s">
        <v>8904</v>
      </c>
      <c r="H3">
        <v>59</v>
      </c>
    </row>
    <row r="4" spans="1:8" x14ac:dyDescent="0.25">
      <c r="A4" s="3" t="s">
        <v>2746</v>
      </c>
      <c r="B4">
        <v>154</v>
      </c>
      <c r="D4" s="3" t="s">
        <v>8889</v>
      </c>
      <c r="E4">
        <v>2224</v>
      </c>
      <c r="G4" s="3" t="s">
        <v>8905</v>
      </c>
      <c r="H4">
        <v>45</v>
      </c>
    </row>
    <row r="5" spans="1:8" x14ac:dyDescent="0.25">
      <c r="A5" s="3" t="s">
        <v>125</v>
      </c>
      <c r="B5">
        <v>973</v>
      </c>
      <c r="G5" s="3" t="s">
        <v>8906</v>
      </c>
      <c r="H5">
        <v>375</v>
      </c>
    </row>
    <row r="6" spans="1:8" x14ac:dyDescent="0.25">
      <c r="A6" s="3" t="s">
        <v>8889</v>
      </c>
      <c r="B6">
        <v>2224</v>
      </c>
      <c r="D6" s="3" t="s">
        <v>243</v>
      </c>
      <c r="E6">
        <f>GETPIVOTDATA("Filing on Behalf of Someone",$D$1,"Filing on Behalf of Someone","Yes")</f>
        <v>203</v>
      </c>
      <c r="G6" s="3" t="s">
        <v>8907</v>
      </c>
      <c r="H6">
        <v>317</v>
      </c>
    </row>
    <row r="7" spans="1:8" x14ac:dyDescent="0.25">
      <c r="G7" s="3" t="s">
        <v>8908</v>
      </c>
      <c r="H7">
        <v>1046</v>
      </c>
    </row>
    <row r="8" spans="1:8" x14ac:dyDescent="0.25">
      <c r="G8" s="3" t="s">
        <v>8893</v>
      </c>
      <c r="H8">
        <v>49</v>
      </c>
    </row>
    <row r="9" spans="1:8" x14ac:dyDescent="0.25">
      <c r="G9" s="3" t="s">
        <v>8894</v>
      </c>
      <c r="H9">
        <v>67</v>
      </c>
    </row>
    <row r="10" spans="1:8" x14ac:dyDescent="0.25">
      <c r="G10" s="3" t="s">
        <v>8895</v>
      </c>
      <c r="H10">
        <v>55</v>
      </c>
    </row>
    <row r="11" spans="1:8" x14ac:dyDescent="0.25">
      <c r="G11" s="3" t="s">
        <v>8896</v>
      </c>
      <c r="H11">
        <v>53</v>
      </c>
    </row>
    <row r="12" spans="1:8" x14ac:dyDescent="0.25">
      <c r="G12" s="3" t="s">
        <v>8897</v>
      </c>
      <c r="H12">
        <v>38</v>
      </c>
    </row>
    <row r="13" spans="1:8" x14ac:dyDescent="0.25">
      <c r="G13" s="3" t="s">
        <v>8898</v>
      </c>
      <c r="H13">
        <v>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25C2-E577-4E7D-9BDA-B8F8BCB80E6F}">
  <dimension ref="C1:AB38"/>
  <sheetViews>
    <sheetView tabSelected="1" zoomScale="75" zoomScaleNormal="75" workbookViewId="0">
      <pane xSplit="2" topLeftCell="C1" activePane="topRight" state="frozen"/>
      <selection pane="topRight" activeCell="A12" sqref="A12"/>
    </sheetView>
  </sheetViews>
  <sheetFormatPr defaultRowHeight="15" x14ac:dyDescent="0.25"/>
  <cols>
    <col min="1" max="2" width="9.140625" style="4"/>
    <col min="3" max="3" width="9.140625" style="4" customWidth="1"/>
    <col min="4" max="26" width="9.140625" style="4"/>
    <col min="27" max="27" width="12" style="4" customWidth="1"/>
    <col min="28" max="16384" width="9.140625" style="4"/>
  </cols>
  <sheetData>
    <row r="1" spans="3:28" x14ac:dyDescent="0.25">
      <c r="C1" s="8"/>
      <c r="AB1" s="7"/>
    </row>
    <row r="2" spans="3:28" x14ac:dyDescent="0.25">
      <c r="C2" s="8"/>
      <c r="AB2" s="7"/>
    </row>
    <row r="3" spans="3:28" x14ac:dyDescent="0.25">
      <c r="C3" s="8"/>
      <c r="AB3" s="7"/>
    </row>
    <row r="4" spans="3:28" x14ac:dyDescent="0.25">
      <c r="C4" s="8"/>
      <c r="AB4" s="7"/>
    </row>
    <row r="5" spans="3:28" x14ac:dyDescent="0.25">
      <c r="C5" s="8"/>
      <c r="AB5" s="7"/>
    </row>
    <row r="6" spans="3:28" x14ac:dyDescent="0.25">
      <c r="C6" s="8"/>
      <c r="AB6" s="7"/>
    </row>
    <row r="7" spans="3:28" x14ac:dyDescent="0.25">
      <c r="C7" s="8"/>
      <c r="AB7" s="7"/>
    </row>
    <row r="8" spans="3:28" x14ac:dyDescent="0.25">
      <c r="C8" s="8"/>
      <c r="AB8" s="7"/>
    </row>
    <row r="9" spans="3:28" x14ac:dyDescent="0.25">
      <c r="C9" s="8"/>
      <c r="AB9" s="7"/>
    </row>
    <row r="10" spans="3:28" x14ac:dyDescent="0.25">
      <c r="C10" s="8"/>
      <c r="AB10" s="7"/>
    </row>
    <row r="11" spans="3:28" x14ac:dyDescent="0.25">
      <c r="C11" s="8"/>
      <c r="AB11" s="7"/>
    </row>
    <row r="12" spans="3:28" x14ac:dyDescent="0.25">
      <c r="C12" s="8"/>
      <c r="AB12" s="7"/>
    </row>
    <row r="13" spans="3:28" x14ac:dyDescent="0.25">
      <c r="C13" s="8"/>
      <c r="AB13" s="7"/>
    </row>
    <row r="14" spans="3:28" x14ac:dyDescent="0.25">
      <c r="C14" s="8"/>
      <c r="AB14" s="7"/>
    </row>
    <row r="15" spans="3:28" x14ac:dyDescent="0.25">
      <c r="C15" s="8"/>
      <c r="AB15" s="7"/>
    </row>
    <row r="16" spans="3:28" x14ac:dyDescent="0.25">
      <c r="C16" s="8"/>
      <c r="AB16" s="7"/>
    </row>
    <row r="17" spans="3:28" x14ac:dyDescent="0.25">
      <c r="C17" s="8"/>
      <c r="AB17" s="7"/>
    </row>
    <row r="18" spans="3:28" x14ac:dyDescent="0.25">
      <c r="C18" s="8"/>
      <c r="AB18" s="7"/>
    </row>
    <row r="19" spans="3:28" x14ac:dyDescent="0.25">
      <c r="C19" s="8"/>
      <c r="AB19" s="7"/>
    </row>
    <row r="20" spans="3:28" x14ac:dyDescent="0.25">
      <c r="C20" s="8"/>
      <c r="AB20" s="7"/>
    </row>
    <row r="21" spans="3:28" x14ac:dyDescent="0.25">
      <c r="C21" s="8"/>
      <c r="AB21" s="7"/>
    </row>
    <row r="22" spans="3:28" x14ac:dyDescent="0.25">
      <c r="C22" s="8"/>
      <c r="AB22" s="7"/>
    </row>
    <row r="23" spans="3:28" x14ac:dyDescent="0.25">
      <c r="C23" s="8"/>
      <c r="AB23" s="7"/>
    </row>
    <row r="24" spans="3:28" x14ac:dyDescent="0.25">
      <c r="C24" s="8"/>
      <c r="AB24" s="7"/>
    </row>
    <row r="25" spans="3:28" x14ac:dyDescent="0.25">
      <c r="C25" s="8"/>
      <c r="AB25" s="7"/>
    </row>
    <row r="26" spans="3:28" x14ac:dyDescent="0.25">
      <c r="C26" s="8"/>
      <c r="AB26" s="7"/>
    </row>
    <row r="27" spans="3:28" x14ac:dyDescent="0.25">
      <c r="C27" s="8"/>
      <c r="AB27" s="7"/>
    </row>
    <row r="28" spans="3:28" x14ac:dyDescent="0.25">
      <c r="C28" s="8"/>
      <c r="AB28" s="7"/>
    </row>
    <row r="29" spans="3:28" x14ac:dyDescent="0.25">
      <c r="C29" s="8"/>
      <c r="AB29" s="7"/>
    </row>
    <row r="30" spans="3:28" x14ac:dyDescent="0.25">
      <c r="C30" s="8"/>
      <c r="AB30" s="7"/>
    </row>
    <row r="31" spans="3:28" x14ac:dyDescent="0.25">
      <c r="C31" s="8"/>
      <c r="AB31" s="7"/>
    </row>
    <row r="32" spans="3:28" x14ac:dyDescent="0.25">
      <c r="C32" s="8"/>
      <c r="AB32" s="7"/>
    </row>
    <row r="33" spans="3:28" x14ac:dyDescent="0.25">
      <c r="C33" s="8"/>
      <c r="AB33" s="7"/>
    </row>
    <row r="34" spans="3:28" x14ac:dyDescent="0.25">
      <c r="C34" s="8"/>
      <c r="AB34" s="7"/>
    </row>
    <row r="35" spans="3:28" x14ac:dyDescent="0.25">
      <c r="C35" s="8"/>
      <c r="AB35" s="7"/>
    </row>
    <row r="36" spans="3:28" x14ac:dyDescent="0.25">
      <c r="C36" s="8"/>
      <c r="AB36" s="7"/>
    </row>
    <row r="37" spans="3:28" ht="15.75" thickBot="1" x14ac:dyDescent="0.3">
      <c r="C37" s="21"/>
      <c r="D37" s="22"/>
      <c r="E37" s="22"/>
      <c r="F37" s="22"/>
      <c r="G37" s="22"/>
      <c r="H37" s="22"/>
      <c r="I37" s="22"/>
      <c r="J37" s="22"/>
      <c r="K37" s="22"/>
      <c r="L37" s="22"/>
      <c r="M37" s="22"/>
      <c r="N37" s="22"/>
      <c r="O37" s="22"/>
      <c r="P37" s="22"/>
      <c r="Q37" s="22"/>
      <c r="R37" s="22"/>
      <c r="S37" s="22"/>
      <c r="T37" s="22"/>
      <c r="U37" s="22"/>
      <c r="V37" s="22"/>
      <c r="W37" s="22"/>
      <c r="X37" s="22"/>
      <c r="Y37" s="22"/>
      <c r="Z37" s="22"/>
      <c r="AA37" s="22"/>
      <c r="AB37" s="23"/>
    </row>
    <row r="38" spans="3:28" ht="15.75" thickTop="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Wordcloud</vt:lpstr>
      <vt:lpstr>PIVOT_Complaint</vt:lpstr>
      <vt:lpstr>PIVOT_State</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ARIF SAPUTRA MELIALA</cp:lastModifiedBy>
  <dcterms:created xsi:type="dcterms:W3CDTF">2024-10-28T11:21:08Z</dcterms:created>
  <dcterms:modified xsi:type="dcterms:W3CDTF">2024-11-14T13:42:10Z</dcterms:modified>
</cp:coreProperties>
</file>