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hw271/Documents/GU/course/IntroductionToDataAnalytics/Assignments/50-percent-Chance-of-Awesome/part2_exploratory_analysis/hypothesis_testing/data_driving_predictive_models/"/>
    </mc:Choice>
  </mc:AlternateContent>
  <bookViews>
    <workbookView xWindow="0" yWindow="460" windowWidth="25600" windowHeight="145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F14" i="1"/>
  <c r="D14" i="1"/>
  <c r="C14" i="1"/>
  <c r="G4" i="1"/>
  <c r="G5" i="1"/>
  <c r="G6" i="1"/>
  <c r="G7" i="1"/>
  <c r="G8" i="1"/>
  <c r="G9" i="1"/>
  <c r="G10" i="1"/>
  <c r="G11" i="1"/>
  <c r="G12" i="1"/>
  <c r="G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<sst xmlns="http://schemas.openxmlformats.org/spreadsheetml/2006/main" count="27" uniqueCount="27">
  <si>
    <t>tree model results</t>
  </si>
  <si>
    <t>confusion matrix</t>
  </si>
  <si>
    <t>accuracy</t>
  </si>
  <si>
    <t>variance</t>
  </si>
  <si>
    <t>true positive</t>
  </si>
  <si>
    <t>false positive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</si>
  <si>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</si>
  <si>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</si>
  <si>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</si>
  <si>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</si>
  <si>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</si>
  <si>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</si>
  <si>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</si>
  <si>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</si>
  <si>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</si>
  <si>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</si>
  <si>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tree_predict_after_prune   L   W
                       L                    222  15
                       W                    45 258</t>
  </si>
  <si>
    <t>tree_predict_after_prune   L   W
                       L 219  13
                       W  45 263</t>
  </si>
  <si>
    <t>tree_predict_after_prune   L   W
                       L 236   9
                       W  54 241</t>
  </si>
  <si>
    <t>tree_predict_after_prune   L   W
                       L 215   8
                       W  53 264</t>
  </si>
  <si>
    <t>tree_predict_after_prune   L   W
                       L 227  57
                       W  21 235</t>
  </si>
  <si>
    <t>tree_predict_after_prune   L   W
                       L 229  16
                       W  50 245</t>
  </si>
  <si>
    <t>tree_predict_after_prune   L   W
                       L 194  12
                       W  47 287</t>
  </si>
  <si>
    <t xml:space="preserve">tree_predict_after_prune   L   W
                       L 226  19
                       W  51 244
</t>
  </si>
  <si>
    <t>tree_predict_after_prune   L   W
                       L 212  15
                       W  54 259</t>
  </si>
  <si>
    <t>tree_predict_after_prune   L   W
                       L 204  14
                       W  44 278</t>
  </si>
  <si>
    <t>45+258=300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</si>
</sst>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ROC</a:t>
            </a:r>
            <a:endParaRPr lang="en-US"/>
          </a:p>
        </c:rich>
      </c:tx>
      <c:layout>
        <c:manualLayout>
          <c:xMode val="edge"/>
          <c:yMode val="edge"/>
          <c:x val="0.487270778652669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Sheet1!$F$2:$F$13</c:f>
              <c:numCache>
                <c:formatCode>General</c:formatCode>
                <c:ptCount val="12"/>
                <c:pt idx="0">
                  <c:v>0.0</c:v>
                </c:pt>
                <c:pt idx="1">
                  <c:v>0.15</c:v>
                </c:pt>
                <c:pt idx="2">
                  <c:v>0.136645962732919</c:v>
                </c:pt>
                <c:pt idx="3">
                  <c:v>0.172523961661342</c:v>
                </c:pt>
                <c:pt idx="4">
                  <c:v>0.146103896103896</c:v>
                </c:pt>
                <c:pt idx="5">
                  <c:v>0.183050847457627</c:v>
                </c:pt>
                <c:pt idx="6">
                  <c:v>0.167192429022082</c:v>
                </c:pt>
                <c:pt idx="7">
                  <c:v>0.08203125</c:v>
                </c:pt>
                <c:pt idx="8">
                  <c:v>0.169491525423729</c:v>
                </c:pt>
                <c:pt idx="9">
                  <c:v>0.140718562874251</c:v>
                </c:pt>
                <c:pt idx="10">
                  <c:v>0.172881355932203</c:v>
                </c:pt>
                <c:pt idx="11">
                  <c:v>1.0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0">
                  <c:v>0.0</c:v>
                </c:pt>
                <c:pt idx="1">
                  <c:v>0.85</c:v>
                </c:pt>
                <c:pt idx="2">
                  <c:v>0.863354037267081</c:v>
                </c:pt>
                <c:pt idx="3">
                  <c:v>0.827476038338658</c:v>
                </c:pt>
                <c:pt idx="4">
                  <c:v>0.853896103896104</c:v>
                </c:pt>
                <c:pt idx="5">
                  <c:v>0.816949152542373</c:v>
                </c:pt>
                <c:pt idx="6">
                  <c:v>0.832807570977918</c:v>
                </c:pt>
                <c:pt idx="7">
                  <c:v>0.91796875</c:v>
                </c:pt>
                <c:pt idx="8">
                  <c:v>0.830508474576271</c:v>
                </c:pt>
                <c:pt idx="9">
                  <c:v>0.859281437125748</c:v>
                </c:pt>
                <c:pt idx="10">
                  <c:v>0.827118644067797</c:v>
                </c:pt>
                <c:pt idx="1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032512"/>
        <c:axId val="-2144495056"/>
      </c:scatterChart>
      <c:valAx>
        <c:axId val="-214103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95056"/>
        <c:crosses val="autoZero"/>
        <c:crossBetween val="midCat"/>
      </c:valAx>
      <c:valAx>
        <c:axId val="-21444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03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6</xdr:row>
      <xdr:rowOff>438150</xdr:rowOff>
    </xdr:from>
    <xdr:to>
      <xdr:col>13</xdr:col>
      <xdr:colOff>698500</xdr:colOff>
      <xdr:row>11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A7" workbookViewId="0">
      <selection activeCell="K12" sqref="K12"/>
    </sheetView>
  </sheetViews>
  <sheetFormatPr baseColWidth="10" defaultRowHeight="16" x14ac:dyDescent="0.2"/>
  <cols>
    <col min="1" max="1" width="16" bestFit="1" customWidth="1"/>
    <col min="2" max="2" width="27.83203125" bestFit="1" customWidth="1"/>
    <col min="3" max="3" width="10.1640625" bestFit="1" customWidth="1"/>
    <col min="4" max="4" width="11.1640625" bestFit="1" customWidth="1"/>
    <col min="6" max="6" width="11.33203125" bestFit="1" customWidth="1"/>
    <col min="7" max="7" width="11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b">
        <v>1</v>
      </c>
      <c r="F1" t="s">
        <v>5</v>
      </c>
      <c r="G1" t="s">
        <v>4</v>
      </c>
    </row>
    <row r="2" spans="1:7" x14ac:dyDescent="0.2">
      <c r="F2">
        <v>0</v>
      </c>
      <c r="G2">
        <v>0</v>
      </c>
    </row>
    <row r="3" spans="1:7" ht="48" x14ac:dyDescent="0.2">
      <c r="A3" t="s">
        <v>6</v>
      </c>
      <c r="B3" s="1" t="s">
        <v>16</v>
      </c>
      <c r="C3">
        <v>0.88888889999999998</v>
      </c>
      <c r="D3">
        <v>9.8948670000000002E-2</v>
      </c>
      <c r="E3" t="s">
        <v>26</v>
      </c>
      <c r="F3">
        <f>45/300</f>
        <v>0.15</v>
      </c>
      <c r="G3">
        <f>1-F3</f>
        <v>0.85</v>
      </c>
    </row>
    <row r="4" spans="1:7" ht="48" x14ac:dyDescent="0.2">
      <c r="A4" t="s">
        <v>7</v>
      </c>
      <c r="B4" s="1" t="s">
        <v>25</v>
      </c>
      <c r="C4">
        <v>0.89259259999999996</v>
      </c>
      <c r="D4">
        <v>9.6048919999999996E-2</v>
      </c>
      <c r="E4">
        <v>322</v>
      </c>
      <c r="F4">
        <f>44/322</f>
        <v>0.13664596273291926</v>
      </c>
      <c r="G4">
        <f t="shared" ref="G4:G12" si="0">1-F4</f>
        <v>0.86335403726708071</v>
      </c>
    </row>
    <row r="5" spans="1:7" ht="48" x14ac:dyDescent="0.2">
      <c r="A5" t="s">
        <v>8</v>
      </c>
      <c r="B5" s="1" t="s">
        <v>24</v>
      </c>
      <c r="C5">
        <v>0.87222219999999995</v>
      </c>
      <c r="D5">
        <v>0.1116574</v>
      </c>
      <c r="E5">
        <v>313</v>
      </c>
      <c r="F5">
        <f>54/313</f>
        <v>0.17252396166134185</v>
      </c>
      <c r="G5">
        <f t="shared" si="0"/>
        <v>0.82747603833865813</v>
      </c>
    </row>
    <row r="6" spans="1:7" ht="48" x14ac:dyDescent="0.2">
      <c r="A6" t="s">
        <v>9</v>
      </c>
      <c r="B6" s="1" t="s">
        <v>17</v>
      </c>
      <c r="C6">
        <v>0.89259259999999996</v>
      </c>
      <c r="D6">
        <v>9.6048919999999996E-2</v>
      </c>
      <c r="E6">
        <v>308</v>
      </c>
      <c r="F6">
        <f>45/308</f>
        <v>0.1461038961038961</v>
      </c>
      <c r="G6">
        <f t="shared" si="0"/>
        <v>0.85389610389610393</v>
      </c>
    </row>
    <row r="7" spans="1:7" ht="48" x14ac:dyDescent="0.2">
      <c r="A7" t="s">
        <v>10</v>
      </c>
      <c r="B7" s="1" t="s">
        <v>18</v>
      </c>
      <c r="C7">
        <v>0.88333329999999999</v>
      </c>
      <c r="D7">
        <v>0.1032468</v>
      </c>
      <c r="E7">
        <v>295</v>
      </c>
      <c r="F7">
        <f>54/295</f>
        <v>0.18305084745762712</v>
      </c>
      <c r="G7">
        <f t="shared" si="0"/>
        <v>0.81694915254237288</v>
      </c>
    </row>
    <row r="8" spans="1:7" ht="48" x14ac:dyDescent="0.2">
      <c r="A8" t="s">
        <v>11</v>
      </c>
      <c r="B8" s="1" t="s">
        <v>19</v>
      </c>
      <c r="C8">
        <v>0.88703699999999996</v>
      </c>
      <c r="D8">
        <v>0.1003882</v>
      </c>
      <c r="E8">
        <v>317</v>
      </c>
      <c r="F8">
        <f>53/317</f>
        <v>0.16719242902208201</v>
      </c>
      <c r="G8">
        <f t="shared" si="0"/>
        <v>0.83280757097791802</v>
      </c>
    </row>
    <row r="9" spans="1:7" ht="48" x14ac:dyDescent="0.2">
      <c r="A9" t="s">
        <v>12</v>
      </c>
      <c r="B9" s="1" t="s">
        <v>20</v>
      </c>
      <c r="C9">
        <v>0.85555559999999997</v>
      </c>
      <c r="D9">
        <v>0.1238095</v>
      </c>
      <c r="E9">
        <v>256</v>
      </c>
      <c r="F9">
        <f>21/256</f>
        <v>8.203125E-2</v>
      </c>
      <c r="G9">
        <f t="shared" si="0"/>
        <v>0.91796875</v>
      </c>
    </row>
    <row r="10" spans="1:7" ht="48" x14ac:dyDescent="0.2">
      <c r="A10" t="s">
        <v>13</v>
      </c>
      <c r="B10" s="1" t="s">
        <v>21</v>
      </c>
      <c r="C10">
        <v>0.87777780000000005</v>
      </c>
      <c r="D10">
        <v>0.107483</v>
      </c>
      <c r="E10">
        <v>295</v>
      </c>
      <c r="F10">
        <f>50/295</f>
        <v>0.16949152542372881</v>
      </c>
      <c r="G10">
        <f t="shared" si="0"/>
        <v>0.83050847457627119</v>
      </c>
    </row>
    <row r="11" spans="1:7" ht="48" x14ac:dyDescent="0.2">
      <c r="A11" t="s">
        <v>14</v>
      </c>
      <c r="B11" s="1" t="s">
        <v>22</v>
      </c>
      <c r="C11">
        <v>0.89074070000000005</v>
      </c>
      <c r="D11">
        <v>9.7502229999999995E-2</v>
      </c>
      <c r="E11">
        <v>334</v>
      </c>
      <c r="F11">
        <f>47/334</f>
        <v>0.1407185628742515</v>
      </c>
      <c r="G11">
        <f t="shared" si="0"/>
        <v>0.85928143712574845</v>
      </c>
    </row>
    <row r="12" spans="1:7" ht="64" x14ac:dyDescent="0.2">
      <c r="A12" t="s">
        <v>15</v>
      </c>
      <c r="B12" s="1" t="s">
        <v>23</v>
      </c>
      <c r="C12">
        <v>0.87037039999999999</v>
      </c>
      <c r="D12">
        <v>0.1130351</v>
      </c>
      <c r="E12">
        <v>295</v>
      </c>
      <c r="F12">
        <f>51/295</f>
        <v>0.17288135593220338</v>
      </c>
      <c r="G12">
        <f t="shared" si="0"/>
        <v>0.82711864406779667</v>
      </c>
    </row>
    <row r="13" spans="1:7" x14ac:dyDescent="0.2">
      <c r="B13" s="1"/>
      <c r="F13">
        <v>1</v>
      </c>
      <c r="G13">
        <v>1</v>
      </c>
    </row>
    <row r="14" spans="1:7" x14ac:dyDescent="0.2">
      <c r="C14">
        <f>AVERAGE(C3:C12)</f>
        <v>0.8811111100000002</v>
      </c>
      <c r="D14">
        <f>AVERAGE(D3:D12)</f>
        <v>0.10481687400000002</v>
      </c>
      <c r="F14">
        <f>AVERAGE(F3:F12)</f>
        <v>0.15206397912080499</v>
      </c>
      <c r="G14">
        <f>AVERAGE(G3:G12)</f>
        <v>0.84793602087919506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2015-11-15T23:37:42Z</dcterms:created>
  <dcterms:modified xsi:type="dcterms:W3CDTF">2015-11-15T23:52:42Z</dcterms:modified>
</cp:coreProperties>
</file>