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<sst xmlns="http://schemas.openxmlformats.org/spreadsheetml/2006/main" count="265" uniqueCount="119">
  <si>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Build</t>
  </si>
  <si>
    <t>kats_branch</t>
  </si>
  <si>
    <t>release/glacier</t>
  </si>
  <si>
    <t>test_branch</t>
  </si>
  <si>
    <t>master</t>
  </si>
  <si>
    <t>origin</t>
  </si>
  <si>
    <t>0 0 2</t>
  </si>
  <si>
    <t>0 0 55</t>
  </si>
  <si>
    <t>0 0 30</t>
  </si>
  <si>
    <t>0 0 45</t>
  </si>
  <si>
    <t>0 2 0</t>
  </si>
  <si>
    <t>0 15 0</t>
  </si>
  <si>
    <t>0 30 0</t>
  </si>
  <si>
    <t>axis</t>
  </si>
  <si>
    <t>0 1 0</t>
  </si>
  <si>
    <t>0 0 1</t>
  </si>
  <si>
    <t>1 0 0</t>
  </si>
  <si>
    <t>angle</t>
  </si>
  <si>
    <t>velocity</t>
  </si>
  <si>
    <t>pause</t>
  </si>
  <si>
    <t>time</t>
  </si>
  <si>
    <t>state</t>
  </si>
  <si>
    <t>plesno</t>
  </si>
  <si>
    <t>acp.testMode</t>
  </si>
  <si>
    <t>cfg.src.receiver_source</t>
  </si>
  <si>
    <t>hub_idirect</t>
  </si>
  <si>
    <t>cfg.hub.symrate_ksps</t>
  </si>
  <si>
    <t>cfg.src.transmitter_source</t>
  </si>
  <si>
    <t>terminal_romantis</t>
  </si>
  <si>
    <t>termprof</t>
  </si>
  <si>
    <t>Kymeta_Terminal</t>
  </si>
  <si>
    <t>*Job</t>
  </si>
  <si>
    <t>14734</t>
  </si>
  <si>
    <t>14711</t>
  </si>
  <si>
    <t>14712</t>
  </si>
  <si>
    <t>14713</t>
  </si>
  <si>
    <t>14714</t>
  </si>
  <si>
    <t>14715</t>
  </si>
  <si>
    <t>14716</t>
  </si>
  <si>
    <t>14732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</si>
  <si>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</si>
  <si>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</si>
  <si>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</si>
  <si>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</si>
  <si>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</si>
  <si>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</si>
  <si>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</si>
  <si>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</si>
  <si>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</si>
  <si>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</si>
  <si>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</si>
  <si>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</si>
  <si>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</si>
  <si>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*Notes</t>
  </si>
  <si>
    <t>Perturbation</t>
  </si>
  <si>
    <t>Static Tests</t>
  </si>
  <si>
    <t>angle, dps, theta, phi, plesno sampling</t>
  </si>
  <si>
    <t>Round About Slow</t>
  </si>
  <si>
    <t>Round About Slow, Low SNR</t>
  </si>
  <si>
    <t>Round About Fast</t>
  </si>
  <si>
    <t>Round About Fast, Low SNR</t>
  </si>
  <si>
    <t>dps</t>
  </si>
  <si>
    <t>theta</t>
  </si>
  <si>
    <t>accMean</t>
  </si>
  <si>
    <t>accStd</t>
  </si>
  <si>
    <t>precMean</t>
  </si>
  <si>
    <t>precStd</t>
  </si>
  <si>
    <t>acc1sig</t>
  </si>
  <si>
    <t>prec1sig</t>
  </si>
  <si>
    <t>meanTheta</t>
  </si>
  <si>
    <t>TX offset X</t>
  </si>
  <si>
    <t>TX offset Y</t>
  </si>
  <si>
    <t>magnitude offset</t>
  </si>
  <si>
    <t>angle offset</t>
  </si>
  <si>
    <t>cpolMedian</t>
  </si>
  <si>
    <t>xpolMedian</t>
  </si>
  <si>
    <t>xpdMedian</t>
  </si>
  <si>
    <t>xpdPercentile5</t>
  </si>
  <si>
    <t>xpdMax</t>
  </si>
  <si>
    <t>cpolMean</t>
  </si>
  <si>
    <t>xpolMean</t>
  </si>
  <si>
    <t>xpdMean</t>
  </si>
  <si>
    <t>esnoMean</t>
  </si>
  <si>
    <t>esnoStd</t>
  </si>
  <si>
    <t>compPowerMean</t>
  </si>
  <si>
    <t>compPoweStd</t>
  </si>
  <si>
    <t>sigmaTheta</t>
  </si>
  <si>
    <t>meanPhi</t>
  </si>
  <si>
    <t>sigmaPhi</t>
  </si>
  <si>
    <t>meanLPA</t>
  </si>
  <si>
    <t>sigmaLPA</t>
  </si>
  <si>
    <t>agcMean</t>
  </si>
  <si>
    <t>agcStd</t>
  </si>
  <si>
    <t>resnoMean</t>
  </si>
  <si>
    <t>resnoStd</t>
  </si>
  <si>
    <t>range</t>
  </si>
  <si>
    <t>percentileRange1</t>
  </si>
  <si>
    <t>percentileRange5</t>
  </si>
  <si>
    <t>accPercentile95</t>
  </si>
  <si>
    <t>accMedian</t>
  </si>
  <si>
    <t>prePrecentile95</t>
  </si>
  <si>
    <t>preMedian</t>
  </si>
  <si>
    <t>preDurOverlimMedian</t>
  </si>
  <si>
    <t>preDurOverlimPercentile95</t>
  </si>
  <si>
    <t>preDurFailPercent</t>
  </si>
  <si>
    <t>preDurSpikyOverlimPercent</t>
  </si>
  <si>
    <t>accDurOverlimMedian</t>
  </si>
  <si>
    <t>accDurOverlimPercentile95</t>
  </si>
  <si>
    <t>accDurFailPercent</t>
  </si>
  <si>
    <t>accDurSpikyOverlimPercent</t>
  </si>
  <si>
    <t>xpdDurFailPercent_20dbc</t>
  </si>
  <si>
    <t>xpdDurSpikyOverlimPercent_20dbc</t>
  </si>
  <si>
    <t>xpdDurOverlimPercentile95_20dbc</t>
  </si>
  <si>
    <t>xpdDurOverlimMedian_20dbc</t>
  </si>
  <si>
    <t>xpdDurFailPercent_25dbc</t>
  </si>
  <si>
    <t>xpdDurSpikyOverlimPercent_25dbc</t>
  </si>
  <si>
    <t>xpdDurOverlimPercentile95_25dbc</t>
  </si>
  <si>
    <t>xpdDurOverlimMedian_25dbc</t>
  </si>
  <si>
    <t>prePercentile95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</si>
</sst>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FF0000"/>
      </font>
      <numFmt numFmtId="165" formatCode="0.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tresults.kymeta.local/Automated/U8/PT_15_Pointometer/14734/pointom_result.html" TargetMode="External"/><Relationship Id="rId2" Type="http://schemas.openxmlformats.org/officeDocument/2006/relationships/hyperlink" Target="http://testresults.kymeta.local/Automated/U8/PT_15_Pointometer/14711/pointom_result.html" TargetMode="External"/><Relationship Id="rId3" Type="http://schemas.openxmlformats.org/officeDocument/2006/relationships/hyperlink" Target="http://testresults.kymeta.local/Automated/U8/PT_15_Pointometer/14712/pointom_result.html" TargetMode="External"/><Relationship Id="rId4" Type="http://schemas.openxmlformats.org/officeDocument/2006/relationships/hyperlink" Target="http://testresults.kymeta.local/Automated/U8/PT_15_Pointometer/14713/pointom_result.html" TargetMode="External"/><Relationship Id="rId5" Type="http://schemas.openxmlformats.org/officeDocument/2006/relationships/hyperlink" Target="http://testresults.kymeta.local/Automated/U8/PT_15_Pointometer/14714/pointom_result.html" TargetMode="External"/><Relationship Id="rId6" Type="http://schemas.openxmlformats.org/officeDocument/2006/relationships/hyperlink" Target="http://testresults.kymeta.local/Automated/U8/PT_15_Pointometer/14715/pointom_result.html" TargetMode="External"/><Relationship Id="rId7" Type="http://schemas.openxmlformats.org/officeDocument/2006/relationships/hyperlink" Target="http://testresults.kymeta.local/Automated/U8/PT_15_Pointometer/14716/pointom_result.html" TargetMode="External"/><Relationship Id="rId8" Type="http://schemas.openxmlformats.org/officeDocument/2006/relationships/hyperlink" Target="http://testresults.kymeta.local/Automated/U8/PT_15_Pointometer/14732/pointom_result.html" TargetMode="External"/><Relationship Id="rId9" Type="http://schemas.openxmlformats.org/officeDocument/2006/relationships/hyperlink" Target="http://testresults.kymeta.local/Automated/U8/PT_15_Pointometer/14718/pointom_result.html" TargetMode="External"/><Relationship Id="rId10" Type="http://schemas.openxmlformats.org/officeDocument/2006/relationships/hyperlink" Target="http://testresults.kymeta.local/Automated/U8/PT_15_Pointometer/14719/pointom_result.html" TargetMode="External"/><Relationship Id="rId11" Type="http://schemas.openxmlformats.org/officeDocument/2006/relationships/hyperlink" Target="http://testresults.kymeta.local/Automated/U8/PT_15_Pointometer/14720/pointom_result.html" TargetMode="External"/><Relationship Id="rId12" Type="http://schemas.openxmlformats.org/officeDocument/2006/relationships/hyperlink" Target="http://testresults.kymeta.local/Automated/U8/PT_15_Pointometer/14721/pointom_result.html" TargetMode="External"/><Relationship Id="rId13" Type="http://schemas.openxmlformats.org/officeDocument/2006/relationships/hyperlink" Target="http://testresults.kymeta.local/Automated/U8/PT_15_Pointometer/14722/pointom_result.html" TargetMode="External"/><Relationship Id="rId14" Type="http://schemas.openxmlformats.org/officeDocument/2006/relationships/hyperlink" Target="http://testresults.kymeta.local/Automated/U8/PT_15_Pointometer/14723/pointom_result.html" TargetMode="External"/><Relationship Id="rId15" Type="http://schemas.openxmlformats.org/officeDocument/2006/relationships/hyperlink" Target="http://testresults.kymeta.local/Automated/U8/PT_15_Pointometer/14724/pointom_result.html" TargetMode="External"/><Relationship Id="rId16" Type="http://schemas.openxmlformats.org/officeDocument/2006/relationships/hyperlink" Target="http://testresults.kymeta.local/Automated/U8/PT_15_Pointometer/14725/pointom_result.html" TargetMode="External"/><Relationship Id="rId17" Type="http://schemas.openxmlformats.org/officeDocument/2006/relationships/hyperlink" Target="http://testresults.kymeta.local/Automated/U8/PT_15_Pointometer/14726/pointom_result.html" TargetMode="External"/><Relationship Id="rId18" Type="http://schemas.openxmlformats.org/officeDocument/2006/relationships/hyperlink" Target="http://testresults.kymeta.local/Automated/U8/PT_15_Pointometer/14727/pointom_result.html" TargetMode="External"/><Relationship Id="rId19" Type="http://schemas.openxmlformats.org/officeDocument/2006/relationships/hyperlink" Target="http://testresults.kymeta.local/Automated/U8/PT_15_Pointometer/14728/pointom_result.html" TargetMode="External"/><Relationship Id="rId20" Type="http://schemas.openxmlformats.org/officeDocument/2006/relationships/hyperlink" Target="http://testresults.kymeta.local/Automated/U8/PT_15_Pointometer/14729/pointom_result.html" TargetMode="External"/><Relationship Id="rId21" Type="http://schemas.openxmlformats.org/officeDocument/2006/relationships/hyperlink" Target="http://testresults.kymeta.local/Automated/U8/PT_15_Pointometer/14730/pointom_res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49" max="49" width="0" hidden="1" customWidth="1"/>
    <col min="50" max="50" width="0" hidden="1" customWidth="1"/>
    <col min="51" max="51" width="0" hidden="1" customWidth="1"/>
    <col min="52" max="52" width="0" hidden="1" customWidth="1"/>
    <col min="53" max="53" width="0" hidden="1" customWidth="1"/>
    <col min="54" max="54" width="0" hidden="1" customWidth="1"/>
    <col min="55" max="55" width="0" hidden="1" customWidth="1"/>
    <col min="58" max="58" width="0" hidden="1" customWidth="1"/>
    <col min="70" max="70" width="0" hidden="1" customWidth="1"/>
    <col min="76" max="76" width="0" hidden="1" customWidth="1"/>
  </cols>
  <sheetData>
    <row r="1" spans="1:77">
      <c r="A1" s="1" t="s">
        <v>0</v>
      </c>
      <c r="B1" s="1" t="s">
        <v>1</v>
      </c>
      <c r="C1" s="1" t="s">
        <v>3</v>
      </c>
      <c r="D1" s="1" t="s">
        <v>5</v>
      </c>
      <c r="E1" s="1" t="s">
        <v>13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27</v>
      </c>
      <c r="P1" s="1" t="s">
        <v>29</v>
      </c>
      <c r="Q1" s="1" t="s">
        <v>31</v>
      </c>
      <c r="R1" s="1" t="s">
        <v>53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/>
      <c r="BY1" s="1" t="s">
        <v>118</v>
      </c>
    </row>
    <row r="2" spans="1:77">
      <c r="A2">
        <v>134</v>
      </c>
      <c r="B2" t="s">
        <v>2</v>
      </c>
      <c r="C2" t="s">
        <v>4</v>
      </c>
      <c r="D2" t="s">
        <v>6</v>
      </c>
      <c r="E2" t="s">
        <v>14</v>
      </c>
      <c r="F2">
        <v>0</v>
      </c>
      <c r="G2">
        <v>0</v>
      </c>
      <c r="H2">
        <v>0</v>
      </c>
      <c r="I2">
        <v>300</v>
      </c>
      <c r="J2">
        <v>4</v>
      </c>
      <c r="K2">
        <v>-1</v>
      </c>
      <c r="L2">
        <v>1</v>
      </c>
      <c r="M2" t="s">
        <v>25</v>
      </c>
      <c r="N2">
        <v>5000</v>
      </c>
      <c r="O2" t="s">
        <v>28</v>
      </c>
      <c r="P2" t="s">
        <v>30</v>
      </c>
      <c r="Q2" s="2" t="s">
        <v>32</v>
      </c>
      <c r="R2" t="s">
        <v>54</v>
      </c>
      <c r="S2" s="3">
        <v>0</v>
      </c>
      <c r="T2" s="3">
        <v>2</v>
      </c>
      <c r="U2" s="4">
        <v>0.151</v>
      </c>
      <c r="V2" s="4">
        <v>0.077</v>
      </c>
      <c r="W2" s="4">
        <v>0.117</v>
      </c>
      <c r="X2" s="4">
        <v>0.063</v>
      </c>
      <c r="Y2" s="4">
        <v>0.228</v>
      </c>
      <c r="Z2" s="4">
        <v>0.18</v>
      </c>
      <c r="AA2" s="4">
        <v>2.015</v>
      </c>
      <c r="AB2" s="4">
        <v>-0.01858917006471498</v>
      </c>
      <c r="AC2" s="4">
        <v>-0.1031019027490597</v>
      </c>
      <c r="AD2" s="4">
        <f>SQRT(AB2*AB2 + AC2*AC2)</f>
        <v>0</v>
      </c>
      <c r="AE2" s="3">
        <f>ATAN2(AB2, AC2)/PI()*180</f>
        <v>0</v>
      </c>
      <c r="AF2" s="5">
        <v>-1.15</v>
      </c>
      <c r="AG2" s="5">
        <v>-39.81</v>
      </c>
      <c r="AH2" s="5">
        <v>-38.66</v>
      </c>
      <c r="AI2" s="5">
        <v>-34.07</v>
      </c>
      <c r="AJ2" s="5">
        <v>-31.93</v>
      </c>
      <c r="AK2" s="5">
        <v>-1.17</v>
      </c>
      <c r="AL2" s="5">
        <v>-39.52</v>
      </c>
      <c r="AM2" s="5">
        <v>-38.35</v>
      </c>
      <c r="AN2" s="5">
        <v>-1.21</v>
      </c>
      <c r="AO2" s="5">
        <v>0.98</v>
      </c>
      <c r="AP2" s="5">
        <v>-40.851</v>
      </c>
      <c r="AQ2" s="5">
        <v>0.046</v>
      </c>
      <c r="AR2" s="5">
        <v>0.08599999999999999</v>
      </c>
      <c r="AS2" s="5">
        <v>162.523</v>
      </c>
      <c r="AT2" s="5">
        <v>177.133</v>
      </c>
      <c r="AU2" s="5">
        <v>110.863</v>
      </c>
      <c r="AV2" s="5">
        <v>163.767</v>
      </c>
      <c r="BD2" s="4">
        <v>0.292</v>
      </c>
      <c r="BE2" s="4">
        <v>0.141</v>
      </c>
      <c r="BG2" s="4">
        <v>0.111</v>
      </c>
      <c r="BH2" s="4">
        <v>418.22</v>
      </c>
      <c r="BI2" s="4">
        <v>420.788</v>
      </c>
      <c r="BJ2" s="4">
        <v>0.4035787294492916</v>
      </c>
      <c r="BK2" s="4">
        <v>0</v>
      </c>
      <c r="BL2" s="4">
        <v>422.594</v>
      </c>
      <c r="BM2" s="4">
        <v>1505.264</v>
      </c>
      <c r="BN2" s="4">
        <v>4.136</v>
      </c>
      <c r="BO2" s="4">
        <v>0</v>
      </c>
      <c r="BP2" s="4">
        <v>0</v>
      </c>
      <c r="BQ2" s="4">
        <v>0</v>
      </c>
      <c r="BS2" s="4">
        <v>289949.969</v>
      </c>
      <c r="BT2" s="4">
        <v>0</v>
      </c>
      <c r="BU2" s="4">
        <v>0</v>
      </c>
      <c r="BV2" s="4">
        <v>289949.969</v>
      </c>
      <c r="BW2" s="4">
        <v>289949.969</v>
      </c>
      <c r="BY2">
        <v>0.235</v>
      </c>
    </row>
    <row r="3" spans="1:77">
      <c r="A3">
        <v>134</v>
      </c>
      <c r="B3" t="s">
        <v>2</v>
      </c>
      <c r="C3" t="s">
        <v>4</v>
      </c>
      <c r="D3" t="s">
        <v>7</v>
      </c>
      <c r="E3" t="s">
        <v>14</v>
      </c>
      <c r="F3">
        <v>0</v>
      </c>
      <c r="G3">
        <v>0</v>
      </c>
      <c r="H3">
        <v>0</v>
      </c>
      <c r="I3">
        <v>300</v>
      </c>
      <c r="J3">
        <v>4</v>
      </c>
      <c r="K3">
        <v>3</v>
      </c>
      <c r="L3">
        <v>1</v>
      </c>
      <c r="M3" t="s">
        <v>25</v>
      </c>
      <c r="N3">
        <v>5000</v>
      </c>
      <c r="O3" t="s">
        <v>28</v>
      </c>
      <c r="P3" t="s">
        <v>30</v>
      </c>
      <c r="Q3" s="2" t="s">
        <v>33</v>
      </c>
      <c r="R3" t="s">
        <v>54</v>
      </c>
      <c r="S3" s="3">
        <v>0</v>
      </c>
      <c r="T3" s="3">
        <v>55</v>
      </c>
      <c r="U3" s="4">
        <v>0.209</v>
      </c>
      <c r="V3" s="4">
        <v>0.08599999999999999</v>
      </c>
      <c r="W3" s="4">
        <v>0.137</v>
      </c>
      <c r="X3" s="4">
        <v>0.076</v>
      </c>
      <c r="Y3" s="4">
        <v>0.295</v>
      </c>
      <c r="Z3" s="4">
        <v>0.213</v>
      </c>
      <c r="AA3" s="4">
        <v>55.307</v>
      </c>
      <c r="AB3" s="4">
        <v>0.1558751764340393</v>
      </c>
      <c r="AC3" s="4">
        <v>-0.04555913688351784</v>
      </c>
      <c r="AD3" s="4">
        <f>SQRT(AB3*AB3 + AC3*AC3)</f>
        <v>0</v>
      </c>
      <c r="AE3" s="3">
        <f>ATAN2(AB3, AC3)/PI()*180</f>
        <v>0</v>
      </c>
      <c r="AF3" s="5">
        <v>-1.35</v>
      </c>
      <c r="AG3" s="5">
        <v>-43.52</v>
      </c>
      <c r="AH3" s="5">
        <v>-42.17</v>
      </c>
      <c r="AI3" s="5">
        <v>-36.61</v>
      </c>
      <c r="AJ3" s="5">
        <v>-33.38</v>
      </c>
      <c r="AK3" s="5">
        <v>-1.36</v>
      </c>
      <c r="AL3" s="5">
        <v>-42.44</v>
      </c>
      <c r="AM3" s="5">
        <v>-41.08</v>
      </c>
      <c r="AN3" s="5">
        <v>2.83</v>
      </c>
      <c r="AO3" s="5">
        <v>0.3</v>
      </c>
      <c r="AP3" s="5">
        <v>-40.057</v>
      </c>
      <c r="AQ3" s="5">
        <v>0.048</v>
      </c>
      <c r="AR3" s="5">
        <v>0.079</v>
      </c>
      <c r="AS3" s="5">
        <v>339.791</v>
      </c>
      <c r="AT3" s="5">
        <v>82.53400000000001</v>
      </c>
      <c r="AU3" s="5">
        <v>0.441</v>
      </c>
      <c r="AV3" s="5">
        <v>0.054</v>
      </c>
      <c r="BD3" s="4">
        <v>0.353</v>
      </c>
      <c r="BE3" s="4">
        <v>0.206</v>
      </c>
      <c r="BG3" s="4">
        <v>0.127</v>
      </c>
      <c r="BH3" s="4">
        <v>418.729</v>
      </c>
      <c r="BI3" s="4">
        <v>428.558</v>
      </c>
      <c r="BJ3" s="4">
        <v>3.095916308698145</v>
      </c>
      <c r="BK3" s="4">
        <v>0.03226158297633049</v>
      </c>
      <c r="BL3" s="4">
        <v>420.272</v>
      </c>
      <c r="BM3" s="4">
        <v>1360.807</v>
      </c>
      <c r="BN3" s="4">
        <v>14.426</v>
      </c>
      <c r="BO3" s="4">
        <v>0.032</v>
      </c>
      <c r="BP3" s="4">
        <v>0</v>
      </c>
      <c r="BQ3" s="4">
        <v>0</v>
      </c>
      <c r="BS3" s="4">
        <v>289954.914</v>
      </c>
      <c r="BT3" s="4">
        <v>0</v>
      </c>
      <c r="BU3" s="4">
        <v>0</v>
      </c>
      <c r="BV3" s="4">
        <v>289954.914</v>
      </c>
      <c r="BW3" s="4">
        <v>289954.914</v>
      </c>
      <c r="BY3">
        <v>0.274</v>
      </c>
    </row>
    <row r="4" spans="1:77">
      <c r="A4">
        <v>134</v>
      </c>
      <c r="B4" t="s">
        <v>2</v>
      </c>
      <c r="C4" t="s">
        <v>4</v>
      </c>
      <c r="D4" t="s">
        <v>6</v>
      </c>
      <c r="E4" t="s">
        <v>14</v>
      </c>
      <c r="F4">
        <v>0</v>
      </c>
      <c r="G4">
        <v>0</v>
      </c>
      <c r="H4">
        <v>0</v>
      </c>
      <c r="I4">
        <v>300</v>
      </c>
      <c r="J4">
        <v>4</v>
      </c>
      <c r="K4">
        <v>3</v>
      </c>
      <c r="L4">
        <v>0</v>
      </c>
      <c r="M4" t="s">
        <v>25</v>
      </c>
      <c r="N4">
        <v>5000</v>
      </c>
      <c r="O4" t="s">
        <v>28</v>
      </c>
      <c r="P4" t="s">
        <v>30</v>
      </c>
      <c r="Q4" s="2" t="s">
        <v>34</v>
      </c>
      <c r="R4" t="s">
        <v>55</v>
      </c>
      <c r="S4" s="3">
        <v>0</v>
      </c>
      <c r="T4" s="3">
        <v>2</v>
      </c>
      <c r="U4" s="4">
        <v>0.137</v>
      </c>
      <c r="V4" s="4">
        <v>0.068</v>
      </c>
      <c r="W4" s="4">
        <v>0.098</v>
      </c>
      <c r="X4" s="4">
        <v>0.051</v>
      </c>
      <c r="Y4" s="4">
        <v>0.205</v>
      </c>
      <c r="Z4" s="4">
        <v>0.149</v>
      </c>
      <c r="AA4" s="4">
        <v>2.032</v>
      </c>
      <c r="AB4" s="4">
        <v>-0.03825451148800758</v>
      </c>
      <c r="AC4" s="4">
        <v>-0.09879426735087046</v>
      </c>
      <c r="AD4" s="4">
        <f>SQRT(AB4*AB4 + AC4*AC4)</f>
        <v>0</v>
      </c>
      <c r="AE4" s="3">
        <f>ATAN2(AB4, AC4)/PI()*180</f>
        <v>0</v>
      </c>
      <c r="AF4" s="5">
        <v>-1.11</v>
      </c>
      <c r="AG4" s="5">
        <v>-40.48</v>
      </c>
      <c r="AH4" s="5">
        <v>-39.37</v>
      </c>
      <c r="AI4" s="5">
        <v>-34.61</v>
      </c>
      <c r="AJ4" s="5">
        <v>-32.39</v>
      </c>
      <c r="AK4" s="5">
        <v>-1.12</v>
      </c>
      <c r="AL4" s="5">
        <v>-40.04</v>
      </c>
      <c r="AM4" s="5">
        <v>-38.92</v>
      </c>
      <c r="AN4" s="5">
        <v>2.93</v>
      </c>
      <c r="AO4" s="5">
        <v>0.33</v>
      </c>
      <c r="AP4" s="5">
        <v>-39.851</v>
      </c>
      <c r="AQ4" s="5">
        <v>0.051</v>
      </c>
      <c r="AR4" s="5">
        <v>0.074</v>
      </c>
      <c r="AS4" s="5">
        <v>155.079</v>
      </c>
      <c r="AT4" s="5">
        <v>176.653</v>
      </c>
      <c r="AU4" s="5">
        <v>96.38800000000001</v>
      </c>
      <c r="AV4" s="5">
        <v>157.255</v>
      </c>
      <c r="BD4" s="4">
        <v>0.259</v>
      </c>
      <c r="BE4" s="4">
        <v>0.13</v>
      </c>
      <c r="BG4" s="4">
        <v>0.094</v>
      </c>
      <c r="BH4" s="4" t="e">
        <f>#NUM!</f>
        <v>#NUM!</v>
      </c>
      <c r="BI4" s="4" t="e">
        <f>#NUM!</f>
        <v>#NUM!</v>
      </c>
      <c r="BJ4" s="4">
        <v>0</v>
      </c>
      <c r="BK4" s="4">
        <v>0</v>
      </c>
      <c r="BL4" s="4">
        <v>422.135</v>
      </c>
      <c r="BM4" s="4">
        <v>453.766</v>
      </c>
      <c r="BN4" s="4">
        <v>0.894</v>
      </c>
      <c r="BO4" s="4">
        <v>0</v>
      </c>
      <c r="BP4" s="4">
        <v>0</v>
      </c>
      <c r="BQ4" s="4">
        <v>0</v>
      </c>
      <c r="BS4" s="4">
        <v>289920.75</v>
      </c>
      <c r="BT4" s="4">
        <v>0</v>
      </c>
      <c r="BU4" s="4">
        <v>0</v>
      </c>
      <c r="BV4" s="4">
        <v>289920.75</v>
      </c>
      <c r="BW4" s="4">
        <v>289920.75</v>
      </c>
      <c r="BY4">
        <v>0.193</v>
      </c>
    </row>
    <row r="5" spans="1:77">
      <c r="A5">
        <v>134</v>
      </c>
      <c r="B5" t="s">
        <v>2</v>
      </c>
      <c r="C5" t="s">
        <v>4</v>
      </c>
      <c r="D5" t="s">
        <v>8</v>
      </c>
      <c r="E5" t="s">
        <v>14</v>
      </c>
      <c r="F5">
        <v>0</v>
      </c>
      <c r="G5">
        <v>0</v>
      </c>
      <c r="H5">
        <v>0</v>
      </c>
      <c r="I5">
        <v>300</v>
      </c>
      <c r="J5">
        <v>4</v>
      </c>
      <c r="K5">
        <v>3</v>
      </c>
      <c r="L5">
        <v>0</v>
      </c>
      <c r="M5" t="s">
        <v>25</v>
      </c>
      <c r="N5">
        <v>5000</v>
      </c>
      <c r="O5" t="s">
        <v>28</v>
      </c>
      <c r="P5" t="s">
        <v>30</v>
      </c>
      <c r="Q5" s="2" t="s">
        <v>35</v>
      </c>
      <c r="R5" t="s">
        <v>55</v>
      </c>
      <c r="S5" s="3">
        <v>0</v>
      </c>
      <c r="T5" s="3">
        <v>30</v>
      </c>
      <c r="U5" s="4">
        <v>0.17</v>
      </c>
      <c r="V5" s="4">
        <v>0.068</v>
      </c>
      <c r="W5" s="4">
        <v>0.08699999999999999</v>
      </c>
      <c r="X5" s="4">
        <v>0.049</v>
      </c>
      <c r="Y5" s="4">
        <v>0.238</v>
      </c>
      <c r="Z5" s="4">
        <v>0.136</v>
      </c>
      <c r="AA5" s="4">
        <v>30.094</v>
      </c>
      <c r="AB5" s="4">
        <v>0.09658997504014644</v>
      </c>
      <c r="AC5" s="4">
        <v>-0.1189705700058321</v>
      </c>
      <c r="AD5" s="4">
        <f>SQRT(AB5*AB5 + AC5*AC5)</f>
        <v>0</v>
      </c>
      <c r="AE5" s="3">
        <f>ATAN2(AB5, AC5)/PI()*180</f>
        <v>0</v>
      </c>
      <c r="AF5" s="5">
        <v>-0.37</v>
      </c>
      <c r="AG5" s="5">
        <v>-41.32</v>
      </c>
      <c r="AH5" s="5">
        <v>-40.95</v>
      </c>
      <c r="AI5" s="5">
        <v>-36.12</v>
      </c>
      <c r="AJ5" s="5">
        <v>-33.92</v>
      </c>
      <c r="AK5" s="5">
        <v>-0.37</v>
      </c>
      <c r="AL5" s="5">
        <v>-40.75</v>
      </c>
      <c r="AM5" s="5">
        <v>-40.38</v>
      </c>
      <c r="AN5" s="5">
        <v>2.79</v>
      </c>
      <c r="AO5" s="5">
        <v>0.31</v>
      </c>
      <c r="AP5" s="5">
        <v>-39.874</v>
      </c>
      <c r="AQ5" s="5">
        <v>0.054</v>
      </c>
      <c r="AR5" s="5">
        <v>0.064</v>
      </c>
      <c r="AS5" s="5">
        <v>275.35</v>
      </c>
      <c r="AT5" s="5">
        <v>152.509</v>
      </c>
      <c r="AU5" s="5">
        <v>0.65</v>
      </c>
      <c r="AV5" s="5">
        <v>0.12</v>
      </c>
      <c r="BD5" s="4">
        <v>0.285</v>
      </c>
      <c r="BE5" s="4">
        <v>0.17</v>
      </c>
      <c r="BG5" s="4">
        <v>0.083</v>
      </c>
      <c r="BH5" s="4" t="e">
        <f>#NUM!</f>
        <v>#NUM!</v>
      </c>
      <c r="BI5" s="4" t="e">
        <f>#NUM!</f>
        <v>#NUM!</v>
      </c>
      <c r="BJ5" s="4">
        <v>0</v>
      </c>
      <c r="BK5" s="4">
        <v>0</v>
      </c>
      <c r="BL5" s="4">
        <v>422.053</v>
      </c>
      <c r="BM5" s="4">
        <v>693.139</v>
      </c>
      <c r="BN5" s="4">
        <v>2.171</v>
      </c>
      <c r="BO5" s="4">
        <v>0</v>
      </c>
      <c r="BP5" s="4">
        <v>0</v>
      </c>
      <c r="BQ5" s="4">
        <v>0</v>
      </c>
      <c r="BS5" s="4">
        <v>289905.589</v>
      </c>
      <c r="BT5" s="4">
        <v>0</v>
      </c>
      <c r="BU5" s="4">
        <v>0</v>
      </c>
      <c r="BV5" s="4">
        <v>289905.589</v>
      </c>
      <c r="BW5" s="4">
        <v>289905.589</v>
      </c>
      <c r="BY5">
        <v>0.174</v>
      </c>
    </row>
    <row r="6" spans="1:77">
      <c r="A6">
        <v>134</v>
      </c>
      <c r="B6" t="s">
        <v>2</v>
      </c>
      <c r="C6" t="s">
        <v>4</v>
      </c>
      <c r="D6" t="s">
        <v>9</v>
      </c>
      <c r="E6" t="s">
        <v>14</v>
      </c>
      <c r="F6">
        <v>0</v>
      </c>
      <c r="G6">
        <v>0</v>
      </c>
      <c r="H6">
        <v>0</v>
      </c>
      <c r="I6">
        <v>300</v>
      </c>
      <c r="J6">
        <v>4</v>
      </c>
      <c r="K6">
        <v>3</v>
      </c>
      <c r="L6">
        <v>0</v>
      </c>
      <c r="M6" t="s">
        <v>25</v>
      </c>
      <c r="N6">
        <v>5000</v>
      </c>
      <c r="O6" t="s">
        <v>28</v>
      </c>
      <c r="P6" t="s">
        <v>30</v>
      </c>
      <c r="Q6" s="2" t="s">
        <v>36</v>
      </c>
      <c r="R6" t="s">
        <v>55</v>
      </c>
      <c r="S6" s="3">
        <v>0</v>
      </c>
      <c r="T6" s="3">
        <v>45</v>
      </c>
      <c r="U6" s="4">
        <v>0.185</v>
      </c>
      <c r="V6" s="4">
        <v>0.079</v>
      </c>
      <c r="W6" s="4">
        <v>0.111</v>
      </c>
      <c r="X6" s="4">
        <v>0.064</v>
      </c>
      <c r="Y6" s="4">
        <v>0.264</v>
      </c>
      <c r="Z6" s="4">
        <v>0.176</v>
      </c>
      <c r="AA6" s="4">
        <v>45.175</v>
      </c>
      <c r="AB6" s="4">
        <v>0.1016915913688314</v>
      </c>
      <c r="AC6" s="4">
        <v>-0.1170997150070295</v>
      </c>
      <c r="AD6" s="4">
        <f>SQRT(AB6*AB6 + AC6*AC6)</f>
        <v>0</v>
      </c>
      <c r="AE6" s="3">
        <f>ATAN2(AB6, AC6)/PI()*180</f>
        <v>0</v>
      </c>
      <c r="AF6" s="5">
        <v>-1.61</v>
      </c>
      <c r="AG6" s="5">
        <v>-38.27</v>
      </c>
      <c r="AH6" s="5">
        <v>-36.67</v>
      </c>
      <c r="AI6" s="5">
        <v>-31.05</v>
      </c>
      <c r="AJ6" s="5">
        <v>-29.37</v>
      </c>
      <c r="AK6" s="5">
        <v>-1.61</v>
      </c>
      <c r="AL6" s="5">
        <v>-37.9</v>
      </c>
      <c r="AM6" s="5">
        <v>-36.29</v>
      </c>
      <c r="AN6" s="5">
        <v>2.9</v>
      </c>
      <c r="AO6" s="5">
        <v>0.31</v>
      </c>
      <c r="AP6" s="5">
        <v>-39.985</v>
      </c>
      <c r="AQ6" s="5">
        <v>0.051</v>
      </c>
      <c r="AR6" s="5">
        <v>0.06900000000000001</v>
      </c>
      <c r="AS6" s="5">
        <v>315.214</v>
      </c>
      <c r="AT6" s="5">
        <v>118.619</v>
      </c>
      <c r="AU6" s="5">
        <v>0.522</v>
      </c>
      <c r="AV6" s="5">
        <v>0.074</v>
      </c>
      <c r="BD6" s="4">
        <v>0.323</v>
      </c>
      <c r="BE6" s="4">
        <v>0.179</v>
      </c>
      <c r="BG6" s="4">
        <v>0.1</v>
      </c>
      <c r="BH6" s="4">
        <v>417.722</v>
      </c>
      <c r="BI6" s="4">
        <v>426.465</v>
      </c>
      <c r="BJ6" s="4">
        <v>0.8444061014403309</v>
      </c>
      <c r="BK6" s="4">
        <v>0.04767422349600146</v>
      </c>
      <c r="BL6" s="4">
        <v>419.27</v>
      </c>
      <c r="BM6" s="4">
        <v>614.7329999999999</v>
      </c>
      <c r="BN6" s="4">
        <v>7.131</v>
      </c>
      <c r="BO6" s="4">
        <v>0.048</v>
      </c>
      <c r="BP6" s="4">
        <v>0</v>
      </c>
      <c r="BQ6" s="4">
        <v>0</v>
      </c>
      <c r="BS6" s="4">
        <v>289921.131</v>
      </c>
      <c r="BT6" s="4">
        <v>0</v>
      </c>
      <c r="BU6" s="4">
        <v>0</v>
      </c>
      <c r="BV6" s="4">
        <v>289921.131</v>
      </c>
      <c r="BW6" s="4">
        <v>289921.131</v>
      </c>
      <c r="BY6">
        <v>0.235</v>
      </c>
    </row>
    <row r="7" spans="1:77">
      <c r="A7">
        <v>134</v>
      </c>
      <c r="B7" t="s">
        <v>2</v>
      </c>
      <c r="C7" t="s">
        <v>4</v>
      </c>
      <c r="D7" t="s">
        <v>7</v>
      </c>
      <c r="E7" t="s">
        <v>14</v>
      </c>
      <c r="F7">
        <v>0</v>
      </c>
      <c r="G7">
        <v>0</v>
      </c>
      <c r="H7">
        <v>0</v>
      </c>
      <c r="I7">
        <v>300</v>
      </c>
      <c r="J7">
        <v>4</v>
      </c>
      <c r="K7">
        <v>3</v>
      </c>
      <c r="L7">
        <v>0</v>
      </c>
      <c r="M7" t="s">
        <v>25</v>
      </c>
      <c r="N7">
        <v>5000</v>
      </c>
      <c r="O7" t="s">
        <v>28</v>
      </c>
      <c r="P7" t="s">
        <v>30</v>
      </c>
      <c r="Q7" s="2" t="s">
        <v>37</v>
      </c>
      <c r="R7" t="s">
        <v>55</v>
      </c>
      <c r="S7" s="3">
        <v>0</v>
      </c>
      <c r="T7" s="3">
        <v>55</v>
      </c>
      <c r="U7" s="4">
        <v>0.195</v>
      </c>
      <c r="V7" s="4">
        <v>0.083</v>
      </c>
      <c r="W7" s="4">
        <v>0.133</v>
      </c>
      <c r="X7" s="4">
        <v>0.073</v>
      </c>
      <c r="Y7" s="4">
        <v>0.278</v>
      </c>
      <c r="Z7" s="4">
        <v>0.206</v>
      </c>
      <c r="AA7" s="4">
        <v>55.323</v>
      </c>
      <c r="AB7" s="4">
        <v>0.1409145870856784</v>
      </c>
      <c r="AC7" s="4">
        <v>-0.04318088713586529</v>
      </c>
      <c r="AD7" s="4">
        <f>SQRT(AB7*AB7 + AC7*AC7)</f>
        <v>0</v>
      </c>
      <c r="AE7" s="3">
        <f>ATAN2(AB7, AC7)/PI()*180</f>
        <v>0</v>
      </c>
      <c r="AF7" s="5">
        <v>-1.32</v>
      </c>
      <c r="AG7" s="5">
        <v>-43.26</v>
      </c>
      <c r="AH7" s="5">
        <v>-41.94</v>
      </c>
      <c r="AI7" s="5">
        <v>-36.5</v>
      </c>
      <c r="AJ7" s="5">
        <v>-33.38</v>
      </c>
      <c r="AK7" s="5">
        <v>-1.33</v>
      </c>
      <c r="AL7" s="5">
        <v>-42.29</v>
      </c>
      <c r="AM7" s="5">
        <v>-40.97</v>
      </c>
      <c r="AN7" s="5">
        <v>2.81</v>
      </c>
      <c r="AO7" s="5">
        <v>0.31</v>
      </c>
      <c r="AP7" s="5">
        <v>-40.059</v>
      </c>
      <c r="AQ7" s="5">
        <v>0.048</v>
      </c>
      <c r="AR7" s="5">
        <v>0.083</v>
      </c>
      <c r="AS7" s="5">
        <v>345.824</v>
      </c>
      <c r="AT7" s="5">
        <v>69.625</v>
      </c>
      <c r="AU7" s="5">
        <v>0.442</v>
      </c>
      <c r="AV7" s="5">
        <v>0.05</v>
      </c>
      <c r="BD7" s="4">
        <v>0.338</v>
      </c>
      <c r="BE7" s="4">
        <v>0.189</v>
      </c>
      <c r="BG7" s="4">
        <v>0.121</v>
      </c>
      <c r="BH7" s="4">
        <v>417.559</v>
      </c>
      <c r="BI7" s="4">
        <v>466.797</v>
      </c>
      <c r="BJ7" s="4">
        <v>2.388817577229267</v>
      </c>
      <c r="BK7" s="4">
        <v>0.06503880788156269</v>
      </c>
      <c r="BL7" s="4">
        <v>419.872</v>
      </c>
      <c r="BM7" s="4">
        <v>929.192</v>
      </c>
      <c r="BN7" s="4">
        <v>9.880000000000001</v>
      </c>
      <c r="BO7" s="4">
        <v>0.065</v>
      </c>
      <c r="BP7" s="4">
        <v>0</v>
      </c>
      <c r="BQ7" s="4">
        <v>0</v>
      </c>
      <c r="BS7" s="4">
        <v>289890.169</v>
      </c>
      <c r="BT7" s="4">
        <v>0</v>
      </c>
      <c r="BU7" s="4">
        <v>0</v>
      </c>
      <c r="BV7" s="4">
        <v>289890.169</v>
      </c>
      <c r="BW7" s="4">
        <v>289890.169</v>
      </c>
      <c r="BY7">
        <v>0.264</v>
      </c>
    </row>
    <row r="8" spans="1:77">
      <c r="A8">
        <v>134</v>
      </c>
      <c r="B8" t="s">
        <v>2</v>
      </c>
      <c r="C8" t="s">
        <v>4</v>
      </c>
      <c r="D8" t="s">
        <v>6</v>
      </c>
      <c r="E8" t="s">
        <v>15</v>
      </c>
      <c r="F8">
        <v>5</v>
      </c>
      <c r="G8">
        <v>10</v>
      </c>
      <c r="H8">
        <v>0</v>
      </c>
      <c r="I8">
        <v>90</v>
      </c>
      <c r="J8">
        <v>4</v>
      </c>
      <c r="K8">
        <v>3</v>
      </c>
      <c r="L8">
        <v>0</v>
      </c>
      <c r="M8" t="s">
        <v>25</v>
      </c>
      <c r="N8">
        <v>5000</v>
      </c>
      <c r="O8" t="s">
        <v>28</v>
      </c>
      <c r="P8" t="s">
        <v>30</v>
      </c>
      <c r="Q8" s="2" t="s">
        <v>38</v>
      </c>
      <c r="R8" t="s">
        <v>56</v>
      </c>
      <c r="S8" s="3">
        <v>10</v>
      </c>
      <c r="T8" s="3">
        <v>2</v>
      </c>
      <c r="U8" s="4">
        <v>0.158</v>
      </c>
      <c r="V8" s="4">
        <v>0.067</v>
      </c>
      <c r="W8" s="4">
        <v>0.106</v>
      </c>
      <c r="X8" s="4">
        <v>0.059</v>
      </c>
      <c r="Y8" s="4">
        <v>0.225</v>
      </c>
      <c r="Z8" s="4">
        <v>0.165</v>
      </c>
      <c r="AA8" s="4">
        <v>3.501</v>
      </c>
      <c r="AB8" s="4">
        <v>0.00776942656078549</v>
      </c>
      <c r="AC8" s="4">
        <v>-0.1215658768001248</v>
      </c>
      <c r="AD8" s="4">
        <f>SQRT(AB8*AB8 + AC8*AC8)</f>
        <v>0</v>
      </c>
      <c r="AE8" s="3">
        <f>ATAN2(AB8, AC8)/PI()*180</f>
        <v>0</v>
      </c>
      <c r="AF8" s="5">
        <v>-1.13</v>
      </c>
      <c r="AG8" s="5">
        <v>-34.9</v>
      </c>
      <c r="AH8" s="5">
        <v>-33.77</v>
      </c>
      <c r="AI8" s="5">
        <v>-27.77</v>
      </c>
      <c r="AJ8" s="5">
        <v>-24.37</v>
      </c>
      <c r="AK8" s="5">
        <v>-1.18</v>
      </c>
      <c r="AL8" s="5">
        <v>-35.3</v>
      </c>
      <c r="AM8" s="5">
        <v>-34.12</v>
      </c>
      <c r="AN8" s="5">
        <v>2.93</v>
      </c>
      <c r="AO8" s="5">
        <v>0.34</v>
      </c>
      <c r="AP8" s="5">
        <v>-39.854</v>
      </c>
      <c r="AQ8" s="5">
        <v>0.07199999999999999</v>
      </c>
      <c r="AR8" s="5">
        <v>2.213</v>
      </c>
      <c r="AS8" s="5">
        <v>227.701</v>
      </c>
      <c r="AT8" s="5">
        <v>135.234</v>
      </c>
      <c r="AU8" s="5">
        <v>163.951</v>
      </c>
      <c r="AV8" s="5">
        <v>142.402</v>
      </c>
      <c r="BD8" s="4">
        <v>0.269</v>
      </c>
      <c r="BE8" s="4">
        <v>0.156</v>
      </c>
      <c r="BG8" s="4">
        <v>0.097</v>
      </c>
      <c r="BH8" s="4">
        <v>186.468</v>
      </c>
      <c r="BI8" s="4">
        <v>270.906</v>
      </c>
      <c r="BJ8" s="4">
        <v>0.3458005882109986</v>
      </c>
      <c r="BK8" s="4">
        <v>0.1143037118439841</v>
      </c>
      <c r="BL8" s="4">
        <v>92.867</v>
      </c>
      <c r="BM8" s="4">
        <v>354.456</v>
      </c>
      <c r="BN8" s="4">
        <v>0.523</v>
      </c>
      <c r="BO8" s="4">
        <v>0.114</v>
      </c>
      <c r="BP8" s="4">
        <v>0</v>
      </c>
      <c r="BQ8" s="4">
        <v>0</v>
      </c>
      <c r="BS8" s="4">
        <v>81334.31200000001</v>
      </c>
      <c r="BT8" s="4">
        <v>0</v>
      </c>
      <c r="BU8" s="4">
        <v>0.057</v>
      </c>
      <c r="BV8" s="4">
        <v>27895.021</v>
      </c>
      <c r="BW8" s="4">
        <v>12060.816</v>
      </c>
      <c r="BY8">
        <v>0.211</v>
      </c>
    </row>
    <row r="9" spans="1:77">
      <c r="A9">
        <v>134</v>
      </c>
      <c r="B9" t="s">
        <v>2</v>
      </c>
      <c r="C9" t="s">
        <v>4</v>
      </c>
      <c r="D9" t="s">
        <v>8</v>
      </c>
      <c r="E9" t="s">
        <v>14</v>
      </c>
      <c r="F9">
        <v>5</v>
      </c>
      <c r="G9">
        <v>30</v>
      </c>
      <c r="H9">
        <v>0</v>
      </c>
      <c r="I9">
        <v>90</v>
      </c>
      <c r="J9">
        <v>4</v>
      </c>
      <c r="K9">
        <v>-1</v>
      </c>
      <c r="L9">
        <v>0</v>
      </c>
      <c r="M9" t="s">
        <v>25</v>
      </c>
      <c r="N9">
        <v>5000</v>
      </c>
      <c r="O9" t="s">
        <v>28</v>
      </c>
      <c r="P9" t="s">
        <v>30</v>
      </c>
      <c r="Q9" s="2" t="s">
        <v>39</v>
      </c>
      <c r="R9" t="s">
        <v>56</v>
      </c>
      <c r="S9" s="3">
        <v>30</v>
      </c>
      <c r="T9" s="3">
        <v>30</v>
      </c>
      <c r="U9" s="4">
        <v>0.208</v>
      </c>
      <c r="V9" s="4">
        <v>0.095</v>
      </c>
      <c r="W9" s="4">
        <v>0.143</v>
      </c>
      <c r="X9" s="4">
        <v>0.079</v>
      </c>
      <c r="Y9" s="4">
        <v>0.303</v>
      </c>
      <c r="Z9" s="4">
        <v>0.222</v>
      </c>
      <c r="AA9" s="4">
        <v>30.405</v>
      </c>
      <c r="AB9" s="4">
        <v>0.0355116014802745</v>
      </c>
      <c r="AC9" s="4">
        <v>-0.1565065156350375</v>
      </c>
      <c r="AD9" s="4">
        <f>SQRT(AB9*AB9 + AC9*AC9)</f>
        <v>0</v>
      </c>
      <c r="AE9" s="3">
        <f>ATAN2(AB9, AC9)/PI()*180</f>
        <v>0</v>
      </c>
      <c r="AF9" s="5">
        <v>-0.55</v>
      </c>
      <c r="AG9" s="5">
        <v>-31.62</v>
      </c>
      <c r="AH9" s="5">
        <v>-31.07</v>
      </c>
      <c r="AI9" s="5">
        <v>-22.64</v>
      </c>
      <c r="AJ9" s="5">
        <v>-20.1</v>
      </c>
      <c r="AK9" s="5">
        <v>-0.57</v>
      </c>
      <c r="AL9" s="5">
        <v>-31.39</v>
      </c>
      <c r="AM9" s="5">
        <v>-30.82</v>
      </c>
      <c r="AN9" s="5">
        <v>-1.73</v>
      </c>
      <c r="AO9" s="5">
        <v>1.27</v>
      </c>
      <c r="AP9" s="5">
        <v>-40.869</v>
      </c>
      <c r="AQ9" s="5">
        <v>0.058</v>
      </c>
      <c r="AR9" s="5">
        <v>0.167</v>
      </c>
      <c r="AS9" s="5">
        <v>178.375</v>
      </c>
      <c r="AT9" s="5">
        <v>173.45</v>
      </c>
      <c r="AU9" s="5">
        <v>161.381</v>
      </c>
      <c r="AV9" s="5">
        <v>171.185</v>
      </c>
      <c r="BD9" s="4">
        <v>0.362</v>
      </c>
      <c r="BE9" s="4">
        <v>0.196</v>
      </c>
      <c r="BG9" s="4">
        <v>0.135</v>
      </c>
      <c r="BH9" s="4">
        <v>416.667</v>
      </c>
      <c r="BI9" s="4">
        <v>845.568</v>
      </c>
      <c r="BJ9" s="4">
        <v>3.4557486561527</v>
      </c>
      <c r="BK9" s="4">
        <v>0.1781636240364746</v>
      </c>
      <c r="BL9" s="4">
        <v>281.445</v>
      </c>
      <c r="BM9" s="4">
        <v>1452.029</v>
      </c>
      <c r="BN9" s="4">
        <v>13.299</v>
      </c>
      <c r="BO9" s="4">
        <v>0.178</v>
      </c>
      <c r="BP9" s="4">
        <v>0</v>
      </c>
      <c r="BQ9" s="4">
        <v>0</v>
      </c>
      <c r="BS9" s="4">
        <v>81110.073</v>
      </c>
      <c r="BT9" s="4">
        <v>12.626</v>
      </c>
      <c r="BU9" s="4">
        <v>8.202</v>
      </c>
      <c r="BV9" s="4">
        <v>1064.752</v>
      </c>
      <c r="BW9" s="4">
        <v>234.212</v>
      </c>
      <c r="BY9">
        <v>0.286</v>
      </c>
    </row>
    <row r="10" spans="1:77">
      <c r="A10">
        <v>134</v>
      </c>
      <c r="B10" t="s">
        <v>2</v>
      </c>
      <c r="C10" t="s">
        <v>4</v>
      </c>
      <c r="D10" t="s">
        <v>9</v>
      </c>
      <c r="E10" t="s">
        <v>14</v>
      </c>
      <c r="F10">
        <v>5</v>
      </c>
      <c r="G10">
        <v>10</v>
      </c>
      <c r="H10">
        <v>0</v>
      </c>
      <c r="I10">
        <v>90</v>
      </c>
      <c r="J10">
        <v>4</v>
      </c>
      <c r="K10">
        <v>3</v>
      </c>
      <c r="L10">
        <v>0</v>
      </c>
      <c r="M10" t="s">
        <v>25</v>
      </c>
      <c r="N10">
        <v>5000</v>
      </c>
      <c r="O10" t="s">
        <v>28</v>
      </c>
      <c r="P10" t="s">
        <v>30</v>
      </c>
      <c r="Q10" s="2" t="s">
        <v>40</v>
      </c>
      <c r="R10" t="s">
        <v>56</v>
      </c>
      <c r="S10" s="3">
        <v>10</v>
      </c>
      <c r="T10" s="3">
        <v>45</v>
      </c>
      <c r="U10" s="4">
        <v>0.177</v>
      </c>
      <c r="V10" s="4">
        <v>0.08699999999999999</v>
      </c>
      <c r="W10" s="4">
        <v>0.115</v>
      </c>
      <c r="X10" s="4">
        <v>0.059</v>
      </c>
      <c r="Y10" s="4">
        <v>0.263</v>
      </c>
      <c r="Z10" s="4">
        <v>0.175</v>
      </c>
      <c r="AA10" s="4">
        <v>45.306</v>
      </c>
      <c r="AB10" s="4">
        <v>0.06670172399781084</v>
      </c>
      <c r="AC10" s="4">
        <v>-0.1320313894416656</v>
      </c>
      <c r="AD10" s="4">
        <f>SQRT(AB10*AB10 + AC10*AC10)</f>
        <v>0</v>
      </c>
      <c r="AE10" s="3">
        <f>ATAN2(AB10, AC10)/PI()*180</f>
        <v>0</v>
      </c>
      <c r="AF10" s="5">
        <v>-1.59</v>
      </c>
      <c r="AG10" s="5">
        <v>-29.96</v>
      </c>
      <c r="AH10" s="5">
        <v>-28.37</v>
      </c>
      <c r="AI10" s="5">
        <v>-23.3</v>
      </c>
      <c r="AJ10" s="5">
        <v>-21.22</v>
      </c>
      <c r="AK10" s="5">
        <v>-1.6</v>
      </c>
      <c r="AL10" s="5">
        <v>-30.22</v>
      </c>
      <c r="AM10" s="5">
        <v>-28.62</v>
      </c>
      <c r="AN10" s="5">
        <v>2.83</v>
      </c>
      <c r="AO10" s="5">
        <v>0.31</v>
      </c>
      <c r="AP10" s="5">
        <v>-40.015</v>
      </c>
      <c r="AQ10" s="5">
        <v>0.054</v>
      </c>
      <c r="AR10" s="5">
        <v>0.112</v>
      </c>
      <c r="AS10" s="5">
        <v>181.932</v>
      </c>
      <c r="AT10" s="5">
        <v>176.814</v>
      </c>
      <c r="AU10" s="5">
        <v>137.454</v>
      </c>
      <c r="AV10" s="5">
        <v>169.976</v>
      </c>
      <c r="BD10" s="4">
        <v>0.321</v>
      </c>
      <c r="BE10" s="4">
        <v>0.169</v>
      </c>
      <c r="BG10" s="4">
        <v>0.109</v>
      </c>
      <c r="BH10" s="4" t="e">
        <f>#NUM!</f>
        <v>#NUM!</v>
      </c>
      <c r="BI10" s="4" t="e">
        <f>#NUM!</f>
        <v>#NUM!</v>
      </c>
      <c r="BJ10" s="4">
        <v>0</v>
      </c>
      <c r="BK10" s="4">
        <v>0</v>
      </c>
      <c r="BL10" s="4">
        <v>255.753</v>
      </c>
      <c r="BM10" s="4">
        <v>480.779</v>
      </c>
      <c r="BN10" s="4">
        <v>5.47</v>
      </c>
      <c r="BO10" s="4">
        <v>0</v>
      </c>
      <c r="BP10" s="4">
        <v>0</v>
      </c>
      <c r="BQ10" s="4">
        <v>0</v>
      </c>
      <c r="BS10" s="4">
        <v>81272.46400000001</v>
      </c>
      <c r="BT10" s="4">
        <v>5.559</v>
      </c>
      <c r="BU10" s="4">
        <v>9.081</v>
      </c>
      <c r="BV10" s="4">
        <v>2473.241</v>
      </c>
      <c r="BW10" s="4">
        <v>280.527</v>
      </c>
      <c r="BY10">
        <v>0.225</v>
      </c>
    </row>
    <row r="11" spans="1:77">
      <c r="A11">
        <v>134</v>
      </c>
      <c r="B11" t="s">
        <v>2</v>
      </c>
      <c r="C11" t="s">
        <v>4</v>
      </c>
      <c r="D11" t="s">
        <v>7</v>
      </c>
      <c r="E11" t="s">
        <v>15</v>
      </c>
      <c r="F11">
        <v>5</v>
      </c>
      <c r="G11">
        <v>30</v>
      </c>
      <c r="H11">
        <v>0</v>
      </c>
      <c r="I11">
        <v>90</v>
      </c>
      <c r="J11">
        <v>4</v>
      </c>
      <c r="K11">
        <v>-1</v>
      </c>
      <c r="L11">
        <v>0</v>
      </c>
      <c r="M11" t="s">
        <v>25</v>
      </c>
      <c r="N11">
        <v>5000</v>
      </c>
      <c r="O11" t="s">
        <v>28</v>
      </c>
      <c r="P11" t="s">
        <v>30</v>
      </c>
      <c r="Q11" s="2" t="s">
        <v>41</v>
      </c>
      <c r="R11" t="s">
        <v>56</v>
      </c>
      <c r="S11" s="3">
        <v>30</v>
      </c>
      <c r="T11" s="3">
        <v>55</v>
      </c>
      <c r="U11" s="4">
        <v>0.309</v>
      </c>
      <c r="V11" s="4">
        <v>0.451</v>
      </c>
      <c r="W11" s="4">
        <v>0.384</v>
      </c>
      <c r="X11" s="4">
        <v>0.35</v>
      </c>
      <c r="Y11" s="4">
        <v>0.76</v>
      </c>
      <c r="Z11" s="4">
        <v>0.733</v>
      </c>
      <c r="AA11" s="4">
        <v>48.043</v>
      </c>
      <c r="AB11" s="4">
        <v>0.05392564077993641</v>
      </c>
      <c r="AC11" s="4">
        <v>0.1636589177822293</v>
      </c>
      <c r="AD11" s="4">
        <f>SQRT(AB11*AB11 + AC11*AC11)</f>
        <v>0</v>
      </c>
      <c r="AE11" s="3">
        <f>ATAN2(AB11, AC11)/PI()*180</f>
        <v>0</v>
      </c>
      <c r="AF11" s="5">
        <v>-32.88</v>
      </c>
      <c r="AG11" s="5">
        <v>-36.77</v>
      </c>
      <c r="AH11" s="5">
        <v>-3.88</v>
      </c>
      <c r="AI11" s="5">
        <v>5.4</v>
      </c>
      <c r="AJ11" s="5">
        <v>16.79</v>
      </c>
      <c r="AK11" s="5">
        <v>-25.1</v>
      </c>
      <c r="AL11" s="5">
        <v>-35.68</v>
      </c>
      <c r="AM11" s="5">
        <v>-10.58</v>
      </c>
      <c r="AN11" s="5">
        <v>-4.76</v>
      </c>
      <c r="AO11" s="5">
        <v>0.92</v>
      </c>
      <c r="AP11" s="5">
        <v>-41.982</v>
      </c>
      <c r="AQ11" s="5">
        <v>0.407</v>
      </c>
      <c r="AR11" s="5">
        <v>21.567</v>
      </c>
      <c r="AS11" s="5">
        <v>190.634</v>
      </c>
      <c r="AT11" s="5">
        <v>147.595</v>
      </c>
      <c r="AU11" s="5">
        <v>137.294</v>
      </c>
      <c r="AV11" s="5">
        <v>140.977</v>
      </c>
      <c r="BD11" s="4">
        <v>1.26</v>
      </c>
      <c r="BE11" s="4">
        <v>0.008999999999999999</v>
      </c>
      <c r="BG11" s="4">
        <v>0.174</v>
      </c>
      <c r="BH11" s="4">
        <v>142.003</v>
      </c>
      <c r="BI11" s="4">
        <v>736.463</v>
      </c>
      <c r="BJ11" s="4">
        <v>27.4768254677038</v>
      </c>
      <c r="BK11" s="4">
        <v>1.912316701254881</v>
      </c>
      <c r="BL11" s="4">
        <v>234.582</v>
      </c>
      <c r="BM11" s="4">
        <v>1380.233</v>
      </c>
      <c r="BN11" s="4">
        <v>29.207</v>
      </c>
      <c r="BO11" s="4">
        <v>1.912</v>
      </c>
      <c r="BP11" s="4">
        <v>68.494</v>
      </c>
      <c r="BQ11" s="4">
        <v>7.094</v>
      </c>
      <c r="BS11" s="4">
        <v>95.107</v>
      </c>
      <c r="BT11" s="4">
        <v>81.804</v>
      </c>
      <c r="BU11" s="4">
        <v>7.698</v>
      </c>
      <c r="BV11" s="4">
        <v>459.211</v>
      </c>
      <c r="BW11" s="4">
        <v>141.38</v>
      </c>
      <c r="BY11">
        <v>1.156</v>
      </c>
    </row>
    <row r="12" spans="1:77">
      <c r="A12">
        <v>134</v>
      </c>
      <c r="B12" t="s">
        <v>2</v>
      </c>
      <c r="C12" t="s">
        <v>4</v>
      </c>
      <c r="D12" t="s">
        <v>10</v>
      </c>
      <c r="E12" t="s">
        <v>14</v>
      </c>
      <c r="F12">
        <v>5</v>
      </c>
      <c r="G12">
        <v>30</v>
      </c>
      <c r="H12">
        <v>0</v>
      </c>
      <c r="I12">
        <v>90</v>
      </c>
      <c r="J12">
        <v>4</v>
      </c>
      <c r="K12">
        <v>3</v>
      </c>
      <c r="L12">
        <v>0</v>
      </c>
      <c r="M12" t="s">
        <v>25</v>
      </c>
      <c r="N12">
        <v>5000</v>
      </c>
      <c r="O12" t="s">
        <v>28</v>
      </c>
      <c r="P12" t="s">
        <v>30</v>
      </c>
      <c r="Q12" s="2" t="s">
        <v>42</v>
      </c>
      <c r="R12" t="s">
        <v>56</v>
      </c>
      <c r="S12" s="3">
        <v>30</v>
      </c>
      <c r="T12" s="3">
        <v>0</v>
      </c>
      <c r="U12" s="4">
        <v>0.178</v>
      </c>
      <c r="V12" s="4">
        <v>0.082</v>
      </c>
      <c r="W12" s="4">
        <v>0.119</v>
      </c>
      <c r="X12" s="4">
        <v>0.062</v>
      </c>
      <c r="Y12" s="4">
        <v>0.26</v>
      </c>
      <c r="Z12" s="4">
        <v>0.18</v>
      </c>
      <c r="AA12" s="4">
        <v>4.011</v>
      </c>
      <c r="AB12" s="4">
        <v>0.03086981174476003</v>
      </c>
      <c r="AC12" s="4">
        <v>-0.140249065379842</v>
      </c>
      <c r="AD12" s="4">
        <f>SQRT(AB12*AB12 + AC12*AC12)</f>
        <v>0</v>
      </c>
      <c r="AE12" s="3">
        <f>ATAN2(AB12, AC12)/PI()*180</f>
        <v>0</v>
      </c>
      <c r="AF12" s="5">
        <v>-1.16</v>
      </c>
      <c r="AG12" s="5">
        <v>-32.51</v>
      </c>
      <c r="AH12" s="5">
        <v>-31.35</v>
      </c>
      <c r="AI12" s="5">
        <v>-27.64</v>
      </c>
      <c r="AJ12" s="5">
        <v>-24.67</v>
      </c>
      <c r="AK12" s="5">
        <v>-1.19</v>
      </c>
      <c r="AL12" s="5">
        <v>-32.84</v>
      </c>
      <c r="AM12" s="5">
        <v>-31.64</v>
      </c>
      <c r="AN12" s="5">
        <v>3</v>
      </c>
      <c r="AO12" s="5">
        <v>0.38</v>
      </c>
      <c r="AP12" s="5">
        <v>-39.795</v>
      </c>
      <c r="AQ12" s="5">
        <v>0.08599999999999999</v>
      </c>
      <c r="AR12" s="5">
        <v>2.214</v>
      </c>
      <c r="AS12" s="5">
        <v>165.234</v>
      </c>
      <c r="AT12" s="5">
        <v>87.73399999999999</v>
      </c>
      <c r="AU12" s="5">
        <v>166.132</v>
      </c>
      <c r="AV12" s="5">
        <v>87.761</v>
      </c>
      <c r="BD12" s="4">
        <v>0.323</v>
      </c>
      <c r="BE12" s="4">
        <v>0.171</v>
      </c>
      <c r="BG12" s="4">
        <v>0.113</v>
      </c>
      <c r="BH12" s="4">
        <v>187.278</v>
      </c>
      <c r="BI12" s="4">
        <v>312.743</v>
      </c>
      <c r="BJ12" s="4">
        <v>0.4063578587619305</v>
      </c>
      <c r="BK12" s="4">
        <v>0.05954745760395198</v>
      </c>
      <c r="BL12" s="4">
        <v>92.753</v>
      </c>
      <c r="BM12" s="4">
        <v>477.106</v>
      </c>
      <c r="BN12" s="4">
        <v>3.613</v>
      </c>
      <c r="BO12" s="4">
        <v>0.06</v>
      </c>
      <c r="BP12" s="4">
        <v>0</v>
      </c>
      <c r="BQ12" s="4">
        <v>0</v>
      </c>
      <c r="BS12" s="4">
        <v>81057.402</v>
      </c>
      <c r="BT12" s="4">
        <v>0</v>
      </c>
      <c r="BU12" s="4">
        <v>0</v>
      </c>
      <c r="BV12" s="4">
        <v>64506.572</v>
      </c>
      <c r="BW12" s="4">
        <v>7372.905</v>
      </c>
      <c r="BY12">
        <v>0.231</v>
      </c>
    </row>
    <row r="13" spans="1:77">
      <c r="A13">
        <v>134</v>
      </c>
      <c r="B13" t="s">
        <v>2</v>
      </c>
      <c r="C13" t="s">
        <v>4</v>
      </c>
      <c r="D13" t="s">
        <v>11</v>
      </c>
      <c r="E13" t="s">
        <v>14</v>
      </c>
      <c r="F13">
        <v>5</v>
      </c>
      <c r="G13">
        <v>10</v>
      </c>
      <c r="H13">
        <v>0</v>
      </c>
      <c r="I13">
        <v>90</v>
      </c>
      <c r="J13">
        <v>4</v>
      </c>
      <c r="K13">
        <v>-1</v>
      </c>
      <c r="L13">
        <v>0</v>
      </c>
      <c r="M13" t="s">
        <v>25</v>
      </c>
      <c r="N13">
        <v>5000</v>
      </c>
      <c r="O13" t="s">
        <v>28</v>
      </c>
      <c r="P13" t="s">
        <v>30</v>
      </c>
      <c r="Q13" s="2" t="s">
        <v>43</v>
      </c>
      <c r="R13" t="s">
        <v>56</v>
      </c>
      <c r="S13" s="3">
        <v>10</v>
      </c>
      <c r="T13" s="3">
        <v>0</v>
      </c>
      <c r="U13" s="4">
        <v>0.172</v>
      </c>
      <c r="V13" s="4">
        <v>0.068</v>
      </c>
      <c r="W13" s="4">
        <v>0.103</v>
      </c>
      <c r="X13" s="4">
        <v>0.052</v>
      </c>
      <c r="Y13" s="4">
        <v>0.24</v>
      </c>
      <c r="Z13" s="4">
        <v>0.154</v>
      </c>
      <c r="AA13" s="4">
        <v>15.003</v>
      </c>
      <c r="AB13" s="4">
        <v>-0.01597135226940612</v>
      </c>
      <c r="AC13" s="4">
        <v>-0.1443795974532624</v>
      </c>
      <c r="AD13" s="4">
        <f>SQRT(AB13*AB13 + AC13*AC13)</f>
        <v>0</v>
      </c>
      <c r="AE13" s="3">
        <f>ATAN2(AB13, AC13)/PI()*180</f>
        <v>0</v>
      </c>
      <c r="AF13" s="5">
        <v>-0.27</v>
      </c>
      <c r="AG13" s="5">
        <v>-34.7</v>
      </c>
      <c r="AH13" s="5">
        <v>-34.44</v>
      </c>
      <c r="AI13" s="5">
        <v>-30.48</v>
      </c>
      <c r="AJ13" s="5">
        <v>-27.93</v>
      </c>
      <c r="AK13" s="5">
        <v>-0.25</v>
      </c>
      <c r="AL13" s="5">
        <v>-35.13</v>
      </c>
      <c r="AM13" s="5">
        <v>-34.88</v>
      </c>
      <c r="AN13" s="5">
        <v>-0.59</v>
      </c>
      <c r="AO13" s="5">
        <v>0.63</v>
      </c>
      <c r="AP13" s="5">
        <v>-40.718</v>
      </c>
      <c r="AQ13" s="5">
        <v>0.057</v>
      </c>
      <c r="AR13" s="5">
        <v>3.592</v>
      </c>
      <c r="AS13" s="5">
        <v>89.80200000000001</v>
      </c>
      <c r="AT13" s="5">
        <v>0.317</v>
      </c>
      <c r="AU13" s="5">
        <v>90.779</v>
      </c>
      <c r="AV13" s="5">
        <v>0.57</v>
      </c>
      <c r="BD13" s="4">
        <v>0.286</v>
      </c>
      <c r="BE13" s="4">
        <v>0.172</v>
      </c>
      <c r="BG13" s="4">
        <v>0.094</v>
      </c>
      <c r="BH13" s="4" t="e">
        <f>#NUM!</f>
        <v>#NUM!</v>
      </c>
      <c r="BI13" s="4" t="e">
        <f>#NUM!</f>
        <v>#NUM!</v>
      </c>
      <c r="BJ13" s="4">
        <v>0</v>
      </c>
      <c r="BK13" s="4">
        <v>0</v>
      </c>
      <c r="BL13" s="4">
        <v>236.403</v>
      </c>
      <c r="BM13" s="4">
        <v>430.05</v>
      </c>
      <c r="BN13" s="4">
        <v>2.715</v>
      </c>
      <c r="BO13" s="4">
        <v>0</v>
      </c>
      <c r="BP13" s="4">
        <v>0</v>
      </c>
      <c r="BQ13" s="4">
        <v>0</v>
      </c>
      <c r="BS13" s="4">
        <v>81510.448</v>
      </c>
      <c r="BT13" s="4">
        <v>0</v>
      </c>
      <c r="BU13" s="4">
        <v>0</v>
      </c>
      <c r="BV13" s="4">
        <v>81510.448</v>
      </c>
      <c r="BW13" s="4">
        <v>81510.448</v>
      </c>
      <c r="BY13">
        <v>0.196</v>
      </c>
    </row>
    <row r="14" spans="1:77">
      <c r="A14">
        <v>134</v>
      </c>
      <c r="B14" t="s">
        <v>2</v>
      </c>
      <c r="C14" t="s">
        <v>4</v>
      </c>
      <c r="D14" t="s">
        <v>12</v>
      </c>
      <c r="E14" t="s">
        <v>15</v>
      </c>
      <c r="F14">
        <v>5</v>
      </c>
      <c r="G14">
        <v>30</v>
      </c>
      <c r="H14">
        <v>0</v>
      </c>
      <c r="I14">
        <v>90</v>
      </c>
      <c r="J14">
        <v>4</v>
      </c>
      <c r="K14">
        <v>-1</v>
      </c>
      <c r="L14">
        <v>0</v>
      </c>
      <c r="M14" t="s">
        <v>25</v>
      </c>
      <c r="N14">
        <v>5000</v>
      </c>
      <c r="O14" t="s">
        <v>28</v>
      </c>
      <c r="P14" t="s">
        <v>30</v>
      </c>
      <c r="Q14" s="2" t="s">
        <v>44</v>
      </c>
      <c r="R14" t="s">
        <v>56</v>
      </c>
      <c r="S14" s="3">
        <v>30</v>
      </c>
      <c r="T14" s="3">
        <v>0</v>
      </c>
      <c r="U14" s="4">
        <v>0.151</v>
      </c>
      <c r="V14" s="4">
        <v>0.065</v>
      </c>
      <c r="W14" s="4">
        <v>0.116</v>
      </c>
      <c r="X14" s="4">
        <v>0.06</v>
      </c>
      <c r="Y14" s="4">
        <v>0.216</v>
      </c>
      <c r="Z14" s="4">
        <v>0.175</v>
      </c>
      <c r="AA14" s="4">
        <v>30.256</v>
      </c>
      <c r="AB14" s="4">
        <v>0.02021481410867816</v>
      </c>
      <c r="AC14" s="4">
        <v>-0.09851291976437072</v>
      </c>
      <c r="AD14" s="4">
        <f>SQRT(AB14*AB14 + AC14*AC14)</f>
        <v>0</v>
      </c>
      <c r="AE14" s="3">
        <f>ATAN2(AB14, AC14)/PI()*180</f>
        <v>0</v>
      </c>
      <c r="AF14" s="5">
        <v>1.22</v>
      </c>
      <c r="AG14" s="5">
        <v>-26.68</v>
      </c>
      <c r="AH14" s="5">
        <v>-27.9</v>
      </c>
      <c r="AI14" s="5">
        <v>-23.48</v>
      </c>
      <c r="AJ14" s="5">
        <v>-12.96</v>
      </c>
      <c r="AK14" s="5">
        <v>1.21</v>
      </c>
      <c r="AL14" s="5">
        <v>-27.02</v>
      </c>
      <c r="AM14" s="5">
        <v>-28.23</v>
      </c>
      <c r="AN14" s="5">
        <v>-0.35</v>
      </c>
      <c r="AO14" s="5">
        <v>0.5</v>
      </c>
      <c r="AP14" s="5">
        <v>-40.527</v>
      </c>
      <c r="AQ14" s="5">
        <v>0.07199999999999999</v>
      </c>
      <c r="AR14" s="5">
        <v>0.138</v>
      </c>
      <c r="AS14" s="5">
        <v>89.861</v>
      </c>
      <c r="AT14" s="5">
        <v>6.985</v>
      </c>
      <c r="AU14" s="5">
        <v>91.95399999999999</v>
      </c>
      <c r="AV14" s="5">
        <v>8.428000000000001</v>
      </c>
      <c r="BD14" s="4">
        <v>0.261</v>
      </c>
      <c r="BE14" s="4">
        <v>0.151</v>
      </c>
      <c r="BG14" s="4">
        <v>0.108</v>
      </c>
      <c r="BH14" s="4">
        <v>257.625</v>
      </c>
      <c r="BI14" s="4">
        <v>319.485</v>
      </c>
      <c r="BJ14" s="4">
        <v>0.6369021381302119</v>
      </c>
      <c r="BK14" s="4">
        <v>0</v>
      </c>
      <c r="BL14" s="4">
        <v>166.266</v>
      </c>
      <c r="BM14" s="4">
        <v>191.12</v>
      </c>
      <c r="BN14" s="4">
        <v>0.649</v>
      </c>
      <c r="BO14" s="4">
        <v>0</v>
      </c>
      <c r="BP14" s="4">
        <v>0</v>
      </c>
      <c r="BQ14" s="4">
        <v>0</v>
      </c>
      <c r="BS14" s="4">
        <v>12348.15</v>
      </c>
      <c r="BT14" s="4">
        <v>5.9</v>
      </c>
      <c r="BU14" s="4">
        <v>7.254</v>
      </c>
      <c r="BV14" s="4">
        <v>3779.23</v>
      </c>
      <c r="BW14" s="4">
        <v>237.109</v>
      </c>
      <c r="BY14">
        <v>0.217</v>
      </c>
    </row>
    <row r="15" spans="1:77">
      <c r="A15">
        <v>134</v>
      </c>
      <c r="B15" t="s">
        <v>2</v>
      </c>
      <c r="C15" t="s">
        <v>4</v>
      </c>
      <c r="D15" t="s">
        <v>7</v>
      </c>
      <c r="E15" t="s">
        <v>14</v>
      </c>
      <c r="F15">
        <v>5</v>
      </c>
      <c r="G15">
        <v>10</v>
      </c>
      <c r="H15">
        <v>0</v>
      </c>
      <c r="I15">
        <v>90</v>
      </c>
      <c r="J15">
        <v>4</v>
      </c>
      <c r="K15">
        <v>3</v>
      </c>
      <c r="L15">
        <v>0</v>
      </c>
      <c r="M15" t="s">
        <v>25</v>
      </c>
      <c r="N15">
        <v>5000</v>
      </c>
      <c r="O15" t="s">
        <v>28</v>
      </c>
      <c r="P15" t="s">
        <v>30</v>
      </c>
      <c r="Q15" s="2" t="s">
        <v>45</v>
      </c>
      <c r="R15" t="s">
        <v>56</v>
      </c>
      <c r="S15" s="3">
        <v>10</v>
      </c>
      <c r="T15" s="3">
        <v>55</v>
      </c>
      <c r="U15" s="4">
        <v>0.217</v>
      </c>
      <c r="V15" s="4">
        <v>0.103</v>
      </c>
      <c r="W15" s="4">
        <v>0.138</v>
      </c>
      <c r="X15" s="4">
        <v>0.077</v>
      </c>
      <c r="Y15" s="4">
        <v>0.32</v>
      </c>
      <c r="Z15" s="4">
        <v>0.215</v>
      </c>
      <c r="AA15" s="4">
        <v>55.43</v>
      </c>
      <c r="AB15" s="4">
        <v>0.1283287327149785</v>
      </c>
      <c r="AC15" s="4">
        <v>-0.1275186887377824</v>
      </c>
      <c r="AD15" s="4">
        <f>SQRT(AB15*AB15 + AC15*AC15)</f>
        <v>0</v>
      </c>
      <c r="AE15" s="3">
        <f>ATAN2(AB15, AC15)/PI()*180</f>
        <v>0</v>
      </c>
      <c r="AF15" s="5">
        <v>-1.27</v>
      </c>
      <c r="AG15" s="5">
        <v>-28.39</v>
      </c>
      <c r="AH15" s="5">
        <v>-27.12</v>
      </c>
      <c r="AI15" s="5">
        <v>-21.63</v>
      </c>
      <c r="AJ15" s="5">
        <v>-19.57</v>
      </c>
      <c r="AK15" s="5">
        <v>-1.25</v>
      </c>
      <c r="AL15" s="5">
        <v>-28.95</v>
      </c>
      <c r="AM15" s="5">
        <v>-27.7</v>
      </c>
      <c r="AN15" s="5">
        <v>2.9</v>
      </c>
      <c r="AO15" s="5">
        <v>0.3</v>
      </c>
      <c r="AP15" s="5">
        <v>-39.991</v>
      </c>
      <c r="AQ15" s="5">
        <v>0.057</v>
      </c>
      <c r="AR15" s="5">
        <v>0.094</v>
      </c>
      <c r="AS15" s="5">
        <v>185.669</v>
      </c>
      <c r="AT15" s="5">
        <v>177.695</v>
      </c>
      <c r="AU15" s="5">
        <v>126.837</v>
      </c>
      <c r="AV15" s="5">
        <v>167.482</v>
      </c>
      <c r="BD15" s="4">
        <v>0.401</v>
      </c>
      <c r="BE15" s="4">
        <v>0.207</v>
      </c>
      <c r="BG15" s="4">
        <v>0.124</v>
      </c>
      <c r="BH15" s="4">
        <v>280.14</v>
      </c>
      <c r="BI15" s="4">
        <v>588.919</v>
      </c>
      <c r="BJ15" s="4">
        <v>2.397439544643049</v>
      </c>
      <c r="BK15" s="4">
        <v>0.1164030971911782</v>
      </c>
      <c r="BL15" s="4">
        <v>326.439</v>
      </c>
      <c r="BM15" s="4">
        <v>753.7809999999999</v>
      </c>
      <c r="BN15" s="4">
        <v>17.401</v>
      </c>
      <c r="BO15" s="4">
        <v>0.116</v>
      </c>
      <c r="BP15" s="4">
        <v>0</v>
      </c>
      <c r="BQ15" s="4">
        <v>0.058</v>
      </c>
      <c r="BS15" s="4">
        <v>5217.229</v>
      </c>
      <c r="BT15" s="4">
        <v>11.935</v>
      </c>
      <c r="BU15" s="4">
        <v>14.64</v>
      </c>
      <c r="BV15" s="4">
        <v>2103.411</v>
      </c>
      <c r="BW15" s="4">
        <v>187.744</v>
      </c>
      <c r="BY15">
        <v>0.272</v>
      </c>
    </row>
    <row r="16" spans="1:77">
      <c r="A16">
        <v>134</v>
      </c>
      <c r="B16" t="s">
        <v>2</v>
      </c>
      <c r="C16" t="s">
        <v>4</v>
      </c>
      <c r="D16" t="s">
        <v>6</v>
      </c>
      <c r="E16" t="s">
        <v>16</v>
      </c>
      <c r="F16">
        <v>45</v>
      </c>
      <c r="G16">
        <v>2</v>
      </c>
      <c r="H16">
        <v>0</v>
      </c>
      <c r="I16">
        <v>90</v>
      </c>
      <c r="J16">
        <v>4</v>
      </c>
      <c r="K16">
        <v>3</v>
      </c>
      <c r="L16">
        <v>0</v>
      </c>
      <c r="M16" t="s">
        <v>25</v>
      </c>
      <c r="N16">
        <v>5000</v>
      </c>
      <c r="O16" t="s">
        <v>28</v>
      </c>
      <c r="P16" t="s">
        <v>30</v>
      </c>
      <c r="Q16" s="2" t="s">
        <v>46</v>
      </c>
      <c r="R16" t="s">
        <v>57</v>
      </c>
      <c r="S16" s="3">
        <v>2</v>
      </c>
      <c r="T16" s="3">
        <v>2</v>
      </c>
      <c r="U16" s="4">
        <v>0.13</v>
      </c>
      <c r="V16" s="4">
        <v>0.068</v>
      </c>
      <c r="W16" s="4">
        <v>0.12</v>
      </c>
      <c r="X16" s="4">
        <v>0.064</v>
      </c>
      <c r="Y16" s="4">
        <v>0.197</v>
      </c>
      <c r="Z16" s="4">
        <v>0.185</v>
      </c>
      <c r="AA16" s="4">
        <v>2.02</v>
      </c>
      <c r="AB16" s="4">
        <v>-0.0185954882557321</v>
      </c>
      <c r="AC16" s="4">
        <v>-0.04984227598973689</v>
      </c>
      <c r="AD16" s="4">
        <f>SQRT(AB16*AB16 + AC16*AC16)</f>
        <v>0</v>
      </c>
      <c r="AE16" s="3">
        <f>ATAN2(AB16, AC16)/PI()*180</f>
        <v>0</v>
      </c>
      <c r="AF16" s="5">
        <v>-0.89</v>
      </c>
      <c r="AG16" s="5">
        <v>-28.06</v>
      </c>
      <c r="AH16" s="5">
        <v>-27.17</v>
      </c>
      <c r="AI16" s="5">
        <v>-23.58</v>
      </c>
      <c r="AJ16" s="5">
        <v>-22.03</v>
      </c>
      <c r="AK16" s="5">
        <v>-0.91</v>
      </c>
      <c r="AL16" s="5">
        <v>-29.26</v>
      </c>
      <c r="AM16" s="5">
        <v>-28.35</v>
      </c>
      <c r="AN16" s="5">
        <v>3.24</v>
      </c>
      <c r="AO16" s="5">
        <v>0.33</v>
      </c>
      <c r="AP16" s="5">
        <v>-39.735</v>
      </c>
      <c r="AQ16" s="5">
        <v>0.082</v>
      </c>
      <c r="AR16" s="5">
        <v>0.08</v>
      </c>
      <c r="AS16" s="5">
        <v>213.763</v>
      </c>
      <c r="AT16" s="5">
        <v>154.226</v>
      </c>
      <c r="AU16" s="5">
        <v>88.718</v>
      </c>
      <c r="AV16" s="5">
        <v>150.429</v>
      </c>
      <c r="BD16" s="4">
        <v>0.255</v>
      </c>
      <c r="BE16" s="4">
        <v>0.119</v>
      </c>
      <c r="BG16" s="4">
        <v>0.11</v>
      </c>
      <c r="BH16" s="4" t="e">
        <f>#NUM!</f>
        <v>#NUM!</v>
      </c>
      <c r="BI16" s="4" t="e">
        <f>#NUM!</f>
        <v>#NUM!</v>
      </c>
      <c r="BJ16" s="4">
        <v>0</v>
      </c>
      <c r="BK16" s="4">
        <v>0</v>
      </c>
      <c r="BL16" s="4">
        <v>420.435</v>
      </c>
      <c r="BM16" s="4">
        <v>519.624</v>
      </c>
      <c r="BN16" s="4">
        <v>2.322</v>
      </c>
      <c r="BO16" s="4">
        <v>0</v>
      </c>
      <c r="BP16" s="4">
        <v>0</v>
      </c>
      <c r="BQ16" s="4">
        <v>0</v>
      </c>
      <c r="BS16" s="4">
        <v>126561.76</v>
      </c>
      <c r="BT16" s="4">
        <v>11.557</v>
      </c>
      <c r="BU16" s="4">
        <v>2.871</v>
      </c>
      <c r="BV16" s="4">
        <v>12399.948</v>
      </c>
      <c r="BW16" s="4">
        <v>140.686</v>
      </c>
      <c r="BY16">
        <v>0.238</v>
      </c>
    </row>
    <row r="17" spans="1:77">
      <c r="A17">
        <v>134</v>
      </c>
      <c r="B17" t="s">
        <v>2</v>
      </c>
      <c r="C17" t="s">
        <v>4</v>
      </c>
      <c r="D17" t="s">
        <v>7</v>
      </c>
      <c r="E17" t="s">
        <v>16</v>
      </c>
      <c r="F17">
        <v>45</v>
      </c>
      <c r="G17">
        <v>2</v>
      </c>
      <c r="H17">
        <v>0</v>
      </c>
      <c r="I17">
        <v>90</v>
      </c>
      <c r="J17">
        <v>4</v>
      </c>
      <c r="K17">
        <v>3</v>
      </c>
      <c r="L17">
        <v>0</v>
      </c>
      <c r="M17" t="s">
        <v>25</v>
      </c>
      <c r="N17">
        <v>5000</v>
      </c>
      <c r="O17" t="s">
        <v>28</v>
      </c>
      <c r="P17" t="s">
        <v>30</v>
      </c>
      <c r="Q17" s="2" t="s">
        <v>47</v>
      </c>
      <c r="R17" t="s">
        <v>57</v>
      </c>
      <c r="S17" s="3">
        <v>2</v>
      </c>
      <c r="T17" s="3">
        <v>55</v>
      </c>
      <c r="U17" s="4">
        <v>0.194</v>
      </c>
      <c r="V17" s="4">
        <v>0.08500000000000001</v>
      </c>
      <c r="W17" s="4">
        <v>0.143</v>
      </c>
      <c r="X17" s="4">
        <v>0.073</v>
      </c>
      <c r="Y17" s="4">
        <v>0.279</v>
      </c>
      <c r="Z17" s="4">
        <v>0.216</v>
      </c>
      <c r="AA17" s="4">
        <v>55.291</v>
      </c>
      <c r="AB17" s="4">
        <v>0.1358093059765058</v>
      </c>
      <c r="AC17" s="4">
        <v>-0.02341183873325335</v>
      </c>
      <c r="AD17" s="4">
        <f>SQRT(AB17*AB17 + AC17*AC17)</f>
        <v>0</v>
      </c>
      <c r="AE17" s="3">
        <f>ATAN2(AB17, AC17)/PI()*180</f>
        <v>0</v>
      </c>
      <c r="AF17" s="5">
        <v>-1.25</v>
      </c>
      <c r="AG17" s="5">
        <v>-33.11</v>
      </c>
      <c r="AH17" s="5">
        <v>-31.86</v>
      </c>
      <c r="AI17" s="5">
        <v>-23.6</v>
      </c>
      <c r="AJ17" s="5">
        <v>-21.25</v>
      </c>
      <c r="AK17" s="5">
        <v>-1.24</v>
      </c>
      <c r="AL17" s="5">
        <v>-33.44</v>
      </c>
      <c r="AM17" s="5">
        <v>-32.2</v>
      </c>
      <c r="AN17" s="5">
        <v>2.49</v>
      </c>
      <c r="AO17" s="5">
        <v>0.36</v>
      </c>
      <c r="AP17" s="5">
        <v>-40.109</v>
      </c>
      <c r="AQ17" s="5">
        <v>0.116</v>
      </c>
      <c r="AR17" s="5">
        <v>0.093</v>
      </c>
      <c r="AS17" s="5">
        <v>230.943</v>
      </c>
      <c r="AT17" s="5">
        <v>148.279</v>
      </c>
      <c r="AU17" s="5">
        <v>1.762</v>
      </c>
      <c r="AV17" s="5">
        <v>0.493</v>
      </c>
      <c r="BD17" s="4">
        <v>0.336</v>
      </c>
      <c r="BE17" s="4">
        <v>0.188</v>
      </c>
      <c r="BG17" s="4">
        <v>0.137</v>
      </c>
      <c r="BH17" s="4">
        <v>302.985</v>
      </c>
      <c r="BI17" s="4">
        <v>581.578</v>
      </c>
      <c r="BJ17" s="4">
        <v>2.214104272717373</v>
      </c>
      <c r="BK17" s="4">
        <v>0.1513006987746287</v>
      </c>
      <c r="BL17" s="4">
        <v>349.453</v>
      </c>
      <c r="BM17" s="4">
        <v>887.428</v>
      </c>
      <c r="BN17" s="4">
        <v>9.164999999999999</v>
      </c>
      <c r="BO17" s="4">
        <v>0.151</v>
      </c>
      <c r="BP17" s="4">
        <v>0</v>
      </c>
      <c r="BQ17" s="4">
        <v>0</v>
      </c>
      <c r="BS17" s="4">
        <v>126541.632</v>
      </c>
      <c r="BT17" s="4">
        <v>0.735</v>
      </c>
      <c r="BU17" s="4">
        <v>8.974</v>
      </c>
      <c r="BV17" s="4">
        <v>373.841</v>
      </c>
      <c r="BW17" s="4">
        <v>92.746</v>
      </c>
      <c r="BY17">
        <v>0.277</v>
      </c>
    </row>
    <row r="18" spans="1:77">
      <c r="A18">
        <v>134</v>
      </c>
      <c r="B18" t="s">
        <v>2</v>
      </c>
      <c r="C18" t="s">
        <v>4</v>
      </c>
      <c r="D18" t="s">
        <v>7</v>
      </c>
      <c r="E18" t="s">
        <v>16</v>
      </c>
      <c r="F18">
        <v>45</v>
      </c>
      <c r="G18">
        <v>2</v>
      </c>
      <c r="H18">
        <v>3</v>
      </c>
      <c r="I18">
        <v>90</v>
      </c>
      <c r="J18">
        <v>4</v>
      </c>
      <c r="K18">
        <v>-1</v>
      </c>
      <c r="L18">
        <v>0</v>
      </c>
      <c r="M18" t="s">
        <v>25</v>
      </c>
      <c r="N18">
        <v>5000</v>
      </c>
      <c r="O18" t="s">
        <v>28</v>
      </c>
      <c r="P18" t="s">
        <v>30</v>
      </c>
      <c r="Q18" s="2" t="s">
        <v>48</v>
      </c>
      <c r="R18" t="s">
        <v>58</v>
      </c>
      <c r="S18" s="3">
        <v>2</v>
      </c>
      <c r="T18" s="3">
        <v>55</v>
      </c>
      <c r="U18" s="4">
        <v>0.499</v>
      </c>
      <c r="V18" s="4">
        <v>0.325</v>
      </c>
      <c r="W18" s="4">
        <v>0.447</v>
      </c>
      <c r="X18" s="4">
        <v>0.331</v>
      </c>
      <c r="Y18" s="4">
        <v>0.824</v>
      </c>
      <c r="Z18" s="4">
        <v>0.778</v>
      </c>
      <c r="AA18" s="4">
        <v>55.219</v>
      </c>
      <c r="AB18" s="4">
        <v>0.1706012993981095</v>
      </c>
      <c r="AC18" s="4">
        <v>-0.1255902319186078</v>
      </c>
      <c r="AD18" s="4">
        <f>SQRT(AB18*AB18 + AC18*AC18)</f>
        <v>0</v>
      </c>
      <c r="AE18" s="3">
        <f>ATAN2(AB18, AC18)/PI()*180</f>
        <v>0</v>
      </c>
      <c r="AF18" s="5">
        <v>-1.53</v>
      </c>
      <c r="AG18" s="5">
        <v>-27.34</v>
      </c>
      <c r="AH18" s="5">
        <v>-25.81</v>
      </c>
      <c r="AI18" s="5">
        <v>-19.54</v>
      </c>
      <c r="AJ18" s="5">
        <v>-6.26</v>
      </c>
      <c r="AK18" s="5">
        <v>-2.08</v>
      </c>
      <c r="AL18" s="5">
        <v>-27.73</v>
      </c>
      <c r="AM18" s="5">
        <v>-25.64</v>
      </c>
      <c r="AN18" s="5">
        <v>-3.41</v>
      </c>
      <c r="AO18" s="5">
        <v>1.78</v>
      </c>
      <c r="AP18" s="5">
        <v>-41.12</v>
      </c>
      <c r="AQ18" s="5">
        <v>0.191</v>
      </c>
      <c r="AR18" s="5">
        <v>0.465</v>
      </c>
      <c r="AS18" s="5">
        <v>225.452</v>
      </c>
      <c r="AT18" s="5">
        <v>149.086</v>
      </c>
      <c r="AU18" s="5">
        <v>11.186</v>
      </c>
      <c r="AV18" s="5">
        <v>52.93</v>
      </c>
      <c r="BD18" s="4">
        <v>1.165</v>
      </c>
      <c r="BE18" s="4">
        <v>0.399</v>
      </c>
      <c r="BG18" s="4">
        <v>0.343</v>
      </c>
      <c r="BH18" s="4">
        <v>791.502</v>
      </c>
      <c r="BI18" s="4">
        <v>3227.205</v>
      </c>
      <c r="BJ18" s="4">
        <v>56.3368672207847</v>
      </c>
      <c r="BK18" s="4">
        <v>0.3293070512114829</v>
      </c>
      <c r="BL18" s="4">
        <v>714.223</v>
      </c>
      <c r="BM18" s="4">
        <v>3662.826</v>
      </c>
      <c r="BN18" s="4">
        <v>66.416</v>
      </c>
      <c r="BO18" s="4">
        <v>0.329</v>
      </c>
      <c r="BP18" s="4">
        <v>0</v>
      </c>
      <c r="BQ18" s="4">
        <v>3.677</v>
      </c>
      <c r="BS18" s="4">
        <v>143.61</v>
      </c>
      <c r="BT18" s="4">
        <v>42.89</v>
      </c>
      <c r="BU18" s="4">
        <v>5.091</v>
      </c>
      <c r="BV18" s="4">
        <v>3523.408</v>
      </c>
      <c r="BW18" s="4">
        <v>143.617</v>
      </c>
      <c r="BY18">
        <v>1.076</v>
      </c>
    </row>
    <row r="19" spans="1:77">
      <c r="A19">
        <v>134</v>
      </c>
      <c r="B19" t="s">
        <v>2</v>
      </c>
      <c r="C19" t="s">
        <v>4</v>
      </c>
      <c r="D19" t="s">
        <v>6</v>
      </c>
      <c r="E19" t="s">
        <v>16</v>
      </c>
      <c r="F19">
        <v>85</v>
      </c>
      <c r="G19">
        <v>20</v>
      </c>
      <c r="H19">
        <v>3</v>
      </c>
      <c r="I19">
        <v>90</v>
      </c>
      <c r="J19">
        <v>4</v>
      </c>
      <c r="K19">
        <v>3</v>
      </c>
      <c r="L19">
        <v>0</v>
      </c>
      <c r="M19" t="s">
        <v>25</v>
      </c>
      <c r="N19">
        <v>5000</v>
      </c>
      <c r="O19" t="s">
        <v>28</v>
      </c>
      <c r="P19" t="s">
        <v>30</v>
      </c>
      <c r="Q19" s="2" t="s">
        <v>49</v>
      </c>
      <c r="R19" t="s">
        <v>59</v>
      </c>
      <c r="S19" s="3">
        <v>20</v>
      </c>
      <c r="T19" s="3">
        <v>2</v>
      </c>
      <c r="U19" s="4">
        <v>0.208</v>
      </c>
      <c r="V19" s="4">
        <v>0.089</v>
      </c>
      <c r="W19" s="4">
        <v>0.205</v>
      </c>
      <c r="X19" s="4">
        <v>0.091</v>
      </c>
      <c r="Y19" s="4">
        <v>0.297</v>
      </c>
      <c r="Z19" s="4">
        <v>0.296</v>
      </c>
      <c r="AA19" s="4">
        <v>2.007</v>
      </c>
      <c r="AB19" s="4">
        <v>-0.0217807891279446</v>
      </c>
      <c r="AC19" s="4">
        <v>0.02047382432621488</v>
      </c>
      <c r="AD19" s="4">
        <f>SQRT(AB19*AB19 + AC19*AC19)</f>
        <v>0</v>
      </c>
      <c r="AE19" s="3">
        <f>ATAN2(AB19, AC19)/PI()*180</f>
        <v>0</v>
      </c>
      <c r="AF19" s="5">
        <v>-1.16</v>
      </c>
      <c r="AG19" s="5">
        <v>-34.47</v>
      </c>
      <c r="AH19" s="5">
        <v>-33.31</v>
      </c>
      <c r="AI19" s="5">
        <v>-28.62</v>
      </c>
      <c r="AJ19" s="5">
        <v>-24.13</v>
      </c>
      <c r="AK19" s="5">
        <v>-1.14</v>
      </c>
      <c r="AL19" s="5">
        <v>-34.97</v>
      </c>
      <c r="AM19" s="5">
        <v>-33.84</v>
      </c>
      <c r="AN19" s="5">
        <v>3.07</v>
      </c>
      <c r="AO19" s="5">
        <v>0.35</v>
      </c>
      <c r="AP19" s="5">
        <v>-39.802</v>
      </c>
      <c r="AQ19" s="5">
        <v>0.1</v>
      </c>
      <c r="AR19" s="5">
        <v>0.136</v>
      </c>
      <c r="AS19" s="5">
        <v>186.607</v>
      </c>
      <c r="AT19" s="5">
        <v>130.334</v>
      </c>
      <c r="AU19" s="5">
        <v>91.129</v>
      </c>
      <c r="AV19" s="5">
        <v>152.499</v>
      </c>
      <c r="BD19" s="4">
        <v>0.362</v>
      </c>
      <c r="BE19" s="4">
        <v>0.203</v>
      </c>
      <c r="BG19" s="4">
        <v>0.196</v>
      </c>
      <c r="BH19" s="4">
        <v>232.313</v>
      </c>
      <c r="BI19" s="4">
        <v>1244.875</v>
      </c>
      <c r="BJ19" s="4">
        <v>12.75842575946999</v>
      </c>
      <c r="BK19" s="4">
        <v>0.2940952293166935</v>
      </c>
      <c r="BL19" s="4">
        <v>185.543</v>
      </c>
      <c r="BM19" s="4">
        <v>981.772</v>
      </c>
      <c r="BN19" s="4">
        <v>13.025</v>
      </c>
      <c r="BO19" s="4">
        <v>0.294</v>
      </c>
      <c r="BP19" s="4">
        <v>0</v>
      </c>
      <c r="BQ19" s="4">
        <v>0</v>
      </c>
      <c r="BS19" s="4">
        <v>98595.622</v>
      </c>
      <c r="BT19" s="4">
        <v>0</v>
      </c>
      <c r="BU19" s="4">
        <v>0.33</v>
      </c>
      <c r="BV19" s="4">
        <v>91205.16800000001</v>
      </c>
      <c r="BW19" s="4">
        <v>49040.893</v>
      </c>
      <c r="BY19">
        <v>0.375</v>
      </c>
    </row>
    <row r="20" spans="1:77">
      <c r="A20">
        <v>134</v>
      </c>
      <c r="B20" t="s">
        <v>2</v>
      </c>
      <c r="C20" t="s">
        <v>4</v>
      </c>
      <c r="D20" t="s">
        <v>7</v>
      </c>
      <c r="E20" t="s">
        <v>16</v>
      </c>
      <c r="F20">
        <v>85</v>
      </c>
      <c r="G20">
        <v>20</v>
      </c>
      <c r="H20">
        <v>3</v>
      </c>
      <c r="I20">
        <v>90</v>
      </c>
      <c r="J20">
        <v>4</v>
      </c>
      <c r="K20">
        <v>3</v>
      </c>
      <c r="L20">
        <v>0</v>
      </c>
      <c r="M20" t="s">
        <v>25</v>
      </c>
      <c r="N20">
        <v>5000</v>
      </c>
      <c r="O20" t="s">
        <v>28</v>
      </c>
      <c r="P20" t="s">
        <v>30</v>
      </c>
      <c r="Q20" s="2" t="s">
        <v>50</v>
      </c>
      <c r="R20" t="s">
        <v>59</v>
      </c>
      <c r="S20" s="3">
        <v>20</v>
      </c>
      <c r="T20" s="3">
        <v>55</v>
      </c>
      <c r="U20" s="4">
        <v>0.225</v>
      </c>
      <c r="V20" s="4">
        <v>0.1</v>
      </c>
      <c r="W20" s="4">
        <v>0.217</v>
      </c>
      <c r="X20" s="4">
        <v>0.099</v>
      </c>
      <c r="Y20" s="4">
        <v>0.325</v>
      </c>
      <c r="Z20" s="4">
        <v>0.316</v>
      </c>
      <c r="AA20" s="4">
        <v>55.324</v>
      </c>
      <c r="AB20" s="4">
        <v>0.04185830704397787</v>
      </c>
      <c r="AC20" s="4">
        <v>-0.0455166235154955</v>
      </c>
      <c r="AD20" s="4">
        <f>SQRT(AB20*AB20 + AC20*AC20)</f>
        <v>0</v>
      </c>
      <c r="AE20" s="3">
        <f>ATAN2(AB20, AC20)/PI()*180</f>
        <v>0</v>
      </c>
      <c r="AF20" s="5">
        <v>-1.47</v>
      </c>
      <c r="AG20" s="5">
        <v>-32.51</v>
      </c>
      <c r="AH20" s="5">
        <v>-31.04</v>
      </c>
      <c r="AI20" s="5">
        <v>-23.48</v>
      </c>
      <c r="AJ20" s="5">
        <v>-20.84</v>
      </c>
      <c r="AK20" s="5">
        <v>-1.46</v>
      </c>
      <c r="AL20" s="5">
        <v>-32.49</v>
      </c>
      <c r="AM20" s="5">
        <v>-31.03</v>
      </c>
      <c r="AN20" s="5">
        <v>2.5</v>
      </c>
      <c r="AO20" s="5">
        <v>0.43</v>
      </c>
      <c r="AP20" s="5">
        <v>-40.053</v>
      </c>
      <c r="AQ20" s="5">
        <v>0.144</v>
      </c>
      <c r="AR20" s="5">
        <v>0.194</v>
      </c>
      <c r="AS20" s="5">
        <v>183.557</v>
      </c>
      <c r="AT20" s="5">
        <v>128.942</v>
      </c>
      <c r="AU20" s="5">
        <v>1.664</v>
      </c>
      <c r="AV20" s="5">
        <v>0.788</v>
      </c>
      <c r="BD20" s="4">
        <v>0.382</v>
      </c>
      <c r="BE20" s="4">
        <v>0.22</v>
      </c>
      <c r="BG20" s="4">
        <v>0.208</v>
      </c>
      <c r="BH20" s="4">
        <v>233.462</v>
      </c>
      <c r="BI20" s="4">
        <v>1659.754</v>
      </c>
      <c r="BJ20" s="4">
        <v>19.65001073204933</v>
      </c>
      <c r="BK20" s="4">
        <v>0.9693915630522243</v>
      </c>
      <c r="BL20" s="4">
        <v>231.961</v>
      </c>
      <c r="BM20" s="4">
        <v>1123.227</v>
      </c>
      <c r="BN20" s="4">
        <v>21.627</v>
      </c>
      <c r="BO20" s="4">
        <v>0.969</v>
      </c>
      <c r="BP20" s="4">
        <v>0</v>
      </c>
      <c r="BQ20" s="4">
        <v>0</v>
      </c>
      <c r="BS20" s="4">
        <v>98651.69</v>
      </c>
      <c r="BT20" s="4">
        <v>3.15</v>
      </c>
      <c r="BU20" s="4">
        <v>5.913</v>
      </c>
      <c r="BV20" s="4">
        <v>4149.371</v>
      </c>
      <c r="BW20" s="4">
        <v>92.702</v>
      </c>
      <c r="BY20">
        <v>0.389</v>
      </c>
    </row>
    <row r="21" spans="1:77">
      <c r="A21">
        <v>134</v>
      </c>
      <c r="B21" t="s">
        <v>2</v>
      </c>
      <c r="C21" t="s">
        <v>4</v>
      </c>
      <c r="D21" t="s">
        <v>8</v>
      </c>
      <c r="E21" t="s">
        <v>16</v>
      </c>
      <c r="F21">
        <v>85</v>
      </c>
      <c r="G21">
        <v>20</v>
      </c>
      <c r="H21">
        <v>3</v>
      </c>
      <c r="I21">
        <v>90</v>
      </c>
      <c r="J21">
        <v>4</v>
      </c>
      <c r="K21">
        <v>-1</v>
      </c>
      <c r="L21">
        <v>0</v>
      </c>
      <c r="M21" t="s">
        <v>25</v>
      </c>
      <c r="N21">
        <v>5000</v>
      </c>
      <c r="O21" t="s">
        <v>28</v>
      </c>
      <c r="P21" t="s">
        <v>30</v>
      </c>
      <c r="Q21" s="2" t="s">
        <v>51</v>
      </c>
      <c r="R21" t="s">
        <v>60</v>
      </c>
      <c r="S21" s="3">
        <v>20</v>
      </c>
      <c r="T21" s="3">
        <v>30</v>
      </c>
      <c r="U21" s="4">
        <v>0.428</v>
      </c>
      <c r="V21" s="4">
        <v>0.25</v>
      </c>
      <c r="W21" s="4">
        <v>0.428</v>
      </c>
      <c r="X21" s="4">
        <v>0.251</v>
      </c>
      <c r="Y21" s="4">
        <v>0.679</v>
      </c>
      <c r="Z21" s="4">
        <v>0.679</v>
      </c>
      <c r="AA21" s="4">
        <v>30.144</v>
      </c>
      <c r="AB21" s="4">
        <v>0.006021377967775569</v>
      </c>
      <c r="AC21" s="4">
        <v>-0.0003617747407089523</v>
      </c>
      <c r="AD21" s="4">
        <f>SQRT(AB21*AB21 + AC21*AC21)</f>
        <v>0</v>
      </c>
      <c r="AE21" s="3">
        <f>ATAN2(AB21, AC21)/PI()*180</f>
        <v>0</v>
      </c>
      <c r="AF21" s="5">
        <v>-1.33</v>
      </c>
      <c r="AG21" s="5">
        <v>-31.83</v>
      </c>
      <c r="AH21" s="5">
        <v>-30.5</v>
      </c>
      <c r="AI21" s="5">
        <v>-18.93</v>
      </c>
      <c r="AJ21" s="5">
        <v>-8.44</v>
      </c>
      <c r="AK21" s="5">
        <v>-2.73</v>
      </c>
      <c r="AL21" s="5">
        <v>-31.68</v>
      </c>
      <c r="AM21" s="5">
        <v>-28.95</v>
      </c>
      <c r="AN21" s="5">
        <v>-3.43</v>
      </c>
      <c r="AO21" s="5">
        <v>1.87</v>
      </c>
      <c r="AP21" s="5">
        <v>-41.101</v>
      </c>
      <c r="AQ21" s="5">
        <v>0.313</v>
      </c>
      <c r="AR21" s="5">
        <v>0.656</v>
      </c>
      <c r="AS21" s="5">
        <v>184.368</v>
      </c>
      <c r="AT21" s="5">
        <v>129.385</v>
      </c>
      <c r="AU21" s="5">
        <v>20.693</v>
      </c>
      <c r="AV21" s="5">
        <v>79.06399999999999</v>
      </c>
      <c r="BD21" s="4">
        <v>0.871</v>
      </c>
      <c r="BE21" s="4">
        <v>0.385</v>
      </c>
      <c r="BG21" s="4">
        <v>0.388</v>
      </c>
      <c r="BH21" s="4">
        <v>279.281</v>
      </c>
      <c r="BI21" s="4">
        <v>2222.804</v>
      </c>
      <c r="BJ21" s="4">
        <v>57.89544058651829</v>
      </c>
      <c r="BK21" s="4">
        <v>1.418867445691788</v>
      </c>
      <c r="BL21" s="4">
        <v>279.281</v>
      </c>
      <c r="BM21" s="4">
        <v>2167.271</v>
      </c>
      <c r="BN21" s="4">
        <v>57.923</v>
      </c>
      <c r="BO21" s="4">
        <v>1.419</v>
      </c>
      <c r="BP21" s="4">
        <v>0</v>
      </c>
      <c r="BQ21" s="4">
        <v>2.56</v>
      </c>
      <c r="BS21" s="4">
        <v>210.252</v>
      </c>
      <c r="BT21" s="4">
        <v>7.896</v>
      </c>
      <c r="BU21" s="4">
        <v>10.648</v>
      </c>
      <c r="BV21" s="4">
        <v>3169.728</v>
      </c>
      <c r="BW21" s="4">
        <v>138.138</v>
      </c>
      <c r="BY21">
        <v>0.874</v>
      </c>
    </row>
    <row r="22" spans="1:77">
      <c r="A22">
        <v>134</v>
      </c>
      <c r="B22" t="s">
        <v>2</v>
      </c>
      <c r="C22" t="s">
        <v>4</v>
      </c>
      <c r="D22" t="s">
        <v>7</v>
      </c>
      <c r="E22" t="s">
        <v>16</v>
      </c>
      <c r="F22">
        <v>85</v>
      </c>
      <c r="G22">
        <v>20</v>
      </c>
      <c r="H22">
        <v>3</v>
      </c>
      <c r="I22">
        <v>90</v>
      </c>
      <c r="J22">
        <v>4</v>
      </c>
      <c r="K22">
        <v>-1</v>
      </c>
      <c r="L22">
        <v>0</v>
      </c>
      <c r="M22" t="s">
        <v>25</v>
      </c>
      <c r="N22">
        <v>5000</v>
      </c>
      <c r="O22" t="s">
        <v>28</v>
      </c>
      <c r="P22" t="s">
        <v>30</v>
      </c>
      <c r="Q22" s="2" t="s">
        <v>52</v>
      </c>
      <c r="R22" t="s">
        <v>60</v>
      </c>
      <c r="S22" s="3">
        <v>20</v>
      </c>
      <c r="T22" s="3">
        <v>55</v>
      </c>
      <c r="U22" s="4">
        <v>0.6850000000000001</v>
      </c>
      <c r="V22" s="4">
        <v>0.472</v>
      </c>
      <c r="W22" s="4">
        <v>0.6929999999999999</v>
      </c>
      <c r="X22" s="4">
        <v>0.453</v>
      </c>
      <c r="Y22" s="4">
        <v>1.157</v>
      </c>
      <c r="Z22" s="4">
        <v>1.146</v>
      </c>
      <c r="AA22" s="4">
        <v>53.315</v>
      </c>
      <c r="AB22" s="4">
        <v>0.04217545685611632</v>
      </c>
      <c r="AC22" s="4">
        <v>-0.06754834689247798</v>
      </c>
      <c r="AD22" s="4">
        <f>SQRT(AB22*AB22 + AC22*AC22)</f>
        <v>0</v>
      </c>
      <c r="AE22" s="3">
        <f>ATAN2(AB22, AC22)/PI()*180</f>
        <v>0</v>
      </c>
      <c r="AF22" s="5">
        <v>-4.79</v>
      </c>
      <c r="AG22" s="5">
        <v>-30.82</v>
      </c>
      <c r="AH22" s="5">
        <v>-26.03</v>
      </c>
      <c r="AI22" s="5">
        <v>2.11</v>
      </c>
      <c r="AJ22" s="5">
        <v>12.93</v>
      </c>
      <c r="AK22" s="5">
        <v>-11.49</v>
      </c>
      <c r="AL22" s="5">
        <v>-32.17</v>
      </c>
      <c r="AM22" s="5">
        <v>-20.68</v>
      </c>
      <c r="AN22" s="5">
        <v>-4.77</v>
      </c>
      <c r="AO22" s="5">
        <v>0.86</v>
      </c>
      <c r="AP22" s="5">
        <v>-41.472</v>
      </c>
      <c r="AQ22" s="5">
        <v>0.433</v>
      </c>
      <c r="AR22" s="5">
        <v>12.866</v>
      </c>
      <c r="AS22" s="5">
        <v>184.225</v>
      </c>
      <c r="AT22" s="5">
        <v>127.619</v>
      </c>
      <c r="AU22" s="5">
        <v>69.90900000000001</v>
      </c>
      <c r="AV22" s="5">
        <v>129.594</v>
      </c>
      <c r="BD22" s="4">
        <v>1.37</v>
      </c>
      <c r="BE22" s="4">
        <v>0.756</v>
      </c>
      <c r="BG22" s="4">
        <v>0.719</v>
      </c>
      <c r="BH22" s="4">
        <v>464.461</v>
      </c>
      <c r="BI22" s="4">
        <v>3810.886</v>
      </c>
      <c r="BJ22" s="4">
        <v>72.46253508735336</v>
      </c>
      <c r="BK22" s="4">
        <v>0.653361411376494</v>
      </c>
      <c r="BL22" s="4">
        <v>509.857</v>
      </c>
      <c r="BM22" s="4">
        <v>3351.108</v>
      </c>
      <c r="BN22" s="4">
        <v>72.426</v>
      </c>
      <c r="BO22" s="4">
        <v>0.653</v>
      </c>
      <c r="BP22" s="4">
        <v>26.743</v>
      </c>
      <c r="BQ22" s="4">
        <v>3.032</v>
      </c>
      <c r="BS22" s="4">
        <v>190.493</v>
      </c>
      <c r="BT22" s="4">
        <v>47.905</v>
      </c>
      <c r="BU22" s="4">
        <v>14.649</v>
      </c>
      <c r="BV22" s="4">
        <v>898.109</v>
      </c>
      <c r="BW22" s="4">
        <v>139.446</v>
      </c>
      <c r="BY22">
        <v>1.432</v>
      </c>
    </row>
  </sheetData>
  <conditionalFormatting sqref="AH2:AH22">
    <cfRule type="cellIs" dxfId="0" priority="1" operator="greaterThanOrEqual">
      <formula>-25.0</formula>
    </cfRule>
  </conditionalFormatting>
  <conditionalFormatting sqref="AI2:AI22">
    <cfRule type="cellIs" dxfId="0" priority="2" operator="greaterThanOrEqual">
      <formula>-25.0</formula>
    </cfRule>
  </conditionalFormatting>
  <conditionalFormatting sqref="AJ2:AJ22">
    <cfRule type="cellIs" dxfId="0" priority="3" operator="greaterThanOrEqual">
      <formula>-25.0</formula>
    </cfRule>
  </conditionalFormatting>
  <conditionalFormatting sqref="AM2:AM22">
    <cfRule type="cellIs" dxfId="0" priority="4" operator="greaterThanOrEqual">
      <formula>-25.0</formula>
    </cfRule>
  </conditionalFormatting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2021-08-18T17:48:33Z</dcterms:created>
  <dcterms:modified xsi:type="dcterms:W3CDTF">2021-08-18T17:48:33Z</dcterms:modified>
</cp:coreProperties>
</file>